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Nesarikar\Documents\Pranav\DATA ANALYSIS\Excel\"/>
    </mc:Choice>
  </mc:AlternateContent>
  <xr:revisionPtr revIDLastSave="0" documentId="13_ncr:1_{CD453928-2587-41AB-AA71-302D979F5155}" xr6:coauthVersionLast="47" xr6:coauthVersionMax="47" xr10:uidLastSave="{00000000-0000-0000-0000-000000000000}"/>
  <bookViews>
    <workbookView xWindow="-110" yWindow="-110" windowWidth="19420" windowHeight="11020" xr2:uid="{00000000-000D-0000-FFFF-FFFF00000000}"/>
  </bookViews>
  <sheets>
    <sheet name="Dashborad" sheetId="2" r:id="rId1"/>
    <sheet name="KPI" sheetId="11" r:id="rId2"/>
    <sheet name="YOY" sheetId="12" r:id="rId3"/>
    <sheet name="Combo chart" sheetId="4" r:id="rId4"/>
    <sheet name="waterfall chart" sheetId="5" r:id="rId5"/>
    <sheet name="Pie chart" sheetId="7" r:id="rId6"/>
    <sheet name="map chart" sheetId="8" r:id="rId7"/>
    <sheet name="Top 5" sheetId="9" r:id="rId8"/>
    <sheet name="Data" sheetId="1" r:id="rId9"/>
  </sheets>
  <definedNames>
    <definedName name="_xlchart.v1.4" hidden="1">'waterfall chart'!$D$3:$D$6</definedName>
    <definedName name="_xlchart.v1.5" hidden="1">'waterfall chart'!$E$2</definedName>
    <definedName name="_xlchart.v1.6" hidden="1">'waterfall chart'!$E$3:$E$6</definedName>
    <definedName name="_xlchart.v1.7" hidden="1">'waterfall chart'!$D$3:$D$6</definedName>
    <definedName name="_xlchart.v1.8" hidden="1">'waterfall chart'!$E$2</definedName>
    <definedName name="_xlchart.v1.9" hidden="1">'waterfall chart'!$E$3:$E$6</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chart'!$E$2</definedName>
    <definedName name="_xlchart.v5.13" hidden="1">'map chart'!$E$3</definedName>
    <definedName name="_xlchart.v5.14" hidden="1">'map chart'!$E$4:$E$52</definedName>
    <definedName name="_xlchart.v5.2" hidden="1">'map chart'!$E$3</definedName>
    <definedName name="_xlchart.v5.3" hidden="1">'map chart'!$E$4:$E$52</definedName>
    <definedName name="_xlnm.Print_Area" localSheetId="0">Dashborad!$A$1:$T$35</definedName>
    <definedName name="Slicer_Region">#N/A</definedName>
    <definedName name="Slicer_Segment">#N/A</definedName>
    <definedName name="Slicer_Year">#N/A</definedName>
  </definedNames>
  <calcPr calcId="191029"/>
  <pivotCaches>
    <pivotCache cacheId="29"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2" i="12" l="1"/>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 i="8"/>
  <c r="D6" i="8"/>
  <c r="D7" i="8"/>
  <c r="D4" i="8"/>
  <c r="D6" i="5"/>
  <c r="D4" i="5"/>
  <c r="D5" i="5"/>
  <c r="D3"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2" i="12"/>
  <c r="E12" i="12"/>
  <c r="D12" i="12"/>
  <c r="C12" i="12"/>
  <c r="N18" i="11"/>
  <c r="K18" i="11"/>
  <c r="H18" i="11"/>
  <c r="E18" i="11"/>
  <c r="B18" i="11"/>
  <c r="E5" i="8"/>
  <c r="E9" i="8"/>
  <c r="E13" i="8"/>
  <c r="E17" i="8"/>
  <c r="E21" i="8"/>
  <c r="E25" i="8"/>
  <c r="E29" i="8"/>
  <c r="E33" i="8"/>
  <c r="E37" i="8"/>
  <c r="E41" i="8"/>
  <c r="E45" i="8"/>
  <c r="E49" i="8"/>
  <c r="E16" i="8"/>
  <c r="E6" i="8"/>
  <c r="E10" i="8"/>
  <c r="E14" i="8"/>
  <c r="E18" i="8"/>
  <c r="E22" i="8"/>
  <c r="E26" i="8"/>
  <c r="E30" i="8"/>
  <c r="E34" i="8"/>
  <c r="E38" i="8"/>
  <c r="E42" i="8"/>
  <c r="E46" i="8"/>
  <c r="E50" i="8"/>
  <c r="E12" i="8"/>
  <c r="E7" i="8"/>
  <c r="E11" i="8"/>
  <c r="E15" i="8"/>
  <c r="E19" i="8"/>
  <c r="E23" i="8"/>
  <c r="E27" i="8"/>
  <c r="E31" i="8"/>
  <c r="E35" i="8"/>
  <c r="E39" i="8"/>
  <c r="E43" i="8"/>
  <c r="E47" i="8"/>
  <c r="E51" i="8"/>
  <c r="E8" i="8"/>
  <c r="E20" i="8"/>
  <c r="E24" i="8"/>
  <c r="E28" i="8"/>
  <c r="E32" i="8"/>
  <c r="E36" i="8"/>
  <c r="E40" i="8"/>
  <c r="E44" i="8"/>
  <c r="E48" i="8"/>
  <c r="E52" i="8"/>
  <c r="E4" i="8"/>
  <c r="E6" i="5"/>
  <c r="E4" i="5"/>
  <c r="E5" i="5"/>
  <c r="E3" i="5"/>
</calcChain>
</file>

<file path=xl/sharedStrings.xml><?xml version="1.0" encoding="utf-8"?>
<sst xmlns="http://schemas.openxmlformats.org/spreadsheetml/2006/main" count="130131" uniqueCount="10956">
  <si>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</si>
  <si>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</si>
  <si>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</si>
  <si>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</si>
  <si>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</si>
  <si>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</si>
  <si>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</si>
  <si>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</si>
  <si>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</si>
  <si>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</si>
  <si>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</si>
  <si>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</si>
  <si>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</si>
  <si>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</si>
  <si>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</si>
  <si>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</si>
  <si>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</si>
  <si>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</si>
  <si>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</si>
  <si>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</si>
  <si>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</si>
  <si>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</si>
  <si>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</si>
  <si>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</si>
  <si>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</si>
  <si>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</si>
  <si>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</si>
  <si>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</si>
  <si>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</si>
  <si>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</si>
  <si>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</si>
  <si>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</si>
  <si>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</si>
  <si>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</si>
  <si>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</si>
  <si>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</si>
  <si>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</si>
  <si>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</si>
  <si>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</si>
  <si>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</si>
  <si>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</si>
  <si>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</si>
  <si>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</si>
  <si>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</si>
  <si>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</si>
  <si>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</si>
  <si>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</si>
  <si>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</si>
  <si>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</si>
  <si>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</si>
  <si>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</si>
  <si>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</si>
  <si>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</si>
  <si>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</si>
  <si>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</si>
  <si>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</si>
  <si>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</si>
  <si>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</si>
  <si>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</si>
  <si>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</si>
  <si>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</si>
  <si>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</si>
  <si>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</si>
  <si>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</si>
  <si>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</si>
  <si>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</si>
  <si>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</si>
  <si>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</si>
  <si>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</si>
  <si>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</si>
  <si>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</si>
  <si>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</si>
  <si>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</si>
  <si>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</si>
  <si>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</si>
  <si>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</si>
  <si>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</si>
  <si>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</si>
  <si>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</si>
  <si>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</si>
  <si>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</si>
  <si>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</si>
  <si>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</si>
  <si>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</si>
  <si>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</si>
  <si>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</si>
  <si>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</si>
  <si>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</si>
  <si>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</si>
  <si>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</si>
  <si>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</si>
  <si>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</si>
  <si>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</si>
  <si>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</si>
  <si>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</si>
  <si>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</si>
  <si>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</si>
  <si>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</si>
  <si>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</si>
  <si>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</si>
  <si>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</si>
  <si>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</si>
  <si>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</si>
  <si>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</si>
  <si>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</si>
  <si>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</si>
  <si>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</si>
  <si>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</si>
  <si>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</si>
  <si>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</si>
  <si>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</si>
  <si>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</si>
  <si>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</si>
  <si>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</si>
  <si>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</si>
  <si>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</si>
  <si>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</si>
  <si>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</si>
  <si>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</si>
  <si>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</si>
  <si>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</si>
  <si>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</si>
  <si>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</si>
  <si>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</si>
  <si>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</si>
  <si>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</si>
  <si>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</si>
  <si>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</si>
  <si>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</si>
  <si>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</si>
  <si>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</si>
  <si>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</si>
  <si>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</si>
  <si>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</si>
  <si>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</si>
  <si>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</si>
  <si>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</si>
  <si>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</si>
  <si>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</si>
  <si>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</si>
  <si>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</si>
  <si>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</si>
  <si>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</si>
  <si>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</si>
  <si>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</si>
  <si>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</si>
  <si>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</si>
  <si>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</si>
  <si>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</si>
  <si>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</si>
  <si>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</si>
  <si>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</si>
  <si>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</si>
  <si>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</si>
  <si>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</si>
  <si>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</si>
  <si>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</si>
  <si>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</si>
  <si>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</si>
  <si>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</si>
  <si>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</si>
  <si>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</si>
  <si>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</si>
  <si>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</si>
  <si>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</si>
  <si>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</si>
  <si>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</si>
  <si>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</si>
  <si>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</si>
  <si>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</si>
  <si>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</si>
  <si>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</si>
  <si>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</si>
  <si>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</si>
  <si>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</si>
  <si>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</si>
  <si>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</si>
  <si>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</si>
  <si>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</si>
  <si>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</si>
  <si>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</si>
  <si>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</si>
  <si>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</si>
  <si>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</si>
  <si>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</si>
  <si>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</si>
  <si>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</si>
  <si>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</si>
  <si>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</si>
  <si>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</si>
  <si>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</si>
  <si>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</si>
  <si>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</si>
  <si>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</si>
  <si>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</si>
  <si>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</si>
  <si>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</si>
  <si>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</si>
  <si>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</si>
  <si>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</si>
  <si>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</si>
  <si>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</si>
  <si>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</si>
  <si>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</si>
  <si>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</si>
  <si>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</si>
  <si>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</si>
  <si>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</si>
  <si>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</si>
  <si>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</si>
  <si>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</si>
  <si>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</si>
  <si>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</si>
  <si>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</si>
  <si>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</si>
  <si>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</si>
  <si>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</si>
  <si>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</si>
  <si>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</si>
  <si>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</si>
  <si>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</si>
  <si>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</si>
  <si>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</si>
  <si>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</si>
  <si>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</si>
  <si>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</si>
  <si>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</si>
  <si>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</si>
  <si>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</si>
  <si>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</si>
  <si>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</si>
  <si>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</si>
  <si>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</si>
  <si>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</si>
  <si>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</si>
  <si>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</si>
  <si>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</si>
  <si>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</si>
  <si>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</si>
  <si>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</si>
  <si>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</si>
  <si>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</si>
  <si>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</si>
  <si>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</si>
  <si>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</si>
  <si>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</si>
  <si>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</si>
  <si>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</si>
  <si>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</si>
  <si>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</si>
  <si>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</si>
  <si>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</si>
  <si>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</si>
  <si>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</si>
  <si>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</si>
  <si>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</si>
  <si>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</si>
  <si>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</si>
  <si>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</si>
  <si>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</si>
  <si>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</si>
  <si>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</si>
  <si>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</si>
  <si>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</si>
  <si>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</si>
  <si>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</si>
  <si>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</si>
  <si>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</si>
  <si>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</si>
  <si>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</si>
  <si>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</si>
  <si>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</si>
  <si>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</si>
  <si>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</si>
  <si>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</si>
  <si>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</si>
  <si>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</si>
  <si>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</si>
  <si>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</si>
  <si>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</si>
  <si>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</si>
  <si>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</si>
  <si>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</si>
  <si>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</si>
  <si>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</si>
  <si>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</si>
  <si>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</si>
  <si>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</si>
  <si>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</si>
  <si>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</si>
  <si>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</si>
  <si>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</si>
  <si>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</si>
  <si>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</si>
  <si>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</si>
  <si>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</si>
  <si>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</si>
  <si>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</si>
  <si>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</si>
  <si>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</si>
  <si>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</si>
  <si>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</si>
  <si>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</si>
  <si>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</si>
  <si>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</si>
  <si>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</si>
  <si>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</si>
  <si>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</si>
  <si>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</si>
  <si>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</si>
  <si>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</si>
  <si>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</si>
  <si>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</si>
  <si>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</si>
  <si>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</si>
  <si>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</si>
  <si>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</si>
  <si>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</si>
  <si>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</si>
  <si>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</si>
  <si>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</si>
  <si>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</si>
  <si>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</si>
  <si>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</si>
  <si>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</si>
  <si>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</si>
  <si>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</si>
  <si>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</si>
  <si>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</si>
  <si>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</si>
  <si>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</si>
  <si>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</si>
  <si>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</si>
  <si>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</si>
  <si>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</si>
  <si>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</si>
  <si>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</si>
  <si>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</si>
  <si>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</si>
  <si>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</si>
  <si>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</si>
  <si>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</si>
  <si>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</si>
  <si>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</si>
  <si>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</si>
  <si>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</si>
  <si>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</si>
  <si>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</si>
  <si>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</si>
  <si>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</si>
  <si>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</si>
  <si>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</si>
  <si>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</si>
  <si>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</si>
  <si>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</si>
  <si>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</si>
  <si>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</si>
  <si>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</si>
  <si>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</si>
  <si>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</si>
  <si>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</si>
  <si>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</si>
  <si>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</si>
  <si>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</si>
  <si>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</si>
  <si>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</si>
  <si>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</si>
  <si>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</si>
  <si>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</si>
  <si>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</si>
  <si>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</si>
  <si>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</si>
  <si>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</si>
  <si>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</si>
  <si>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</si>
  <si>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</si>
  <si>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</si>
  <si>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</si>
  <si>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</si>
  <si>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</si>
  <si>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</si>
  <si>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</si>
  <si>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</si>
  <si>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</si>
  <si>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</si>
  <si>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</si>
  <si>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</si>
  <si>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</si>
  <si>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</si>
  <si>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</si>
  <si>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</si>
  <si>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</si>
  <si>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</si>
  <si>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</si>
  <si>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</si>
  <si>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</si>
  <si>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</si>
  <si>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</si>
  <si>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</si>
  <si>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</si>
  <si>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</si>
  <si>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</si>
  <si>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</si>
  <si>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</si>
  <si>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</si>
  <si>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</si>
  <si>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</si>
  <si>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</si>
  <si>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</si>
  <si>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</si>
  <si>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</si>
  <si>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</si>
  <si>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</si>
  <si>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</si>
  <si>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</si>
  <si>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</si>
  <si>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</si>
  <si>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</si>
  <si>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</si>
  <si>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</si>
  <si>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</si>
  <si>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</si>
  <si>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</si>
  <si>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</si>
  <si>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</si>
  <si>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</si>
  <si>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</si>
  <si>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</si>
  <si>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</si>
  <si>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</si>
  <si>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</si>
  <si>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</si>
  <si>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</si>
  <si>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</si>
  <si>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</si>
  <si>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</si>
  <si>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</si>
  <si>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</si>
  <si>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</si>
  <si>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</si>
  <si>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</si>
  <si>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</si>
  <si>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</si>
  <si>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</si>
  <si>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</si>
  <si>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</si>
  <si>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</si>
  <si>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</si>
  <si>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</si>
  <si>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</si>
  <si>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</si>
  <si>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</si>
  <si>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</si>
  <si>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</si>
  <si>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</si>
  <si>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</si>
  <si>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</si>
  <si>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</si>
  <si>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</si>
  <si>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</si>
  <si>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</si>
  <si>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</si>
  <si>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</si>
  <si>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</si>
  <si>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</si>
  <si>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</si>
  <si>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</si>
  <si>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</si>
  <si>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</si>
  <si>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</si>
  <si>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</si>
  <si>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</si>
  <si>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</si>
  <si>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</si>
  <si>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</si>
  <si>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</si>
  <si>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</si>
  <si>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</si>
  <si>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</si>
  <si>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</si>
  <si>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</si>
  <si>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</si>
  <si>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</si>
  <si>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</si>
  <si>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</si>
  <si>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</si>
  <si>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</si>
  <si>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</si>
  <si>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</si>
  <si>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</si>
  <si>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</si>
  <si>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</si>
  <si>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</si>
  <si>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</si>
  <si>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</si>
  <si>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</si>
  <si>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</si>
  <si>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</si>
  <si>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</si>
  <si>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</si>
  <si>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</si>
  <si>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</si>
  <si>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</si>
  <si>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</si>
  <si>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</si>
  <si>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</si>
  <si>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</si>
  <si>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</si>
  <si>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</si>
  <si>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</si>
  <si>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</si>
  <si>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</si>
  <si>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</si>
  <si>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</si>
  <si>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</si>
  <si>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</si>
  <si>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</si>
  <si>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</si>
  <si>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</si>
  <si>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</si>
  <si>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</si>
  <si>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</si>
  <si>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</si>
  <si>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</si>
  <si>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</si>
  <si>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</si>
  <si>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</si>
  <si>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</si>
  <si>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</si>
  <si>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</si>
  <si>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</si>
  <si>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</si>
  <si>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</si>
  <si>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</si>
  <si>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</si>
  <si>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</si>
  <si>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</si>
  <si>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</si>
  <si>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</si>
  <si>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</si>
  <si>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</si>
  <si>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</si>
  <si>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</si>
  <si>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</si>
  <si>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</si>
  <si>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</si>
  <si>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</si>
  <si>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</si>
  <si>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</si>
  <si>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</si>
  <si>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</si>
  <si>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</si>
  <si>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</si>
  <si>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</si>
  <si>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</si>
  <si>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</si>
  <si>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</si>
  <si>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</si>
  <si>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</si>
  <si>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</si>
  <si>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</si>
  <si>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</si>
  <si>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</si>
  <si>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</si>
  <si>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</si>
  <si>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</si>
  <si>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</si>
  <si>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</si>
  <si>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</si>
  <si>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</si>
  <si>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</si>
  <si>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</si>
  <si>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</si>
  <si>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</si>
  <si>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</si>
  <si>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</si>
  <si>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</si>
  <si>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</si>
  <si>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</si>
  <si>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</si>
  <si>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</si>
  <si>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</si>
  <si>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</si>
  <si>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</si>
  <si>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</si>
  <si>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</si>
  <si>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</si>
  <si>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</si>
  <si>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</si>
  <si>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</si>
  <si>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</si>
  <si>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</si>
  <si>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</si>
  <si>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</si>
  <si>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</si>
  <si>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</si>
  <si>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</si>
  <si>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</si>
  <si>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</si>
  <si>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</si>
  <si>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</si>
  <si>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</si>
  <si>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</si>
  <si>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</si>
  <si>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</si>
  <si>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</si>
  <si>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</si>
  <si>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</si>
  <si>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</si>
  <si>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</si>
  <si>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</si>
  <si>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</si>
  <si>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</si>
  <si>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</si>
  <si>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</si>
  <si>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</si>
  <si>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</si>
  <si>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</si>
  <si>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</si>
  <si>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</si>
  <si>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</si>
  <si>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</si>
  <si>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</si>
  <si>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</si>
  <si>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</si>
  <si>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</si>
  <si>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</si>
  <si>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</si>
  <si>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</si>
  <si>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</si>
  <si>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</si>
  <si>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</si>
  <si>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</si>
  <si>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</si>
  <si>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</si>
  <si>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</si>
  <si>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</si>
  <si>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</si>
  <si>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</si>
  <si>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</si>
  <si>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</si>
  <si>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</si>
  <si>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</si>
  <si>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</si>
  <si>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</si>
  <si>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</si>
  <si>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</si>
  <si>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</si>
  <si>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</si>
  <si>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</si>
  <si>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</si>
  <si>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</si>
  <si>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</si>
  <si>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</si>
  <si>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</si>
  <si>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</si>
  <si>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</si>
  <si>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</si>
  <si>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</si>
  <si>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</si>
  <si>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</si>
  <si>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</si>
  <si>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</si>
  <si>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</si>
  <si>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</si>
  <si>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</si>
  <si>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</si>
  <si>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</si>
  <si>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</si>
  <si>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</si>
  <si>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</si>
  <si>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</si>
  <si>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</si>
  <si>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</si>
  <si>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</si>
  <si>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</si>
  <si>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</si>
  <si>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</si>
  <si>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</si>
  <si>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</si>
  <si>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</si>
  <si>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</si>
  <si>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</si>
  <si>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</si>
  <si>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</si>
  <si>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</si>
  <si>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</si>
  <si>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</si>
  <si>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</si>
  <si>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</si>
  <si>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</si>
  <si>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</si>
  <si>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</si>
  <si>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</si>
  <si>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</si>
  <si>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</si>
  <si>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</si>
  <si>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</si>
  <si>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</si>
  <si>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</si>
  <si>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</si>
  <si>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</si>
  <si>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</si>
  <si>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</si>
  <si>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</si>
  <si>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</si>
  <si>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</si>
  <si>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</si>
  <si>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</si>
  <si>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</si>
  <si>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</si>
  <si>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</si>
  <si>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</si>
  <si>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</si>
  <si>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</si>
  <si>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</si>
  <si>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</si>
  <si>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</si>
  <si>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</si>
  <si>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</si>
  <si>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</si>
  <si>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</si>
  <si>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</si>
  <si>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</si>
  <si>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</si>
  <si>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</si>
  <si>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</si>
  <si>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</si>
  <si>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</si>
  <si>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</si>
  <si>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</si>
  <si>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</si>
  <si>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</si>
  <si>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</si>
  <si>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</si>
  <si>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</si>
  <si>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</si>
  <si>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</si>
  <si>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</si>
  <si>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</si>
  <si>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</si>
  <si>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</si>
  <si>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</si>
  <si>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</si>
  <si>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</si>
  <si>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</si>
  <si>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</si>
  <si>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</si>
  <si>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</si>
  <si>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</si>
  <si>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</si>
  <si>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</si>
  <si>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</si>
  <si>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</si>
  <si>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</si>
  <si>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</si>
  <si>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</si>
  <si>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</si>
  <si>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</si>
  <si>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</si>
  <si>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</si>
  <si>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</si>
  <si>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</si>
  <si>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</si>
  <si>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</si>
  <si>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</si>
  <si>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</si>
  <si>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</si>
  <si>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</si>
  <si>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</si>
  <si>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</si>
  <si>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</si>
  <si>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</si>
  <si>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</si>
  <si>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</si>
  <si>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</si>
  <si>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</si>
  <si>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</si>
  <si>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</si>
  <si>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</si>
  <si>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</si>
  <si>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</si>
  <si>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</si>
  <si>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</si>
  <si>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</si>
  <si>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</si>
  <si>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</si>
  <si>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</si>
  <si>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</si>
  <si>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</si>
  <si>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</si>
  <si>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</si>
  <si>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</si>
  <si>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</si>
  <si>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</si>
  <si>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</si>
  <si>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</si>
  <si>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</si>
  <si>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</si>
  <si>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</si>
  <si>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</si>
  <si>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</si>
  <si>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</si>
  <si>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</si>
  <si>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</si>
  <si>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</si>
  <si>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</si>
  <si>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</si>
  <si>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</si>
  <si>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</si>
  <si>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</si>
  <si>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</si>
  <si>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</si>
  <si>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</si>
  <si>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</si>
  <si>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</si>
  <si>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</si>
  <si>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</si>
  <si>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</si>
  <si>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</si>
  <si>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</si>
  <si>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</si>
  <si>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</si>
  <si>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</si>
  <si>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</si>
  <si>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</si>
  <si>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</si>
  <si>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</si>
  <si>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</si>
  <si>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</si>
  <si>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</si>
  <si>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</si>
  <si>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</si>
  <si>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</si>
  <si>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</si>
  <si>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</si>
  <si>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</si>
  <si>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</si>
  <si>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</si>
  <si>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</si>
  <si>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</si>
  <si>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</si>
  <si>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</si>
  <si>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</si>
  <si>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</si>
  <si>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</si>
  <si>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</si>
  <si>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</si>
  <si>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</si>
  <si>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</si>
  <si>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</si>
  <si>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</si>
  <si>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</si>
  <si>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</si>
  <si>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</si>
  <si>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</si>
  <si>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</si>
  <si>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</si>
  <si>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</si>
  <si>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</si>
  <si>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</si>
  <si>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</si>
  <si>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</si>
  <si>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</si>
  <si>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</si>
  <si>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</si>
  <si>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</si>
  <si>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</si>
  <si>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</si>
  <si>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</si>
  <si>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</si>
  <si>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</si>
  <si>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</si>
  <si>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</si>
  <si>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</si>
  <si>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</si>
  <si>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</si>
  <si>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</si>
  <si>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</si>
  <si>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</si>
  <si>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</si>
  <si>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</si>
  <si>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</si>
  <si>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</si>
  <si>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</si>
  <si>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</si>
  <si>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</si>
  <si>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</si>
  <si>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</si>
  <si>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</si>
  <si>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</si>
  <si>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</si>
  <si>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</si>
  <si>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</si>
  <si>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</si>
  <si>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</si>
  <si>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</si>
  <si>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</si>
  <si>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</si>
  <si>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</si>
  <si>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</si>
  <si>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</si>
  <si>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</si>
  <si>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</si>
  <si>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</si>
  <si>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</si>
  <si>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</si>
  <si>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</si>
  <si>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</si>
  <si>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</si>
  <si>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</si>
  <si>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</si>
  <si>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</si>
  <si>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</si>
  <si>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</si>
  <si>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</si>
  <si>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</si>
  <si>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</si>
  <si>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</si>
  <si>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</si>
  <si>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</si>
  <si>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</si>
  <si>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</si>
  <si>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</si>
  <si>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</si>
  <si>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</si>
  <si>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</si>
  <si>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</si>
  <si>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</si>
  <si>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</si>
  <si>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</si>
  <si>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</si>
  <si>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</si>
  <si>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</si>
  <si>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</si>
  <si>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</si>
  <si>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</si>
  <si>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</si>
  <si>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</si>
  <si>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</si>
  <si>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</si>
  <si>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</si>
  <si>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</si>
  <si>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</si>
  <si>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</si>
  <si>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</si>
  <si>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</si>
  <si>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</si>
  <si>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</si>
  <si>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</si>
  <si>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</si>
  <si>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</si>
  <si>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</si>
  <si>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</si>
  <si>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</si>
  <si>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</si>
  <si>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</si>
  <si>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</si>
  <si>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</si>
  <si>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</si>
  <si>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</si>
  <si>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</si>
  <si>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</si>
  <si>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</si>
  <si>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</si>
  <si>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</si>
  <si>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</si>
  <si>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</si>
  <si>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</si>
  <si>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</si>
  <si>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</si>
  <si>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</si>
  <si>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</si>
  <si>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</si>
  <si>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</si>
  <si>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</si>
  <si>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</si>
  <si>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</si>
  <si>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</si>
  <si>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</si>
  <si>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</si>
  <si>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</si>
  <si>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</si>
  <si>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</si>
  <si>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</si>
  <si>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</si>
  <si>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</si>
  <si>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</si>
  <si>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</si>
  <si>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</si>
  <si>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</si>
  <si>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</si>
  <si>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</si>
  <si>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</si>
  <si>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</si>
  <si>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</si>
  <si>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</si>
  <si>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</si>
  <si>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</si>
  <si>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</si>
  <si>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</si>
  <si>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</si>
  <si>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</si>
  <si>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</si>
  <si>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</si>
  <si>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</si>
  <si>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</si>
  <si>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</si>
  <si>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</si>
  <si>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</si>
  <si>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</si>
  <si>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</si>
  <si>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</si>
  <si>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</si>
  <si>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</si>
  <si>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</si>
  <si>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</si>
  <si>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</si>
  <si>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</si>
  <si>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</si>
  <si>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</si>
  <si>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</si>
  <si>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</si>
  <si>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</si>
  <si>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</si>
  <si>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</si>
  <si>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</si>
  <si>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</si>
  <si>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</si>
  <si>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</si>
  <si>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</si>
  <si>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</si>
  <si>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</si>
  <si>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</si>
  <si>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</si>
  <si>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</si>
  <si>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</si>
  <si>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</si>
  <si>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</si>
  <si>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</si>
  <si>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</si>
  <si>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</si>
  <si>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</si>
  <si>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</si>
  <si>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</si>
  <si>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</si>
  <si>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</si>
  <si>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</si>
  <si>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</si>
  <si>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</si>
  <si>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</si>
  <si>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</si>
  <si>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</si>
  <si>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</si>
  <si>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</si>
  <si>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</si>
  <si>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</si>
  <si>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</si>
  <si>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</si>
  <si>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</si>
  <si>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</si>
  <si>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</si>
  <si>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</si>
  <si>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</si>
  <si>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</si>
  <si>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</si>
  <si>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</si>
  <si>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</si>
  <si>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</si>
  <si>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</si>
  <si>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</si>
  <si>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</si>
  <si>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</si>
  <si>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</si>
  <si>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</si>
  <si>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</si>
  <si>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</si>
  <si>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</si>
  <si>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</si>
  <si>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</si>
  <si>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</si>
  <si>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</si>
  <si>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</si>
  <si>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</si>
  <si>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</si>
  <si>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</si>
  <si>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</si>
  <si>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</si>
  <si>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</si>
  <si>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</si>
  <si>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</si>
  <si>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</si>
  <si>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</si>
  <si>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</si>
  <si>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</si>
  <si>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</si>
  <si>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</si>
  <si>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</si>
  <si>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</si>
  <si>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</si>
  <si>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</si>
  <si>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</si>
  <si>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</si>
  <si>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</si>
  <si>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</si>
  <si>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</si>
  <si>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</si>
  <si>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</si>
  <si>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</si>
  <si>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</si>
  <si>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</si>
  <si>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</si>
  <si>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</si>
  <si>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</si>
  <si>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</si>
  <si>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</si>
  <si>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</si>
  <si>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</si>
  <si>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</si>
  <si>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</si>
  <si>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</si>
  <si>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</si>
  <si>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</si>
  <si>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</si>
  <si>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</si>
  <si>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</si>
  <si>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</si>
  <si>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</si>
  <si>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</si>
  <si>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</si>
  <si>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</si>
  <si>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</si>
  <si>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</si>
  <si>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</si>
  <si>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</si>
  <si>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</si>
  <si>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</si>
  <si>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</si>
  <si>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</si>
  <si>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</si>
  <si>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</si>
  <si>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</si>
  <si>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</si>
  <si>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</si>
  <si>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</si>
  <si>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</si>
  <si>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</si>
  <si>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</si>
  <si>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</si>
  <si>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</si>
  <si>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</si>
  <si>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</si>
  <si>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</si>
  <si>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</si>
  <si>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</si>
  <si>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</si>
  <si>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</si>
  <si>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</si>
  <si>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</si>
  <si>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</si>
  <si>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</si>
  <si>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</si>
  <si>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</si>
  <si>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</si>
  <si>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</si>
  <si>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</si>
  <si>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</si>
  <si>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</si>
  <si>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</si>
  <si>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</si>
  <si>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</si>
  <si>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</si>
  <si>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</si>
  <si>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</si>
  <si>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</si>
  <si>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</si>
  <si>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</si>
  <si>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</si>
  <si>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</si>
  <si>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</si>
  <si>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</si>
  <si>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</si>
  <si>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</si>
  <si>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</si>
  <si>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</si>
  <si>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</si>
  <si>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</si>
  <si>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</si>
  <si>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</si>
  <si>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</si>
  <si>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</si>
  <si>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</si>
  <si>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</si>
  <si>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</si>
  <si>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</si>
  <si>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</si>
  <si>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</si>
  <si>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</si>
  <si>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</si>
  <si>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</si>
  <si>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</si>
  <si>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</si>
  <si>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</si>
  <si>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</si>
  <si>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</si>
  <si>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</si>
  <si>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</si>
  <si>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</si>
  <si>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</si>
  <si>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</si>
  <si>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</si>
  <si>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</si>
  <si>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</si>
  <si>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</si>
  <si>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</si>
  <si>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</si>
  <si>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</si>
  <si>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</si>
  <si>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</si>
  <si>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</si>
  <si>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</si>
  <si>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</si>
  <si>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</si>
  <si>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</si>
  <si>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</si>
  <si>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</si>
  <si>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</si>
  <si>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</si>
  <si>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</si>
  <si>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</si>
  <si>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</si>
  <si>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</si>
  <si>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</si>
  <si>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</si>
  <si>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</si>
  <si>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</si>
  <si>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</si>
  <si>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</si>
  <si>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</si>
  <si>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</si>
  <si>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</si>
  <si>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</si>
  <si>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</si>
  <si>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</si>
  <si>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</si>
  <si>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</si>
  <si>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</si>
  <si>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</si>
  <si>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</si>
  <si>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</si>
  <si>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</si>
  <si>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</si>
  <si>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</si>
  <si>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</si>
  <si>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</si>
  <si>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</si>
  <si>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</si>
  <si>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</si>
  <si>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</si>
  <si>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</si>
  <si>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</si>
  <si>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</si>
  <si>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</si>
  <si>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</si>
  <si>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</si>
  <si>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</si>
  <si>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</si>
  <si>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</si>
  <si>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</si>
  <si>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</si>
  <si>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</si>
  <si>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</si>
  <si>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</si>
  <si>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</si>
  <si>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</si>
  <si>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</si>
  <si>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</si>
  <si>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</si>
  <si>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</si>
  <si>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</si>
  <si>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</si>
  <si>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</si>
  <si>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</si>
  <si>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</si>
  <si>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</si>
  <si>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</si>
  <si>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</si>
  <si>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</si>
  <si>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</si>
  <si>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</si>
  <si>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</si>
  <si>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</si>
  <si>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</si>
  <si>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</si>
  <si>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</si>
  <si>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</si>
  <si>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</si>
  <si>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</si>
  <si>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</si>
  <si>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</si>
  <si>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</si>
  <si>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</si>
  <si>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</si>
  <si>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</si>
  <si>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</si>
  <si>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</si>
  <si>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</si>
  <si>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</si>
  <si>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</si>
  <si>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</si>
  <si>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</si>
  <si>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</si>
  <si>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</si>
  <si>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</si>
  <si>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</si>
  <si>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</si>
  <si>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</si>
  <si>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</si>
  <si>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</si>
  <si>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</si>
  <si>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</si>
  <si>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</si>
  <si>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</si>
  <si>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</si>
  <si>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</si>
  <si>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</si>
  <si>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</si>
  <si>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</si>
  <si>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</si>
  <si>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</si>
  <si>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</si>
  <si>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</si>
  <si>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</si>
  <si>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</si>
  <si>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</si>
  <si>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</si>
  <si>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</si>
  <si>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</si>
  <si>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</si>
  <si>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</si>
  <si>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</si>
  <si>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</si>
  <si>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</si>
  <si>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</si>
  <si>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</si>
  <si>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</si>
  <si>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</si>
  <si>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</si>
  <si>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</si>
  <si>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</si>
  <si>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</si>
  <si>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</si>
  <si>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</si>
  <si>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</si>
  <si>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</si>
  <si>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</si>
  <si>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</si>
  <si>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</si>
  <si>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</si>
  <si>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</si>
  <si>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</si>
  <si>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</si>
  <si>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</si>
  <si>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</si>
  <si>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</si>
  <si>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</si>
  <si>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</si>
  <si>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</si>
  <si>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</si>
  <si>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</si>
  <si>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</si>
  <si>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</si>
  <si>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</si>
  <si>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</si>
  <si>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</si>
  <si>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</si>
  <si>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</si>
  <si>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</si>
  <si>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</si>
  <si>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</si>
  <si>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</si>
  <si>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</si>
  <si>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</si>
  <si>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</si>
  <si>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</si>
  <si>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</si>
  <si>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</si>
  <si>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</si>
  <si>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</si>
  <si>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</si>
  <si>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</si>
  <si>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</si>
  <si>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</si>
  <si>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</si>
  <si>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</si>
  <si>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</si>
  <si>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</si>
  <si>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</si>
  <si>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</si>
  <si>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</si>
  <si>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</si>
  <si>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</si>
  <si>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</si>
  <si>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</si>
  <si>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</si>
  <si>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</si>
  <si>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</si>
  <si>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</si>
  <si>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</si>
  <si>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</si>
  <si>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</si>
  <si>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</si>
  <si>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</si>
  <si>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</si>
  <si>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</si>
  <si>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</si>
  <si>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</si>
  <si>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</si>
  <si>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</si>
  <si>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</si>
  <si>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</si>
  <si>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</si>
  <si>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</si>
  <si>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</si>
  <si>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</si>
  <si>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</si>
  <si>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</si>
  <si>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</si>
  <si>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</si>
  <si>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</si>
  <si>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</si>
  <si>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</si>
  <si>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</si>
  <si>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</si>
  <si>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</si>
  <si>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</si>
  <si>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</si>
  <si>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</si>
  <si>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</si>
  <si>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</si>
  <si>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</si>
  <si>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</si>
  <si>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</si>
  <si>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</si>
  <si>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</si>
  <si>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</si>
  <si>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</si>
  <si>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</si>
  <si>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</si>
  <si>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</si>
  <si>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</si>
  <si>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</si>
  <si>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</si>
  <si>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</si>
  <si>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</si>
  <si>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</si>
  <si>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</si>
  <si>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</si>
  <si>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</si>
  <si>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</si>
  <si>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</si>
  <si>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</si>
  <si>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</si>
  <si>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</si>
  <si>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</si>
  <si>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</si>
  <si>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</si>
  <si>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</si>
  <si>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</si>
  <si>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</si>
  <si>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</si>
  <si>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</si>
  <si>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</si>
  <si>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</si>
  <si>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</si>
  <si>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</si>
  <si>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</si>
  <si>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</si>
  <si>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</si>
  <si>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</si>
  <si>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</si>
  <si>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</si>
  <si>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</si>
  <si>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</si>
  <si>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</si>
  <si>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</si>
  <si>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</si>
  <si>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</si>
  <si>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</si>
  <si>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</si>
  <si>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</si>
  <si>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</si>
  <si>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</si>
  <si>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</si>
  <si>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</si>
  <si>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</si>
  <si>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</si>
  <si>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</si>
  <si>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</si>
  <si>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</si>
  <si>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</si>
  <si>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</si>
  <si>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</si>
  <si>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</si>
  <si>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</si>
  <si>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</si>
  <si>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</si>
  <si>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</si>
  <si>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</si>
  <si>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</si>
  <si>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</si>
  <si>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</si>
  <si>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</si>
  <si>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</si>
  <si>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</si>
  <si>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</si>
  <si>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</si>
  <si>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</si>
  <si>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</si>
  <si>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</si>
  <si>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</si>
  <si>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</si>
  <si>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</si>
  <si>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</si>
  <si>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</si>
  <si>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</si>
  <si>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</si>
  <si>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</si>
  <si>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</si>
  <si>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</si>
  <si>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</si>
  <si>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</si>
  <si>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</si>
  <si>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</si>
  <si>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</si>
  <si>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</si>
  <si>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</si>
  <si>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</si>
  <si>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</si>
  <si>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</si>
  <si>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</si>
  <si>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</si>
  <si>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</si>
  <si>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</si>
  <si>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</si>
  <si>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</si>
  <si>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</si>
  <si>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</si>
  <si>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</si>
  <si>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</si>
  <si>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</si>
  <si>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</si>
  <si>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</si>
  <si>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</si>
  <si>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</si>
  <si>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</si>
  <si>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</si>
  <si>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</si>
  <si>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</si>
  <si>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</si>
  <si>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</si>
  <si>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</si>
  <si>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</si>
  <si>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</si>
  <si>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</si>
  <si>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</si>
  <si>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</si>
  <si>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</si>
  <si>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</si>
  <si>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</si>
  <si>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</si>
  <si>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</si>
  <si>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</si>
  <si>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</si>
  <si>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</si>
  <si>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</si>
  <si>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</si>
  <si>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</si>
  <si>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</si>
  <si>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</si>
  <si>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</si>
  <si>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</si>
  <si>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</si>
  <si>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</si>
  <si>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</si>
  <si>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</si>
  <si>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</si>
  <si>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</si>
  <si>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</si>
  <si>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</si>
  <si>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</si>
  <si>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</si>
  <si>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</si>
  <si>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</si>
  <si>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</si>
  <si>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</si>
  <si>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</si>
  <si>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</si>
  <si>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</si>
  <si>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</si>
  <si>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</si>
  <si>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</si>
  <si>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</si>
  <si>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</si>
  <si>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</si>
  <si>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</si>
  <si>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</si>
  <si>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</si>
  <si>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</si>
  <si>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</si>
  <si>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</si>
  <si>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</si>
  <si>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</si>
  <si>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</si>
  <si>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</si>
  <si>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</si>
  <si>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</si>
  <si>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</si>
  <si>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</si>
  <si>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</si>
  <si>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</si>
  <si>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</si>
  <si>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</si>
  <si>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</si>
  <si>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</si>
  <si>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</si>
  <si>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</si>
  <si>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</si>
  <si>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</si>
  <si>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</si>
  <si>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</si>
  <si>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</si>
  <si>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</si>
  <si>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</si>
  <si>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</si>
  <si>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</si>
  <si>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</si>
  <si>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</si>
  <si>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</si>
  <si>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</si>
  <si>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</si>
  <si>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</si>
  <si>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</si>
  <si>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</si>
  <si>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</si>
  <si>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</si>
  <si>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</si>
  <si>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</si>
  <si>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</si>
  <si>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</si>
  <si>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</si>
  <si>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</si>
  <si>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</si>
  <si>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</si>
  <si>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</si>
  <si>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</si>
  <si>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</si>
  <si>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</si>
  <si>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</si>
  <si>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</si>
  <si>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</si>
  <si>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</si>
  <si>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</si>
  <si>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</si>
  <si>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</si>
  <si>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</si>
  <si>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</si>
  <si>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</si>
  <si>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</si>
  <si>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</si>
  <si>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</si>
  <si>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</si>
  <si>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</si>
  <si>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</si>
  <si>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</si>
  <si>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</si>
  <si>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</si>
  <si>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</si>
  <si>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</si>
  <si>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</si>
  <si>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</si>
  <si>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</si>
  <si>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</si>
  <si>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</si>
  <si>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</si>
  <si>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</si>
  <si>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</si>
  <si>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</si>
  <si>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</si>
  <si>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</si>
  <si>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</si>
  <si>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</si>
  <si>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</si>
  <si>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</si>
  <si>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</si>
  <si>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</si>
  <si>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</si>
  <si>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</si>
  <si>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</si>
  <si>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</si>
  <si>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</si>
  <si>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</si>
  <si>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</si>
  <si>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</si>
  <si>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</si>
  <si>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</si>
  <si>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</si>
  <si>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</si>
  <si>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</si>
  <si>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</si>
  <si>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</si>
  <si>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</si>
  <si>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</si>
  <si>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</si>
  <si>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</si>
  <si>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</si>
  <si>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</si>
  <si>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</si>
  <si>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</si>
  <si>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</si>
  <si>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</si>
  <si>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</si>
  <si>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</si>
  <si>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</si>
  <si>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</si>
  <si>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</si>
  <si>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</si>
  <si>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</si>
  <si>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</si>
  <si>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</si>
  <si>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</si>
  <si>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</si>
  <si>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</si>
  <si>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</si>
  <si>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</si>
  <si>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</si>
  <si>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</si>
  <si>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</si>
  <si>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</si>
  <si>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</si>
  <si>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</si>
  <si>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</si>
  <si>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</si>
  <si>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</si>
  <si>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</si>
  <si>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</si>
  <si>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</si>
  <si>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</si>
  <si>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</si>
  <si>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</si>
  <si>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</si>
  <si>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</si>
  <si>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</si>
  <si>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</si>
  <si>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</si>
  <si>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</si>
  <si>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</si>
  <si>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</si>
  <si>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</si>
  <si>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</si>
  <si>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</si>
  <si>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</si>
  <si>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</si>
  <si>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</si>
  <si>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</si>
  <si>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</si>
  <si>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</si>
  <si>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</si>
  <si>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</si>
  <si>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</si>
  <si>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</si>
  <si>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</si>
  <si>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</si>
  <si>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</si>
  <si>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</si>
  <si>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</si>
  <si>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</si>
  <si>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</si>
  <si>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</si>
  <si>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</si>
  <si>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</si>
  <si>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</si>
  <si>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</si>
  <si>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</si>
  <si>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</si>
  <si>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</si>
  <si>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</si>
  <si>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</si>
  <si>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</si>
  <si>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</si>
  <si>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</si>
  <si>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</si>
  <si>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</si>
  <si>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</si>
  <si>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</si>
  <si>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</si>
  <si>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</si>
  <si>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</si>
  <si>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</si>
  <si>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</si>
  <si>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</si>
  <si>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</si>
  <si>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</si>
  <si>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</si>
  <si>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</si>
  <si>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</si>
  <si>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</si>
  <si>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</si>
  <si>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</si>
  <si>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</si>
  <si>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</si>
  <si>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</si>
  <si>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</si>
  <si>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</si>
  <si>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</si>
  <si>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</si>
  <si>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</si>
  <si>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</si>
  <si>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</si>
  <si>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</si>
  <si>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</si>
  <si>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</si>
  <si>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</si>
  <si>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</si>
  <si>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</si>
  <si>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</si>
  <si>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</si>
  <si>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</si>
  <si>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</si>
  <si>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</si>
  <si>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</si>
  <si>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</si>
  <si>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</si>
  <si>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</si>
  <si>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</si>
  <si>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</si>
  <si>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</si>
  <si>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</si>
  <si>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</si>
  <si>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</si>
  <si>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</si>
  <si>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</si>
  <si>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</si>
  <si>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</si>
  <si>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</si>
  <si>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</si>
  <si>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</si>
  <si>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</si>
  <si>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</si>
  <si>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</si>
  <si>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</si>
  <si>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</si>
  <si>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</si>
  <si>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</si>
  <si>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</si>
  <si>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</si>
  <si>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</si>
  <si>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</si>
  <si>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</si>
  <si>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</si>
  <si>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</si>
  <si>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</si>
  <si>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</si>
  <si>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</si>
  <si>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</si>
  <si>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</si>
  <si>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</si>
  <si>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</si>
  <si>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</si>
  <si>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</si>
  <si>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</si>
  <si>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</si>
  <si>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</si>
  <si>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</si>
  <si>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</si>
  <si>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</si>
  <si>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</si>
  <si>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</si>
  <si>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</si>
  <si>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</si>
  <si>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</si>
  <si>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</si>
  <si>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</si>
  <si>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</si>
  <si>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</si>
  <si>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</si>
  <si>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</si>
  <si>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</si>
  <si>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</si>
  <si>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</si>
  <si>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</si>
  <si>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</si>
  <si>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</si>
  <si>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</si>
  <si>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</si>
  <si>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</si>
  <si>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</si>
  <si>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</si>
  <si>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</si>
  <si>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</si>
  <si>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</si>
  <si>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</si>
  <si>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</si>
  <si>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</si>
  <si>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</si>
  <si>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</si>
  <si>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</si>
  <si>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</si>
  <si>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</si>
  <si>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</si>
  <si>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</si>
  <si>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</si>
  <si>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</si>
  <si>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</si>
  <si>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</si>
  <si>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</si>
  <si>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</si>
  <si>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</si>
  <si>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</si>
  <si>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</si>
  <si>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</si>
  <si>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</si>
  <si>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</si>
  <si>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</si>
  <si>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</si>
  <si>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</si>
  <si>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</si>
  <si>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</si>
  <si>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</si>
  <si>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</si>
  <si>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</si>
  <si>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</si>
  <si>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</si>
  <si>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</si>
  <si>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</si>
  <si>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</si>
  <si>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</si>
  <si>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</si>
  <si>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</si>
  <si>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</si>
  <si>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</si>
  <si>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</si>
  <si>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</si>
  <si>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</si>
  <si>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</si>
  <si>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</si>
  <si>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</si>
  <si>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</si>
  <si>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</si>
  <si>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</si>
  <si>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</si>
  <si>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</si>
  <si>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</si>
  <si>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</si>
  <si>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</si>
  <si>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</si>
  <si>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</si>
  <si>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</si>
  <si>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</si>
  <si>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</si>
  <si>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</si>
  <si>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</si>
  <si>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</si>
  <si>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</si>
  <si>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</si>
  <si>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</si>
  <si>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</si>
  <si>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</si>
  <si>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</si>
  <si>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</si>
  <si>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</si>
  <si>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</si>
  <si>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</si>
  <si>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</si>
  <si>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</si>
  <si>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</si>
  <si>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</si>
  <si>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</si>
  <si>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</si>
  <si>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</si>
  <si>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</si>
  <si>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</si>
  <si>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</si>
  <si>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</si>
  <si>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</si>
  <si>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</si>
  <si>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</si>
  <si>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</si>
  <si>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</si>
  <si>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</si>
  <si>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</si>
  <si>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</si>
  <si>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</si>
  <si>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</si>
  <si>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</si>
  <si>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</si>
  <si>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</si>
  <si>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</si>
  <si>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</si>
  <si>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</si>
  <si>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</si>
  <si>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</si>
  <si>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</si>
  <si>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</si>
  <si>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</si>
  <si>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</si>
  <si>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</si>
  <si>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</si>
  <si>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</si>
  <si>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</si>
  <si>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</si>
  <si>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</si>
  <si>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</si>
  <si>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</si>
  <si>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</si>
  <si>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</si>
  <si>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</si>
  <si>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</si>
  <si>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</si>
  <si>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</si>
  <si>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</si>
  <si>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</si>
  <si>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</si>
  <si>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</si>
  <si>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</si>
  <si>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</si>
  <si>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</si>
  <si>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</si>
  <si>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</si>
  <si>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</si>
  <si>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</si>
  <si>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</si>
  <si>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</si>
  <si>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</si>
  <si>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</si>
  <si>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</si>
  <si>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</si>
  <si>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</si>
  <si>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</si>
  <si>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</si>
  <si>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</si>
  <si>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</si>
  <si>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</si>
  <si>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</si>
  <si>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</si>
  <si>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</si>
  <si>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</si>
  <si>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</si>
  <si>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</si>
  <si>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</si>
  <si>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</si>
  <si>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</si>
  <si>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</si>
  <si>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</si>
  <si>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</si>
  <si>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</si>
  <si>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</si>
  <si>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</si>
  <si>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</si>
  <si>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</si>
  <si>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</si>
  <si>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</si>
  <si>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</si>
  <si>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</si>
  <si>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</si>
  <si>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</si>
  <si>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</si>
  <si>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</si>
  <si>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</si>
  <si>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</si>
  <si>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</si>
  <si>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</si>
  <si>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</si>
  <si>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</si>
  <si>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</si>
  <si>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</si>
  <si>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</si>
  <si>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</si>
  <si>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</si>
  <si>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</si>
  <si>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</si>
  <si>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</si>
  <si>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</si>
  <si>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</si>
  <si>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</si>
  <si>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</si>
  <si>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</si>
  <si>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</si>
  <si>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</si>
  <si>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</si>
  <si>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</si>
  <si>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</si>
  <si>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</si>
  <si>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</si>
  <si>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</si>
  <si>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</si>
  <si>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</si>
  <si>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</si>
  <si>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</si>
  <si>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</si>
  <si>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</si>
  <si>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</si>
  <si>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</si>
  <si>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</si>
  <si>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</si>
  <si>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</si>
  <si>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</si>
  <si>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</si>
  <si>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</si>
  <si>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</si>
  <si>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</si>
  <si>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</si>
  <si>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</si>
  <si>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</si>
  <si>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</si>
  <si>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</si>
  <si>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</si>
  <si>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</si>
  <si>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</si>
  <si>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</si>
  <si>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</si>
  <si>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</si>
  <si>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</si>
  <si>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</si>
  <si>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</si>
  <si>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</si>
  <si>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</si>
  <si>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</si>
  <si>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</si>
  <si>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</si>
  <si>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</si>
  <si>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</si>
  <si>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</si>
  <si>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</si>
  <si>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</si>
  <si>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</si>
  <si>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</si>
  <si>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</si>
  <si>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</si>
  <si>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</si>
  <si>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</si>
  <si>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</si>
  <si>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</si>
  <si>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</si>
  <si>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</si>
  <si>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</si>
  <si>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</si>
  <si>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</si>
  <si>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</si>
  <si>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</si>
  <si>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</si>
  <si>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</si>
  <si>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</si>
  <si>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</si>
  <si>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</si>
  <si>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</si>
  <si>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</si>
  <si>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</si>
  <si>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</si>
  <si>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</si>
  <si>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</si>
  <si>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</si>
  <si>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</si>
  <si>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</si>
  <si>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</si>
  <si>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</si>
  <si>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</si>
  <si>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</si>
  <si>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</si>
  <si>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</si>
  <si>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</si>
  <si>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</si>
  <si>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</si>
  <si>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</si>
  <si>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</si>
  <si>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</si>
  <si>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</si>
  <si>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</si>
  <si>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</si>
  <si>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</si>
  <si>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</si>
  <si>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</si>
  <si>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</si>
  <si>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</si>
  <si>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</si>
  <si>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</si>
  <si>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</si>
  <si>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</si>
  <si>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</si>
  <si>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</si>
  <si>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</si>
  <si>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</si>
  <si>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</si>
  <si>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</si>
  <si>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</si>
  <si>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</si>
  <si>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</si>
  <si>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</si>
  <si>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</si>
  <si>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</si>
  <si>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</si>
  <si>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</si>
  <si>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</si>
  <si>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</si>
  <si>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</si>
  <si>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</si>
  <si>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</si>
  <si>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</si>
  <si>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</si>
  <si>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</si>
  <si>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</si>
  <si>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</si>
  <si>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</si>
  <si>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</si>
  <si>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</si>
  <si>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</si>
  <si>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</si>
  <si>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</si>
  <si>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</si>
  <si>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</si>
  <si>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</si>
  <si>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</si>
  <si>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</si>
  <si>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</si>
  <si>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</si>
  <si>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</si>
  <si>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</si>
  <si>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</si>
  <si>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</si>
  <si>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</si>
  <si>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</si>
  <si>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</si>
  <si>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</si>
  <si>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</si>
  <si>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</si>
  <si>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</si>
  <si>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</si>
  <si>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</si>
  <si>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</si>
  <si>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</si>
  <si>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</si>
  <si>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</si>
  <si>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</si>
  <si>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</si>
  <si>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</si>
  <si>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</si>
  <si>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</si>
  <si>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</si>
  <si>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</si>
  <si>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</si>
  <si>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</si>
  <si>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</si>
  <si>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</si>
  <si>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</si>
  <si>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</si>
  <si>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</si>
  <si>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</si>
  <si>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</si>
  <si>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</si>
  <si>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</si>
  <si>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</si>
  <si>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</si>
  <si>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</si>
  <si>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</si>
  <si>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</si>
  <si>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</si>
  <si>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</si>
  <si>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</si>
  <si>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</si>
  <si>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</si>
  <si>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</si>
  <si>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</si>
  <si>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</si>
  <si>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</si>
  <si>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</si>
  <si>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</si>
  <si>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</si>
  <si>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</si>
  <si>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</si>
  <si>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</si>
  <si>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</si>
  <si>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</si>
  <si>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</si>
  <si>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</si>
  <si>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</si>
  <si>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</si>
  <si>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</si>
  <si>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</si>
  <si>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</si>
  <si>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</si>
  <si>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</si>
  <si>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</si>
  <si>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</si>
  <si>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</si>
  <si>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</si>
  <si>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</si>
  <si>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</si>
  <si>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</si>
  <si>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</si>
  <si>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</si>
  <si>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</si>
  <si>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</si>
  <si>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</si>
  <si>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</si>
  <si>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</si>
  <si>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</si>
  <si>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</si>
  <si>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</si>
  <si>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</si>
  <si>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</si>
  <si>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</si>
  <si>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</si>
  <si>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</si>
  <si>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</si>
  <si>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</si>
  <si>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</si>
  <si>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</si>
  <si>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</si>
  <si>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</si>
  <si>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</si>
  <si>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</si>
  <si>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</si>
  <si>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</si>
  <si>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</si>
  <si>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</si>
  <si>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</si>
  <si>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</si>
  <si>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</si>
  <si>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</si>
  <si>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</si>
  <si>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</si>
  <si>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</si>
  <si>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</si>
  <si>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</si>
  <si>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</si>
  <si>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</si>
  <si>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</si>
  <si>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</si>
  <si>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</si>
  <si>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</si>
  <si>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</si>
  <si>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</si>
  <si>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</si>
  <si>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</si>
  <si>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</si>
  <si>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</si>
  <si>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</si>
  <si>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</si>
  <si>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</si>
  <si>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</si>
  <si>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</si>
  <si>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</si>
  <si>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</si>
  <si>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</si>
  <si>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</si>
  <si>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</si>
  <si>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</si>
  <si>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</si>
  <si>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</si>
  <si>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</si>
  <si>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</si>
  <si>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</si>
  <si>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</si>
  <si>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</si>
  <si>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</si>
  <si>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</si>
  <si>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</si>
  <si>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</si>
  <si>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</si>
  <si>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</si>
  <si>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</si>
  <si>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</si>
  <si>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</si>
  <si>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</si>
  <si>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</si>
  <si>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</si>
  <si>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</si>
  <si>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</si>
  <si>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</si>
  <si>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</si>
  <si>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</si>
  <si>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</si>
  <si>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</si>
  <si>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</si>
  <si>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</si>
  <si>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</si>
  <si>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</si>
  <si>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</si>
  <si>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</si>
  <si>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</si>
  <si>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</si>
  <si>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</si>
  <si>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</si>
  <si>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</si>
  <si>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</si>
  <si>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</si>
  <si>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</si>
  <si>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</si>
  <si>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</si>
  <si>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</si>
  <si>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</si>
  <si>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</si>
  <si>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</si>
  <si>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</si>
  <si>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</si>
  <si>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</si>
  <si>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</si>
  <si>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</si>
  <si>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</si>
  <si>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</si>
  <si>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</si>
  <si>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</si>
  <si>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</si>
  <si>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</si>
  <si>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</si>
  <si>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</si>
  <si>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</si>
  <si>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</si>
  <si>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</si>
  <si>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</si>
  <si>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</si>
  <si>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</si>
  <si>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</si>
  <si>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</si>
  <si>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</si>
  <si>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</si>
  <si>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</si>
  <si>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</si>
  <si>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</si>
  <si>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</si>
  <si>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</si>
  <si>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</si>
  <si>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</si>
  <si>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</si>
  <si>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</si>
  <si>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</si>
  <si>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</si>
  <si>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</si>
  <si>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</si>
  <si>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</si>
  <si>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</si>
  <si>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</si>
  <si>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</si>
  <si>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</si>
  <si>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</si>
  <si>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</si>
  <si>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</si>
  <si>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</si>
  <si>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</si>
  <si>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</si>
  <si>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</si>
  <si>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</si>
  <si>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</si>
  <si>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</si>
  <si>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</si>
  <si>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</si>
  <si>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</si>
  <si>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</si>
  <si>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</si>
  <si>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</si>
  <si>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</si>
  <si>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</si>
  <si>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</si>
  <si>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</si>
  <si>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</si>
  <si>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</si>
  <si>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</si>
  <si>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</si>
  <si>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</si>
  <si>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</si>
  <si>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</si>
  <si>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</si>
  <si>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</si>
  <si>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</si>
  <si>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</si>
  <si>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</si>
  <si>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</si>
  <si>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</si>
  <si>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</si>
  <si>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</si>
  <si>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</si>
  <si>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</si>
  <si>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</si>
  <si>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</si>
  <si>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</si>
  <si>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</si>
  <si>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</si>
  <si>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</si>
  <si>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</si>
  <si>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</si>
  <si>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</si>
  <si>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</si>
  <si>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</si>
  <si>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</si>
  <si>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</si>
  <si>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</si>
  <si>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</si>
  <si>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</si>
  <si>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</si>
  <si>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</si>
  <si>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</si>
  <si>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</si>
  <si>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</si>
  <si>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</si>
  <si>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</si>
  <si>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</si>
  <si>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</si>
  <si>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</si>
  <si>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</si>
  <si>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</si>
  <si>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</si>
  <si>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</si>
  <si>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</si>
  <si>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</si>
  <si>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</si>
  <si>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</si>
  <si>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</si>
  <si>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</si>
  <si>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</si>
  <si>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</si>
  <si>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</si>
  <si>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</si>
  <si>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</si>
  <si>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</si>
  <si>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</si>
  <si>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</si>
  <si>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</si>
  <si>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</si>
  <si>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</si>
  <si>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</si>
  <si>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</si>
  <si>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</si>
  <si>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</si>
  <si>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</si>
  <si>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</si>
  <si>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</si>
  <si>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</si>
  <si>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</si>
  <si>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</si>
  <si>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</si>
  <si>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</si>
  <si>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</si>
  <si>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</si>
  <si>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</si>
  <si>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</si>
  <si>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</si>
  <si>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</si>
  <si>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</si>
  <si>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</si>
  <si>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</si>
  <si>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</si>
  <si>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</si>
  <si>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</si>
  <si>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</si>
  <si>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</si>
  <si>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</si>
  <si>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</si>
  <si>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</si>
  <si>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</si>
  <si>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</si>
  <si>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</si>
  <si>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</si>
  <si>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</si>
  <si>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</si>
  <si>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</si>
  <si>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</si>
  <si>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</si>
  <si>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</si>
  <si>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</si>
  <si>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</si>
  <si>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</si>
  <si>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</si>
  <si>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</si>
  <si>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</si>
  <si>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</si>
  <si>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</si>
  <si>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</si>
  <si>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</si>
  <si>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</si>
  <si>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</si>
  <si>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</si>
  <si>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</si>
  <si>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</si>
  <si>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</si>
  <si>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</si>
  <si>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</si>
  <si>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</si>
  <si>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</si>
  <si>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</si>
  <si>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</si>
  <si>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</si>
  <si>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</si>
  <si>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</si>
  <si>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</si>
  <si>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</si>
  <si>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</si>
  <si>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</si>
  <si>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</si>
  <si>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</si>
  <si>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</si>
  <si>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</si>
  <si>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</si>
  <si>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</si>
  <si>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</si>
  <si>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</si>
  <si>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</si>
  <si>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</si>
  <si>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</si>
  <si>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</si>
  <si>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</si>
  <si>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</si>
  <si>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</si>
  <si>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</si>
  <si>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</si>
  <si>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</si>
  <si>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</si>
  <si>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</si>
  <si>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</si>
  <si>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</si>
  <si>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</si>
  <si>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</si>
  <si>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</si>
  <si>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</si>
  <si>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</si>
  <si>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</si>
  <si>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</si>
  <si>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</si>
  <si>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</si>
  <si>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</si>
  <si>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</si>
  <si>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</si>
  <si>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</si>
  <si>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</si>
  <si>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</si>
  <si>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</si>
  <si>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</si>
  <si>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</si>
  <si>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</si>
  <si>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</si>
  <si>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</si>
  <si>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</si>
  <si>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</si>
  <si>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</si>
  <si>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</si>
  <si>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</si>
  <si>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</si>
  <si>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</si>
  <si>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</si>
  <si>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</si>
  <si>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</si>
  <si>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</si>
  <si>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</si>
  <si>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</si>
  <si>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</si>
  <si>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</si>
  <si>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</si>
  <si>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</si>
  <si>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</si>
  <si>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</si>
  <si>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</si>
  <si>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</si>
  <si>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</si>
  <si>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</si>
  <si>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</si>
  <si>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</si>
  <si>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</si>
  <si>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</si>
  <si>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</si>
  <si>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</si>
  <si>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</si>
  <si>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</si>
  <si>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</si>
  <si>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</si>
  <si>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</si>
  <si>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</si>
  <si>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</si>
  <si>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</si>
  <si>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</si>
  <si>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</si>
  <si>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</si>
  <si>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</si>
  <si>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</si>
  <si>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</si>
  <si>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</si>
  <si>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</si>
  <si>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</si>
  <si>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</si>
  <si>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</si>
  <si>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</si>
  <si>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</si>
  <si>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</si>
  <si>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</si>
  <si>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</si>
  <si>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</si>
  <si>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</si>
  <si>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</si>
  <si>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</si>
  <si>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</si>
  <si>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</si>
  <si>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</si>
  <si>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</si>
  <si>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</si>
  <si>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</si>
  <si>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</si>
  <si>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</si>
  <si>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</si>
  <si>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</si>
  <si>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</si>
  <si>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</si>
  <si>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</si>
  <si>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</si>
  <si>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</si>
  <si>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</si>
  <si>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</si>
  <si>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</si>
  <si>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</si>
  <si>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</si>
  <si>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</si>
  <si>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</si>
  <si>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</si>
  <si>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</si>
  <si>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</si>
  <si>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</si>
  <si>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</si>
  <si>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</si>
  <si>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</si>
  <si>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</si>
  <si>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</si>
  <si>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</si>
  <si>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</si>
  <si>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</si>
  <si>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</si>
  <si>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</si>
  <si>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</si>
  <si>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</si>
  <si>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</si>
  <si>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</si>
  <si>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</si>
  <si>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</si>
  <si>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</si>
  <si>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</si>
  <si>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</si>
  <si>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</si>
  <si>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</si>
  <si>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</si>
  <si>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</si>
  <si>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</si>
  <si>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</si>
  <si>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</si>
  <si>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</si>
  <si>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</si>
  <si>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</si>
  <si>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</si>
  <si>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</si>
  <si>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</si>
  <si>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</si>
  <si>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</si>
  <si>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</si>
  <si>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</si>
  <si>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</si>
  <si>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</si>
  <si>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</si>
  <si>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</si>
  <si>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</si>
  <si>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</si>
  <si>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</si>
  <si>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</si>
  <si>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</si>
  <si>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</si>
  <si>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</si>
  <si>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</si>
  <si>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</si>
  <si>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</si>
  <si>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</si>
  <si>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</si>
  <si>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</si>
  <si>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</si>
  <si>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</si>
  <si>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</si>
  <si>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</si>
  <si>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</si>
  <si>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</si>
  <si>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</si>
  <si>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</si>
  <si>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</si>
  <si>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</si>
  <si>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</si>
  <si>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</si>
  <si>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</si>
  <si>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</si>
  <si>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</si>
  <si>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</si>
  <si>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</si>
  <si>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</si>
  <si>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</si>
  <si>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</si>
  <si>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</si>
  <si>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</si>
  <si>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</si>
  <si>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</si>
  <si>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</si>
  <si>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</si>
  <si>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</si>
  <si>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</si>
  <si>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</si>
  <si>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</si>
  <si>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</si>
  <si>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</si>
  <si>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</si>
  <si>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</si>
  <si>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</si>
  <si>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</si>
  <si>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</si>
  <si>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</si>
  <si>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</si>
  <si>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</si>
  <si>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</si>
  <si>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</si>
  <si>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</si>
  <si>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</si>
  <si>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</si>
  <si>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</si>
  <si>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</si>
  <si>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</si>
  <si>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</si>
  <si>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</si>
  <si>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</si>
  <si>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</si>
  <si>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</si>
  <si>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</si>
  <si>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</si>
  <si>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</si>
  <si>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</si>
  <si>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</si>
  <si>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</si>
  <si>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</si>
  <si>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</si>
  <si>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</si>
  <si>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</si>
  <si>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</si>
  <si>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</si>
  <si>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</si>
  <si>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</si>
  <si>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</si>
  <si>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</si>
  <si>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</si>
  <si>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</si>
  <si>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</si>
  <si>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</si>
  <si>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</si>
  <si>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</si>
  <si>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</si>
  <si>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</si>
  <si>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</si>
  <si>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</si>
  <si>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</si>
  <si>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</si>
  <si>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</si>
  <si>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</si>
  <si>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</si>
  <si>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</si>
  <si>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</si>
  <si>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</si>
  <si>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</si>
  <si>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</si>
  <si>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</si>
  <si>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</si>
  <si>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</si>
  <si>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</si>
  <si>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</si>
  <si>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</si>
  <si>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</si>
  <si>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</si>
  <si>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</si>
  <si>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</si>
  <si>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</si>
  <si>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</si>
  <si>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</si>
  <si>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</si>
  <si>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</si>
  <si>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</si>
  <si>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</si>
  <si>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</si>
  <si>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</si>
  <si>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</si>
  <si>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</si>
  <si>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</si>
  <si>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</si>
  <si>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</si>
  <si>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</si>
  <si>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</si>
  <si>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</si>
  <si>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</si>
  <si>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</si>
  <si>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</si>
  <si>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</si>
  <si>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</si>
  <si>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</si>
  <si>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</si>
  <si>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</si>
  <si>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</si>
  <si>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</si>
  <si>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</si>
  <si>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</si>
  <si>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</si>
  <si>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</si>
  <si>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</si>
  <si>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</si>
  <si>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</si>
  <si>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</si>
  <si>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</si>
  <si>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</si>
  <si>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</si>
  <si>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</si>
  <si>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</si>
  <si>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</si>
  <si>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</si>
  <si>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</si>
  <si>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</si>
  <si>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</si>
  <si>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</si>
  <si>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</si>
  <si>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</si>
  <si>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</si>
  <si>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</si>
  <si>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</si>
  <si>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</si>
  <si>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</si>
  <si>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</si>
  <si>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</si>
  <si>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</si>
  <si>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</si>
  <si>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</si>
  <si>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</si>
  <si>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</si>
  <si>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</si>
  <si>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</si>
  <si>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</si>
  <si>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</si>
  <si>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</si>
  <si>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</si>
  <si>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</si>
  <si>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</si>
  <si>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</si>
  <si>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</si>
  <si>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</si>
  <si>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</si>
  <si>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</si>
  <si>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</si>
  <si>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</si>
  <si>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</si>
  <si>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</si>
  <si>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</si>
  <si>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</si>
  <si>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</si>
  <si>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</si>
  <si>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</si>
  <si>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</si>
  <si>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</si>
  <si>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</si>
  <si>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</si>
  <si>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</si>
  <si>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</si>
  <si>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</si>
  <si>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</si>
  <si>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</si>
  <si>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</si>
  <si>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</si>
  <si>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</si>
  <si>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</si>
  <si>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</si>
  <si>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</si>
  <si>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</si>
  <si>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</si>
  <si>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</si>
  <si>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</si>
  <si>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</si>
  <si>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</si>
  <si>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</si>
  <si>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</si>
  <si>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</si>
  <si>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</si>
  <si>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</si>
  <si>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</si>
  <si>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</si>
  <si>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</si>
  <si>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</si>
  <si>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</si>
  <si>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</si>
  <si>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</si>
  <si>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</si>
  <si>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</si>
  <si>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</si>
  <si>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</si>
  <si>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</si>
  <si>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</si>
  <si>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</si>
  <si>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</si>
  <si>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</si>
  <si>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</si>
  <si>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</si>
  <si>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</si>
  <si>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</si>
  <si>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</si>
  <si>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</si>
  <si>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</si>
  <si>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</si>
  <si>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</si>
  <si>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</si>
  <si>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</si>
  <si>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</si>
  <si>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</si>
  <si>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</si>
  <si>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</si>
  <si>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</si>
  <si>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</si>
  <si>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</si>
  <si>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</si>
  <si>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</si>
  <si>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</si>
  <si>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</si>
  <si>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</si>
  <si>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</si>
  <si>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</si>
  <si>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</si>
  <si>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</si>
  <si>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</si>
  <si>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</si>
  <si>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</si>
  <si>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</si>
  <si>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</si>
  <si>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</si>
  <si>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</si>
  <si>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</si>
  <si>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</si>
  <si>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</si>
  <si>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</si>
  <si>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</si>
  <si>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</si>
  <si>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</si>
  <si>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</si>
  <si>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</si>
  <si>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</si>
  <si>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</si>
  <si>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</si>
  <si>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</si>
  <si>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</si>
  <si>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</si>
  <si>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</si>
  <si>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</si>
  <si>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</si>
  <si>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</si>
  <si>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</si>
  <si>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</si>
  <si>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</si>
  <si>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</si>
  <si>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</si>
  <si>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</si>
  <si>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</si>
  <si>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</si>
  <si>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</si>
  <si>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</si>
  <si>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</si>
  <si>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</si>
  <si>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</si>
  <si>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</si>
  <si>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</si>
  <si>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</si>
  <si>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</si>
  <si>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</si>
  <si>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</si>
  <si>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</si>
  <si>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</si>
  <si>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</si>
  <si>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</si>
  <si>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</si>
  <si>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</si>
  <si>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</si>
  <si>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</si>
  <si>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</si>
  <si>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</si>
  <si>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</si>
  <si>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</si>
  <si>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</si>
  <si>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</si>
  <si>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</si>
  <si>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</si>
  <si>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</si>
  <si>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</si>
  <si>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</si>
  <si>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</si>
  <si>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</si>
  <si>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</si>
  <si>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</si>
  <si>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</si>
  <si>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</si>
  <si>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</si>
  <si>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</si>
  <si>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</si>
  <si>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</si>
  <si>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</si>
  <si>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</si>
  <si>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</si>
  <si>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</si>
  <si>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</si>
  <si>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</si>
  <si>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</si>
  <si>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</si>
  <si>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</si>
  <si>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</si>
  <si>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</si>
  <si>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</si>
  <si>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</si>
  <si>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</si>
  <si>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</si>
  <si>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</si>
  <si>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</si>
  <si>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</si>
  <si>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</si>
  <si>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</si>
  <si>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</si>
  <si>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</si>
  <si>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</si>
  <si>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</si>
  <si>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</si>
  <si>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</si>
  <si>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</si>
  <si>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</si>
  <si>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</si>
  <si>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</si>
  <si>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</si>
  <si>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</si>
  <si>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</si>
  <si>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</si>
  <si>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</si>
  <si>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</si>
  <si>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</si>
  <si>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</si>
  <si>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</si>
  <si>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</si>
  <si>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</si>
  <si>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</si>
  <si>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</si>
  <si>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</si>
  <si>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</si>
  <si>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</si>
  <si>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</si>
  <si>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</si>
  <si>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</si>
  <si>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</si>
  <si>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</si>
  <si>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</si>
  <si>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</si>
  <si>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</si>
  <si>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</si>
  <si>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</si>
  <si>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</si>
  <si>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</si>
  <si>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</si>
  <si>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</si>
  <si>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</si>
  <si>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</si>
  <si>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</si>
  <si>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</si>
  <si>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</si>
  <si>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</si>
  <si>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</si>
  <si>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</si>
  <si>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</si>
  <si>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</si>
  <si>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</si>
  <si>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</si>
  <si>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</si>
  <si>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</si>
  <si>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</si>
  <si>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</si>
  <si>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</si>
  <si>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</si>
  <si>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</si>
  <si>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</si>
  <si>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</si>
  <si>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</si>
  <si>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</si>
  <si>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</si>
  <si>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</si>
  <si>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</si>
  <si>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</si>
  <si>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</si>
  <si>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</si>
  <si>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</si>
  <si>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</si>
  <si>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</si>
  <si>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</si>
  <si>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</si>
  <si>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</si>
  <si>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</si>
  <si>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</si>
  <si>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</si>
  <si>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</si>
  <si>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</si>
  <si>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</si>
  <si>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</si>
  <si>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</si>
  <si>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</si>
  <si>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</si>
  <si>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</si>
  <si>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</si>
  <si>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</si>
  <si>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</si>
  <si>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</si>
  <si>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</si>
  <si>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</si>
  <si>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</si>
  <si>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</si>
  <si>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</si>
  <si>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</si>
  <si>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</si>
  <si>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</si>
  <si>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</si>
  <si>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</si>
  <si>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</si>
  <si>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</si>
  <si>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</si>
  <si>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</si>
  <si>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</si>
  <si>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</si>
  <si>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</si>
  <si>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</si>
  <si>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</si>
  <si>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</si>
  <si>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</si>
  <si>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</si>
  <si>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</si>
  <si>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</si>
  <si>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</si>
  <si>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</si>
  <si>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</si>
  <si>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</si>
  <si>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</si>
  <si>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</si>
  <si>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</si>
  <si>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</si>
  <si>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</si>
  <si>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</si>
  <si>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</si>
  <si>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</si>
  <si>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</si>
  <si>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</si>
  <si>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</si>
  <si>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</si>
  <si>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</si>
  <si>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</si>
  <si>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</si>
  <si>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</si>
  <si>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</si>
  <si>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</si>
  <si>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</si>
  <si>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</si>
  <si>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</si>
  <si>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</si>
  <si>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</si>
  <si>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</si>
  <si>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</si>
  <si>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</si>
  <si>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</si>
  <si>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</si>
  <si>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</si>
  <si>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</si>
  <si>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</si>
  <si>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</si>
  <si>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</si>
  <si>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</si>
  <si>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</si>
  <si>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</si>
  <si>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</si>
  <si>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</si>
  <si>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</si>
  <si>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</si>
  <si>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</si>
  <si>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</si>
  <si>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</si>
  <si>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</si>
  <si>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</si>
  <si>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</si>
  <si>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</si>
  <si>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</si>
  <si>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</si>
  <si>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</si>
  <si>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</si>
  <si>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</si>
  <si>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</si>
  <si>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</si>
  <si>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</si>
  <si>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</si>
  <si>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</si>
  <si>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</si>
  <si>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</si>
  <si>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</si>
  <si>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</si>
  <si>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</si>
  <si>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</si>
  <si>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</si>
  <si>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</si>
  <si>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</si>
  <si>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</si>
  <si>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</si>
  <si>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</si>
  <si>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</si>
  <si>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</si>
  <si>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</si>
  <si>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</si>
  <si>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</si>
  <si>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</si>
  <si>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</si>
  <si>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</si>
  <si>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</si>
  <si>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</si>
  <si>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</si>
  <si>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</si>
  <si>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</si>
  <si>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</si>
  <si>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</si>
  <si>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</si>
  <si>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</si>
  <si>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</si>
  <si>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</si>
  <si>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</si>
  <si>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</si>
  <si>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</si>
  <si>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</si>
  <si>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</si>
  <si>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</si>
  <si>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</si>
  <si>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</si>
  <si>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</si>
  <si>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</si>
  <si>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</si>
  <si>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</si>
  <si>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</si>
  <si>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</si>
  <si>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</si>
  <si>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</si>
  <si>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</si>
  <si>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</si>
  <si>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</si>
  <si>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</si>
  <si>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</si>
  <si>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</si>
  <si>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</si>
  <si>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</si>
  <si>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</si>
  <si>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</si>
  <si>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</si>
  <si>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</si>
  <si>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</si>
  <si>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</si>
  <si>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</si>
  <si>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</si>
  <si>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</si>
  <si>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</si>
  <si>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</si>
  <si>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</si>
  <si>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</si>
  <si>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</si>
  <si>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</si>
  <si>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</si>
  <si>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</si>
  <si>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</si>
  <si>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</si>
  <si>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</si>
  <si>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</si>
  <si>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</si>
  <si>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</si>
  <si>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</si>
  <si>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</si>
  <si>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</si>
  <si>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</si>
  <si>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</si>
  <si>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</si>
  <si>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</si>
  <si>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</si>
  <si>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</si>
  <si>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</si>
  <si>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</si>
  <si>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</si>
  <si>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</si>
  <si>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</si>
  <si>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</si>
  <si>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</si>
  <si>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</si>
  <si>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</si>
  <si>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</si>
  <si>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</si>
  <si>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</si>
  <si>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</si>
  <si>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</si>
  <si>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</si>
  <si>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</si>
  <si>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</si>
  <si>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</si>
  <si>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</si>
  <si>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</si>
  <si>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</si>
  <si>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</si>
  <si>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</si>
  <si>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</si>
  <si>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</si>
  <si>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</si>
  <si>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</si>
  <si>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</si>
  <si>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</si>
  <si>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</si>
  <si>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</si>
  <si>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</si>
  <si>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</si>
  <si>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</si>
  <si>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</si>
  <si>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</si>
  <si>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</si>
  <si>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</si>
  <si>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</si>
  <si>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</si>
  <si>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</si>
  <si>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</si>
  <si>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</si>
  <si>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</si>
  <si>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</si>
  <si>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</si>
  <si>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</si>
  <si>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</si>
  <si>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</si>
  <si>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</si>
  <si>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</si>
  <si>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</si>
  <si>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</si>
  <si>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</si>
  <si>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</si>
  <si>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</si>
  <si>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</si>
  <si>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</si>
  <si>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</si>
  <si>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</si>
  <si>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</si>
  <si>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</si>
  <si>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</si>
  <si>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</si>
  <si>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</si>
  <si>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</si>
  <si>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</si>
  <si>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</si>
  <si>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</si>
  <si>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</si>
  <si>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</si>
  <si>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</si>
  <si>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</si>
  <si>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</si>
  <si>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</si>
  <si>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</si>
  <si>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</si>
  <si>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</si>
  <si>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</si>
  <si>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</si>
  <si>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</si>
  <si>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</si>
  <si>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</si>
  <si>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</si>
  <si>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</si>
  <si>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</si>
  <si>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</si>
  <si>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</si>
  <si>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</si>
  <si>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</si>
  <si>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</si>
  <si>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</si>
  <si>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</si>
  <si>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</si>
  <si>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</si>
  <si>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</si>
  <si>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</si>
  <si>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</si>
  <si>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</si>
  <si>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</si>
  <si>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</si>
  <si>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</si>
  <si>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</si>
  <si>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</si>
  <si>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</si>
  <si>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</si>
  <si>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</si>
  <si>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</si>
  <si>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</si>
  <si>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</si>
  <si>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</si>
  <si>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</si>
  <si>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</si>
  <si>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</si>
  <si>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</si>
  <si>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</si>
  <si>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</si>
  <si>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</si>
  <si>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</si>
  <si>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</si>
  <si>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</si>
  <si>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</si>
  <si>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</si>
  <si>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</si>
  <si>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</si>
  <si>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</si>
  <si>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</si>
  <si>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</si>
  <si>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</si>
  <si>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</si>
  <si>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</si>
  <si>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</si>
  <si>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</si>
  <si>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</si>
  <si>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</si>
  <si>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</si>
  <si>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</si>
  <si>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</si>
  <si>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</si>
  <si>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</si>
  <si>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</si>
  <si>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</si>
  <si>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</si>
  <si>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</si>
  <si>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</si>
  <si>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</si>
  <si>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</si>
  <si>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</si>
  <si>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</si>
  <si>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</si>
  <si>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</si>
  <si>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</si>
  <si>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</si>
  <si>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</si>
  <si>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</si>
  <si>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</si>
  <si>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</si>
  <si>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</si>
  <si>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</si>
  <si>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</si>
  <si>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</si>
  <si>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</si>
  <si>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</si>
  <si>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</si>
  <si>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</si>
  <si>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</si>
  <si>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</si>
  <si>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</si>
  <si>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</si>
  <si>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</si>
  <si>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</si>
  <si>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</si>
  <si>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</si>
  <si>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</si>
  <si>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</si>
  <si>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</si>
  <si>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</si>
  <si>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</si>
  <si>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</si>
  <si>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</si>
  <si>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</si>
  <si>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</si>
  <si>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</si>
  <si>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</si>
  <si>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</si>
  <si>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</si>
  <si>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</si>
  <si>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</si>
  <si>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</si>
  <si>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</si>
  <si>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</si>
  <si>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</si>
  <si>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</si>
  <si>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</si>
  <si>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</si>
  <si>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</si>
  <si>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</si>
  <si>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</si>
  <si>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</si>
  <si>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</si>
  <si>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</si>
  <si>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</si>
  <si>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</si>
  <si>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</si>
  <si>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</si>
  <si>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</si>
  <si>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</si>
  <si>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</si>
  <si>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</si>
  <si>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</si>
  <si>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</si>
  <si>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</si>
  <si>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</si>
  <si>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</si>
  <si>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</si>
  <si>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</si>
  <si>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</si>
  <si>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</si>
  <si>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</si>
  <si>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</si>
  <si>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</si>
  <si>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</si>
  <si>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</si>
  <si>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</si>
  <si>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</si>
  <si>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</si>
  <si>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</si>
  <si>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</si>
  <si>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</si>
  <si>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</si>
  <si>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</si>
  <si>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</si>
  <si>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</si>
  <si>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</si>
  <si>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</si>
  <si>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</si>
  <si>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</si>
  <si>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</si>
  <si>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</si>
  <si>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</si>
  <si>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</si>
  <si>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</si>
  <si>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</si>
  <si>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</si>
  <si>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</si>
  <si>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</si>
  <si>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</si>
  <si>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</si>
  <si>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</si>
  <si>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</si>
  <si>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</si>
  <si>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</si>
  <si>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</si>
  <si>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</si>
  <si>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</si>
  <si>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</si>
  <si>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</si>
  <si>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</si>
  <si>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</si>
  <si>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</si>
  <si>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</si>
  <si>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</si>
  <si>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</si>
  <si>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</si>
  <si>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</si>
  <si>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</si>
  <si>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</si>
  <si>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</si>
  <si>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</si>
  <si>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</si>
  <si>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</si>
  <si>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</si>
  <si>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</si>
  <si>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</si>
  <si>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</si>
  <si>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</si>
  <si>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</si>
  <si>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</si>
  <si>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</si>
  <si>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</si>
  <si>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</si>
  <si>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</si>
  <si>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</si>
  <si>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</si>
  <si>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</si>
  <si>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</si>
  <si>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</si>
  <si>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</si>
  <si>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</si>
  <si>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</si>
  <si>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</si>
  <si>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</si>
  <si>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</si>
  <si>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</si>
  <si>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</si>
  <si>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</si>
  <si>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</si>
  <si>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</si>
  <si>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</si>
  <si>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</si>
  <si>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</si>
  <si>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</si>
  <si>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</si>
  <si>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</si>
  <si>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</si>
  <si>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</si>
  <si>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</si>
  <si>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</si>
  <si>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</si>
  <si>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</si>
  <si>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</si>
  <si>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</si>
  <si>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</si>
  <si>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</si>
  <si>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</si>
  <si>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</si>
  <si>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</si>
  <si>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</si>
  <si>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</si>
  <si>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</si>
  <si>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</si>
  <si>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</si>
  <si>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</si>
  <si>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</si>
  <si>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</si>
  <si>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</si>
  <si>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</si>
  <si>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</si>
  <si>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</si>
  <si>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</si>
  <si>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</si>
  <si>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</si>
  <si>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</si>
  <si>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</si>
  <si>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</si>
  <si>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</si>
  <si>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</si>
  <si>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</si>
  <si>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</si>
  <si>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</si>
  <si>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</si>
  <si>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</si>
  <si>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</si>
  <si>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</si>
  <si>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</si>
  <si>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</si>
  <si>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</si>
  <si>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</si>
  <si>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</si>
  <si>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</si>
  <si>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</si>
  <si>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</si>
  <si>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</si>
  <si>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</si>
  <si>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</si>
  <si>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</si>
  <si>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</si>
  <si>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</si>
  <si>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</si>
  <si>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</si>
  <si>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</si>
  <si>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</si>
  <si>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</si>
  <si>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</si>
  <si>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</si>
  <si>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</si>
  <si>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</si>
  <si>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</si>
  <si>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</si>
  <si>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</si>
  <si>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</si>
  <si>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</si>
  <si>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</si>
  <si>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</si>
  <si>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</si>
  <si>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</si>
  <si>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</si>
  <si>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</si>
  <si>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</si>
  <si>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</si>
  <si>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</si>
  <si>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</si>
  <si>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</si>
  <si>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</si>
  <si>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</si>
  <si>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</si>
  <si>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</si>
  <si>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</si>
  <si>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</si>
  <si>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</si>
  <si>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</si>
  <si>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</si>
  <si>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</si>
  <si>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</si>
  <si>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</si>
  <si>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</si>
  <si>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</si>
  <si>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</si>
  <si>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</si>
  <si>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</si>
  <si>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</si>
  <si>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</si>
  <si>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</si>
  <si>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</si>
  <si>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</si>
  <si>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</si>
  <si>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</si>
  <si>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</si>
  <si>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</si>
  <si>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</si>
  <si>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</si>
  <si>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</si>
  <si>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</si>
  <si>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</si>
  <si>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</si>
  <si>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</si>
  <si>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</si>
  <si>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</si>
  <si>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</si>
  <si>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</si>
  <si>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</si>
  <si>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</si>
  <si>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</si>
  <si>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</si>
  <si>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</si>
  <si>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</si>
  <si>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</si>
  <si>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</si>
  <si>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</si>
  <si>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</si>
  <si>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</si>
  <si>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</si>
  <si>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</si>
  <si>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</si>
  <si>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</si>
  <si>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</si>
  <si>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</si>
  <si>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</si>
  <si>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</si>
  <si>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</si>
  <si>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</si>
  <si>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</si>
  <si>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</si>
  <si>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</si>
  <si>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</si>
  <si>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</si>
  <si>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</si>
  <si>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</si>
  <si>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</si>
  <si>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</si>
  <si>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</si>
  <si>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</si>
  <si>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</si>
  <si>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</si>
  <si>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</si>
  <si>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</si>
  <si>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</si>
  <si>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</si>
  <si>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</si>
  <si>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</si>
  <si>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</si>
  <si>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</si>
  <si>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</si>
  <si>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</si>
  <si>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</si>
  <si>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</si>
  <si>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</si>
  <si>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</si>
  <si>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</si>
  <si>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</si>
  <si>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</si>
  <si>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</si>
  <si>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</si>
  <si>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</si>
  <si>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</si>
  <si>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</si>
  <si>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</si>
  <si>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</si>
  <si>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</si>
  <si>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</si>
  <si>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</si>
  <si>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</si>
  <si>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</si>
  <si>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</si>
  <si>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</si>
  <si>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</si>
  <si>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</si>
  <si>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</si>
  <si>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</si>
  <si>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</si>
  <si>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</si>
  <si>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</si>
  <si>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</si>
  <si>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</si>
  <si>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</si>
  <si>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</si>
  <si>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</si>
  <si>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</si>
  <si>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</si>
  <si>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</si>
  <si>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</si>
  <si>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</si>
  <si>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</si>
  <si>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</si>
  <si>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</si>
  <si>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</si>
  <si>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</si>
  <si>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</si>
  <si>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</si>
  <si>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</si>
  <si>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</si>
  <si>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</si>
  <si>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</si>
  <si>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</si>
  <si>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</si>
  <si>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</si>
  <si>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</si>
  <si>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</si>
  <si>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</si>
  <si>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</si>
  <si>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</si>
  <si>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</si>
  <si>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</si>
  <si>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</si>
  <si>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</si>
  <si>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</si>
  <si>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</si>
  <si>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</si>
  <si>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</si>
  <si>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</si>
  <si>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</si>
  <si>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</si>
  <si>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</si>
  <si>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</si>
  <si>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</si>
  <si>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</si>
  <si>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</si>
  <si>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</si>
  <si>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</si>
  <si>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</si>
  <si>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</si>
  <si>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</si>
  <si>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</si>
  <si>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</si>
  <si>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</si>
  <si>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</si>
  <si>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</si>
  <si>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</si>
  <si>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</si>
  <si>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</si>
  <si>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</si>
  <si>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</si>
  <si>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</si>
  <si>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</si>
  <si>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</si>
  <si>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</si>
  <si>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</si>
  <si>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</si>
  <si>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</si>
  <si>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</si>
  <si>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</si>
  <si>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</si>
  <si>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</si>
  <si>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</si>
  <si>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</si>
  <si>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</si>
  <si>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</si>
  <si>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</si>
  <si>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</si>
  <si>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</si>
  <si>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</si>
  <si>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</si>
  <si>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</si>
  <si>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</si>
  <si>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</si>
  <si>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</si>
  <si>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</si>
  <si>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</si>
  <si>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</si>
  <si>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</si>
  <si>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</si>
  <si>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</si>
  <si>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</si>
  <si>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</si>
  <si>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</si>
  <si>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</si>
  <si>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</si>
  <si>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</si>
  <si>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</si>
  <si>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</si>
  <si>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</si>
  <si>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</si>
  <si>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</si>
  <si>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</si>
  <si>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</si>
  <si>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</si>
  <si>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</si>
  <si>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</si>
  <si>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</si>
  <si>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</si>
  <si>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</si>
  <si>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</si>
  <si>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</si>
  <si>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</si>
  <si>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</si>
  <si>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</si>
  <si>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</si>
  <si>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</si>
  <si>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</si>
  <si>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</si>
  <si>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</si>
  <si>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</si>
  <si>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</si>
  <si>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</si>
  <si>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</si>
  <si>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</si>
  <si>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</si>
  <si>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</si>
  <si>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</si>
  <si>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</si>
  <si>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</si>
  <si>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</si>
  <si>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</si>
  <si>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</si>
  <si>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</si>
  <si>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</si>
  <si>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</si>
  <si>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</si>
  <si>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</si>
  <si>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</si>
  <si>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</si>
  <si>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</si>
  <si>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</si>
  <si>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</si>
  <si>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</si>
  <si>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</si>
  <si>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</si>
  <si>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</si>
  <si>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</si>
  <si>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</si>
  <si>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</si>
  <si>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</si>
  <si>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</si>
  <si>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</si>
  <si>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</si>
  <si>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</si>
  <si>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</si>
  <si>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</si>
  <si>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</si>
  <si>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</si>
  <si>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</si>
  <si>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</si>
  <si>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</si>
  <si>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</si>
  <si>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</si>
  <si>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</si>
  <si>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</si>
  <si>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</si>
  <si>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</si>
  <si>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</si>
  <si>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</si>
  <si>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</si>
  <si>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</si>
  <si>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</si>
  <si>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</si>
  <si>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</si>
  <si>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</si>
  <si>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</si>
  <si>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</si>
  <si>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</si>
  <si>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</si>
  <si>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</si>
  <si>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</si>
  <si>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</si>
  <si>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</si>
  <si>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</si>
  <si>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</si>
  <si>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</si>
  <si>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</si>
  <si>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</si>
  <si>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</si>
  <si>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</si>
  <si>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</si>
  <si>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</si>
  <si>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</si>
  <si>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</si>
  <si>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</si>
  <si>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</si>
  <si>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</si>
  <si>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</si>
  <si>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</si>
  <si>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</si>
  <si>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</si>
  <si>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</si>
  <si>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</si>
  <si>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</si>
  <si>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</si>
  <si>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</si>
  <si>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</si>
  <si>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</si>
  <si>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</si>
  <si>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</si>
  <si>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</si>
  <si>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</si>
  <si>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</si>
  <si>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</si>
  <si>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</si>
  <si>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</si>
  <si>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</si>
  <si>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</si>
  <si>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</si>
  <si>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</si>
  <si>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</si>
  <si>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</si>
  <si>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</si>
  <si>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</si>
  <si>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</si>
  <si>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</si>
  <si>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</si>
  <si>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</si>
  <si>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</si>
  <si>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</si>
  <si>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</si>
  <si>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</si>
  <si>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</si>
  <si>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</si>
  <si>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</si>
  <si>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</si>
  <si>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</si>
  <si>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</si>
  <si>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</si>
  <si>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</si>
  <si>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</si>
  <si>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</si>
  <si>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</si>
  <si>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</si>
  <si>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</si>
  <si>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</si>
  <si>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</si>
  <si>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</si>
  <si>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</si>
  <si>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</si>
  <si>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</si>
  <si>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</si>
  <si>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</si>
  <si>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</si>
  <si>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</si>
  <si>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</si>
  <si>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</si>
  <si>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</si>
  <si>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</si>
  <si>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</si>
  <si>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</si>
  <si>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</si>
  <si>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</si>
  <si>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</si>
  <si>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</si>
  <si>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</si>
  <si>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</si>
  <si>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</si>
  <si>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</si>
  <si>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</si>
  <si>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</si>
  <si>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</si>
  <si>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</si>
  <si>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</si>
  <si>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</si>
  <si>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</si>
  <si>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</si>
  <si>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</si>
  <si>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</si>
  <si>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</si>
  <si>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</si>
  <si>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</si>
  <si>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</si>
  <si>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</si>
  <si>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</si>
  <si>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</si>
  <si>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</si>
  <si>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</si>
  <si>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</si>
  <si>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</si>
  <si>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</si>
  <si>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</si>
  <si>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</si>
  <si>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</si>
  <si>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</si>
  <si>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</si>
  <si>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</si>
  <si>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</si>
  <si>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</si>
  <si>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</si>
  <si>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</si>
  <si>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</si>
  <si>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</si>
  <si>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</si>
  <si>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</si>
  <si>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</si>
  <si>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</si>
  <si>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</si>
  <si>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</si>
  <si>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</si>
  <si>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</si>
  <si>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</si>
  <si>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</si>
  <si>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</si>
  <si>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</si>
  <si>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</si>
  <si>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</si>
  <si>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</si>
  <si>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</si>
  <si>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</si>
  <si>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</si>
  <si>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</si>
  <si>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</si>
  <si>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</si>
  <si>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</si>
  <si>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</si>
  <si>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</si>
  <si>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</si>
  <si>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</si>
  <si>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</si>
  <si>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</si>
  <si>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</si>
  <si>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</si>
  <si>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</si>
  <si>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</si>
  <si>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</si>
  <si>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</si>
  <si>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</si>
  <si>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</si>
  <si>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</si>
  <si>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</si>
  <si>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</si>
  <si>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</si>
  <si>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</si>
  <si>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</si>
  <si>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</si>
  <si>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</si>
  <si>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</si>
  <si>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</si>
  <si>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</si>
  <si>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</si>
  <si>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</si>
  <si>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</si>
  <si>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</si>
  <si>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</si>
  <si>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</si>
  <si>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</si>
  <si>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</si>
  <si>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</si>
  <si>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</si>
  <si>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</si>
  <si>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</si>
  <si>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</si>
  <si>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</si>
  <si>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</si>
  <si>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</si>
  <si>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</si>
  <si>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</si>
  <si>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</si>
  <si>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</si>
  <si>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</si>
  <si>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</si>
  <si>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</si>
  <si>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</si>
  <si>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</si>
  <si>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</si>
  <si>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</si>
  <si>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</si>
  <si>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</si>
  <si>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</si>
  <si>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</si>
  <si>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</si>
  <si>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</si>
  <si>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</si>
  <si>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</si>
  <si>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</si>
  <si>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</si>
  <si>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</si>
  <si>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</si>
  <si>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</si>
  <si>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</si>
  <si>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</si>
  <si>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</si>
  <si>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</si>
  <si>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</si>
  <si>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</si>
  <si>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</si>
  <si>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</si>
  <si>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</si>
  <si>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</si>
  <si>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</si>
  <si>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</si>
  <si>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</si>
  <si>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</si>
  <si>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</si>
  <si>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</si>
  <si>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</si>
  <si>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</si>
  <si>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</si>
  <si>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</si>
  <si>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</si>
  <si>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</si>
  <si>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</si>
  <si>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</si>
  <si>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</si>
  <si>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</si>
  <si>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</si>
  <si>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</si>
  <si>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</si>
  <si>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</si>
  <si>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</si>
  <si>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</si>
  <si>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</si>
  <si>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</si>
  <si>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</si>
  <si>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</si>
  <si>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</si>
  <si>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</si>
  <si>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</si>
  <si>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</si>
  <si>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</si>
  <si>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</si>
  <si>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</si>
  <si>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</si>
  <si>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</si>
  <si>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</si>
  <si>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</si>
  <si>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</si>
  <si>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</si>
  <si>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</si>
  <si>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</si>
  <si>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</si>
  <si>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</si>
  <si>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</si>
  <si>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</si>
  <si>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</si>
  <si>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</si>
  <si>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</si>
  <si>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</si>
  <si>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</si>
  <si>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</si>
  <si>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</si>
  <si>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</si>
  <si>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</si>
  <si>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</si>
  <si>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</si>
  <si>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</si>
  <si>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</si>
  <si>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</si>
  <si>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</si>
  <si>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</si>
  <si>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</si>
  <si>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</si>
  <si>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</si>
  <si>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</si>
  <si>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</si>
  <si>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</si>
  <si>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</si>
  <si>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</si>
  <si>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</si>
  <si>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</si>
  <si>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</si>
  <si>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</si>
  <si>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</si>
  <si>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</si>
  <si>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</si>
  <si>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</si>
  <si>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</si>
  <si>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</si>
  <si>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</si>
  <si>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</si>
  <si>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</si>
  <si>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</si>
  <si>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</si>
  <si>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</si>
  <si>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</si>
  <si>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</si>
  <si>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</si>
  <si>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</si>
  <si>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</si>
  <si>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</si>
  <si>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</si>
  <si>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</si>
  <si>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</si>
  <si>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</si>
  <si>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</si>
  <si>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</si>
  <si>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</si>
  <si>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</si>
  <si>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</si>
  <si>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</si>
  <si>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</si>
  <si>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</si>
  <si>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</si>
  <si>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</si>
  <si>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</si>
  <si>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</si>
  <si>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</si>
  <si>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</si>
  <si>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</si>
  <si>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</si>
  <si>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</si>
  <si>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</si>
  <si>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</si>
  <si>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</si>
  <si>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</si>
  <si>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</si>
  <si>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</si>
  <si>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</si>
  <si>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</si>
  <si>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</si>
  <si>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</si>
  <si>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</si>
  <si>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</si>
  <si>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</si>
  <si>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</si>
  <si>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</si>
  <si>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</si>
  <si>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</si>
  <si>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</si>
  <si>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</si>
  <si>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</si>
  <si>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</si>
  <si>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</si>
  <si>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</si>
  <si>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</si>
  <si>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</si>
  <si>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</si>
  <si>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</si>
  <si>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</si>
  <si>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</si>
  <si>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</si>
  <si>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</si>
  <si>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</si>
  <si>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</si>
  <si>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</si>
  <si>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</si>
  <si>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</si>
  <si>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</si>
  <si>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</si>
  <si>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</si>
  <si>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</si>
  <si>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</si>
  <si>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</si>
  <si>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</si>
  <si>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</si>
  <si>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</si>
  <si>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</si>
  <si>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</si>
  <si>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</si>
  <si>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</si>
  <si>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</si>
  <si>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</si>
  <si>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</si>
  <si>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</si>
  <si>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</si>
  <si>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</si>
  <si>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</si>
  <si>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</si>
  <si>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</si>
  <si>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</si>
  <si>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</si>
  <si>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</si>
  <si>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</si>
  <si>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</si>
  <si>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</si>
  <si>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</si>
  <si>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</si>
  <si>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</si>
  <si>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</si>
  <si>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</si>
  <si>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</si>
  <si>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</si>
  <si>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</si>
  <si>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</si>
  <si>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</si>
  <si>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</si>
  <si>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</si>
  <si>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</si>
  <si>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</si>
  <si>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</si>
  <si>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</si>
  <si>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</si>
  <si>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</si>
  <si>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</si>
  <si>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</si>
  <si>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</si>
  <si>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</si>
  <si>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</si>
  <si>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</si>
  <si>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</si>
  <si>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</si>
  <si>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</si>
  <si>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</si>
  <si>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</si>
  <si>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</si>
  <si>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</si>
  <si>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</si>
  <si>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</si>
  <si>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</si>
  <si>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</si>
  <si>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</si>
  <si>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</si>
  <si>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</si>
  <si>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</si>
  <si>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</si>
  <si>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</si>
  <si>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</si>
  <si>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</si>
  <si>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</si>
  <si>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</si>
  <si>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</si>
  <si>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</si>
  <si>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</si>
  <si>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</si>
  <si>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</si>
  <si>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</si>
  <si>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</si>
  <si>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</si>
  <si>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</si>
  <si>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</si>
  <si>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</si>
  <si>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</si>
  <si>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</si>
  <si>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</si>
  <si>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</si>
  <si>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</si>
  <si>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</si>
  <si>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</si>
  <si>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</si>
  <si>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</si>
  <si>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</si>
  <si>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</si>
  <si>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</si>
  <si>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</si>
  <si>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</si>
  <si>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</si>
  <si>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</si>
  <si>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</si>
  <si>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</si>
  <si>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</si>
  <si>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</si>
  <si>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</si>
  <si>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</si>
  <si>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</si>
  <si>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</si>
  <si>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</si>
  <si>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</si>
  <si>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</si>
  <si>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</si>
  <si>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</si>
  <si>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</si>
  <si>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</si>
  <si>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</si>
  <si>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</si>
  <si>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</si>
  <si>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</si>
  <si>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</si>
  <si>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</si>
  <si>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</si>
  <si>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</si>
  <si>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</si>
  <si>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</si>
  <si>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</si>
  <si>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</si>
  <si>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</si>
  <si>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</si>
  <si>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</si>
  <si>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</si>
  <si>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</si>
  <si>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</si>
  <si>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</si>
  <si>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</si>
  <si>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</si>
  <si>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</si>
  <si>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</si>
  <si>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</si>
  <si>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</si>
  <si>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</si>
  <si>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</si>
  <si>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</si>
  <si>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</si>
  <si>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</si>
  <si>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</si>
  <si>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</si>
  <si>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</si>
  <si>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</si>
  <si>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</si>
  <si>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</si>
  <si>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</si>
  <si>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</si>
  <si>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</si>
  <si>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</si>
  <si>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</si>
  <si>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</si>
  <si>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</si>
  <si>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</si>
  <si>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</si>
  <si>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</si>
  <si>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</si>
  <si>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</si>
  <si>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</si>
  <si>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</si>
  <si>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</si>
  <si>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</si>
  <si>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</si>
  <si>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</si>
  <si>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</si>
  <si>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</si>
  <si>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</si>
  <si>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</si>
  <si>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</si>
  <si>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</si>
  <si>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</si>
  <si>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</si>
  <si>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</si>
  <si>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</si>
  <si>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</si>
  <si>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</si>
  <si>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</si>
  <si>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</si>
  <si>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</si>
  <si>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</si>
  <si>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</si>
  <si>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</si>
  <si>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</si>
  <si>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</si>
  <si>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</si>
  <si>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</si>
  <si>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</si>
  <si>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</si>
  <si>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</si>
  <si>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</si>
  <si>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</si>
  <si>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</si>
  <si>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</si>
  <si>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</si>
  <si>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</si>
  <si>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</si>
  <si>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</si>
  <si>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</si>
  <si>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</si>
  <si>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</si>
  <si>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</si>
  <si>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</si>
  <si>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</si>
  <si>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</si>
  <si>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</si>
  <si>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</si>
  <si>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</si>
  <si>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</si>
  <si>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</si>
  <si>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</si>
  <si>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</si>
  <si>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</si>
  <si>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</si>
  <si>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</si>
  <si>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</si>
  <si>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</si>
  <si>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</si>
  <si>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</si>
  <si>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</si>
  <si>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</si>
  <si>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</si>
  <si>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</si>
  <si>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</si>
  <si>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</si>
  <si>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</si>
  <si>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</si>
  <si>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</si>
  <si>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</si>
  <si>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</si>
  <si>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</si>
  <si>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</si>
  <si>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</si>
  <si>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</si>
  <si>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</si>
  <si>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</si>
  <si>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</si>
  <si>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</si>
  <si>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</si>
  <si>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</si>
  <si>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</si>
  <si>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</si>
  <si>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</si>
  <si>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</si>
  <si>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</si>
  <si>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</si>
  <si>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</si>
  <si>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</si>
  <si>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</si>
  <si>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</si>
  <si>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</si>
  <si>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</si>
  <si>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</si>
  <si>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</si>
  <si>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</si>
  <si>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</si>
  <si>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</si>
  <si>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</si>
  <si>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</si>
  <si>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</si>
  <si>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</si>
  <si>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</si>
  <si>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</si>
  <si>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</si>
  <si>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</si>
  <si>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</si>
  <si>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</si>
  <si>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</si>
  <si>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</si>
  <si>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</si>
  <si>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</si>
  <si>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</si>
  <si>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</si>
  <si>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</si>
  <si>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</si>
  <si>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</si>
  <si>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</si>
  <si>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</si>
  <si>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</si>
  <si>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</si>
  <si>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</si>
  <si>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</si>
  <si>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</si>
  <si>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</si>
  <si>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</si>
  <si>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</si>
  <si>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</si>
  <si>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</si>
  <si>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</si>
  <si>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</si>
  <si>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</si>
  <si>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</si>
  <si>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</si>
  <si>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</si>
  <si>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</si>
  <si>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</si>
  <si>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</si>
  <si>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</si>
  <si>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</si>
  <si>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</si>
  <si>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</si>
  <si>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</si>
  <si>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</si>
  <si>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</si>
  <si>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</si>
  <si>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</si>
  <si>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</si>
  <si>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</si>
  <si>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</si>
  <si>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</si>
  <si>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</si>
  <si>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</si>
  <si>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</si>
  <si>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</si>
  <si>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</si>
  <si>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</si>
  <si>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</si>
  <si>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</si>
  <si>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</si>
  <si>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</si>
  <si>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</si>
  <si>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</si>
  <si>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</si>
  <si>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</si>
  <si>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</si>
  <si>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</si>
  <si>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</si>
  <si>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</si>
  <si>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</si>
  <si>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</si>
  <si>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</si>
  <si>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</si>
  <si>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</si>
  <si>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</si>
  <si>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</si>
  <si>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</si>
  <si>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</si>
  <si>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</si>
  <si>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</si>
  <si>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</si>
  <si>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</si>
  <si>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</si>
  <si>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</si>
  <si>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</si>
  <si>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</si>
  <si>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</si>
  <si>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</si>
  <si>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</si>
  <si>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</si>
  <si>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</si>
  <si>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</si>
  <si>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</si>
  <si>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</si>
  <si>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</si>
  <si>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</si>
  <si>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</si>
  <si>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</si>
  <si>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</si>
  <si>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</si>
  <si>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</si>
  <si>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</si>
  <si>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</si>
  <si>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</si>
  <si>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</si>
  <si>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</si>
  <si>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</si>
  <si>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</si>
  <si>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</si>
  <si>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</si>
  <si>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</si>
  <si>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</si>
  <si>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</si>
  <si>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</si>
  <si>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</si>
  <si>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</si>
  <si>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</si>
  <si>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</si>
  <si>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</si>
  <si>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</si>
  <si>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</si>
  <si>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</si>
  <si>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</si>
  <si>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</si>
  <si>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</si>
  <si>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</si>
  <si>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</si>
  <si>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</si>
  <si>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</si>
  <si>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</si>
  <si>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</si>
  <si>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</si>
  <si>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</si>
  <si>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</si>
  <si>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</si>
  <si>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</si>
  <si>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</si>
  <si>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</si>
  <si>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</si>
  <si>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</si>
  <si>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</si>
  <si>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</si>
  <si>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</si>
  <si>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</si>
  <si>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</si>
  <si>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</si>
  <si>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</si>
  <si>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</si>
  <si>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</si>
  <si>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</si>
  <si>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</si>
  <si>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</si>
  <si>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</si>
  <si>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</si>
  <si>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</si>
  <si>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</si>
  <si>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</si>
  <si>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</si>
  <si>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</si>
  <si>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</si>
  <si>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</si>
  <si>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</si>
  <si>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</si>
  <si>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</si>
  <si>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</si>
  <si>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</si>
  <si>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</si>
  <si>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</si>
  <si>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</si>
  <si>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</si>
  <si>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</si>
  <si>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</si>
  <si>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</si>
  <si>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</si>
  <si>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</si>
  <si>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</si>
  <si>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</si>
  <si>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</si>
  <si>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</si>
  <si>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</si>
  <si>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</si>
  <si>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</si>
  <si>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</si>
  <si>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</si>
  <si>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</si>
  <si>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</si>
  <si>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</si>
  <si>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</si>
  <si>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</si>
  <si>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</si>
  <si>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</si>
  <si>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</si>
  <si>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</si>
  <si>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</si>
  <si>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</si>
  <si>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</si>
  <si>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</si>
  <si>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</si>
  <si>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</si>
  <si>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</si>
  <si>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</si>
  <si>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</si>
  <si>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</si>
  <si>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</si>
  <si>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</si>
  <si>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</si>
  <si>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</si>
  <si>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</si>
  <si>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</si>
  <si>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</si>
  <si>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</si>
  <si>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</si>
  <si>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</si>
  <si>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</si>
  <si>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</si>
  <si>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</si>
  <si>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</si>
  <si>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</si>
  <si>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</si>
  <si>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</si>
  <si>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</si>
  <si>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</si>
  <si>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</si>
  <si>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</si>
  <si>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</si>
  <si>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</si>
  <si>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</si>
  <si>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</si>
  <si>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</si>
  <si>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</si>
  <si>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</si>
  <si>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</si>
  <si>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</si>
  <si>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</si>
  <si>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</si>
  <si>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</si>
  <si>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</si>
  <si>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</si>
  <si>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</si>
  <si>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</si>
  <si>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</si>
  <si>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</si>
  <si>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</si>
  <si>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</si>
  <si>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</si>
  <si>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</si>
  <si>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</si>
  <si>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</si>
  <si>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</si>
  <si>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</si>
  <si>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</si>
  <si>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</si>
  <si>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</si>
  <si>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</si>
  <si>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</si>
  <si>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</si>
  <si>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</si>
  <si>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</si>
  <si>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</si>
  <si>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</si>
  <si>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</si>
  <si>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</si>
  <si>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</si>
  <si>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</si>
  <si>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</si>
  <si>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</si>
  <si>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</si>
  <si>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</si>
  <si>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</si>
  <si>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</si>
  <si>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</si>
  <si>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</si>
  <si>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</si>
  <si>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</si>
  <si>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</si>
  <si>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</si>
  <si>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</si>
  <si>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</si>
  <si>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</si>
  <si>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</si>
  <si>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</si>
  <si>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</si>
  <si>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</si>
  <si>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</si>
  <si>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</si>
  <si>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</si>
  <si>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</si>
  <si>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</si>
  <si>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</si>
  <si>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</si>
  <si>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</si>
  <si>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</si>
  <si>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</si>
  <si>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</si>
  <si>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</si>
  <si>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</si>
  <si>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</si>
  <si>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</si>
  <si>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</si>
  <si>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</si>
  <si>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</si>
  <si>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</si>
  <si>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</si>
  <si>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</si>
  <si>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</si>
  <si>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</si>
  <si>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</si>
  <si>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</si>
  <si>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</si>
  <si>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</si>
  <si>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</si>
  <si>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</si>
  <si>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</si>
  <si>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</si>
  <si>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</si>
  <si>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</si>
  <si>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</si>
  <si>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</si>
  <si>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</si>
  <si>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</si>
  <si>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</si>
  <si>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</si>
  <si>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</si>
  <si>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</si>
  <si>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</si>
  <si>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</si>
  <si>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</si>
  <si>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</si>
  <si>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</si>
  <si>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</si>
  <si>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</si>
  <si>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</si>
  <si>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</si>
  <si>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</si>
  <si>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</si>
  <si>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</si>
  <si>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</si>
  <si>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</si>
  <si>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</si>
  <si>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</si>
  <si>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</si>
  <si>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</si>
  <si>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</si>
  <si>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</si>
  <si>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</si>
  <si>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</si>
  <si>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</si>
  <si>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</si>
  <si>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</si>
  <si>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</si>
  <si>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</si>
  <si>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</si>
  <si>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</si>
  <si>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</si>
  <si>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</si>
  <si>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</si>
  <si>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</si>
  <si>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</si>
  <si>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</si>
  <si>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</si>
  <si>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</si>
  <si>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</si>
  <si>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</si>
  <si>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</si>
  <si>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</si>
  <si>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</si>
  <si>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</si>
  <si>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</si>
  <si>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</si>
  <si>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</si>
  <si>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</si>
  <si>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</si>
  <si>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</si>
  <si>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</si>
  <si>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</si>
  <si>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</si>
  <si>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</si>
  <si>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</si>
  <si>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</si>
  <si>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</si>
  <si>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</si>
  <si>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</si>
  <si>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</si>
  <si>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</si>
  <si>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</si>
  <si>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</si>
  <si>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</si>
  <si>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</si>
  <si>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</si>
  <si>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</si>
  <si>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</si>
  <si>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</si>
  <si>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</si>
  <si>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</si>
  <si>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</si>
  <si>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</si>
  <si>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</si>
  <si>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</si>
  <si>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</si>
  <si>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</si>
  <si>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</si>
  <si>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</si>
  <si>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</si>
  <si>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</si>
  <si>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</si>
  <si>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</si>
  <si>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</si>
  <si>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</si>
  <si>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</si>
  <si>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</si>
  <si>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</si>
  <si>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</si>
  <si>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</si>
  <si>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</si>
  <si>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</si>
  <si>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</si>
  <si>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</si>
  <si>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</si>
  <si>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</si>
  <si>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</si>
  <si>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</si>
  <si>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</si>
  <si>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</si>
  <si>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</si>
  <si>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</si>
  <si>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</si>
  <si>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</si>
  <si>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</si>
  <si>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</si>
  <si>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</si>
  <si>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</si>
  <si>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</si>
  <si>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</si>
  <si>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</si>
  <si>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</si>
  <si>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</si>
  <si>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</si>
  <si>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</si>
  <si>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</si>
  <si>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</si>
  <si>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</si>
  <si>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</si>
  <si>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</si>
  <si>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</si>
  <si>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</si>
  <si>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</si>
  <si>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</si>
  <si>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</si>
  <si>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</si>
  <si>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</si>
  <si>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</si>
  <si>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</si>
  <si>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</si>
  <si>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</si>
  <si>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</si>
  <si>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</si>
  <si>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</si>
  <si>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</si>
  <si>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</si>
  <si>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</si>
  <si>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</si>
  <si>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</si>
  <si>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</si>
  <si>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</si>
  <si>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</si>
  <si>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</si>
  <si>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</si>
  <si>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</si>
  <si>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</si>
  <si>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</si>
  <si>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</si>
  <si>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</si>
  <si>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</si>
  <si>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</si>
  <si>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</si>
  <si>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</si>
  <si>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</si>
  <si>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</si>
  <si>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</si>
  <si>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</si>
  <si>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</si>
  <si>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</si>
  <si>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</si>
  <si>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</si>
  <si>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</si>
  <si>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</si>
  <si>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</si>
  <si>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</si>
  <si>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</si>
  <si>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</si>
  <si>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</si>
  <si>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</si>
  <si>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</si>
  <si>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</si>
  <si>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</si>
  <si>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</si>
  <si>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</si>
  <si>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</si>
  <si>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</si>
  <si>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</si>
  <si>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</si>
  <si>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</si>
  <si>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</si>
  <si>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</si>
  <si>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</si>
  <si>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</si>
  <si>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</si>
  <si>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</si>
  <si>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</si>
  <si>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</si>
  <si>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</si>
  <si>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</si>
  <si>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</si>
  <si>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</si>
  <si>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</si>
  <si>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</si>
  <si>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</si>
  <si>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</si>
  <si>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</si>
  <si>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</si>
  <si>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</si>
  <si>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</si>
  <si>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</si>
  <si>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</si>
  <si>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</si>
  <si>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</si>
  <si>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</si>
  <si>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</si>
  <si>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</si>
  <si>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</si>
  <si>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</si>
  <si>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</si>
  <si>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</si>
  <si>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</si>
  <si>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</si>
  <si>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</si>
  <si>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</si>
  <si>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</si>
  <si>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</si>
  <si>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</si>
  <si>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</si>
  <si>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</si>
  <si>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</si>
  <si>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</si>
  <si>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</si>
  <si>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</si>
  <si>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</si>
  <si>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</si>
  <si>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</si>
  <si>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</si>
  <si>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</si>
  <si>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</si>
  <si>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</si>
  <si>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</si>
  <si>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</si>
  <si>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</si>
  <si>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</si>
  <si>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</si>
  <si>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</si>
  <si>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</si>
  <si>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</si>
  <si>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</si>
  <si>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</si>
  <si>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</si>
  <si>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</si>
  <si>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</si>
  <si>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</si>
  <si>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</si>
  <si>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</si>
  <si>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</si>
  <si>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</si>
  <si>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</si>
  <si>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</si>
  <si>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</si>
  <si>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</si>
  <si>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</si>
  <si>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</si>
  <si>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</si>
  <si>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</si>
  <si>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</si>
  <si>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</si>
  <si>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</si>
  <si>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</si>
  <si>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</si>
  <si>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</si>
  <si>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</si>
  <si>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</si>
  <si>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</si>
  <si>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</si>
  <si>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</si>
  <si>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</si>
  <si>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</si>
  <si>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</si>
  <si>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</si>
  <si>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</si>
  <si>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</si>
  <si>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</si>
  <si>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</si>
  <si>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</si>
  <si>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</si>
  <si>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</si>
  <si>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</si>
  <si>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</si>
  <si>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</si>
  <si>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</si>
  <si>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</si>
  <si>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</si>
  <si>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</si>
  <si>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</si>
  <si>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</si>
  <si>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</si>
  <si>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</si>
  <si>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</si>
  <si>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</si>
  <si>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</si>
  <si>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</si>
  <si>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</si>
  <si>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</si>
  <si>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</si>
  <si>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</si>
  <si>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</si>
  <si>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</si>
  <si>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</si>
  <si>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</si>
  <si>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</si>
  <si>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</si>
  <si>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</si>
  <si>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</si>
  <si>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</si>
  <si>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</si>
  <si>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</si>
  <si>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</si>
  <si>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</si>
  <si>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</si>
  <si>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</si>
  <si>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</si>
  <si>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</si>
  <si>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</si>
  <si>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</si>
  <si>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</si>
  <si>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</si>
  <si>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</si>
  <si>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</si>
  <si>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</si>
  <si>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</si>
  <si>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</si>
  <si>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</si>
  <si>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</si>
  <si>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</si>
  <si>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</si>
  <si>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</si>
  <si>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</si>
  <si>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</si>
  <si>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</si>
  <si>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</si>
  <si>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</si>
  <si>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</si>
  <si>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</si>
  <si>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</si>
  <si>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</si>
  <si>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</si>
  <si>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</si>
  <si>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</si>
  <si>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</si>
  <si>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</si>
  <si>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</si>
  <si>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</si>
  <si>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</si>
  <si>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</si>
  <si>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</si>
  <si>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</si>
  <si>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</si>
  <si>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</si>
  <si>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</si>
  <si>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</si>
  <si>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</si>
  <si>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</si>
  <si>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</si>
  <si>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</si>
  <si>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</si>
  <si>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</si>
  <si>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</si>
  <si>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</si>
  <si>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</si>
  <si>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</si>
  <si>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</si>
  <si>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</si>
  <si>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</si>
  <si>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</si>
  <si>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</si>
  <si>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</si>
  <si>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</si>
  <si>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</si>
  <si>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</si>
  <si>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</si>
  <si>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</si>
  <si>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</si>
  <si>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</si>
  <si>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</si>
  <si>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</si>
  <si>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</si>
  <si>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</si>
  <si>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</si>
  <si>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</si>
  <si>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</si>
  <si>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</si>
  <si>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</si>
  <si>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</si>
  <si>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</si>
  <si>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</si>
  <si>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</si>
  <si>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</si>
  <si>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</si>
  <si>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</si>
  <si>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</si>
  <si>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</si>
  <si>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</si>
  <si>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</si>
  <si>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</si>
  <si>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</si>
  <si>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</si>
  <si>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</si>
  <si>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</si>
  <si>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</si>
  <si>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</si>
  <si>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</si>
  <si>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</si>
  <si>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</si>
  <si>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</si>
  <si>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</si>
  <si>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</si>
  <si>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</si>
  <si>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</si>
  <si>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</si>
  <si>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</si>
  <si>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</si>
  <si>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</si>
  <si>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</si>
  <si>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</si>
  <si>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</si>
  <si>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</si>
  <si>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</si>
  <si>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</si>
  <si>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</si>
  <si>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</si>
  <si>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</si>
  <si>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</si>
  <si>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</si>
  <si>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</si>
  <si>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</si>
  <si>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</si>
  <si>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</si>
  <si>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</si>
  <si>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</si>
  <si>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</si>
  <si>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</si>
  <si>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</si>
  <si>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</si>
  <si>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</si>
  <si>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</si>
  <si>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</si>
  <si>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</si>
  <si>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</si>
  <si>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</si>
  <si>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</si>
  <si>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</si>
  <si>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</si>
  <si>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</si>
  <si>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</si>
  <si>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</si>
  <si>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</si>
  <si>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</si>
  <si>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</si>
  <si>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</si>
  <si>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</si>
  <si>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</si>
  <si>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</si>
  <si>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</si>
  <si>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</si>
  <si>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</si>
  <si>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</si>
  <si>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</si>
  <si>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</si>
  <si>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</si>
  <si>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</si>
  <si>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</si>
  <si>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</si>
  <si>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</si>
  <si>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</si>
  <si>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</si>
  <si>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</si>
  <si>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</si>
  <si>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</si>
  <si>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</si>
  <si>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</si>
  <si>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</si>
  <si>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</si>
  <si>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</si>
  <si>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</si>
  <si>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</si>
  <si>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</si>
  <si>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</si>
  <si>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</si>
  <si>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</si>
  <si>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</si>
  <si>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</si>
  <si>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</si>
  <si>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</si>
  <si>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</si>
  <si>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</si>
  <si>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</si>
  <si>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</si>
  <si>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</si>
  <si>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</si>
  <si>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</si>
  <si>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</si>
  <si>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</si>
  <si>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</si>
  <si>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</si>
  <si>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</si>
  <si>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</si>
  <si>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</si>
  <si>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</si>
  <si>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</si>
  <si>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</si>
  <si>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</si>
  <si>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</si>
  <si>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</si>
  <si>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</si>
  <si>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</si>
  <si>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</si>
  <si>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</si>
  <si>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</si>
  <si>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</si>
  <si>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</si>
  <si>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</si>
  <si>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</si>
  <si>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</si>
  <si>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</si>
  <si>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</si>
  <si>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</si>
  <si>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</si>
  <si>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</si>
  <si>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</si>
  <si>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</si>
  <si>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</si>
  <si>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</si>
  <si>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</si>
  <si>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</si>
  <si>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</si>
  <si>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</si>
  <si>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</si>
  <si>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</si>
  <si>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</si>
  <si>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</si>
  <si>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</si>
  <si>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</si>
  <si>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</si>
  <si>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</si>
  <si>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</si>
  <si>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</si>
  <si>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</si>
  <si>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</si>
  <si>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</si>
  <si>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</si>
  <si>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</si>
  <si>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</si>
  <si>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</si>
  <si>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</si>
  <si>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</si>
  <si>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</si>
  <si>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</si>
  <si>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</si>
  <si>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</si>
  <si>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</si>
  <si>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</si>
  <si>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</si>
  <si>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</si>
  <si>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</si>
  <si>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</si>
  <si>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</si>
  <si>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</si>
  <si>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</si>
  <si>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</si>
  <si>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</si>
  <si>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</si>
  <si>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</si>
  <si>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</si>
  <si>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</si>
  <si>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</si>
  <si>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</si>
  <si>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</si>
  <si>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</si>
  <si>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</si>
  <si>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</si>
  <si>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</si>
  <si>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</si>
  <si>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</si>
  <si>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</si>
  <si>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</si>
  <si>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</si>
  <si>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</si>
  <si>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</si>
  <si>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</si>
  <si>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</si>
  <si>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</si>
  <si>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</si>
  <si>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</si>
  <si>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</si>
  <si>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</si>
  <si>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</si>
  <si>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</si>
  <si>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</si>
  <si>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</si>
  <si>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</si>
  <si>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</si>
  <si>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</si>
  <si>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</si>
  <si>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</si>
  <si>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</si>
  <si>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</si>
  <si>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</si>
  <si>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</si>
  <si>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</si>
  <si>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</si>
  <si>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</si>
  <si>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</si>
  <si>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</si>
  <si>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</si>
  <si>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</si>
  <si>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</si>
  <si>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</si>
  <si>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</si>
  <si>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</si>
  <si>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</si>
  <si>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</si>
  <si>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</si>
  <si>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</si>
  <si>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</si>
  <si>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</si>
  <si>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</si>
  <si>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</si>
  <si>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</si>
  <si>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</si>
  <si>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</si>
  <si>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</si>
  <si>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</si>
  <si>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</si>
  <si>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</si>
  <si>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</si>
  <si>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</si>
  <si>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</si>
  <si>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</si>
  <si>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</si>
  <si>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</si>
  <si>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</si>
  <si>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</si>
  <si>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</si>
  <si>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</si>
  <si>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</si>
  <si>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</si>
  <si>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</si>
  <si>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</si>
  <si>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</si>
  <si>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</si>
  <si>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</si>
  <si>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</si>
  <si>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</si>
  <si>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</si>
  <si>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</si>
  <si>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</si>
  <si>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</si>
  <si>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</si>
  <si>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</si>
  <si>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</si>
  <si>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</si>
  <si>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</si>
  <si>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</si>
  <si>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</si>
  <si>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</si>
  <si>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</si>
  <si>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</si>
  <si>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</si>
  <si>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</si>
  <si>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</si>
  <si>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</si>
  <si>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</si>
  <si>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</si>
  <si>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</si>
  <si>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</si>
  <si>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</si>
  <si>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</si>
  <si>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</si>
  <si>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</si>
  <si>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</si>
  <si>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</si>
  <si>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</si>
  <si>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</si>
  <si>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</si>
  <si>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</si>
  <si>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</si>
  <si>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</si>
  <si>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</si>
  <si>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</si>
  <si>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</si>
  <si>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</si>
  <si>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</si>
  <si>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</si>
  <si>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</si>
  <si>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</si>
  <si>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</si>
  <si>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</si>
  <si>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</si>
  <si>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</si>
  <si>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</si>
  <si>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</si>
  <si>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</si>
  <si>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</si>
  <si>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</si>
  <si>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</si>
  <si>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</si>
  <si>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</si>
  <si>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</si>
  <si>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</si>
  <si>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</si>
  <si>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</si>
  <si>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</si>
  <si>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</si>
  <si>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</si>
  <si>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</si>
  <si>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</si>
  <si>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</si>
  <si>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</si>
  <si>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</si>
  <si>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</si>
  <si>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</si>
  <si>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</si>
  <si>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</si>
  <si>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</si>
  <si>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</si>
  <si>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</si>
  <si>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</si>
  <si>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</si>
  <si>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</si>
  <si>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</si>
  <si>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</si>
  <si>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</si>
  <si>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</si>
  <si>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</si>
  <si>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</si>
  <si>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</si>
  <si>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</si>
  <si>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</si>
  <si>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</si>
  <si>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</si>
  <si>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</si>
  <si>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</si>
  <si>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</si>
  <si>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</si>
  <si>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</si>
  <si>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</si>
  <si>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</si>
  <si>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</si>
  <si>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</si>
  <si>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</si>
  <si>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</si>
  <si>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</si>
  <si>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</si>
  <si>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</si>
  <si>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</si>
  <si>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</si>
  <si>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</si>
  <si>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</si>
  <si>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</si>
  <si>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</si>
  <si>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</si>
  <si>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</si>
  <si>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</si>
  <si>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</si>
  <si>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</si>
  <si>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</si>
  <si>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</si>
  <si>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</si>
  <si>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</si>
  <si>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</si>
  <si>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</si>
  <si>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</si>
  <si>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</si>
  <si>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</si>
  <si>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</si>
  <si>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</si>
  <si>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</si>
  <si>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</si>
  <si>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</si>
  <si>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</si>
  <si>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</si>
  <si>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</si>
  <si>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</si>
  <si>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</si>
  <si>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</si>
  <si>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</si>
  <si>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</si>
  <si>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</si>
  <si>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</si>
  <si>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</si>
  <si>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</si>
  <si>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</si>
  <si>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</si>
  <si>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</si>
  <si>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</si>
  <si>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</si>
  <si>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</si>
  <si>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</si>
  <si>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</si>
  <si>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</si>
  <si>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</si>
  <si>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</si>
  <si>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</si>
  <si>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</si>
  <si>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</si>
  <si>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</si>
  <si>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</si>
  <si>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</si>
  <si>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</si>
  <si>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</si>
  <si>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</si>
  <si>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</si>
  <si>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</si>
  <si>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</si>
  <si>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</si>
  <si>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</si>
  <si>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</si>
  <si>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</si>
  <si>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</si>
  <si>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</si>
  <si>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</si>
  <si>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</si>
  <si>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</si>
  <si>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</si>
  <si>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</si>
  <si>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</si>
  <si>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</si>
  <si>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</si>
  <si>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</si>
  <si>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</si>
  <si>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</si>
  <si>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</si>
  <si>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</si>
  <si>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</si>
  <si>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</si>
  <si>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</si>
  <si>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</si>
  <si>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</si>
  <si>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</si>
  <si>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</si>
  <si>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</si>
  <si>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</si>
  <si>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</si>
  <si>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</si>
  <si>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</si>
  <si>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</si>
  <si>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</si>
  <si>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</si>
  <si>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</si>
  <si>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</si>
  <si>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</si>
  <si>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</si>
  <si>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</si>
  <si>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</si>
  <si>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</si>
  <si>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</si>
  <si>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</si>
  <si>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</si>
  <si>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</si>
  <si>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</si>
  <si>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</si>
  <si>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</si>
  <si>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</si>
  <si>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</si>
  <si>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</si>
  <si>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</si>
  <si>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</si>
  <si>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</si>
  <si>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</si>
  <si>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</si>
  <si>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</si>
  <si>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</si>
  <si>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</si>
  <si>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</si>
  <si>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</si>
  <si>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</si>
  <si>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</si>
  <si>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</si>
  <si>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</si>
  <si>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</si>
  <si>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</si>
  <si>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</si>
  <si>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</si>
  <si>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</si>
  <si>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</si>
  <si>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</si>
  <si>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</si>
  <si>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</si>
  <si>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</si>
  <si>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</si>
  <si>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</si>
  <si>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</si>
  <si>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</si>
  <si>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</si>
  <si>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</si>
  <si>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</si>
  <si>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</si>
  <si>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</si>
  <si>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</si>
  <si>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</si>
  <si>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</si>
  <si>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</si>
  <si>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</si>
  <si>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</si>
  <si>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</si>
  <si>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</si>
  <si>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</si>
  <si>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</si>
  <si>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</si>
  <si>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</si>
  <si>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</si>
  <si>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</si>
  <si>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</si>
  <si>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</si>
  <si>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</si>
  <si>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</si>
  <si>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</si>
  <si>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</si>
  <si>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</si>
  <si>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</si>
  <si>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</si>
  <si>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</si>
  <si>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</si>
  <si>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</si>
  <si>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</si>
  <si>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</si>
  <si>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</si>
  <si>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</si>
  <si>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</si>
  <si>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</si>
  <si>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</si>
  <si>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</si>
  <si>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</si>
  <si>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</si>
  <si>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</si>
  <si>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</si>
  <si>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</si>
  <si>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</si>
  <si>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</si>
  <si>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</si>
  <si>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</si>
  <si>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</si>
  <si>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</si>
  <si>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</si>
  <si>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</si>
  <si>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</si>
  <si>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</si>
  <si>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</si>
  <si>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</si>
  <si>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</si>
  <si>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</si>
  <si>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</si>
  <si>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</si>
  <si>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</si>
  <si>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</si>
  <si>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</si>
  <si>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</si>
  <si>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</si>
  <si>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</si>
  <si>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</si>
  <si>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</si>
  <si>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</si>
  <si>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</si>
  <si>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</si>
  <si>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</si>
  <si>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</si>
  <si>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</si>
  <si>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</si>
  <si>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</si>
  <si>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</si>
  <si>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</si>
  <si>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</si>
  <si>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</si>
  <si>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</si>
  <si>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</si>
  <si>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</si>
  <si>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</si>
  <si>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</si>
  <si>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</si>
  <si>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</si>
  <si>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</si>
  <si>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</si>
  <si>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</si>
  <si>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</si>
  <si>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</si>
  <si>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</si>
  <si>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</si>
  <si>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</si>
  <si>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</si>
  <si>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</si>
  <si>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</si>
  <si>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</si>
  <si>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</si>
  <si>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</si>
  <si>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</si>
  <si>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</si>
  <si>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</si>
  <si>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</si>
  <si>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</si>
  <si>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</si>
  <si>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</si>
  <si>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</si>
  <si>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</si>
  <si>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</si>
  <si>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</si>
  <si>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</si>
  <si>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</si>
  <si>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</si>
  <si>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</si>
  <si>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</si>
  <si>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</si>
  <si>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</si>
  <si>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</si>
  <si>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</si>
  <si>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</si>
  <si>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</si>
  <si>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</si>
  <si>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</si>
  <si>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</si>
  <si>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</si>
  <si>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</si>
  <si>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</si>
  <si>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</si>
  <si>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</si>
  <si>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</si>
  <si>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</si>
  <si>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</si>
  <si>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</si>
  <si>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</si>
  <si>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</si>
  <si>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</si>
  <si>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</si>
  <si>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</si>
  <si>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</si>
  <si>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</si>
  <si>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</si>
  <si>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</si>
  <si>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</si>
  <si>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</si>
  <si>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</si>
  <si>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</si>
  <si>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</si>
  <si>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</si>
  <si>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</si>
  <si>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</si>
  <si>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</si>
  <si>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</si>
  <si>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</si>
  <si>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</si>
  <si>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</si>
  <si>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</si>
  <si>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</si>
  <si>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</si>
  <si>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</si>
  <si>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</si>
  <si>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</si>
  <si>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</si>
  <si>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</si>
  <si>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</si>
  <si>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</si>
  <si>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</si>
  <si>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</si>
  <si>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</si>
  <si>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</si>
  <si>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</si>
  <si>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</si>
  <si>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</si>
  <si>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</si>
  <si>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</si>
  <si>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</si>
  <si>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</si>
  <si>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</si>
  <si>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</si>
  <si>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</si>
  <si>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</si>
  <si>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</si>
  <si>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</si>
  <si>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</si>
  <si>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</si>
  <si>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</si>
  <si>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</si>
  <si>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</si>
  <si>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</si>
  <si>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</si>
  <si>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</si>
  <si>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</si>
  <si>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</si>
  <si>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</si>
  <si>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</si>
  <si>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</si>
  <si>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</si>
  <si>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</si>
  <si>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</si>
  <si>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</si>
  <si>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</si>
  <si>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</si>
  <si>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</si>
  <si>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</si>
  <si>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</si>
  <si>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</si>
  <si>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</si>
  <si>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</si>
  <si>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</si>
  <si>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</si>
  <si>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</si>
  <si>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</si>
  <si>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</si>
  <si>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</si>
  <si>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</si>
  <si>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</si>
  <si>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</si>
  <si>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</si>
  <si>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</si>
  <si>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</si>
  <si>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</si>
  <si>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</si>
  <si>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</si>
  <si>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</si>
  <si>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</si>
  <si>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</si>
  <si>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</si>
  <si>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</si>
  <si>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</si>
  <si>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</si>
  <si>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</si>
  <si>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</si>
  <si>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</si>
  <si>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</si>
  <si>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</si>
  <si>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</si>
  <si>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</si>
  <si>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</si>
  <si>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</si>
  <si>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</si>
  <si>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</si>
  <si>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</si>
  <si>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</si>
  <si>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</si>
  <si>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</si>
  <si>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</si>
  <si>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</si>
  <si>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</si>
  <si>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</si>
  <si>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</si>
  <si>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</si>
  <si>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</si>
  <si>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</si>
  <si>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</si>
  <si>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</si>
  <si>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</si>
  <si>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</si>
  <si>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</si>
  <si>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</si>
  <si>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</si>
  <si>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</si>
  <si>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</si>
  <si>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</si>
  <si>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</si>
  <si>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</si>
  <si>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</si>
  <si>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</si>
  <si>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</si>
  <si>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</si>
  <si>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</si>
  <si>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</si>
  <si>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</si>
  <si>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</si>
  <si>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</si>
  <si>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</si>
  <si>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</si>
  <si>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</si>
  <si>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</si>
  <si>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</si>
  <si>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</si>
  <si>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</si>
  <si>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</si>
  <si>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</si>
  <si>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</si>
  <si>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</si>
  <si>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</si>
  <si>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</si>
  <si>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</si>
  <si>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</si>
  <si>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</si>
  <si>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</si>
  <si>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</si>
  <si>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</si>
  <si>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</si>
  <si>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</si>
  <si>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</si>
  <si>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</si>
  <si>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</si>
  <si>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</si>
  <si>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</si>
  <si>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</si>
  <si>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</si>
  <si>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</si>
  <si>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</si>
  <si>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</si>
  <si>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</si>
  <si>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</si>
  <si>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</si>
  <si>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</si>
  <si>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</si>
  <si>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</si>
  <si>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</si>
  <si>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</si>
  <si>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</si>
  <si>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</si>
  <si>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</si>
  <si>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</si>
  <si>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</si>
  <si>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</si>
  <si>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</si>
  <si>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</si>
  <si>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</si>
  <si>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</si>
  <si>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</si>
  <si>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</si>
  <si>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</si>
  <si>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</si>
  <si>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</si>
  <si>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</si>
  <si>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</si>
  <si>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</si>
  <si>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</si>
  <si>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</si>
  <si>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</si>
  <si>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</si>
  <si>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</si>
  <si>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</si>
  <si>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</si>
  <si>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</si>
  <si>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</si>
  <si>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</si>
  <si>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</si>
  <si>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</si>
  <si>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</si>
  <si>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</si>
  <si>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</si>
  <si>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</si>
  <si>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</si>
  <si>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</si>
  <si>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</si>
  <si>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</si>
  <si>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</si>
  <si>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</si>
  <si>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</si>
  <si>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</si>
  <si>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</si>
  <si>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</si>
  <si>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</si>
  <si>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</si>
  <si>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</si>
  <si>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</si>
  <si>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</si>
  <si>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</si>
  <si>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</si>
  <si>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</si>
  <si>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</si>
  <si>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</si>
  <si>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</si>
  <si>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</si>
  <si>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</si>
  <si>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</si>
  <si>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</si>
  <si>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</si>
  <si>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</si>
  <si>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</si>
  <si>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</si>
  <si>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</si>
  <si>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</si>
  <si>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</si>
  <si>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</si>
  <si>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</si>
  <si>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</si>
  <si>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</si>
  <si>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</si>
  <si>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</si>
  <si>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</si>
  <si>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</si>
  <si>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</si>
  <si>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</si>
  <si>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</si>
  <si>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</si>
  <si>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</si>
  <si>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</si>
  <si>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</si>
  <si>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</si>
  <si>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</si>
  <si>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</si>
  <si>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</si>
  <si>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</si>
  <si>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</si>
  <si>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</si>
  <si>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</si>
  <si>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</si>
  <si>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</si>
  <si>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</si>
  <si>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</si>
  <si>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</si>
  <si>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</si>
  <si>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</si>
  <si>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</si>
  <si>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</si>
  <si>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</si>
  <si>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</si>
  <si>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</si>
  <si>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</si>
  <si>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</si>
  <si>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</si>
  <si>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</si>
  <si>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</si>
  <si>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</si>
  <si>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</si>
  <si>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</si>
  <si>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</si>
  <si>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</si>
  <si>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</si>
  <si>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</si>
  <si>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</si>
  <si>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</si>
  <si>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</si>
  <si>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</si>
  <si>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</si>
  <si>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</si>
  <si>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</si>
  <si>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</si>
  <si>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</si>
  <si>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</si>
  <si>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</si>
  <si>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</si>
  <si>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</si>
  <si>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</si>
  <si>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</si>
  <si>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</si>
  <si>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</si>
  <si>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</si>
  <si>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</si>
  <si>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</si>
  <si>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</si>
  <si>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</si>
  <si>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</si>
  <si>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</si>
  <si>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</si>
  <si>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</si>
  <si>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</si>
  <si>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</si>
  <si>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</si>
  <si>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</si>
  <si>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</si>
  <si>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</si>
  <si>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</si>
  <si>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</si>
  <si>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</si>
  <si>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</si>
  <si>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</si>
  <si>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</si>
  <si>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</si>
  <si>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</si>
  <si>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</si>
  <si>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</si>
  <si>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</si>
  <si>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</si>
  <si>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</si>
  <si>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</si>
  <si>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</si>
  <si>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</si>
  <si>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</si>
  <si>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</si>
  <si>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</si>
  <si>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</si>
  <si>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</si>
  <si>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</si>
  <si>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</si>
  <si>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</si>
  <si>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</si>
  <si>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</si>
  <si>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</si>
  <si>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</si>
  <si>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</si>
  <si>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</si>
  <si>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</si>
  <si>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</si>
  <si>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</si>
  <si>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</si>
  <si>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</si>
  <si>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</si>
  <si>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</si>
  <si>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</si>
  <si>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</si>
  <si>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</si>
  <si>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</si>
  <si>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</si>
  <si>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</si>
  <si>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</si>
  <si>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</si>
  <si>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</si>
  <si>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</si>
  <si>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</si>
  <si>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</si>
  <si>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</si>
  <si>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</si>
  <si>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</si>
  <si>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</si>
  <si>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</si>
  <si>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</si>
  <si>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</si>
  <si>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</si>
  <si>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</si>
  <si>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</si>
  <si>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</si>
  <si>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</si>
  <si>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</si>
  <si>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</si>
  <si>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</si>
  <si>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</si>
  <si>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</si>
  <si>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</si>
  <si>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</si>
  <si>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</si>
  <si>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</si>
  <si>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</si>
  <si>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</si>
  <si>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</si>
  <si>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</si>
  <si>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</si>
  <si>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</si>
  <si>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</si>
  <si>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</si>
  <si>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</si>
  <si>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</si>
  <si>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</si>
  <si>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</si>
  <si>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</si>
  <si>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</si>
  <si>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</si>
  <si>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</si>
  <si>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</si>
  <si>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</si>
  <si>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</si>
  <si>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</si>
  <si>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</si>
  <si>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</si>
  <si>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</si>
  <si>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</si>
  <si>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</si>
  <si>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</si>
  <si>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</si>
  <si>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</si>
  <si>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</si>
  <si>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</si>
  <si>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</si>
  <si>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</si>
  <si>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</si>
  <si>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</si>
  <si>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</si>
  <si>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</si>
  <si>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</si>
  <si>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</si>
  <si>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</si>
  <si>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</si>
  <si>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</si>
  <si>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</si>
  <si>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</si>
  <si>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</si>
  <si>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</si>
  <si>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</si>
  <si>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</si>
  <si>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</si>
  <si>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</si>
  <si>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</si>
  <si>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</si>
  <si>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</si>
  <si>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</si>
  <si>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</si>
  <si>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</si>
  <si>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</si>
  <si>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</si>
  <si>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</si>
  <si>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</si>
  <si>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</si>
  <si>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</si>
  <si>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</si>
  <si>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</si>
  <si>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</si>
  <si>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</si>
  <si>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</si>
  <si>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</si>
  <si>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</si>
  <si>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</si>
  <si>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</si>
  <si>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</si>
  <si>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</si>
  <si>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</si>
  <si>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</si>
  <si>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</si>
  <si>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</si>
  <si>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</si>
  <si>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</si>
  <si>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</si>
  <si>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</si>
  <si>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</si>
  <si>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</si>
  <si>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</si>
  <si>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</si>
  <si>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</si>
  <si>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</si>
  <si>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</si>
  <si>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</si>
  <si>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</si>
  <si>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</si>
  <si>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</si>
  <si>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</si>
  <si>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</si>
  <si>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</si>
  <si>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</si>
  <si>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</si>
  <si>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</si>
  <si>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</si>
  <si>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</si>
  <si>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</si>
  <si>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</si>
  <si>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</si>
  <si>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</si>
  <si>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</si>
  <si>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</si>
  <si>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</si>
  <si>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</si>
  <si>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</si>
  <si>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</si>
  <si>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</si>
  <si>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</si>
  <si>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</si>
  <si>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</si>
  <si>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</si>
  <si>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</si>
  <si>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</si>
  <si>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</si>
  <si>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</si>
  <si>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</si>
  <si>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</si>
  <si>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</si>
  <si>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</si>
  <si>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</si>
  <si>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</si>
  <si>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</si>
  <si>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</si>
  <si>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</si>
  <si>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</si>
  <si>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</si>
  <si>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</si>
  <si>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</si>
  <si>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</si>
  <si>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</si>
  <si>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</si>
  <si>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</si>
  <si>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</si>
  <si>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</si>
  <si>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</si>
  <si>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</si>
  <si>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</si>
  <si>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</si>
  <si>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</si>
  <si>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</si>
  <si>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</si>
  <si>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</si>
  <si>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</si>
  <si>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</si>
  <si>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</si>
  <si>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</si>
  <si>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</si>
  <si>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</si>
  <si>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</si>
  <si>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</si>
  <si>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</si>
  <si>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</si>
  <si>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</si>
  <si>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</si>
  <si>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</si>
  <si>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</si>
  <si>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</si>
  <si>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</si>
  <si>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</si>
  <si>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</si>
  <si>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</si>
  <si>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</si>
  <si>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</si>
  <si>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</si>
  <si>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</si>
  <si>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</si>
  <si>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</si>
  <si>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</si>
  <si>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</si>
  <si>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</si>
  <si>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</si>
  <si>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</si>
  <si>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</si>
  <si>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</si>
  <si>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</si>
  <si>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</si>
  <si>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</si>
  <si>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</si>
  <si>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</si>
  <si>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</si>
  <si>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</si>
  <si>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</si>
  <si>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</si>
  <si>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</si>
  <si>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</si>
  <si>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</si>
  <si>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</si>
  <si>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</si>
  <si>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</si>
  <si>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</si>
  <si>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</si>
  <si>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</si>
  <si>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</si>
  <si>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</si>
  <si>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</si>
  <si>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</si>
  <si>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</si>
  <si>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</si>
  <si>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</si>
  <si>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</si>
  <si>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</si>
  <si>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</si>
  <si>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</si>
  <si>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</si>
  <si>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</si>
  <si>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</si>
  <si>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</si>
  <si>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</si>
  <si>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</si>
  <si>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</si>
  <si>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</si>
  <si>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</si>
  <si>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</si>
  <si>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</si>
  <si>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</si>
  <si>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</si>
  <si>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</si>
  <si>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</si>
  <si>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</si>
  <si>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</si>
  <si>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</si>
  <si>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</si>
  <si>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</si>
  <si>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</si>
  <si>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</si>
  <si>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</si>
  <si>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</si>
  <si>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</si>
  <si>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</si>
  <si>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</si>
  <si>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</si>
  <si>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</si>
  <si>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</si>
  <si>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</si>
  <si>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</si>
  <si>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</si>
  <si>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</si>
  <si>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</si>
  <si>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</si>
  <si>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</si>
  <si>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</si>
  <si>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</si>
  <si>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</si>
  <si>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</si>
  <si>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</si>
  <si>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</si>
  <si>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</si>
  <si>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</si>
  <si>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</si>
  <si>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</si>
  <si>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</si>
  <si>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</si>
  <si>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</si>
  <si>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</si>
  <si>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</si>
  <si>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</si>
  <si>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</si>
  <si>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</si>
  <si>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</si>
  <si>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</si>
  <si>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</si>
  <si>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</si>
  <si>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</si>
  <si>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</si>
  <si>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</si>
  <si>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</si>
  <si>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</si>
  <si>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</si>
  <si>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</si>
  <si>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</si>
  <si>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</si>
  <si>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</si>
  <si>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</si>
  <si>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</si>
  <si>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</si>
  <si>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</si>
  <si>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</si>
  <si>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</si>
  <si>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</si>
  <si>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</si>
  <si>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</si>
  <si>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</si>
  <si>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</si>
  <si>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</si>
  <si>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</si>
  <si>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</si>
  <si>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</si>
  <si>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</si>
  <si>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</si>
  <si>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</si>
  <si>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</si>
  <si>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</si>
  <si>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</si>
  <si>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</si>
  <si>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</si>
  <si>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</si>
  <si>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</si>
  <si>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</si>
  <si>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</si>
  <si>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</si>
  <si>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</si>
  <si>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</si>
  <si>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</si>
  <si>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</si>
  <si>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</si>
  <si>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</si>
  <si>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</si>
  <si>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</si>
  <si>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</si>
  <si>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</si>
  <si>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</si>
  <si>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</si>
  <si>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</si>
  <si>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</si>
  <si>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</si>
  <si>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</si>
  <si>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</si>
  <si>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</si>
  <si>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</si>
  <si>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</si>
  <si>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</si>
  <si>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</si>
  <si>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</si>
  <si>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</si>
  <si>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</si>
  <si>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</si>
  <si>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</si>
  <si>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</si>
  <si>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</si>
  <si>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</si>
  <si>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</si>
  <si>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</si>
  <si>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</si>
  <si>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</si>
  <si>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</si>
  <si>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</si>
  <si>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</si>
  <si>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</si>
  <si>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</si>
  <si>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</si>
  <si>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</si>
  <si>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</si>
  <si>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</si>
  <si>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</si>
  <si>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</si>
  <si>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</si>
  <si>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</si>
  <si>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</si>
  <si>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</si>
  <si>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</si>
  <si>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</si>
  <si>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</si>
  <si>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</si>
  <si>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</si>
  <si>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</si>
  <si>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</si>
  <si>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</si>
  <si>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</si>
  <si>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</si>
  <si>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</si>
  <si>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</si>
  <si>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</si>
  <si>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</si>
  <si>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</si>
  <si>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</si>
  <si>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</si>
  <si>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</si>
  <si>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</si>
  <si>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</si>
  <si>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</si>
  <si>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</si>
  <si>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</si>
  <si>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</si>
  <si>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</si>
  <si>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</si>
  <si>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</si>
  <si>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</si>
  <si>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</si>
  <si>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</si>
  <si>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</si>
  <si>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</si>
  <si>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</si>
  <si>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</si>
  <si>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</si>
  <si>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</si>
  <si>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</si>
  <si>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</si>
  <si>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</si>
  <si>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</si>
  <si>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</si>
  <si>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</si>
  <si>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</si>
  <si>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</si>
  <si>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</si>
  <si>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</si>
  <si>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</si>
  <si>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</si>
  <si>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</si>
  <si>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</si>
  <si>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</si>
  <si>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</si>
  <si>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</si>
  <si>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</si>
  <si>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</si>
  <si>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</si>
  <si>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</si>
  <si>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</si>
  <si>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</si>
  <si>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</si>
  <si>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</si>
  <si>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</si>
  <si>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</si>
  <si>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</si>
  <si>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</si>
  <si>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</si>
  <si>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</si>
  <si>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</si>
  <si>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</si>
  <si>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</si>
  <si>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</si>
  <si>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</si>
  <si>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</si>
  <si>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</si>
  <si>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</si>
  <si>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</si>
  <si>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</si>
  <si>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</si>
  <si>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</si>
  <si>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</si>
  <si>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</si>
  <si>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</si>
  <si>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</si>
  <si>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</si>
  <si>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</si>
  <si>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</si>
  <si>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</si>
  <si>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</si>
  <si>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</si>
  <si>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</si>
  <si>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</si>
  <si>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</si>
  <si>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</si>
  <si>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</si>
  <si>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</si>
  <si>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</si>
  <si>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</si>
  <si>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</si>
  <si>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</si>
  <si>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</si>
  <si>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</si>
  <si>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</si>
  <si>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</si>
  <si>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</si>
  <si>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</si>
  <si>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</si>
  <si>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</si>
  <si>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</si>
  <si>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</si>
  <si>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</si>
  <si>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</si>
  <si>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</si>
  <si>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</si>
  <si>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</si>
  <si>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</si>
  <si>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</si>
  <si>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</si>
  <si>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</si>
  <si>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</si>
  <si>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</si>
  <si>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</si>
  <si>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</si>
  <si>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</si>
  <si>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</si>
  <si>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</si>
  <si>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</si>
  <si>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</si>
  <si>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</si>
  <si>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</si>
  <si>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</si>
  <si>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</si>
  <si>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</si>
  <si>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</si>
  <si>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</si>
  <si>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</si>
  <si>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</si>
  <si>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</si>
  <si>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</si>
  <si>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</si>
  <si>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</si>
  <si>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</si>
  <si>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</si>
  <si>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</si>
  <si>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</si>
  <si>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</si>
  <si>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</si>
  <si>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</si>
  <si>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</si>
  <si>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</si>
  <si>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</si>
  <si>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</si>
  <si>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</si>
  <si>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</si>
  <si>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</si>
  <si>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</si>
  <si>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</si>
  <si>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</si>
  <si>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</si>
  <si>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</si>
  <si>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</si>
  <si>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</si>
  <si>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</si>
  <si>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</si>
  <si>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</si>
  <si>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</si>
  <si>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</si>
  <si>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</si>
  <si>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</si>
  <si>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</si>
  <si>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</si>
  <si>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</si>
  <si>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</si>
  <si>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</si>
  <si>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</si>
  <si>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</si>
  <si>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</si>
  <si>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</si>
  <si>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</si>
  <si>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</si>
  <si>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</si>
  <si>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</si>
  <si>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</si>
  <si>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</si>
  <si>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</si>
  <si>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</si>
  <si>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</si>
  <si>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</si>
  <si>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</si>
  <si>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</si>
  <si>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</si>
  <si>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</si>
  <si>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</si>
  <si>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</si>
  <si>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</si>
  <si>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</si>
  <si>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</si>
  <si>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</si>
  <si>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</si>
  <si>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</si>
  <si>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</si>
  <si>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</si>
  <si>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</si>
  <si>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</si>
  <si>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</si>
  <si>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</si>
  <si>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</si>
  <si>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</si>
  <si>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</si>
  <si>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</si>
  <si>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</si>
  <si>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</si>
  <si>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</si>
  <si>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</si>
  <si>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</si>
  <si>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</si>
  <si>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</si>
  <si>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</si>
  <si>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</si>
  <si>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</si>
  <si>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</si>
  <si>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</si>
  <si>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</si>
  <si>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</si>
  <si>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</si>
  <si>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</si>
  <si>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</si>
  <si>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</si>
  <si>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</si>
  <si>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</si>
  <si>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</si>
  <si>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</si>
  <si>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</si>
  <si>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</si>
  <si>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</si>
  <si>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</si>
  <si>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</si>
  <si>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</si>
  <si>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</si>
  <si>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</si>
  <si>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</si>
  <si>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</si>
  <si>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</si>
  <si>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</si>
  <si>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</si>
  <si>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</si>
  <si>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</si>
  <si>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</si>
  <si>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</si>
  <si>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</si>
  <si>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</si>
  <si>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</si>
  <si>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</si>
  <si>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</si>
  <si>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</si>
  <si>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</si>
  <si>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</si>
  <si>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</si>
  <si>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</si>
  <si>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</si>
  <si>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</si>
  <si>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</si>
  <si>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</si>
  <si>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</si>
  <si>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</si>
  <si>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</si>
  <si>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</si>
  <si>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</si>
  <si>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</si>
  <si>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</si>
  <si>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</si>
  <si>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</si>
  <si>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</si>
  <si>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</si>
  <si>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</si>
  <si>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</si>
  <si>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</si>
  <si>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</si>
  <si>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</si>
  <si>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</si>
  <si>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</si>
  <si>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</si>
  <si>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</si>
  <si>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</si>
  <si>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</si>
  <si>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</si>
  <si>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</si>
  <si>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</si>
  <si>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</si>
  <si>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</si>
  <si>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</si>
  <si>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</si>
  <si>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</si>
  <si>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</si>
  <si>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</si>
  <si>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</si>
  <si>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</si>
  <si>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</si>
  <si>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</si>
  <si>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</si>
  <si>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</si>
  <si>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</si>
  <si>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</si>
  <si>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</si>
  <si>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</si>
  <si>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</si>
  <si>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</si>
  <si>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</si>
  <si>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</si>
  <si>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</si>
  <si>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</si>
  <si>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</si>
  <si>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</si>
  <si>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</si>
  <si>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</si>
  <si>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</si>
  <si>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</si>
  <si>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</si>
  <si>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</si>
  <si>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</si>
  <si>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</si>
  <si>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</si>
  <si>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</si>
  <si>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</si>
  <si>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</si>
  <si>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</si>
  <si>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</si>
  <si>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</si>
  <si>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</si>
  <si>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</si>
  <si>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</si>
  <si>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</si>
  <si>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</si>
  <si>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</si>
  <si>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</si>
  <si>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</si>
  <si>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</si>
  <si>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</si>
  <si>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</si>
  <si>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</si>
  <si>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</si>
  <si>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</si>
  <si>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</si>
  <si>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</si>
  <si>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</si>
  <si>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</si>
  <si>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</si>
  <si>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</si>
  <si>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</si>
  <si>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</si>
  <si>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</si>
  <si>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</si>
  <si>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</si>
  <si>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</si>
  <si>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</si>
  <si>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</si>
  <si>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</si>
  <si>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</si>
  <si>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</si>
  <si>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</si>
  <si>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</si>
  <si>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</si>
  <si>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</si>
  <si>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</si>
  <si>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</si>
  <si>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</si>
  <si>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</si>
  <si>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</si>
  <si>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</si>
  <si>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</si>
  <si>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</si>
  <si>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</si>
  <si>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</si>
  <si>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</si>
  <si>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</si>
  <si>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</si>
  <si>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</si>
  <si>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</si>
  <si>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</si>
  <si>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</si>
  <si>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</si>
  <si>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</si>
  <si>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</si>
  <si>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</si>
  <si>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</si>
  <si>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</si>
  <si>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</si>
  <si>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</si>
  <si>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</si>
  <si>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</si>
  <si>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</si>
  <si>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</si>
  <si>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</si>
  <si>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</si>
  <si>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</si>
  <si>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</si>
  <si>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</si>
  <si>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</si>
  <si>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</si>
  <si>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</si>
  <si>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</si>
  <si>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</si>
  <si>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</si>
  <si>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</si>
  <si>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</si>
  <si>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</si>
  <si>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</si>
  <si>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</si>
  <si>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</si>
  <si>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</si>
  <si>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</si>
  <si>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</si>
  <si>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</si>
  <si>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</si>
  <si>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</si>
  <si>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</si>
  <si>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</si>
  <si>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</si>
  <si>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</si>
  <si>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</si>
  <si>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</si>
  <si>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</si>
  <si>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</si>
  <si>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</si>
  <si>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</si>
  <si>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</si>
  <si>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</si>
  <si>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</si>
  <si>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</si>
  <si>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</si>
  <si>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</si>
  <si>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</si>
  <si>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</si>
  <si>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</si>
  <si>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</si>
  <si>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</si>
  <si>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</si>
  <si>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</si>
  <si>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</si>
  <si>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</si>
  <si>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</si>
  <si>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</si>
  <si>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</si>
  <si>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</si>
  <si>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</si>
  <si>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</si>
  <si>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</si>
  <si>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</si>
  <si>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</si>
  <si>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</si>
  <si>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</si>
  <si>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</si>
  <si>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</si>
  <si>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</si>
  <si>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</si>
  <si>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</si>
  <si>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</si>
  <si>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</si>
  <si>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</si>
  <si>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</si>
  <si>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</si>
  <si>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</si>
  <si>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</si>
  <si>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</si>
  <si>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</si>
  <si>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</si>
  <si>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</si>
  <si>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</si>
  <si>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</si>
  <si>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</si>
  <si>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</si>
  <si>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</si>
  <si>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</si>
  <si>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</si>
  <si>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</si>
  <si>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</si>
  <si>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</si>
  <si>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</si>
  <si>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</si>
  <si>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</si>
  <si>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</si>
  <si>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</si>
  <si>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</si>
  <si>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</si>
  <si>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</si>
  <si>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</si>
  <si>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</si>
  <si>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</si>
  <si>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</si>
  <si>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</si>
  <si>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</si>
  <si>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</si>
  <si>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</si>
  <si>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</si>
  <si>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</si>
  <si>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</si>
  <si>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</si>
  <si>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</si>
  <si>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</si>
  <si>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</si>
  <si>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</si>
  <si>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</si>
  <si>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</si>
  <si>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</si>
  <si>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</si>
  <si>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</si>
  <si>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</si>
  <si>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</si>
  <si>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</si>
  <si>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</si>
  <si>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</si>
  <si>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</si>
  <si>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</si>
  <si>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</si>
  <si>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</si>
  <si>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</si>
  <si>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</si>
  <si>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</si>
  <si>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</si>
  <si>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</si>
  <si>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</si>
  <si>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</si>
  <si>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</si>
  <si>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</si>
  <si>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</si>
  <si>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</si>
  <si>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</si>
  <si>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</si>
  <si>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</si>
  <si>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</si>
  <si>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</si>
  <si>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</si>
  <si>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</si>
  <si>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</si>
  <si>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</si>
  <si>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</si>
  <si>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</si>
  <si>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</si>
  <si>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</si>
  <si>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</si>
  <si>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</si>
  <si>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</si>
  <si>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</si>
  <si>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</si>
  <si>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</si>
  <si>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</si>
  <si>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</si>
  <si>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</si>
  <si>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</si>
  <si>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</si>
  <si>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</si>
  <si>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</si>
  <si>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</si>
  <si>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</si>
  <si>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</si>
  <si>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</si>
  <si>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</si>
  <si>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</si>
  <si>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</si>
  <si>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</si>
  <si>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</si>
  <si>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</si>
  <si>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</si>
  <si>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</si>
  <si>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</si>
  <si>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</si>
  <si>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</si>
  <si>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</si>
  <si>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</si>
  <si>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</si>
  <si>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</si>
  <si>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</si>
  <si>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</si>
  <si>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</si>
  <si>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</si>
  <si>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</si>
  <si>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</si>
  <si>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</si>
  <si>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</si>
  <si>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</si>
  <si>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</si>
  <si>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</si>
  <si>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</si>
  <si>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</si>
  <si>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</si>
  <si>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</si>
  <si>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</si>
  <si>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</si>
  <si>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</si>
  <si>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</si>
  <si>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</si>
  <si>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</si>
  <si>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</si>
  <si>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</si>
  <si>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</si>
  <si>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</si>
  <si>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</si>
  <si>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</si>
  <si>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</si>
  <si>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</si>
  <si>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</si>
  <si>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</si>
  <si>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</si>
  <si>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</si>
  <si>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</si>
  <si>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</si>
  <si>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</si>
  <si>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</si>
  <si>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</si>
  <si>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</si>
  <si>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</si>
  <si>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</si>
  <si>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</si>
  <si>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</si>
  <si>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</si>
  <si>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</si>
  <si>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</si>
  <si>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</si>
  <si>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</si>
  <si>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</si>
  <si>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</si>
  <si>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</si>
  <si>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</si>
  <si>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</si>
  <si>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</si>
  <si>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</si>
  <si>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</si>
  <si>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</si>
  <si>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</si>
  <si>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</si>
  <si>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</si>
  <si>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</si>
  <si>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</si>
  <si>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</si>
  <si>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</si>
  <si>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</si>
  <si>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</si>
  <si>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</si>
  <si>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</si>
  <si>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</si>
  <si>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</si>
  <si>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</si>
  <si>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</si>
  <si>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</si>
  <si>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</si>
  <si>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</si>
  <si>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</si>
  <si>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</si>
  <si>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</si>
  <si>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</si>
  <si>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</si>
  <si>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</si>
  <si>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</si>
  <si>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</si>
  <si>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</si>
  <si>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</si>
  <si>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</si>
  <si>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</si>
  <si>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</si>
  <si>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</si>
  <si>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</si>
  <si>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</si>
  <si>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</si>
  <si>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</si>
  <si>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</si>
  <si>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</si>
  <si>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</si>
  <si>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</si>
  <si>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</si>
  <si>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</si>
  <si>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</si>
  <si>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</si>
  <si>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</si>
  <si>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</si>
  <si>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</si>
  <si>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</si>
  <si>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</si>
  <si>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</si>
  <si>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</si>
  <si>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</si>
  <si>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</si>
  <si>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</si>
  <si>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</si>
  <si>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</si>
  <si>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</si>
  <si>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</si>
  <si>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</si>
  <si>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</si>
  <si>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</si>
  <si>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</si>
  <si>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</si>
  <si>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</si>
  <si>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</si>
  <si>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</si>
  <si>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</si>
  <si>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</si>
  <si>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</si>
  <si>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</si>
  <si>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</si>
  <si>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</si>
  <si>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</si>
  <si>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</si>
  <si>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</si>
  <si>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</si>
  <si>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</si>
  <si>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</si>
  <si>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</si>
  <si>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</si>
  <si>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</si>
  <si>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</si>
  <si>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</si>
  <si>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</si>
  <si>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</si>
  <si>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</si>
  <si>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</si>
  <si>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</si>
  <si>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</si>
  <si>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</si>
  <si>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</si>
  <si>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</si>
  <si>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</si>
  <si>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</si>
  <si>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</si>
  <si>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</si>
  <si>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</si>
  <si>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</si>
  <si>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</si>
  <si>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</si>
  <si>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</si>
  <si>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</si>
  <si>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</si>
  <si>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</si>
  <si>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</si>
  <si>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</si>
  <si>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</si>
  <si>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</si>
  <si>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</si>
  <si>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</si>
  <si>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</si>
  <si>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</si>
  <si>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</si>
  <si>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</si>
  <si>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</si>
  <si>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</si>
  <si>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</si>
  <si>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</si>
  <si>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</si>
  <si>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</si>
  <si>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</si>
  <si>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</si>
  <si>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</si>
  <si>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</si>
  <si>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</si>
  <si>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</si>
  <si>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</si>
  <si>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</si>
  <si>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</si>
  <si>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</si>
  <si>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</si>
  <si>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</si>
  <si>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</si>
  <si>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</si>
  <si>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</si>
  <si>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</si>
  <si>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</si>
  <si>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</si>
  <si>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</si>
  <si>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</si>
  <si>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</si>
  <si>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</si>
  <si>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</si>
  <si>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</si>
  <si>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</si>
  <si>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</si>
  <si>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</si>
  <si>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</si>
  <si>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</si>
  <si>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</si>
  <si>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</si>
  <si>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</si>
  <si>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</si>
  <si>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</si>
  <si>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</si>
  <si>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</si>
  <si>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</si>
  <si>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</si>
  <si>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</si>
  <si>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</si>
  <si>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</si>
  <si>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</si>
  <si>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</si>
  <si>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</si>
  <si>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</si>
  <si>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</si>
  <si>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</si>
  <si>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</si>
  <si>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</si>
  <si>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</si>
  <si>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</si>
  <si>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</si>
  <si>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</si>
  <si>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</si>
  <si>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</si>
  <si>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</si>
  <si>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</si>
  <si>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</si>
  <si>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</si>
  <si>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</si>
  <si>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</si>
  <si>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</si>
  <si>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</si>
  <si>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</si>
  <si>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</si>
  <si>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</si>
  <si>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</si>
  <si>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</si>
  <si>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</si>
  <si>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</si>
  <si>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</si>
  <si>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</si>
  <si>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</si>
  <si>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</si>
  <si>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</si>
  <si>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</si>
  <si>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</si>
  <si>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</si>
  <si>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</si>
  <si>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</si>
  <si>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</si>
  <si>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</si>
  <si>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</si>
  <si>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</si>
  <si>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</si>
  <si>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</si>
  <si>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</si>
  <si>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</si>
  <si>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</si>
  <si>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</si>
  <si>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</si>
  <si>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</si>
  <si>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</si>
  <si>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</si>
  <si>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</si>
  <si>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</si>
  <si>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</si>
  <si>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</si>
  <si>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</si>
  <si>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</si>
  <si>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</si>
  <si>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</si>
  <si>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</si>
  <si>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</si>
  <si>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</si>
  <si>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</si>
  <si>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</si>
  <si>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</si>
  <si>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</si>
  <si>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</si>
  <si>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</si>
  <si>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</si>
  <si>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</si>
  <si>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</si>
  <si>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</si>
  <si>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</si>
  <si>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</si>
  <si>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</si>
  <si>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</si>
  <si>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</si>
  <si>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</si>
  <si>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</si>
  <si>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</si>
  <si>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</si>
  <si>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</si>
  <si>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</si>
  <si>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</si>
  <si>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</si>
  <si>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</si>
  <si>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</si>
  <si>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</si>
  <si>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</si>
  <si>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</si>
  <si>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</si>
  <si>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</si>
  <si>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</si>
  <si>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</si>
  <si>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</si>
  <si>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</si>
  <si>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</si>
  <si>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</si>
  <si>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</si>
  <si>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</si>
  <si>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</si>
  <si>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</si>
  <si>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</si>
  <si>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</si>
  <si>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</si>
  <si>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</si>
  <si>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</si>
  <si>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</si>
  <si>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</si>
  <si>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</si>
  <si>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</si>
  <si>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</si>
  <si>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</si>
  <si>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</si>
  <si>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</si>
  <si>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</si>
  <si>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</si>
  <si>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</si>
  <si>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</si>
  <si>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</si>
  <si>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</si>
  <si>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</si>
  <si>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</si>
  <si>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</si>
  <si>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</si>
  <si>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</si>
  <si>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</si>
  <si>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</si>
  <si>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</si>
  <si>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</si>
  <si>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</si>
  <si>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</si>
  <si>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</si>
  <si>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</si>
  <si>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</si>
  <si>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</si>
  <si>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</si>
  <si>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</si>
  <si>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</si>
  <si>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</si>
  <si>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</si>
  <si>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</si>
  <si>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</si>
  <si>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</si>
  <si>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</si>
  <si>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</si>
  <si>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</si>
  <si>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</si>
  <si>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</si>
  <si>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</si>
  <si>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</si>
  <si>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</si>
  <si>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</si>
  <si>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</si>
  <si>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</si>
  <si>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</si>
  <si>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</si>
  <si>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</si>
  <si>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</si>
  <si>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</si>
  <si>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</si>
  <si>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</si>
  <si>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</si>
  <si>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</si>
  <si>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</si>
  <si>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</si>
  <si>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</si>
  <si>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</si>
  <si>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</si>
  <si>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</si>
  <si>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</si>
  <si>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</si>
  <si>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</si>
  <si>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</si>
  <si>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</si>
  <si>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</si>
  <si>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</si>
  <si>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</si>
  <si>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</si>
  <si>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</si>
  <si>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</si>
  <si>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</si>
  <si>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</si>
  <si>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</si>
  <si>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</si>
  <si>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</si>
  <si>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</si>
  <si>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</si>
  <si>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</si>
  <si>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</si>
  <si>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</si>
  <si>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</si>
  <si>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</si>
  <si>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</si>
  <si>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</si>
  <si>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</si>
  <si>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</si>
  <si>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</si>
  <si>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</si>
  <si>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</si>
  <si>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</si>
  <si>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</si>
  <si>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</si>
  <si>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</si>
  <si>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</si>
  <si>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</si>
  <si>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</si>
  <si>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</si>
  <si>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</si>
  <si>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</si>
  <si>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</si>
  <si>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</si>
  <si>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</si>
  <si>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</si>
  <si>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</si>
  <si>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</si>
  <si>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</si>
  <si>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</si>
  <si>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</si>
  <si>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</si>
  <si>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</si>
  <si>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</si>
  <si>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</si>
  <si>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</si>
  <si>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</si>
  <si>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</si>
  <si>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</si>
  <si>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</si>
  <si>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</si>
  <si>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</si>
  <si>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</si>
  <si>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</si>
  <si>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</si>
  <si>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</si>
  <si>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</si>
  <si>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</si>
  <si>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</si>
  <si>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</si>
  <si>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</si>
  <si>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</si>
  <si>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</si>
  <si>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</si>
  <si>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</si>
  <si>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</si>
  <si>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</si>
  <si>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</si>
  <si>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</si>
  <si>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</si>
  <si>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</si>
  <si>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</si>
  <si>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</si>
  <si>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</si>
  <si>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</si>
  <si>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</si>
  <si>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</si>
  <si>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</si>
  <si>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</si>
  <si>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</si>
  <si>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</si>
  <si>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</si>
  <si>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</si>
  <si>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</si>
  <si>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</si>
  <si>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</si>
  <si>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</si>
  <si>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</si>
  <si>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</si>
  <si>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</si>
  <si>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</si>
  <si>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</si>
  <si>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</si>
  <si>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</si>
  <si>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</si>
  <si>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</si>
  <si>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</si>
  <si>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</si>
  <si>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</si>
  <si>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</si>
  <si>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</si>
  <si>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</si>
  <si>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</si>
  <si>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</si>
  <si>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</si>
  <si>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</si>
  <si>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</si>
  <si>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</si>
  <si>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</si>
  <si>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</si>
  <si>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</si>
  <si>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</si>
  <si>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</si>
  <si>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</si>
  <si>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</si>
  <si>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</si>
  <si>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</si>
  <si>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</si>
  <si>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</si>
  <si>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</si>
  <si>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</si>
  <si>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</si>
  <si>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</si>
  <si>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</si>
  <si>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</si>
  <si>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</si>
  <si>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</si>
  <si>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</si>
  <si>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</si>
  <si>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</si>
  <si>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</si>
  <si>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</si>
  <si>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</si>
  <si>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</si>
  <si>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</si>
  <si>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</si>
  <si>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</si>
  <si>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</si>
  <si>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</si>
  <si>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</si>
  <si>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</si>
  <si>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</si>
  <si>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</si>
  <si>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</si>
  <si>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</si>
  <si>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</si>
  <si>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</si>
  <si>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</si>
  <si>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</si>
  <si>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</si>
  <si>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</si>
  <si>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</si>
  <si>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</si>
  <si>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</si>
  <si>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</si>
  <si>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</si>
  <si>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</si>
  <si>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</si>
  <si>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</si>
  <si>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</si>
  <si>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</si>
  <si>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</si>
  <si>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</si>
  <si>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</si>
  <si>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</si>
  <si>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</si>
  <si>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</si>
  <si>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</si>
  <si>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</si>
  <si>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</si>
  <si>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</si>
  <si>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</si>
  <si>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</si>
  <si>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</si>
  <si>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</si>
  <si>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</si>
  <si>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</si>
  <si>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</si>
  <si>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</si>
  <si>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</si>
  <si>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</si>
  <si>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</si>
  <si>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</si>
  <si>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</si>
  <si>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</si>
  <si>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</si>
  <si>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</si>
  <si>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</si>
  <si>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</si>
  <si>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</si>
  <si>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</si>
  <si>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</si>
  <si>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</si>
  <si>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</si>
  <si>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</si>
  <si>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</si>
  <si>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</si>
  <si>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</si>
  <si>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</si>
  <si>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</si>
  <si>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</si>
  <si>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</si>
  <si>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</si>
  <si>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</si>
  <si>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</si>
  <si>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</si>
  <si>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</si>
  <si>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</si>
  <si>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</si>
  <si>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</si>
  <si>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</si>
  <si>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</si>
  <si>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</si>
  <si>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</si>
  <si>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</si>
  <si>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</si>
  <si>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</si>
  <si>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</si>
  <si>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</si>
  <si>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</si>
  <si>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</si>
  <si>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</si>
  <si>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</si>
  <si>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</si>
  <si>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</si>
  <si>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</si>
  <si>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</si>
  <si>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</si>
  <si>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</si>
  <si>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</si>
  <si>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</si>
  <si>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</si>
  <si>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</si>
  <si>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</si>
  <si>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</si>
  <si>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</si>
  <si>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</si>
  <si>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</si>
  <si>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</si>
  <si>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</si>
  <si>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</si>
  <si>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</si>
  <si>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</si>
  <si>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</si>
  <si>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</si>
  <si>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</si>
  <si>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</si>
  <si>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</si>
  <si>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</si>
  <si>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</si>
  <si>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</si>
  <si>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</si>
  <si>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</si>
  <si>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</si>
  <si>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</si>
  <si>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</si>
  <si>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</si>
  <si>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</si>
  <si>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</si>
  <si>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</si>
  <si>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</si>
  <si>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</si>
  <si>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</si>
  <si>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</si>
  <si>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</si>
  <si>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</si>
  <si>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</si>
  <si>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</si>
  <si>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</si>
  <si>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</si>
  <si>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</si>
  <si>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</si>
  <si>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</si>
  <si>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</si>
  <si>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</si>
  <si>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</si>
  <si>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</si>
  <si>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</si>
  <si>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</si>
  <si>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</si>
  <si>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</si>
  <si>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</si>
  <si>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</si>
  <si>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</si>
  <si>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</si>
  <si>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</si>
  <si>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</si>
  <si>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</si>
  <si>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</si>
  <si>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</si>
  <si>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</si>
  <si>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</si>
  <si>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</si>
  <si>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</si>
  <si>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</si>
  <si>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</si>
  <si>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</si>
  <si>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</si>
  <si>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</si>
  <si>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</si>
  <si>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</si>
  <si>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</si>
  <si>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</si>
  <si>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</si>
  <si>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</si>
  <si>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</si>
  <si>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</si>
  <si>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</si>
  <si>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</si>
  <si>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</si>
  <si>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</si>
  <si>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</si>
  <si>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</si>
  <si>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</si>
  <si>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</si>
  <si>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</si>
  <si>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</si>
  <si>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</si>
  <si>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</si>
  <si>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</si>
  <si>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</si>
  <si>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</si>
  <si>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</si>
  <si>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</si>
  <si>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</si>
  <si>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</si>
  <si>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</si>
  <si>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</si>
  <si>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</si>
  <si>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</si>
  <si>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</si>
  <si>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</si>
  <si>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</si>
  <si>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</si>
  <si>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</si>
  <si>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</si>
  <si>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</si>
  <si>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</si>
  <si>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</si>
  <si>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</si>
  <si>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</si>
  <si>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</si>
  <si>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</si>
  <si>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</si>
  <si>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</si>
  <si>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</si>
  <si>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</si>
  <si>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</si>
  <si>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</si>
  <si>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</si>
  <si>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</si>
  <si>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</si>
  <si>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</si>
  <si>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</si>
  <si>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</si>
  <si>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</si>
  <si>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</si>
  <si>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</si>
  <si>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</si>
  <si>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</si>
  <si>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</si>
  <si>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</si>
  <si>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</si>
  <si>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</si>
  <si>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</si>
  <si>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</si>
  <si>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</si>
  <si>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</si>
  <si>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</si>
  <si>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</si>
  <si>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</si>
  <si>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</si>
  <si>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</si>
  <si>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</si>
  <si>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</si>
  <si>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</si>
  <si>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</si>
  <si>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</si>
  <si>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</si>
  <si>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</si>
  <si>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</si>
  <si>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</si>
  <si>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</si>
  <si>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</si>
  <si>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</si>
  <si>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</si>
  <si>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</si>
  <si>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</si>
  <si>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</si>
  <si>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</si>
  <si>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</si>
  <si>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</si>
  <si>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</si>
  <si>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</si>
  <si>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</si>
  <si>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</si>
  <si>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</si>
  <si>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</si>
  <si>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</si>
  <si>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</si>
  <si>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</si>
  <si>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</si>
  <si>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</si>
  <si>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</si>
  <si>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</si>
  <si>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</si>
  <si>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</si>
  <si>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</si>
  <si>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</si>
  <si>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</si>
  <si>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</si>
  <si>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</si>
  <si>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</si>
  <si>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</si>
  <si>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</si>
  <si>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</si>
  <si>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</si>
  <si>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</si>
  <si>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</si>
  <si>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</si>
  <si>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</si>
  <si>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</si>
  <si>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</si>
  <si>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</si>
  <si>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</si>
  <si>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</si>
  <si>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</si>
  <si>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</si>
  <si>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</si>
  <si>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</si>
  <si>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</si>
  <si>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</si>
  <si>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</si>
  <si>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</si>
  <si>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</si>
  <si>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</si>
  <si>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</si>
  <si>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</si>
  <si>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</si>
  <si>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</si>
  <si>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</si>
  <si>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</si>
  <si>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</si>
  <si>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</si>
  <si>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</si>
  <si>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</si>
  <si>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</si>
  <si>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</si>
  <si>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</si>
  <si>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</si>
  <si>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</si>
  <si>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</si>
  <si>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</si>
  <si>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</si>
  <si>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</si>
  <si>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</si>
  <si>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</si>
  <si>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</si>
  <si>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</si>
  <si>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</si>
  <si>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</si>
  <si>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</si>
  <si>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</si>
  <si>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</si>
  <si>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</si>
  <si>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</si>
  <si>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</si>
  <si>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</si>
  <si>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</si>
  <si>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</si>
  <si>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</si>
  <si>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</si>
  <si>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</si>
  <si>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</si>
  <si>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</si>
  <si>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</si>
  <si>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</si>
  <si>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</si>
  <si>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</si>
  <si>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</si>
  <si>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</si>
  <si>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</si>
  <si>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</si>
  <si>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</si>
  <si>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</si>
  <si>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</si>
  <si>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</si>
  <si>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</si>
  <si>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</si>
  <si>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</si>
  <si>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</si>
  <si>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</si>
  <si>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</si>
  <si>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</si>
  <si>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</si>
  <si>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</si>
  <si>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</si>
  <si>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</si>
  <si>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</si>
  <si>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</si>
  <si>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</si>
  <si>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</si>
  <si>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</si>
  <si>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</si>
  <si>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</si>
  <si>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</si>
  <si>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</si>
  <si>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</si>
  <si>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</si>
  <si>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</si>
  <si>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</si>
  <si>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</si>
  <si>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</si>
  <si>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</si>
  <si>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</si>
  <si>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</si>
  <si>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</si>
  <si>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</si>
  <si>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</si>
  <si>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</si>
  <si>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</si>
  <si>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</si>
  <si>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</si>
  <si>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</si>
  <si>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</si>
  <si>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</si>
  <si>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</si>
  <si>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</si>
  <si>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</si>
  <si>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</si>
  <si>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</si>
  <si>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</si>
  <si>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</si>
  <si>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</si>
  <si>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</si>
  <si>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</si>
  <si>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</si>
  <si>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</si>
  <si>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</si>
  <si>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</si>
  <si>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</si>
  <si>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</si>
  <si>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</si>
  <si>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</si>
  <si>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</si>
  <si>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</si>
  <si>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</si>
  <si>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</si>
  <si>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</si>
  <si>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</si>
  <si>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</si>
  <si>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</si>
  <si>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</si>
  <si>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</si>
  <si>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</si>
  <si>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</si>
  <si>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</si>
  <si>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</si>
  <si>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</si>
  <si>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</si>
  <si>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</si>
  <si>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</si>
  <si>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</si>
  <si>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</si>
  <si>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</si>
  <si>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</si>
  <si>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</si>
  <si>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</si>
  <si>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</si>
  <si>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</si>
  <si>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</si>
  <si>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</si>
  <si>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</si>
  <si>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</si>
  <si>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</si>
  <si>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</si>
  <si>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</si>
  <si>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</si>
  <si>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</si>
  <si>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</si>
  <si>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</si>
  <si>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</si>
  <si>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</si>
  <si>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</si>
  <si>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</si>
  <si>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</si>
  <si>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</si>
  <si>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</si>
  <si>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</si>
  <si>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</si>
  <si>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</si>
  <si>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</si>
  <si>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</si>
  <si>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</si>
  <si>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</si>
  <si>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</si>
  <si>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</si>
  <si>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</si>
  <si>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</si>
  <si>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</si>
  <si>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</si>
  <si>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</si>
  <si>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</si>
  <si>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</si>
  <si>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</si>
  <si>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</si>
  <si>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</si>
  <si>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</si>
  <si>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</si>
  <si>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</si>
  <si>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</si>
  <si>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</si>
  <si>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</si>
  <si>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</si>
  <si>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</si>
  <si>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</si>
  <si>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</si>
  <si>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</si>
  <si>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</si>
  <si>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</si>
  <si>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</si>
  <si>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</si>
  <si>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</si>
  <si>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</si>
  <si>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</si>
  <si>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</si>
  <si>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</si>
  <si>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</si>
  <si>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</si>
  <si>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</si>
  <si>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</si>
  <si>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</si>
  <si>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</si>
  <si>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</si>
  <si>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</si>
  <si>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</si>
  <si>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</si>
  <si>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</si>
  <si>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</si>
  <si>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</si>
  <si>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</si>
  <si>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</si>
  <si>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</si>
  <si>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</si>
  <si>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</si>
  <si>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</si>
  <si>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</si>
  <si>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</si>
  <si>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</si>
  <si>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</si>
  <si>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</si>
  <si>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</si>
  <si>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</si>
  <si>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</si>
  <si>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</si>
  <si>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</si>
  <si>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</si>
  <si>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</si>
  <si>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</si>
  <si>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</si>
  <si>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</si>
  <si>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</si>
  <si>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</si>
  <si>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</si>
  <si>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</si>
  <si>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</si>
  <si>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</si>
  <si>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</si>
  <si>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</si>
  <si>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</si>
  <si>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</si>
  <si>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</si>
  <si>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</si>
  <si>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</si>
  <si>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</si>
  <si>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</si>
  <si>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</si>
  <si>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</si>
  <si>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</si>
  <si>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</si>
  <si>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</si>
  <si>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</si>
  <si>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</si>
  <si>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</si>
  <si>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</si>
  <si>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</si>
  <si>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</si>
  <si>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</si>
  <si>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</si>
  <si>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</si>
  <si>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</si>
  <si>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</si>
  <si>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</si>
  <si>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</si>
  <si>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</si>
  <si>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</si>
  <si>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</si>
  <si>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</si>
  <si>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</si>
  <si>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</si>
  <si>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</si>
  <si>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</si>
  <si>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</si>
  <si>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</si>
  <si>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</si>
  <si>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</si>
  <si>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</si>
  <si>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</si>
  <si>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</si>
  <si>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</si>
  <si>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</si>
  <si>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</si>
  <si>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</si>
  <si>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</si>
  <si>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</si>
  <si>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</si>
  <si>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</si>
  <si>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</si>
  <si>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</si>
  <si>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</si>
  <si>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</si>
  <si>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</si>
  <si>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</si>
  <si>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</si>
  <si>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</si>
  <si>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</si>
  <si>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</si>
  <si>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</si>
  <si>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</si>
  <si>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</si>
  <si>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</si>
  <si>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</si>
  <si>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</si>
  <si>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</si>
  <si>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</si>
  <si>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</si>
  <si>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</si>
  <si>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</si>
  <si>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</si>
  <si>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</si>
  <si>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</si>
  <si>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</si>
  <si>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</si>
  <si>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</si>
  <si>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</si>
  <si>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</si>
  <si>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</si>
  <si>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</si>
  <si>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</si>
  <si>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</si>
  <si>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</si>
  <si>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</si>
  <si>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</si>
  <si>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</si>
  <si>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</si>
  <si>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</si>
  <si>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</si>
  <si>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</si>
  <si>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</si>
  <si>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</si>
  <si>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</si>
  <si>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</si>
  <si>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</si>
  <si>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</si>
  <si>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</si>
  <si>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</si>
  <si>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</si>
  <si>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</si>
  <si>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</si>
  <si>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</si>
  <si>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</si>
  <si>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</si>
  <si>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</si>
  <si>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</si>
  <si>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</si>
  <si>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</si>
  <si>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</si>
  <si>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</si>
  <si>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</si>
  <si>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</si>
  <si>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</si>
  <si>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</si>
  <si>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</si>
  <si>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</si>
  <si>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</si>
  <si>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</si>
  <si>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</si>
  <si>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</si>
  <si>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</si>
  <si>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</si>
  <si>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</si>
  <si>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</si>
  <si>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</si>
  <si>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</si>
  <si>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</si>
  <si>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</si>
  <si>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</si>
  <si>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</si>
  <si>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</si>
  <si>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</si>
  <si>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</si>
  <si>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</si>
  <si>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</si>
  <si>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</si>
  <si>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</si>
  <si>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</si>
  <si>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</si>
  <si>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</si>
  <si>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</si>
  <si>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</si>
  <si>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</si>
  <si>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</si>
  <si>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</si>
  <si>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</si>
  <si>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</si>
  <si>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</si>
  <si>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</si>
  <si>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</si>
  <si>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</si>
  <si>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</si>
  <si>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</si>
  <si>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</si>
  <si>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</si>
  <si>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</si>
  <si>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</si>
  <si>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</si>
  <si>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</si>
  <si>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</si>
  <si>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</si>
  <si>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</si>
  <si>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</si>
  <si>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</si>
  <si>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</si>
  <si>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</si>
  <si>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</si>
  <si>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</si>
  <si>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</si>
  <si>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</si>
  <si>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</si>
  <si>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</si>
  <si>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</si>
  <si>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</si>
  <si>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</si>
  <si>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</si>
  <si>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</si>
  <si>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</si>
  <si>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</si>
  <si>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</si>
  <si>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</si>
  <si>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</si>
  <si>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</si>
  <si>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</si>
  <si>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</si>
  <si>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</si>
  <si>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</si>
  <si>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</si>
  <si>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</si>
  <si>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</si>
  <si>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</si>
  <si>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</si>
  <si>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</si>
  <si>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</si>
  <si>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</si>
  <si>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</si>
  <si>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</si>
  <si>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</si>
  <si>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</si>
  <si>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</si>
  <si>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</si>
  <si>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</si>
  <si>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</si>
  <si>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</si>
  <si>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</si>
  <si>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</si>
  <si>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</si>
  <si>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</si>
  <si>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</si>
  <si>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</si>
  <si>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</si>
  <si>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</si>
  <si>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</si>
  <si>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</si>
  <si>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</si>
  <si>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</si>
  <si>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</si>
  <si>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</si>
  <si>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</si>
  <si>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</si>
  <si>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</si>
  <si>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</si>
  <si>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</si>
  <si>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</si>
  <si>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</si>
  <si>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</si>
  <si>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</si>
  <si>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</si>
  <si>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</si>
  <si>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</si>
  <si>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</si>
  <si>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</si>
  <si>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</si>
  <si>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</si>
  <si>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</si>
  <si>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</si>
  <si>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</si>
  <si>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</si>
  <si>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</si>
  <si>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</si>
  <si>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</si>
  <si>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</si>
  <si>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</si>
  <si>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</si>
  <si>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</si>
  <si>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</si>
  <si>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</si>
  <si>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</si>
  <si>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</si>
  <si>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</si>
  <si>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</si>
  <si>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</si>
  <si>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</si>
  <si>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</si>
  <si>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</si>
  <si>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</si>
  <si>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</si>
  <si>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</si>
  <si>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</si>
  <si>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</si>
  <si>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</si>
  <si>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</si>
  <si>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</si>
  <si>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</si>
  <si>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</si>
  <si>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</si>
  <si>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</si>
  <si>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</si>
  <si>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</si>
  <si>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</si>
  <si>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</si>
  <si>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</si>
  <si>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</si>
  <si>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</si>
  <si>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</si>
  <si>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</si>
  <si>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</si>
  <si>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</si>
  <si>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</si>
  <si>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</si>
  <si>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</si>
  <si>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</si>
  <si>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</si>
  <si>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</si>
  <si>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</si>
  <si>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</si>
  <si>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</si>
  <si>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</si>
  <si>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</si>
  <si>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</si>
  <si>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</si>
  <si>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</si>
  <si>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</si>
  <si>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</si>
  <si>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</si>
  <si>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</si>
  <si>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</si>
  <si>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</si>
  <si>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</si>
  <si>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</si>
  <si>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</si>
  <si>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</si>
  <si>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</si>
  <si>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</si>
  <si>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</si>
  <si>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</si>
  <si>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</si>
  <si>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</si>
  <si>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</si>
  <si>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</si>
  <si>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</si>
  <si>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</si>
  <si>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</si>
  <si>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</si>
  <si>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</si>
  <si>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</si>
  <si>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</si>
  <si>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</si>
  <si>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</si>
  <si>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</si>
  <si>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</si>
  <si>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</si>
  <si>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</si>
  <si>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</si>
  <si>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</si>
  <si>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</si>
  <si>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</si>
  <si>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</si>
  <si>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</si>
  <si>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</si>
  <si>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</si>
  <si>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</si>
  <si>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</si>
  <si>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</si>
  <si>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</si>
  <si>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</si>
  <si>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</si>
  <si>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</si>
  <si>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</si>
  <si>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</si>
  <si>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</si>
  <si>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</si>
  <si>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</si>
  <si>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</si>
  <si>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</si>
  <si>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</si>
  <si>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</si>
  <si>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</si>
  <si>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</si>
  <si>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</si>
  <si>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</si>
  <si>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</si>
  <si>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</si>
  <si>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</si>
  <si>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</si>
  <si>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</si>
  <si>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</si>
  <si>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</si>
  <si>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</si>
  <si>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</si>
  <si>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</si>
  <si>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</si>
  <si>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</si>
  <si>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</si>
  <si>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</si>
  <si>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</si>
  <si>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</si>
  <si>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</si>
  <si>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</si>
  <si>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</si>
  <si>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</si>
  <si>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</si>
  <si>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</si>
  <si>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</si>
  <si>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</si>
  <si>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</si>
  <si>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</si>
  <si>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</si>
  <si>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</si>
  <si>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</si>
  <si>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</si>
  <si>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</si>
  <si>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</si>
  <si>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</si>
  <si>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</si>
  <si>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</si>
  <si>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</si>
  <si>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</si>
  <si>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</si>
  <si>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</si>
  <si>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</si>
  <si>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</si>
  <si>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</si>
  <si>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</si>
  <si>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</si>
  <si>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</si>
  <si>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</si>
  <si>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</si>
  <si>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</si>
  <si>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</si>
  <si>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</si>
  <si>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</si>
  <si>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</si>
  <si>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</si>
  <si>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</si>
  <si>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</si>
  <si>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</si>
  <si>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</si>
  <si>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</si>
  <si>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</si>
  <si>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</si>
  <si>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</si>
  <si>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</si>
  <si>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</si>
  <si>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</si>
  <si>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</si>
  <si>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</si>
  <si>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</si>
  <si>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</si>
  <si>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</si>
  <si>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</si>
  <si>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</si>
  <si>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</si>
  <si>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</si>
  <si>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</si>
  <si>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</si>
  <si>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</si>
  <si>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</si>
  <si>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</si>
  <si>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</si>
  <si>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</si>
  <si>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</si>
  <si>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</si>
  <si>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</si>
  <si>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</si>
  <si>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</si>
  <si>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</si>
  <si>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</si>
  <si>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</si>
  <si>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</si>
  <si>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</si>
  <si>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</si>
  <si>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</si>
  <si>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</si>
  <si>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</si>
  <si>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</si>
  <si>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</si>
  <si>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</si>
  <si>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</si>
  <si>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</si>
  <si>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</si>
  <si>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</si>
  <si>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</si>
  <si>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</si>
  <si>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</si>
  <si>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</si>
  <si>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</si>
  <si>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</si>
  <si>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</si>
  <si>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</si>
  <si>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</si>
  <si>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</si>
  <si>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</si>
  <si>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</si>
  <si>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</si>
  <si>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</si>
  <si>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</si>
  <si>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</si>
  <si>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</si>
  <si>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</si>
  <si>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</si>
  <si>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</si>
  <si>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</si>
  <si>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</si>
  <si>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</si>
  <si>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</si>
  <si>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</si>
  <si>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</si>
  <si>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</si>
  <si>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</si>
  <si>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</si>
  <si>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</si>
  <si>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</si>
  <si>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</si>
  <si>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</si>
  <si>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</si>
  <si>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</si>
  <si>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</si>
  <si>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</si>
  <si>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</si>
  <si>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</si>
  <si>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</si>
  <si>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</si>
  <si>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</si>
  <si>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</si>
  <si>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</si>
  <si>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</si>
  <si>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</si>
  <si>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</si>
  <si>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</si>
  <si>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</si>
  <si>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</si>
  <si>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</si>
  <si>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</si>
  <si>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</si>
  <si>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</si>
  <si>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</si>
  <si>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</si>
  <si>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</si>
  <si>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</si>
  <si>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</si>
  <si>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</si>
  <si>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</si>
  <si>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</si>
  <si>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</si>
  <si>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</si>
  <si>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</si>
  <si>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</si>
  <si>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</si>
  <si>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</si>
  <si>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</si>
  <si>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</si>
  <si>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</si>
  <si>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</si>
  <si>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</si>
  <si>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</si>
  <si>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</si>
  <si>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</si>
  <si>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</si>
  <si>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</si>
  <si>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</si>
  <si>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</si>
  <si>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</si>
  <si>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</si>
  <si>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</si>
  <si>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</si>
  <si>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</si>
  <si>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</si>
  <si>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</si>
  <si>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</si>
  <si>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</si>
  <si>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</si>
  <si>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</si>
  <si>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</si>
  <si>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</si>
  <si>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</si>
  <si>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</si>
  <si>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</si>
  <si>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</si>
  <si>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</si>
  <si>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</si>
  <si>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</si>
  <si>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</si>
  <si>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</si>
  <si>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</si>
  <si>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</si>
  <si>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</si>
  <si>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</si>
  <si>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</si>
  <si>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</si>
  <si>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</si>
  <si>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</si>
  <si>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</si>
  <si>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</si>
  <si>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</si>
  <si>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</si>
  <si>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</si>
  <si>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</si>
  <si>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</si>
  <si>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</si>
  <si>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</si>
  <si>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</si>
  <si>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</si>
  <si>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</si>
  <si>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</si>
  <si>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</si>
  <si>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</si>
  <si>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</si>
  <si>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</si>
  <si>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</si>
  <si>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</si>
  <si>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</si>
  <si>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</si>
  <si>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</si>
  <si>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</si>
  <si>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</si>
  <si>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</si>
  <si>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</si>
  <si>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</si>
  <si>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</si>
  <si>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</si>
  <si>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</si>
  <si>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</si>
  <si>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</si>
  <si>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</si>
  <si>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</si>
  <si>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</si>
  <si>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</si>
  <si>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</si>
  <si>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</si>
  <si>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</si>
  <si>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</si>
  <si>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</si>
  <si>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</si>
  <si>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</si>
  <si>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</si>
  <si>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</si>
  <si>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</si>
  <si>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</si>
  <si>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</si>
  <si>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</si>
  <si>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</si>
  <si>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</si>
  <si>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</si>
  <si>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</si>
  <si>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</si>
  <si>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</si>
  <si>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</si>
  <si>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</si>
  <si>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</si>
  <si>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</si>
  <si>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</si>
  <si>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</si>
  <si>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</si>
  <si>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</si>
  <si>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</si>
  <si>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</si>
  <si>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</si>
  <si>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</si>
  <si>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</si>
  <si>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</si>
  <si>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</si>
  <si>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</si>
  <si>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</si>
  <si>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</si>
  <si>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</si>
  <si>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</si>
  <si>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</si>
  <si>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</si>
  <si>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</si>
  <si>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</si>
  <si>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</si>
  <si>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</si>
  <si>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</si>
  <si>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</si>
  <si>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</si>
  <si>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</si>
  <si>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</si>
  <si>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</si>
  <si>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</si>
  <si>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</si>
  <si>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</si>
  <si>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</si>
  <si>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</si>
  <si>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</si>
  <si>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</si>
  <si>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</si>
  <si>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</si>
  <si>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</si>
  <si>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</si>
  <si>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</si>
  <si>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</si>
  <si>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</si>
  <si>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</si>
  <si>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</si>
  <si>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</si>
  <si>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</si>
  <si>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</si>
  <si>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</si>
  <si>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</si>
  <si>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</si>
  <si>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</si>
  <si>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</si>
  <si>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</si>
  <si>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</si>
  <si>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</si>
  <si>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</si>
  <si>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</si>
  <si>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</si>
  <si>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</si>
  <si>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</si>
  <si>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</si>
  <si>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</si>
  <si>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</si>
  <si>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</si>
  <si>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</si>
  <si>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</si>
  <si>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</si>
  <si>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</si>
  <si>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</si>
  <si>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</si>
  <si>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</si>
  <si>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</si>
  <si>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</si>
  <si>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</si>
  <si>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</si>
  <si>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</si>
  <si>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</si>
  <si>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</si>
  <si>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</si>
  <si>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</si>
  <si>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</si>
  <si>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</si>
  <si>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</si>
  <si>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</si>
  <si>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</si>
  <si>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</si>
  <si>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</si>
  <si>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</si>
  <si>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</si>
  <si>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</si>
  <si>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</si>
  <si>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</si>
  <si>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</si>
  <si>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</si>
  <si>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</si>
  <si>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</si>
  <si>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</si>
  <si>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</si>
  <si>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</si>
  <si>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</si>
  <si>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</si>
  <si>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</si>
  <si>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</si>
  <si>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</si>
  <si>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</si>
  <si>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</si>
  <si>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</si>
  <si>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</si>
  <si>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</si>
  <si>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</si>
  <si>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</si>
  <si>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</si>
  <si>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</si>
  <si>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</si>
  <si>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</si>
  <si>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</si>
  <si>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</si>
  <si>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</si>
  <si>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</si>
  <si>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</si>
  <si>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</si>
  <si>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</si>
  <si>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</si>
  <si>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</si>
  <si>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</si>
  <si>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</si>
  <si>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</si>
  <si>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</si>
  <si>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</si>
  <si>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</si>
  <si>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</si>
  <si>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</si>
  <si>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</si>
  <si>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</si>
  <si>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</si>
  <si>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</si>
  <si>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</si>
  <si>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</si>
  <si>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</si>
  <si>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</si>
  <si>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</si>
  <si>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</si>
  <si>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</si>
  <si>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</si>
  <si>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</si>
  <si>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</si>
  <si>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</si>
  <si>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</si>
  <si>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</si>
  <si>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</si>
  <si>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</si>
  <si>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</si>
  <si>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</si>
  <si>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</si>
  <si>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</si>
  <si>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</si>
  <si>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</si>
  <si>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</si>
  <si>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</si>
  <si>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</si>
  <si>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</si>
  <si>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</si>
  <si>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</si>
  <si>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</si>
  <si>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</si>
  <si>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</si>
  <si>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</si>
  <si>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</si>
  <si>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</si>
  <si>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</si>
  <si>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</si>
  <si>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</si>
  <si>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</si>
  <si>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</si>
  <si>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</si>
  <si>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</si>
  <si>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</si>
  <si>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</si>
  <si>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</si>
  <si>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</si>
  <si>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</si>
  <si>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</si>
  <si>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</si>
  <si>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</si>
  <si>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</si>
  <si>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</si>
  <si>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</si>
  <si>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</si>
  <si>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</si>
  <si>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</si>
  <si>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</si>
  <si>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</si>
  <si>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</si>
  <si>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</si>
  <si>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</si>
  <si>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</si>
  <si>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</si>
  <si>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</si>
  <si>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</si>
  <si>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</si>
  <si>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</si>
  <si>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</si>
  <si>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</si>
  <si>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</si>
  <si>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</si>
  <si>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</si>
  <si>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</si>
  <si>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</si>
  <si>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</si>
  <si>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</si>
  <si>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</si>
  <si>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</si>
  <si>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</si>
  <si>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</si>
  <si>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</si>
  <si>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</si>
  <si>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</si>
  <si>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</si>
  <si>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</si>
  <si>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</si>
  <si>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</si>
  <si>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</si>
  <si>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</si>
  <si>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</si>
  <si>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</si>
  <si>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</si>
  <si>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</si>
  <si>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</si>
  <si>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</si>
  <si>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</si>
  <si>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</si>
  <si>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</si>
  <si>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</si>
  <si>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</si>
  <si>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</si>
  <si>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</si>
  <si>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</si>
  <si>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</si>
  <si>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</si>
  <si>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</si>
  <si>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</si>
  <si>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</si>
  <si>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</si>
  <si>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</si>
  <si>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</si>
  <si>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</si>
  <si>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</si>
  <si>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</si>
  <si>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</si>
  <si>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</si>
  <si>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</si>
  <si>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</si>
  <si>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</si>
  <si>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</si>
  <si>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</si>
  <si>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</si>
  <si>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</si>
  <si>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</si>
  <si>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</si>
  <si>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</si>
  <si>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</si>
  <si>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</si>
  <si>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</si>
  <si>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</si>
  <si>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</si>
  <si>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</si>
  <si>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</si>
  <si>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</si>
  <si>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</si>
  <si>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</si>
  <si>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</si>
  <si>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</si>
  <si>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</si>
  <si>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</si>
  <si>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</si>
  <si>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</si>
  <si>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</si>
  <si>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</si>
  <si>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</si>
  <si>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</si>
  <si>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</si>
  <si>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</si>
  <si>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</si>
  <si>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</si>
  <si>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</si>
  <si>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</si>
  <si>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</si>
  <si>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</si>
  <si>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</si>
  <si>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</si>
  <si>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</si>
  <si>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</si>
  <si>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</si>
  <si>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</si>
  <si>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</si>
  <si>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</si>
  <si>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</si>
  <si>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</si>
  <si>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</si>
  <si>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</si>
  <si>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</si>
  <si>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</si>
  <si>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</si>
  <si>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</si>
  <si>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</si>
  <si>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</si>
  <si>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</si>
  <si>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</si>
  <si>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</si>
  <si>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</si>
  <si>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</si>
  <si>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</si>
  <si>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</si>
  <si>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</si>
  <si>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</si>
  <si>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</si>
  <si>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</si>
  <si>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</si>
  <si>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</si>
  <si>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</si>
  <si>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</si>
  <si>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</si>
  <si>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</si>
  <si>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</si>
  <si>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</si>
  <si>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</si>
  <si>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</si>
  <si>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</si>
  <si>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</si>
  <si>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</si>
  <si>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</si>
  <si>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</si>
  <si>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</si>
  <si>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</si>
  <si>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</si>
  <si>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</si>
  <si>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</si>
  <si>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</si>
  <si>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</si>
  <si>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</si>
  <si>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</si>
  <si>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</si>
  <si>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</si>
  <si>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</si>
  <si>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</si>
  <si>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</si>
  <si>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</si>
  <si>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</si>
  <si>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</si>
  <si>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</si>
  <si>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</si>
  <si>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</si>
  <si>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</si>
  <si>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</si>
  <si>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</si>
  <si>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</si>
  <si>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</si>
  <si>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</si>
  <si>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</si>
  <si>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</si>
  <si>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</si>
  <si>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</si>
  <si>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</si>
  <si>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</si>
  <si>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</si>
  <si>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</si>
  <si>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</si>
  <si>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</si>
  <si>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</si>
  <si>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</si>
  <si>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</si>
  <si>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</si>
  <si>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</si>
  <si>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</si>
  <si>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</si>
  <si>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</si>
  <si>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</si>
  <si>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</si>
  <si>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</si>
  <si>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</si>
  <si>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</si>
  <si>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</si>
  <si>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</si>
  <si>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</si>
  <si>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</si>
  <si>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</si>
  <si>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</si>
  <si>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</si>
  <si>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</si>
  <si>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</si>
  <si>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</si>
  <si>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</si>
  <si>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</si>
  <si>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</si>
  <si>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</si>
  <si>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</si>
  <si>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</si>
  <si>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</si>
  <si>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</si>
  <si>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</si>
  <si>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</si>
  <si>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</si>
  <si>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</si>
  <si>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</si>
  <si>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</si>
  <si>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</si>
  <si>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</si>
  <si>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</si>
  <si>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</si>
  <si>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</si>
  <si>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</si>
  <si>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</si>
  <si>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</si>
  <si>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</si>
  <si>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</si>
  <si>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</si>
  <si>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</si>
  <si>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</si>
  <si>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</si>
  <si>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</si>
  <si>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</si>
  <si>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</si>
  <si>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</si>
  <si>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</si>
  <si>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</si>
  <si>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</si>
  <si>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</si>
  <si>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</si>
  <si>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</si>
  <si>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</si>
  <si>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</si>
  <si>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</si>
  <si>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</si>
  <si>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</si>
  <si>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</si>
  <si>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</si>
  <si>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</si>
  <si>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</si>
  <si>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</si>
  <si>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</si>
  <si>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</si>
  <si>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</si>
  <si>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</si>
  <si>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</si>
  <si>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</si>
  <si>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</si>
  <si>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</si>
  <si>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</si>
  <si>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</si>
  <si>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</si>
  <si>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</si>
  <si>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</si>
  <si>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</si>
  <si>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</si>
  <si>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</si>
  <si>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</si>
  <si>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</si>
  <si>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</si>
  <si>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</si>
  <si>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</si>
  <si>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</si>
  <si>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</si>
  <si>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</si>
  <si>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</si>
  <si>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</si>
  <si>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</si>
  <si>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</si>
  <si>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</si>
  <si>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</si>
  <si>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</si>
  <si>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</si>
  <si>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</si>
  <si>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</si>
  <si>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</si>
  <si>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</si>
  <si>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</si>
  <si>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</si>
  <si>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</si>
  <si>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</si>
  <si>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</si>
  <si>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</si>
  <si>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</si>
  <si>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</si>
  <si>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</si>
  <si>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</si>
  <si>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</si>
  <si>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</si>
  <si>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</si>
  <si>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</si>
  <si>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</si>
  <si>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</si>
  <si>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</si>
  <si>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</si>
  <si>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</si>
  <si>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</si>
  <si>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</si>
  <si>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</si>
  <si>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</si>
  <si>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</si>
  <si>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</si>
  <si>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</si>
  <si>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</si>
  <si>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</si>
  <si>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</si>
  <si>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</si>
  <si>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</si>
  <si>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</si>
  <si>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</si>
  <si>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</si>
  <si>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</si>
  <si>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</si>
  <si>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</si>
  <si>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</si>
  <si>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</si>
  <si>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</si>
  <si>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</si>
  <si>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</si>
  <si>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</si>
  <si>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</si>
  <si>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</si>
  <si>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</si>
  <si>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</si>
  <si>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</si>
  <si>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</si>
  <si>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</si>
  <si>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</si>
  <si>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</si>
  <si>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</si>
  <si>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</si>
  <si>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</si>
  <si>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</si>
  <si>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</si>
  <si>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</si>
  <si>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</si>
  <si>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</si>
  <si>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</si>
  <si>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</si>
  <si>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</si>
  <si>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</si>
  <si>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</si>
  <si>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</si>
  <si>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</si>
  <si>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</si>
  <si>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</si>
  <si>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</si>
  <si>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</si>
  <si>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</si>
  <si>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</si>
  <si>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</si>
  <si>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</si>
  <si>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</si>
  <si>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</si>
  <si>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</si>
  <si>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</si>
  <si>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</si>
  <si>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</si>
  <si>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</si>
  <si>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</si>
  <si>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</si>
  <si>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</si>
  <si>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</si>
  <si>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</si>
  <si>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</si>
  <si>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</si>
  <si>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</si>
  <si>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</si>
  <si>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</si>
  <si>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</si>
  <si>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</si>
  <si>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</si>
  <si>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</si>
  <si>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</si>
  <si>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</si>
  <si>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</si>
  <si>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</si>
  <si>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</si>
  <si>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</si>
  <si>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</si>
  <si>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</si>
  <si>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</si>
  <si>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</si>
  <si>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</si>
  <si>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</si>
  <si>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</si>
  <si>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</si>
  <si>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</si>
  <si>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</si>
  <si>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</si>
  <si>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</si>
  <si>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</si>
  <si>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</si>
  <si>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</si>
  <si>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</si>
  <si>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</si>
  <si>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</si>
  <si>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</si>
  <si>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</si>
  <si>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</si>
  <si>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</si>
  <si>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</si>
  <si>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</si>
  <si>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</si>
  <si>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</si>
  <si>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</si>
  <si>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</si>
  <si>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</si>
  <si>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</si>
  <si>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</si>
  <si>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</si>
  <si>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</si>
  <si>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</si>
  <si>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</si>
  <si>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</si>
  <si>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</si>
  <si>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</si>
  <si>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</si>
  <si>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</si>
  <si>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</si>
  <si>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</si>
  <si>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</si>
  <si>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</si>
  <si>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</si>
  <si>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</si>
  <si>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</si>
  <si>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</si>
  <si>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</si>
  <si>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</si>
  <si>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</si>
  <si>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</si>
  <si>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</si>
  <si>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</si>
  <si>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</si>
  <si>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</si>
  <si>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</si>
  <si>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</si>
  <si>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</si>
  <si>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</si>
  <si>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</si>
  <si>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</si>
  <si>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</si>
  <si>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</si>
  <si>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</si>
  <si>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</si>
  <si>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</si>
  <si>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</si>
  <si>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</si>
  <si>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</si>
  <si>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</si>
  <si>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</si>
  <si>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</si>
  <si>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</si>
  <si>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</si>
  <si>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</si>
  <si>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</si>
  <si>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</si>
  <si>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</si>
  <si>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</si>
  <si>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</si>
  <si>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</si>
  <si>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</si>
  <si>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</si>
  <si>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</si>
  <si>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</si>
  <si>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</si>
  <si>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</si>
  <si>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</si>
  <si>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</si>
  <si>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</si>
  <si>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</si>
  <si>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</si>
  <si>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</si>
  <si>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</si>
  <si>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</si>
  <si>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</si>
  <si>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</si>
  <si>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</si>
  <si>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</si>
  <si>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</si>
  <si>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</si>
  <si>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</si>
  <si>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</si>
  <si>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</si>
  <si>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</si>
  <si>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</si>
  <si>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</si>
  <si>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</si>
  <si>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</si>
  <si>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</si>
  <si>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</si>
  <si>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</si>
  <si>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</si>
  <si>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</si>
  <si>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</si>
  <si>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</si>
  <si>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</si>
  <si>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</si>
  <si>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</si>
  <si>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</si>
  <si>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</si>
  <si>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</si>
  <si>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</si>
  <si>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</si>
  <si>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</si>
  <si>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</si>
  <si>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</si>
  <si>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</si>
  <si>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</si>
  <si>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</si>
  <si>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</si>
  <si>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</si>
  <si>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</si>
  <si>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</si>
  <si>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</si>
  <si>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</si>
  <si>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</si>
  <si>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</si>
  <si>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</si>
  <si>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</si>
  <si>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</si>
  <si>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</si>
  <si>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</si>
  <si>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</si>
  <si>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</si>
  <si>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</si>
  <si>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</si>
  <si>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</si>
  <si>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</si>
  <si>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</si>
  <si>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</si>
  <si>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</si>
  <si>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</si>
  <si>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</si>
  <si>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</si>
  <si>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</si>
  <si>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</si>
  <si>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</si>
  <si>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</si>
  <si>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</si>
  <si>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</si>
  <si>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</si>
  <si>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</si>
  <si>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</si>
  <si>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</si>
  <si>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</si>
  <si>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</si>
  <si>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</si>
  <si>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</si>
  <si>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</si>
  <si>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</si>
  <si>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</si>
  <si>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</si>
  <si>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</si>
  <si>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</si>
  <si>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</si>
  <si>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</si>
  <si>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</si>
  <si>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</si>
  <si>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</si>
  <si>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</si>
  <si>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</si>
  <si>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</si>
  <si>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</si>
  <si>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</si>
  <si>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</si>
  <si>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</si>
  <si>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</si>
  <si>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</si>
  <si>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</si>
  <si>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</si>
  <si>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</si>
  <si>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</si>
  <si>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</si>
  <si>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</si>
  <si>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</si>
  <si>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</si>
  <si>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</si>
  <si>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</si>
  <si>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</si>
  <si>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</si>
  <si>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</si>
  <si>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</si>
  <si>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</si>
  <si>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</si>
  <si>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</si>
  <si>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</si>
  <si>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</si>
  <si>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</si>
  <si>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</si>
  <si>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</si>
  <si>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</si>
  <si>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</si>
  <si>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</si>
  <si>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</si>
  <si>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</si>
  <si>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</si>
  <si>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</si>
  <si>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</si>
  <si>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</si>
  <si>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</si>
  <si>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</si>
  <si>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</si>
  <si>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</si>
  <si>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</si>
  <si>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</si>
  <si>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</si>
  <si>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</si>
  <si>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</si>
  <si>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</si>
  <si>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</si>
  <si>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</si>
  <si>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</si>
  <si>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</si>
  <si>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</si>
  <si>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</si>
  <si>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</si>
  <si>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</si>
  <si>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</si>
  <si>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</si>
  <si>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</si>
  <si>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</si>
  <si>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</si>
  <si>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</si>
  <si>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</si>
  <si>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</si>
  <si>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</si>
  <si>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</si>
  <si>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</si>
  <si>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</si>
  <si>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</si>
  <si>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</si>
  <si>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</si>
  <si>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</si>
  <si>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</si>
  <si>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</si>
  <si>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</si>
  <si>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</si>
  <si>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</si>
  <si>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</si>
  <si>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</si>
  <si>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</si>
  <si>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</si>
  <si>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</si>
  <si>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</si>
  <si>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</si>
  <si>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</si>
  <si>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</si>
  <si>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</si>
  <si>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</si>
  <si>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</si>
  <si>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</si>
  <si>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</si>
  <si>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</si>
  <si>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</si>
  <si>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</si>
  <si>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</si>
  <si>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</si>
  <si>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</si>
  <si>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</si>
  <si>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</si>
  <si>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</si>
  <si>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</si>
  <si>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</si>
  <si>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</si>
  <si>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</si>
  <si>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</si>
  <si>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</si>
  <si>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</si>
  <si>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</si>
  <si>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</si>
  <si>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</si>
  <si>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</si>
  <si>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</si>
  <si>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</si>
  <si>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</si>
  <si>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</si>
  <si>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</si>
  <si>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</si>
  <si>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</si>
  <si>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</si>
  <si>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</si>
  <si>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</si>
  <si>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</si>
  <si>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</si>
  <si>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</si>
  <si>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</si>
  <si>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</si>
  <si>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</si>
  <si>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</si>
  <si>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</si>
  <si>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</si>
  <si>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</si>
  <si>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</si>
  <si>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</si>
  <si>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</si>
  <si>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</si>
  <si>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</si>
  <si>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</si>
  <si>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</si>
  <si>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</si>
  <si>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</si>
  <si>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</si>
  <si>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</si>
  <si>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</si>
  <si>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</si>
  <si>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</si>
  <si>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</si>
  <si>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</si>
  <si>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</si>
  <si>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</si>
  <si>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</si>
  <si>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</si>
  <si>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</si>
  <si>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</si>
  <si>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</si>
  <si>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</si>
  <si>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</si>
  <si>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</si>
  <si>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</si>
  <si>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</si>
  <si>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</si>
  <si>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</si>
  <si>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</si>
  <si>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</si>
  <si>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</si>
  <si>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</si>
  <si>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</si>
  <si>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</si>
  <si>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</si>
  <si>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</si>
  <si>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</si>
  <si>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</si>
  <si>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</si>
  <si>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</si>
  <si>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</si>
  <si>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</si>
  <si>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</si>
  <si>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</si>
  <si>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</si>
  <si>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</si>
  <si>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</si>
  <si>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</si>
  <si>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</si>
  <si>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</si>
  <si>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</si>
  <si>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</si>
  <si>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</si>
  <si>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</si>
  <si>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</si>
  <si>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</si>
  <si>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</si>
  <si>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</si>
  <si>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</si>
  <si>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</si>
  <si>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</si>
  <si>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</si>
  <si>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</si>
  <si>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</si>
  <si>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</si>
  <si>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</si>
  <si>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</si>
  <si>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</si>
  <si>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</si>
  <si>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</si>
  <si>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</si>
  <si>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</si>
  <si>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</si>
  <si>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</si>
  <si>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</si>
  <si>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</si>
  <si>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</si>
  <si>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</si>
  <si>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</si>
  <si>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</si>
  <si>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</si>
  <si>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</si>
  <si>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</si>
  <si>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</si>
  <si>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</si>
  <si>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</si>
  <si>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</si>
  <si>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</si>
  <si>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</si>
  <si>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</si>
  <si>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</si>
  <si>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</si>
  <si>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</si>
  <si>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</si>
  <si>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</si>
  <si>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</si>
  <si>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</si>
  <si>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</si>
  <si>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</si>
  <si>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</si>
  <si>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</si>
  <si>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</si>
  <si>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</si>
  <si>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</si>
  <si>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</si>
  <si>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</si>
  <si>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</si>
  <si>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</si>
  <si>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</si>
  <si>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</si>
  <si>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</si>
  <si>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</si>
  <si>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</si>
  <si>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</si>
  <si>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</si>
  <si>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</si>
  <si>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</si>
  <si>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</si>
  <si>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</si>
  <si>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</si>
  <si>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</si>
  <si>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</si>
  <si>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</si>
  <si>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</si>
  <si>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</si>
  <si>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</si>
  <si>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</si>
  <si>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</si>
  <si>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</si>
  <si>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</si>
  <si>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</si>
  <si>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</si>
  <si>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</si>
  <si>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</si>
  <si>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</si>
  <si>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</si>
  <si>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</si>
  <si>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</si>
  <si>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</si>
  <si>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</si>
  <si>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</si>
  <si>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</si>
  <si>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</si>
  <si>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</si>
  <si>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</si>
  <si>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</si>
  <si>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</si>
  <si>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</si>
  <si>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</si>
  <si>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</si>
  <si>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</si>
  <si>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</si>
  <si>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</si>
  <si>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</si>
  <si>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</si>
  <si>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</si>
  <si>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</si>
  <si>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</si>
  <si>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</si>
  <si>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</si>
  <si>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</si>
  <si>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</si>
  <si>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</si>
  <si>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</si>
  <si>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</si>
  <si>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</si>
  <si>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</si>
  <si>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</si>
  <si>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</si>
  <si>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</si>
  <si>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</si>
  <si>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</si>
  <si>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</si>
  <si>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</si>
  <si>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</si>
  <si>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</si>
  <si>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</si>
  <si>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</si>
  <si>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</si>
  <si>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</si>
  <si>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</si>
  <si>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</si>
  <si>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</si>
  <si>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</si>
  <si>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</si>
  <si>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</si>
  <si>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</si>
  <si>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</si>
  <si>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</si>
  <si>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</si>
  <si>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</si>
  <si>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</si>
  <si>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</si>
  <si>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</si>
  <si>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</si>
  <si>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</si>
  <si>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</si>
  <si>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</si>
  <si>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</si>
  <si>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</si>
  <si>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</si>
  <si>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</si>
  <si>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</si>
  <si>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</si>
  <si>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</si>
  <si>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</si>
  <si>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</si>
  <si>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</si>
  <si>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</si>
  <si>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</si>
  <si>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</si>
  <si>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</si>
  <si>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</si>
  <si>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</si>
  <si>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</si>
  <si>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</si>
  <si>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</si>
  <si>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</si>
  <si>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</si>
  <si>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</si>
  <si>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</si>
  <si>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</si>
  <si>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</si>
  <si>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</si>
  <si>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</si>
  <si>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</si>
  <si>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</si>
  <si>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</si>
  <si>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</si>
  <si>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</si>
  <si>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</si>
  <si>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</si>
  <si>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</si>
  <si>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</si>
  <si>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</si>
  <si>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</si>
  <si>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</si>
  <si>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</si>
  <si>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</si>
  <si>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</si>
  <si>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</si>
  <si>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</si>
  <si>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</si>
  <si>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</si>
  <si>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</si>
  <si>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</si>
  <si>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</si>
  <si>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</si>
  <si>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</si>
  <si>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</si>
  <si>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</si>
  <si>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</si>
  <si>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</si>
  <si>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</si>
  <si>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</si>
  <si>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</si>
  <si>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</si>
  <si>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</si>
  <si>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</si>
  <si>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</si>
  <si>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</si>
  <si>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</si>
  <si>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</si>
  <si>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</si>
  <si>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</si>
  <si>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</si>
  <si>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</si>
  <si>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</si>
  <si>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</si>
  <si>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</si>
  <si>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</si>
  <si>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</si>
  <si>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</si>
  <si>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</si>
  <si>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</si>
  <si>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</si>
  <si>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</si>
  <si>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</si>
  <si>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</si>
  <si>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</si>
  <si>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</si>
  <si>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</si>
  <si>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</si>
  <si>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</si>
  <si>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</si>
  <si>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</si>
  <si>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</si>
  <si>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</si>
  <si>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</si>
  <si>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</si>
  <si>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</si>
  <si>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</si>
  <si>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</si>
  <si>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</si>
  <si>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</si>
  <si>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</si>
  <si>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</si>
  <si>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</si>
  <si>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</si>
  <si>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</si>
  <si>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</si>
  <si>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</si>
  <si>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</si>
  <si>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</si>
  <si>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</si>
  <si>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</si>
  <si>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</si>
  <si>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</si>
  <si>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</si>
  <si>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</si>
  <si>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</si>
  <si>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</si>
  <si>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</si>
  <si>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</si>
  <si>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</si>
  <si>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</si>
  <si>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</si>
  <si>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</si>
  <si>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</si>
  <si>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</si>
  <si>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</si>
  <si>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</si>
  <si>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</si>
  <si>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</si>
  <si>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</si>
  <si>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</si>
  <si>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</si>
  <si>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</si>
  <si>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</si>
  <si>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</si>
  <si>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</si>
  <si>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</si>
  <si>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</si>
  <si>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</si>
  <si>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</si>
  <si>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</si>
  <si>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</si>
  <si>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</si>
  <si>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</si>
  <si>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</si>
  <si>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</si>
  <si>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</si>
  <si>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</si>
  <si>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</si>
  <si>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</si>
  <si>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</si>
  <si>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</si>
  <si>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</si>
  <si>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</si>
  <si>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</si>
  <si>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</si>
  <si>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</si>
  <si>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</si>
  <si>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</si>
  <si>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</si>
  <si>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</si>
  <si>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</si>
  <si>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</si>
  <si>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</si>
  <si>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</si>
  <si>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</si>
  <si>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</si>
  <si>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</si>
  <si>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</si>
  <si>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</si>
  <si>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</si>
  <si>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</si>
  <si>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</si>
  <si>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</si>
  <si>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</si>
  <si>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</si>
  <si>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</si>
  <si>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</si>
  <si>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</si>
  <si>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</si>
  <si>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</si>
  <si>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</si>
  <si>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</si>
  <si>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</si>
  <si>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</si>
  <si>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</si>
  <si>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</si>
  <si>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</si>
  <si>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</si>
  <si>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</si>
  <si>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</si>
  <si>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</si>
  <si>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</si>
  <si>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</si>
  <si>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</si>
  <si>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</si>
  <si>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</si>
  <si>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</si>
  <si>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</si>
  <si>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</si>
  <si>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</si>
  <si>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</si>
  <si>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</si>
  <si>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</si>
  <si>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</si>
  <si>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</si>
  <si>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</si>
  <si>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</si>
  <si>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</si>
  <si>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</si>
  <si>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</si>
  <si>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</si>
  <si>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</si>
  <si>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</si>
  <si>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</si>
  <si>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</si>
  <si>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</si>
  <si>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</si>
  <si>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</si>
  <si>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</si>
  <si>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</si>
  <si>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</si>
  <si>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</si>
  <si>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</si>
  <si>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</si>
  <si>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</si>
  <si>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</si>
  <si>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</si>
  <si>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</si>
  <si>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</si>
  <si>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</si>
  <si>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</si>
  <si>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</si>
  <si>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</si>
  <si>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</si>
  <si>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</si>
  <si>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</si>
  <si>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</si>
  <si>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</si>
  <si>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</si>
  <si>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</si>
  <si>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</si>
  <si>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</si>
  <si>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</si>
  <si>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</si>
  <si>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</si>
  <si>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</si>
  <si>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</si>
  <si>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</si>
  <si>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</si>
  <si>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</si>
  <si>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</si>
  <si>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</si>
  <si>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</si>
  <si>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</si>
  <si>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</si>
  <si>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</si>
  <si>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</si>
  <si>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</si>
  <si>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</si>
  <si>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</si>
  <si>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</si>
  <si>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</si>
  <si>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</si>
  <si>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</si>
  <si>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</si>
  <si>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</si>
  <si>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</si>
  <si>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</si>
  <si>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</si>
  <si>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</si>
  <si>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</si>
  <si>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</si>
  <si>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</si>
  <si>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</si>
  <si>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</si>
  <si>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</si>
  <si>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</si>
  <si>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</si>
  <si>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</si>
  <si>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</si>
  <si>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</si>
  <si>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</si>
  <si>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</si>
  <si>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</si>
  <si>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</si>
  <si>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</si>
  <si>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</si>
  <si>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</si>
  <si>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</si>
  <si>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</si>
  <si>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</si>
  <si>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</si>
  <si>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</si>
  <si>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</si>
  <si>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</si>
  <si>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</si>
  <si>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</si>
  <si>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</si>
  <si>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</si>
  <si>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</si>
  <si>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</si>
  <si>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</si>
  <si>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</si>
  <si>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</si>
  <si>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</si>
  <si>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</si>
  <si>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</si>
  <si>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</si>
  <si>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</si>
  <si>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</si>
  <si>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</si>
  <si>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</si>
  <si>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</si>
  <si>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</si>
  <si>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</si>
  <si>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</si>
  <si>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</si>
  <si>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</si>
  <si>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</si>
  <si>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</si>
  <si>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</si>
  <si>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</si>
  <si>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</si>
  <si>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</si>
  <si>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</si>
  <si>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</si>
  <si>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</si>
  <si>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</si>
  <si>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</si>
  <si>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</si>
  <si>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</si>
  <si>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</si>
  <si>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</si>
  <si>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</si>
  <si>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</si>
  <si>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</si>
  <si>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</si>
  <si>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</si>
  <si>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</si>
  <si>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</si>
  <si>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</si>
  <si>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</si>
  <si>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</si>
  <si>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</si>
  <si>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</si>
  <si>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</si>
  <si>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</si>
  <si>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</si>
  <si>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</si>
  <si>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</si>
  <si>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</si>
  <si>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</si>
  <si>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</si>
  <si>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</si>
  <si>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</si>
  <si>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</si>
  <si>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</si>
  <si>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</si>
  <si>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</si>
  <si>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</si>
  <si>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</si>
  <si>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</si>
  <si>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</si>
  <si>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</si>
  <si>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</si>
  <si>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</si>
  <si>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</si>
  <si>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</si>
  <si>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</si>
  <si>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</si>
  <si>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</si>
  <si>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</si>
  <si>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</si>
  <si>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</si>
  <si>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</si>
  <si>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</si>
  <si>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</si>
  <si>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</si>
  <si>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</si>
  <si>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</si>
  <si>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</si>
  <si>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</si>
  <si>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</si>
  <si>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</si>
  <si>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</si>
  <si>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</si>
  <si>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</si>
  <si>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</si>
  <si>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</si>
  <si>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</si>
  <si>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</si>
  <si>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</si>
  <si>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</si>
  <si>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</si>
  <si>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</si>
  <si>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</si>
  <si>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</si>
  <si>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</si>
  <si>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</si>
  <si>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</si>
  <si>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</si>
  <si>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</si>
  <si>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</si>
  <si>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</si>
  <si>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</si>
  <si>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</si>
  <si>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</si>
  <si>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</si>
  <si>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</si>
  <si>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</si>
  <si>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</si>
  <si>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</si>
  <si>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</si>
  <si>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</si>
  <si>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</si>
  <si>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</si>
  <si>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</si>
  <si>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</si>
  <si>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</si>
  <si>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</si>
  <si>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</si>
  <si>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</si>
  <si>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</si>
  <si>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</si>
  <si>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</si>
  <si>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</si>
  <si>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</si>
  <si>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</si>
  <si>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</si>
  <si>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</si>
  <si>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</si>
  <si>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</si>
  <si>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</si>
  <si>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</si>
  <si>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</si>
  <si>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</si>
  <si>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</si>
  <si>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</si>
  <si>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</si>
  <si>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</si>
  <si>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</si>
  <si>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</si>
  <si>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</si>
  <si>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</si>
  <si>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</si>
  <si>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</si>
  <si>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</si>
  <si>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</si>
  <si>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</si>
  <si>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</si>
  <si>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</si>
  <si>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</si>
  <si>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</si>
  <si>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</si>
  <si>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</si>
  <si>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</si>
  <si>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</si>
  <si>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</si>
  <si>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</si>
  <si>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</si>
  <si>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</si>
  <si>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</si>
  <si>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</si>
  <si>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</si>
  <si>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</si>
  <si>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</si>
  <si>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</si>
  <si>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</si>
  <si>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</si>
  <si>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</si>
  <si>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</si>
  <si>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</si>
  <si>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</si>
  <si>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</si>
  <si>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</si>
  <si>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</si>
  <si>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</si>
  <si>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</si>
  <si>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</si>
  <si>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</si>
  <si>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</si>
  <si>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</si>
  <si>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</si>
  <si>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</si>
  <si>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</si>
  <si>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</si>
  <si>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</si>
  <si>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</si>
  <si>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</si>
  <si>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</si>
  <si>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</si>
  <si>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</si>
  <si>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</si>
  <si>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</si>
  <si>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</si>
  <si>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</si>
  <si>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</si>
  <si>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</si>
  <si>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</si>
  <si>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</si>
  <si>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</si>
  <si>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</si>
  <si>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</si>
  <si>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</si>
  <si>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</si>
  <si>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</si>
  <si>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</si>
  <si>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</si>
  <si>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</si>
  <si>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</si>
  <si>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</si>
  <si>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</si>
  <si>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</si>
  <si>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</si>
  <si>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</si>
  <si>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</si>
  <si>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</si>
  <si>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</si>
  <si>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</si>
  <si>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</si>
  <si>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</si>
  <si>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</si>
  <si>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</si>
  <si>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</si>
  <si>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</si>
  <si>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</si>
  <si>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</si>
  <si>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</si>
  <si>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</si>
  <si>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</si>
  <si>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</si>
  <si>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</si>
  <si>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</si>
  <si>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</si>
  <si>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</si>
  <si>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</si>
  <si>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</si>
  <si>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</si>
  <si>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</si>
  <si>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</si>
  <si>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</si>
  <si>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</si>
  <si>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</si>
  <si>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</si>
  <si>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</si>
  <si>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</si>
  <si>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</si>
  <si>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</si>
  <si>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</si>
  <si>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</si>
  <si>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</si>
  <si>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</si>
  <si>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</si>
  <si>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</si>
  <si>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</si>
  <si>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</si>
  <si>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</si>
  <si>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</si>
  <si>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</si>
  <si>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</si>
  <si>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</si>
  <si>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</si>
  <si>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</si>
  <si>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</si>
  <si>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</si>
  <si>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</si>
  <si>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</si>
  <si>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</si>
  <si>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</si>
  <si>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</si>
  <si>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</si>
  <si>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</si>
  <si>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</si>
  <si>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</si>
  <si>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</si>
  <si>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</si>
  <si>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</si>
  <si>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</si>
  <si>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</si>
  <si>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</si>
  <si>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</si>
  <si>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</si>
  <si>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</si>
  <si>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</si>
  <si>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</si>
  <si>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</si>
  <si>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</si>
  <si>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</si>
  <si>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</si>
  <si>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</si>
  <si>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</si>
  <si>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</si>
  <si>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</si>
  <si>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</si>
  <si>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</si>
  <si>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</si>
  <si>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</si>
  <si>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</si>
  <si>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</si>
  <si>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</si>
  <si>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</si>
  <si>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</si>
  <si>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</si>
  <si>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</si>
  <si>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</si>
  <si>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</si>
  <si>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</si>
  <si>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</si>
  <si>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</si>
  <si>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</si>
  <si>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</si>
  <si>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</si>
  <si>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</si>
  <si>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</si>
  <si>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</si>
  <si>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</si>
  <si>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</si>
  <si>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</si>
  <si>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</si>
  <si>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</si>
  <si>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</si>
  <si>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</si>
  <si>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</si>
  <si>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</si>
  <si>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</si>
  <si>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</si>
  <si>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</si>
  <si>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</si>
  <si>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</si>
  <si>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</si>
  <si>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</si>
  <si>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</si>
  <si>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</si>
  <si>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</si>
  <si>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</si>
  <si>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</si>
  <si>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</si>
  <si>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</si>
  <si>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</si>
  <si>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</si>
  <si>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</si>
  <si>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</si>
  <si>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</si>
  <si>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</si>
  <si>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</si>
  <si>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</si>
  <si>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</si>
  <si>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</si>
  <si>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</si>
  <si>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</si>
  <si>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</si>
  <si>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</si>
  <si>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</si>
  <si>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</si>
  <si>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</si>
  <si>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</si>
  <si>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</si>
  <si>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</si>
  <si>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</si>
  <si>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</si>
  <si>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</si>
  <si>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</si>
  <si>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</si>
  <si>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</si>
  <si>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</si>
  <si>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</si>
  <si>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</si>
  <si>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</si>
  <si>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</si>
  <si>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</si>
  <si>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</si>
  <si>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</si>
  <si>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</si>
  <si>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</si>
  <si>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</si>
  <si>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</si>
  <si>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</si>
  <si>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</si>
  <si>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</si>
  <si>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</si>
  <si>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</si>
  <si>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</si>
  <si>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</si>
  <si>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</si>
  <si>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</si>
  <si>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</si>
  <si>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</si>
  <si>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</si>
  <si>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</si>
  <si>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</si>
  <si>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</si>
  <si>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</si>
  <si>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</si>
  <si>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</si>
  <si>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</si>
  <si>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</si>
  <si>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</si>
  <si>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</si>
  <si>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</si>
  <si>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</si>
  <si>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</si>
  <si>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</si>
  <si>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</si>
  <si>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</si>
  <si>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</si>
  <si>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</si>
  <si>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</si>
  <si>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</si>
  <si>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</si>
  <si>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</si>
  <si>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</si>
  <si>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</si>
  <si>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</si>
  <si>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</si>
  <si>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</si>
  <si>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</si>
  <si>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</si>
  <si>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</si>
  <si>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</si>
  <si>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</si>
  <si>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</si>
  <si>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</si>
  <si>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</si>
  <si>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</si>
  <si>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</si>
  <si>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</si>
  <si>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</si>
  <si>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</si>
  <si>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</si>
  <si>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</si>
  <si>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</si>
  <si>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</si>
  <si>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</si>
  <si>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</si>
  <si>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</si>
  <si>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</si>
  <si>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</si>
  <si>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</si>
  <si>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</si>
  <si>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</si>
  <si>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</si>
  <si>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</si>
  <si>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</si>
  <si>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</si>
  <si>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</si>
  <si>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</si>
  <si>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</si>
  <si>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</si>
  <si>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</si>
  <si>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</si>
  <si>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</si>
  <si>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</si>
  <si>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</si>
  <si>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</si>
  <si>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</si>
  <si>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</si>
  <si>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</si>
  <si>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</si>
  <si>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</si>
  <si>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</si>
  <si>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</si>
  <si>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</si>
  <si>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</si>
  <si>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</si>
  <si>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</si>
  <si>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</si>
  <si>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</si>
  <si>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</si>
  <si>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</si>
  <si>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</si>
  <si>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</si>
  <si>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</si>
  <si>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</si>
  <si>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</si>
  <si>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</si>
  <si>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</si>
  <si>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</si>
  <si>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</si>
  <si>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</si>
  <si>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</si>
  <si>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</si>
  <si>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</si>
  <si>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</si>
  <si>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</si>
  <si>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</si>
  <si>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</si>
  <si>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</si>
  <si>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</si>
  <si>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</si>
  <si>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</si>
  <si>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</si>
  <si>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</si>
  <si>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</si>
  <si>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</si>
  <si>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</si>
  <si>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</si>
  <si>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</si>
  <si>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</si>
  <si>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</si>
  <si>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</si>
  <si>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</si>
  <si>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</si>
  <si>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</si>
  <si>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</si>
  <si>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</si>
  <si>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</si>
  <si>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</si>
  <si>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</si>
  <si>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</si>
  <si>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</si>
  <si>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</si>
  <si>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</si>
  <si>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</si>
  <si>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</si>
  <si>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</si>
  <si>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</si>
  <si>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</si>
  <si>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</si>
  <si>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</si>
  <si>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</si>
  <si>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</si>
  <si>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</si>
  <si>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</si>
  <si>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</si>
  <si>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</si>
  <si>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</si>
  <si>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</si>
  <si>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</si>
  <si>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</si>
  <si>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</si>
  <si>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sales</t>
  </si>
  <si>
    <t>Sum of Quantity</t>
  </si>
  <si>
    <t>Count of Order ID</t>
  </si>
  <si>
    <t>Sum of Profit Margin %</t>
  </si>
  <si>
    <t>Count of Customer ID</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</si>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</sst>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7" formatCode="_-[$$-409]* #,##0.00_ ;_-[$$-409]* \-#,##0.00\ ;_-[$$-409]* &quot;-&quot;??_ ;_-@_ "/>
    <numFmt numFmtId="168" formatCode="\$\ 0.00,\ \K"/>
    <numFmt numFmtId="170"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1"/>
      <color theme="1"/>
      <name val="Arial"/>
      <family val="2"/>
    </font>
  </fonts>
  <fills count="3">
    <fill>
      <patternFill patternType="none"/>
    </fill>
    <fill>
      <patternFill patternType="gray125"/>
    </fill>
    <fill>
      <patternFill patternType="solid">
        <fgColor rgb="FFFFFF00"/>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4" xfId="0" applyNumberFormat="1" applyBorder="1"/>
    <xf numFmtId="0" fontId="0" fillId="0" borderId="7" xfId="0"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Border="1" applyAlignment="1">
      <alignment horizontal="left"/>
    </xf>
    <xf numFmtId="0" fontId="0" fillId="0" borderId="5" xfId="0" applyNumberFormat="1" applyBorder="1"/>
    <xf numFmtId="0" fontId="0" fillId="0" borderId="6" xfId="0" applyNumberFormat="1" applyBorder="1"/>
    <xf numFmtId="0" fontId="0" fillId="0" borderId="9" xfId="0" applyNumberFormat="1" applyBorder="1"/>
    <xf numFmtId="0" fontId="0" fillId="0" borderId="0" xfId="0" pivotButton="1"/>
    <xf numFmtId="0" fontId="0" fillId="0" borderId="0" xfId="0" applyAlignment="1">
      <alignment horizontal="left"/>
    </xf>
    <xf numFmtId="168" fontId="0" fillId="0" borderId="0" xfId="0" applyNumberFormat="1"/>
    <xf numFmtId="0" fontId="6"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8" fontId="0" fillId="0" borderId="0" xfId="2" applyNumberFormat="1" applyFont="1"/>
    <xf numFmtId="0" fontId="6" fillId="0" borderId="0" xfId="0" applyFont="1" applyFill="1" applyBorder="1" applyAlignment="1">
      <alignment horizontal="center"/>
    </xf>
    <xf numFmtId="168" fontId="0" fillId="0" borderId="0" xfId="0" applyNumberFormat="1" applyAlignment="1">
      <alignment horizontal="center"/>
    </xf>
    <xf numFmtId="167" fontId="0" fillId="2" borderId="0" xfId="1" applyNumberFormat="1" applyFont="1" applyFill="1"/>
    <xf numFmtId="167" fontId="0" fillId="2" borderId="0" xfId="0" applyNumberFormat="1" applyFill="1"/>
    <xf numFmtId="170" fontId="0" fillId="2" borderId="0" xfId="0" applyNumberFormat="1" applyFill="1"/>
    <xf numFmtId="10" fontId="0" fillId="2" borderId="0" xfId="2" applyNumberFormat="1" applyFont="1" applyFill="1"/>
    <xf numFmtId="0" fontId="0" fillId="0" borderId="10" xfId="0" applyBorder="1"/>
    <xf numFmtId="0" fontId="0" fillId="0" borderId="10" xfId="0" applyNumberFormat="1" applyBorder="1"/>
    <xf numFmtId="0" fontId="0" fillId="0" borderId="11" xfId="0" applyNumberFormat="1" applyBorder="1"/>
    <xf numFmtId="0" fontId="0" fillId="0" borderId="12" xfId="0" applyNumberFormat="1" applyBorder="1"/>
    <xf numFmtId="0" fontId="1" fillId="2" borderId="0" xfId="0" applyFont="1" applyFill="1"/>
    <xf numFmtId="164" fontId="7" fillId="0" borderId="0" xfId="0" applyNumberFormat="1" applyFont="1"/>
  </cellXfs>
  <cellStyles count="3">
    <cellStyle name="Currency" xfId="1" builtinId="4"/>
    <cellStyle name="Normal" xfId="0" builtinId="0"/>
    <cellStyle name="Percent" xfId="2" builtinId="5"/>
  </cellStyles>
  <dxfs count="75">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numFmt numFmtId="14" formatCode="0.00%"/>
    </dxf>
    <dxf>
      <numFmt numFmtId="168" formatCode="\$\ 0.00,\ \K"/>
    </dxf>
    <dxf>
      <font>
        <b/>
        <i val="0"/>
        <color theme="2"/>
      </font>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theme="2"/>
      </font>
      <fill>
        <patternFill>
          <bgColor theme="3" tint="0.2499465926084170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74"/>
      <tableStyleElement type="firstRowStripe" dxfId="73"/>
      <tableStyleElement type="secondRowStripe" dxfId="72"/>
    </tableStyle>
    <tableStyle name="SlicerStyleOther1 2" pivot="0" table="0" count="10" xr9:uid="{A7F34916-B843-4096-91BF-6F55640FFDA7}">
      <tableStyleElement type="wholeTable" dxfId="71"/>
      <tableStyleElement type="headerRow" dxfId="7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3"/>
              <bgColor theme="0" tint="-0.14996795556505021"/>
            </patternFill>
          </fill>
          <border diagonalUp="0" diagonalDown="0">
            <left style="thin">
              <color theme="3"/>
            </left>
            <right style="thin">
              <color theme="3"/>
            </right>
            <top style="thin">
              <color theme="3"/>
            </top>
            <bottom style="thin">
              <color theme="3"/>
            </bottom>
            <vertical/>
            <horizontal/>
          </border>
        </dxf>
        <dxf>
          <font>
            <b val="0"/>
            <i val="0"/>
            <color theme="2"/>
          </font>
          <fill>
            <patternFill patternType="solid">
              <fgColor theme="3" tint="0.34998626667073579"/>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b val="0"/>
            <i val="0"/>
            <color theme="2"/>
          </font>
          <fill>
            <patternFill patternType="solid">
              <fgColor theme="0"/>
              <bgColor theme="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19050"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D17-4F40-9754-561BC474148C}"/>
            </c:ext>
          </c:extLst>
        </c:ser>
        <c:dLbls>
          <c:showLegendKey val="0"/>
          <c:showVal val="0"/>
          <c:showCatName val="0"/>
          <c:showSerName val="0"/>
          <c:showPercent val="0"/>
          <c:showBubbleSize val="0"/>
        </c:dLbls>
        <c:smooth val="0"/>
        <c:axId val="1985505327"/>
        <c:axId val="2114725007"/>
      </c:lineChart>
      <c:catAx>
        <c:axId val="1985505327"/>
        <c:scaling>
          <c:orientation val="minMax"/>
        </c:scaling>
        <c:delete val="1"/>
        <c:axPos val="b"/>
        <c:numFmt formatCode="General" sourceLinked="1"/>
        <c:majorTickMark val="none"/>
        <c:minorTickMark val="none"/>
        <c:tickLblPos val="nextTo"/>
        <c:crossAx val="2114725007"/>
        <c:crosses val="autoZero"/>
        <c:auto val="1"/>
        <c:lblAlgn val="ctr"/>
        <c:lblOffset val="100"/>
        <c:noMultiLvlLbl val="0"/>
      </c:catAx>
      <c:valAx>
        <c:axId val="2114725007"/>
        <c:scaling>
          <c:orientation val="minMax"/>
        </c:scaling>
        <c:delete val="1"/>
        <c:axPos val="l"/>
        <c:numFmt formatCode="General" sourceLinked="1"/>
        <c:majorTickMark val="none"/>
        <c:minorTickMark val="none"/>
        <c:tickLblPos val="nextTo"/>
        <c:crossAx val="198550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19050" cap="rnd">
              <a:solidFill>
                <a:srgbClr val="00B05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F3B-4BF9-AF33-6FE97B3B57EF}"/>
            </c:ext>
          </c:extLst>
        </c:ser>
        <c:dLbls>
          <c:showLegendKey val="0"/>
          <c:showVal val="0"/>
          <c:showCatName val="0"/>
          <c:showSerName val="0"/>
          <c:showPercent val="0"/>
          <c:showBubbleSize val="0"/>
        </c:dLbls>
        <c:smooth val="0"/>
        <c:axId val="1915432927"/>
        <c:axId val="1984939855"/>
      </c:lineChart>
      <c:catAx>
        <c:axId val="1915432927"/>
        <c:scaling>
          <c:orientation val="minMax"/>
        </c:scaling>
        <c:delete val="1"/>
        <c:axPos val="b"/>
        <c:numFmt formatCode="General" sourceLinked="1"/>
        <c:majorTickMark val="none"/>
        <c:minorTickMark val="none"/>
        <c:tickLblPos val="nextTo"/>
        <c:crossAx val="1984939855"/>
        <c:crosses val="autoZero"/>
        <c:auto val="1"/>
        <c:lblAlgn val="ctr"/>
        <c:lblOffset val="100"/>
        <c:noMultiLvlLbl val="0"/>
      </c:catAx>
      <c:valAx>
        <c:axId val="1984939855"/>
        <c:scaling>
          <c:orientation val="minMax"/>
        </c:scaling>
        <c:delete val="1"/>
        <c:axPos val="l"/>
        <c:numFmt formatCode="General" sourceLinked="1"/>
        <c:majorTickMark val="none"/>
        <c:minorTickMark val="none"/>
        <c:tickLblPos val="nextTo"/>
        <c:crossAx val="191543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19050" cap="rnd">
              <a:solidFill>
                <a:srgbClr val="00B0F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14C-4593-AC44-7CF32F28F810}"/>
            </c:ext>
          </c:extLst>
        </c:ser>
        <c:dLbls>
          <c:showLegendKey val="0"/>
          <c:showVal val="0"/>
          <c:showCatName val="0"/>
          <c:showSerName val="0"/>
          <c:showPercent val="0"/>
          <c:showBubbleSize val="0"/>
        </c:dLbls>
        <c:smooth val="0"/>
        <c:axId val="1915439167"/>
        <c:axId val="1997251695"/>
      </c:lineChart>
      <c:catAx>
        <c:axId val="1915439167"/>
        <c:scaling>
          <c:orientation val="minMax"/>
        </c:scaling>
        <c:delete val="1"/>
        <c:axPos val="b"/>
        <c:numFmt formatCode="General" sourceLinked="1"/>
        <c:majorTickMark val="none"/>
        <c:minorTickMark val="none"/>
        <c:tickLblPos val="nextTo"/>
        <c:crossAx val="1997251695"/>
        <c:crosses val="autoZero"/>
        <c:auto val="1"/>
        <c:lblAlgn val="ctr"/>
        <c:lblOffset val="100"/>
        <c:noMultiLvlLbl val="0"/>
      </c:catAx>
      <c:valAx>
        <c:axId val="1997251695"/>
        <c:scaling>
          <c:orientation val="minMax"/>
        </c:scaling>
        <c:delete val="1"/>
        <c:axPos val="l"/>
        <c:numFmt formatCode="General" sourceLinked="1"/>
        <c:majorTickMark val="none"/>
        <c:minorTickMark val="none"/>
        <c:tickLblPos val="nextTo"/>
        <c:crossAx val="191543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19050" cap="rnd">
              <a:solidFill>
                <a:srgbClr val="FF000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85D-423A-9730-2C49E9C0C271}"/>
            </c:ext>
          </c:extLst>
        </c:ser>
        <c:dLbls>
          <c:showLegendKey val="0"/>
          <c:showVal val="0"/>
          <c:showCatName val="0"/>
          <c:showSerName val="0"/>
          <c:showPercent val="0"/>
          <c:showBubbleSize val="0"/>
        </c:dLbls>
        <c:smooth val="0"/>
        <c:axId val="1985517327"/>
        <c:axId val="1984938863"/>
      </c:lineChart>
      <c:catAx>
        <c:axId val="1985517327"/>
        <c:scaling>
          <c:orientation val="minMax"/>
        </c:scaling>
        <c:delete val="1"/>
        <c:axPos val="b"/>
        <c:numFmt formatCode="General" sourceLinked="1"/>
        <c:majorTickMark val="none"/>
        <c:minorTickMark val="none"/>
        <c:tickLblPos val="nextTo"/>
        <c:crossAx val="1984938863"/>
        <c:crosses val="autoZero"/>
        <c:auto val="1"/>
        <c:lblAlgn val="ctr"/>
        <c:lblOffset val="100"/>
        <c:noMultiLvlLbl val="0"/>
      </c:catAx>
      <c:valAx>
        <c:axId val="1984938863"/>
        <c:scaling>
          <c:orientation val="minMax"/>
        </c:scaling>
        <c:delete val="1"/>
        <c:axPos val="l"/>
        <c:numFmt formatCode="General" sourceLinked="1"/>
        <c:majorTickMark val="none"/>
        <c:minorTickMark val="none"/>
        <c:tickLblPos val="nextTo"/>
        <c:crossAx val="198551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cmpd="sng">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19050" cap="rnd" cmpd="sng">
              <a:solidFill>
                <a:srgbClr val="FFC0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6B4-468B-90D1-786385051F99}"/>
            </c:ext>
          </c:extLst>
        </c:ser>
        <c:dLbls>
          <c:showLegendKey val="0"/>
          <c:showVal val="0"/>
          <c:showCatName val="0"/>
          <c:showSerName val="0"/>
          <c:showPercent val="0"/>
          <c:showBubbleSize val="0"/>
        </c:dLbls>
        <c:smooth val="0"/>
        <c:axId val="1985515407"/>
        <c:axId val="1981104831"/>
      </c:lineChart>
      <c:catAx>
        <c:axId val="1985515407"/>
        <c:scaling>
          <c:orientation val="minMax"/>
        </c:scaling>
        <c:delete val="1"/>
        <c:axPos val="b"/>
        <c:numFmt formatCode="General" sourceLinked="1"/>
        <c:majorTickMark val="none"/>
        <c:minorTickMark val="none"/>
        <c:tickLblPos val="nextTo"/>
        <c:crossAx val="1981104831"/>
        <c:crosses val="autoZero"/>
        <c:auto val="1"/>
        <c:lblAlgn val="ctr"/>
        <c:lblOffset val="100"/>
        <c:noMultiLvlLbl val="0"/>
      </c:catAx>
      <c:valAx>
        <c:axId val="1981104831"/>
        <c:scaling>
          <c:orientation val="minMax"/>
        </c:scaling>
        <c:delete val="1"/>
        <c:axPos val="l"/>
        <c:numFmt formatCode="General" sourceLinked="1"/>
        <c:majorTickMark val="none"/>
        <c:minorTickMark val="none"/>
        <c:tickLblPos val="nextTo"/>
        <c:crossAx val="198551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C02-4CF9-ABCC-6B2A8D97D09B}"/>
            </c:ext>
          </c:extLst>
        </c:ser>
        <c:dLbls>
          <c:showLegendKey val="0"/>
          <c:showVal val="0"/>
          <c:showCatName val="0"/>
          <c:showSerName val="0"/>
          <c:showPercent val="0"/>
          <c:showBubbleSize val="0"/>
        </c:dLbls>
        <c:axId val="1819181407"/>
        <c:axId val="191141942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C02-4CF9-ABCC-6B2A8D97D09B}"/>
            </c:ext>
          </c:extLst>
        </c:ser>
        <c:dLbls>
          <c:showLegendKey val="0"/>
          <c:showVal val="0"/>
          <c:showCatName val="0"/>
          <c:showSerName val="0"/>
          <c:showPercent val="0"/>
          <c:showBubbleSize val="0"/>
        </c:dLbls>
        <c:gapWidth val="219"/>
        <c:overlap val="-27"/>
        <c:axId val="1819188607"/>
        <c:axId val="1911408511"/>
      </c:barChart>
      <c:catAx>
        <c:axId val="18191886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11408511"/>
        <c:crosses val="autoZero"/>
        <c:auto val="1"/>
        <c:lblAlgn val="ctr"/>
        <c:lblOffset val="100"/>
        <c:noMultiLvlLbl val="0"/>
      </c:catAx>
      <c:valAx>
        <c:axId val="1911408511"/>
        <c:scaling>
          <c:orientation val="minMax"/>
        </c:scaling>
        <c:delete val="0"/>
        <c:axPos val="l"/>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19188607"/>
        <c:crosses val="autoZero"/>
        <c:crossBetween val="between"/>
      </c:valAx>
      <c:valAx>
        <c:axId val="1911419423"/>
        <c:scaling>
          <c:orientation val="minMax"/>
        </c:scaling>
        <c:delete val="0"/>
        <c:axPos val="r"/>
        <c:numFmt formatCode="\$\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19181407"/>
        <c:crosses val="max"/>
        <c:crossBetween val="between"/>
      </c:valAx>
      <c:catAx>
        <c:axId val="1819181407"/>
        <c:scaling>
          <c:orientation val="minMax"/>
        </c:scaling>
        <c:delete val="1"/>
        <c:axPos val="b"/>
        <c:numFmt formatCode="General" sourceLinked="1"/>
        <c:majorTickMark val="out"/>
        <c:minorTickMark val="none"/>
        <c:tickLblPos val="nextTo"/>
        <c:crossAx val="1911419423"/>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chart!PivotTable8</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9484777028608641"/>
          <c:y val="3.0172838453459097E-2"/>
          <c:w val="0.55991561909908849"/>
          <c:h val="0.80345596246284567"/>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F3-4B53-A7C5-58D601233D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F3-4B53-A7C5-58D601233D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F3-4B53-A7C5-58D601233DB6}"/>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4F3-4B53-A7C5-58D601233DB6}"/>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9816213349247"/>
          <c:y val="8.284517736695847E-2"/>
          <c:w val="0.74736784680005375"/>
          <c:h val="0.74243985867099016"/>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578-4CC6-AE50-D0BF12BEB449}"/>
            </c:ext>
          </c:extLst>
        </c:ser>
        <c:dLbls>
          <c:showLegendKey val="0"/>
          <c:showVal val="0"/>
          <c:showCatName val="0"/>
          <c:showSerName val="0"/>
          <c:showPercent val="0"/>
          <c:showBubbleSize val="0"/>
        </c:dLbls>
        <c:gapWidth val="182"/>
        <c:axId val="1985501967"/>
        <c:axId val="1997251199"/>
      </c:barChart>
      <c:catAx>
        <c:axId val="198550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7251199"/>
        <c:crosses val="autoZero"/>
        <c:auto val="1"/>
        <c:lblAlgn val="ctr"/>
        <c:lblOffset val="100"/>
        <c:noMultiLvlLbl val="0"/>
      </c:catAx>
      <c:valAx>
        <c:axId val="1997251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550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55E-455C-ACB9-7D5BD2CB3875}"/>
            </c:ext>
          </c:extLst>
        </c:ser>
        <c:dLbls>
          <c:showLegendKey val="0"/>
          <c:showVal val="0"/>
          <c:showCatName val="0"/>
          <c:showSerName val="0"/>
          <c:showPercent val="0"/>
          <c:showBubbleSize val="0"/>
        </c:dLbls>
        <c:smooth val="0"/>
        <c:axId val="1985515407"/>
        <c:axId val="1981104831"/>
      </c:lineChart>
      <c:catAx>
        <c:axId val="1985515407"/>
        <c:scaling>
          <c:orientation val="minMax"/>
        </c:scaling>
        <c:delete val="1"/>
        <c:axPos val="b"/>
        <c:numFmt formatCode="General" sourceLinked="1"/>
        <c:majorTickMark val="none"/>
        <c:minorTickMark val="none"/>
        <c:tickLblPos val="nextTo"/>
        <c:crossAx val="1981104831"/>
        <c:crosses val="autoZero"/>
        <c:auto val="1"/>
        <c:lblAlgn val="ctr"/>
        <c:lblOffset val="100"/>
        <c:noMultiLvlLbl val="0"/>
      </c:catAx>
      <c:valAx>
        <c:axId val="1981104831"/>
        <c:scaling>
          <c:orientation val="minMax"/>
        </c:scaling>
        <c:delete val="1"/>
        <c:axPos val="l"/>
        <c:numFmt formatCode="General" sourceLinked="1"/>
        <c:majorTickMark val="none"/>
        <c:minorTickMark val="none"/>
        <c:tickLblPos val="nextTo"/>
        <c:crossAx val="198551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D3C-47E8-BE57-D0C209770EF5}"/>
            </c:ext>
          </c:extLst>
        </c:ser>
        <c:dLbls>
          <c:showLegendKey val="0"/>
          <c:showVal val="0"/>
          <c:showCatName val="0"/>
          <c:showSerName val="0"/>
          <c:showPercent val="0"/>
          <c:showBubbleSize val="0"/>
        </c:dLbls>
        <c:smooth val="0"/>
        <c:axId val="1985505327"/>
        <c:axId val="2114725007"/>
      </c:lineChart>
      <c:catAx>
        <c:axId val="1985505327"/>
        <c:scaling>
          <c:orientation val="minMax"/>
        </c:scaling>
        <c:delete val="1"/>
        <c:axPos val="b"/>
        <c:numFmt formatCode="General" sourceLinked="1"/>
        <c:majorTickMark val="none"/>
        <c:minorTickMark val="none"/>
        <c:tickLblPos val="nextTo"/>
        <c:crossAx val="2114725007"/>
        <c:crosses val="autoZero"/>
        <c:auto val="1"/>
        <c:lblAlgn val="ctr"/>
        <c:lblOffset val="100"/>
        <c:noMultiLvlLbl val="0"/>
      </c:catAx>
      <c:valAx>
        <c:axId val="2114725007"/>
        <c:scaling>
          <c:orientation val="minMax"/>
        </c:scaling>
        <c:delete val="1"/>
        <c:axPos val="l"/>
        <c:numFmt formatCode="General" sourceLinked="1"/>
        <c:majorTickMark val="none"/>
        <c:minorTickMark val="none"/>
        <c:tickLblPos val="nextTo"/>
        <c:crossAx val="198550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BFD-468D-B835-55E48E19B6A2}"/>
            </c:ext>
          </c:extLst>
        </c:ser>
        <c:dLbls>
          <c:showLegendKey val="0"/>
          <c:showVal val="0"/>
          <c:showCatName val="0"/>
          <c:showSerName val="0"/>
          <c:showPercent val="0"/>
          <c:showBubbleSize val="0"/>
        </c:dLbls>
        <c:smooth val="0"/>
        <c:axId val="1915432927"/>
        <c:axId val="1984939855"/>
      </c:lineChart>
      <c:catAx>
        <c:axId val="1915432927"/>
        <c:scaling>
          <c:orientation val="minMax"/>
        </c:scaling>
        <c:delete val="1"/>
        <c:axPos val="b"/>
        <c:numFmt formatCode="General" sourceLinked="1"/>
        <c:majorTickMark val="none"/>
        <c:minorTickMark val="none"/>
        <c:tickLblPos val="nextTo"/>
        <c:crossAx val="1984939855"/>
        <c:crosses val="autoZero"/>
        <c:auto val="1"/>
        <c:lblAlgn val="ctr"/>
        <c:lblOffset val="100"/>
        <c:noMultiLvlLbl val="0"/>
      </c:catAx>
      <c:valAx>
        <c:axId val="1984939855"/>
        <c:scaling>
          <c:orientation val="minMax"/>
        </c:scaling>
        <c:delete val="1"/>
        <c:axPos val="l"/>
        <c:numFmt formatCode="General" sourceLinked="1"/>
        <c:majorTickMark val="none"/>
        <c:minorTickMark val="none"/>
        <c:tickLblPos val="nextTo"/>
        <c:crossAx val="191543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354-4503-9046-003B46A93972}"/>
            </c:ext>
          </c:extLst>
        </c:ser>
        <c:dLbls>
          <c:showLegendKey val="0"/>
          <c:showVal val="0"/>
          <c:showCatName val="0"/>
          <c:showSerName val="0"/>
          <c:showPercent val="0"/>
          <c:showBubbleSize val="0"/>
        </c:dLbls>
        <c:smooth val="0"/>
        <c:axId val="1915439167"/>
        <c:axId val="1997251695"/>
      </c:lineChart>
      <c:catAx>
        <c:axId val="1915439167"/>
        <c:scaling>
          <c:orientation val="minMax"/>
        </c:scaling>
        <c:delete val="1"/>
        <c:axPos val="b"/>
        <c:numFmt formatCode="General" sourceLinked="1"/>
        <c:majorTickMark val="none"/>
        <c:minorTickMark val="none"/>
        <c:tickLblPos val="nextTo"/>
        <c:crossAx val="1997251695"/>
        <c:crosses val="autoZero"/>
        <c:auto val="1"/>
        <c:lblAlgn val="ctr"/>
        <c:lblOffset val="100"/>
        <c:noMultiLvlLbl val="0"/>
      </c:catAx>
      <c:valAx>
        <c:axId val="1997251695"/>
        <c:scaling>
          <c:orientation val="minMax"/>
        </c:scaling>
        <c:delete val="1"/>
        <c:axPos val="l"/>
        <c:numFmt formatCode="General" sourceLinked="1"/>
        <c:majorTickMark val="none"/>
        <c:minorTickMark val="none"/>
        <c:tickLblPos val="nextTo"/>
        <c:crossAx val="191543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B2D-4344-A0A5-0A8AC9838315}"/>
            </c:ext>
          </c:extLst>
        </c:ser>
        <c:dLbls>
          <c:showLegendKey val="0"/>
          <c:showVal val="0"/>
          <c:showCatName val="0"/>
          <c:showSerName val="0"/>
          <c:showPercent val="0"/>
          <c:showBubbleSize val="0"/>
        </c:dLbls>
        <c:smooth val="0"/>
        <c:axId val="1985517327"/>
        <c:axId val="1984938863"/>
      </c:lineChart>
      <c:catAx>
        <c:axId val="1985517327"/>
        <c:scaling>
          <c:orientation val="minMax"/>
        </c:scaling>
        <c:delete val="1"/>
        <c:axPos val="b"/>
        <c:numFmt formatCode="General" sourceLinked="1"/>
        <c:majorTickMark val="none"/>
        <c:minorTickMark val="none"/>
        <c:tickLblPos val="nextTo"/>
        <c:crossAx val="1984938863"/>
        <c:crosses val="autoZero"/>
        <c:auto val="1"/>
        <c:lblAlgn val="ctr"/>
        <c:lblOffset val="100"/>
        <c:noMultiLvlLbl val="0"/>
      </c:catAx>
      <c:valAx>
        <c:axId val="1984938863"/>
        <c:scaling>
          <c:orientation val="minMax"/>
        </c:scaling>
        <c:delete val="1"/>
        <c:axPos val="l"/>
        <c:numFmt formatCode="General" sourceLinked="1"/>
        <c:majorTickMark val="none"/>
        <c:minorTickMark val="none"/>
        <c:tickLblPos val="nextTo"/>
        <c:crossAx val="198551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1AB-41A7-862D-379E9645F2BD}"/>
            </c:ext>
          </c:extLst>
        </c:ser>
        <c:dLbls>
          <c:showLegendKey val="0"/>
          <c:showVal val="0"/>
          <c:showCatName val="0"/>
          <c:showSerName val="0"/>
          <c:showPercent val="0"/>
          <c:showBubbleSize val="0"/>
        </c:dLbls>
        <c:axId val="1819181407"/>
        <c:axId val="191141942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1AB-41A7-862D-379E9645F2BD}"/>
            </c:ext>
          </c:extLst>
        </c:ser>
        <c:dLbls>
          <c:showLegendKey val="0"/>
          <c:showVal val="0"/>
          <c:showCatName val="0"/>
          <c:showSerName val="0"/>
          <c:showPercent val="0"/>
          <c:showBubbleSize val="0"/>
        </c:dLbls>
        <c:gapWidth val="219"/>
        <c:overlap val="-27"/>
        <c:axId val="1819188607"/>
        <c:axId val="1911408511"/>
      </c:barChart>
      <c:catAx>
        <c:axId val="181918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408511"/>
        <c:crosses val="autoZero"/>
        <c:auto val="1"/>
        <c:lblAlgn val="ctr"/>
        <c:lblOffset val="100"/>
        <c:noMultiLvlLbl val="0"/>
      </c:catAx>
      <c:valAx>
        <c:axId val="1911408511"/>
        <c:scaling>
          <c:orientation val="minMax"/>
        </c:scaling>
        <c:delete val="0"/>
        <c:axPos val="l"/>
        <c:majorGridlines>
          <c:spPr>
            <a:ln w="9525" cap="flat" cmpd="sng" algn="ctr">
              <a:solidFill>
                <a:schemeClr val="tx1">
                  <a:lumMod val="15000"/>
                  <a:lumOff val="85000"/>
                </a:schemeClr>
              </a:solidFill>
              <a:round/>
            </a:ln>
            <a:effectLst/>
          </c:spPr>
        </c:majorGridlines>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188607"/>
        <c:crosses val="autoZero"/>
        <c:crossBetween val="between"/>
      </c:valAx>
      <c:valAx>
        <c:axId val="1911419423"/>
        <c:scaling>
          <c:orientation val="minMax"/>
        </c:scaling>
        <c:delete val="0"/>
        <c:axPos val="r"/>
        <c:numFmt formatCode="\$\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181407"/>
        <c:crosses val="max"/>
        <c:crossBetween val="between"/>
      </c:valAx>
      <c:catAx>
        <c:axId val="1819181407"/>
        <c:scaling>
          <c:orientation val="minMax"/>
        </c:scaling>
        <c:delete val="1"/>
        <c:axPos val="b"/>
        <c:numFmt formatCode="General" sourceLinked="1"/>
        <c:majorTickMark val="out"/>
        <c:minorTickMark val="none"/>
        <c:tickLblPos val="nextTo"/>
        <c:crossAx val="1911419423"/>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234-4DA6-A4D7-FD5FB1EE597D}"/>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234-4DA6-A4D7-FD5FB1EE597D}"/>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FA8-477C-95E3-50586FAAF73F}"/>
            </c:ext>
          </c:extLst>
        </c:ser>
        <c:dLbls>
          <c:showLegendKey val="0"/>
          <c:showVal val="0"/>
          <c:showCatName val="0"/>
          <c:showSerName val="0"/>
          <c:showPercent val="0"/>
          <c:showBubbleSize val="0"/>
        </c:dLbls>
        <c:gapWidth val="182"/>
        <c:axId val="1985501967"/>
        <c:axId val="1997251199"/>
      </c:barChart>
      <c:catAx>
        <c:axId val="198550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1199"/>
        <c:crosses val="autoZero"/>
        <c:auto val="1"/>
        <c:lblAlgn val="ctr"/>
        <c:lblOffset val="100"/>
        <c:noMultiLvlLbl val="0"/>
      </c:catAx>
      <c:valAx>
        <c:axId val="1997251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50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5369DAD1-EB2E-4C7F-BDC1-B3B0334D545B}">
          <cx:tx>
            <cx:txData>
              <cx:f>_xlchart.v1.5</cx:f>
              <cx:v>Profit</cx:v>
            </cx:txData>
          </cx:tx>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cx:valScaling/>
        <cx:tickLabels/>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C90743A-4883-47AF-9A0D-3E4136A6AAD6}">
          <cx:tx>
            <cx:txData>
              <cx:f>_xlchart.v5.2</cx:f>
              <cx:v>sales</cx:v>
            </cx:txData>
          </cx:tx>
          <cx:dataId val="0"/>
          <cx:layoutPr>
            <cx:geography cultureLanguage="en-US" cultureRegion="IN" attribution="Powered by Bing">
              <cx:geoCache provider="{E9337A44-BEBE-4D9F-B70C-5C5E7DAFC167}">
                <cx:binary>1H1pc9s4l/VfSeXzSzexEMtT01PVJLXasp3EWb+wFNvhTpAA918/V5adttlK7Kn2vFVSp5xWKFCX
OLjbuRfwf133/7nObrf6TZ9nhfnPdf/n26iuy//88Ye5jm7zrTnJ42utjPpRn1yr/A/140d8ffvH
jd52cRH+gW1E/7iOtrq+7d/+93/B3cJbdaaut3WsinfNrR7e35omq81vrh289GZ7k8eFH5tax9c1
+vPt+W33ZnPbx9fq7Zvboo7r4Woob/98++Rzb9/8Mb3bP775TQbC1c0NjCX0hGJEOKLMvnuRt28y
VYT3ly1ksxNkCyJtgR6+9Xybw8iXSXMny/bmRt8aAw909/fTsU+kh0ubt2+uVVPUu3kLYQr/fPux
iOvbmzcf6m19a96+iY3y9h/w1O4RPn64e+Y/ns78f//X5B9gFib/8gic6ZQ9d+kf2KyKm3hbbB+m
6BWAkScSScmlLe9fT4ER7AQLJGwmnT1w9OG79/C8QKDD2PwcOAFmdX6UwHjbLP6hdBG/Jjb8BDuU
MQBoP/egGk+UBskThjgGrQIId6+n2LxMpsPwPB47Qcj76ygR+ivbft/mrwkPPuGMUczse3gmNg1U
R1CbEGzjPToTeF4g0GFsfg6cAPPX2XECo+NRvapNoydYEgx2i+4nnk/1Bp0AcI5kzt4bgV7tHd3e
pv31vEC/AOZh4BSYb0cJzOfYXKvCxMXD9Px7d0PpCSNSOgSUZv96Co2QJ5xg6TiS/IwTHkPzIpEO
g/No6ASez6ujhOchZHujfrzxVNbk31/V+YgTaVPOuXNvvSZKxPmJjRgWgjt7IJ2HVbJXov+tdIdB
O3yXCX6+d5T47SLb9a02t8PDzL2CftknCIJoUDC01x/8VL846B8XDiQT9+o3CedeJtNhrB6PnSB0
vj5KhDxVFLfXdXzd1K8IETpxuIMcQu4j6klUxyGsIAKcF55o1AulOQzOk8ETdLyro0RnlWVxoWJI
1V4rS6WgPZgi6jj33kk81R7wTogKRhxxb/MmEd1LJDoMz98jJ9isjjWmS7eF2b4iNsAgCCmFTdD9
3E+wkfiEEokcxxF7yzfRnr/08xIdxubvkRNs/np/lHrz+dbUbz7FOoxfN1sVJ5AMORwM1963TAIG
YUOySjh4p3vXBOnSk9DupWIdRmnyVBOoPn86SqiubsEBGXN7+zBV/z5CIA5kpYAQZaBOu9dEjyBr
JZQA7/CQ1UIE8RimF4l0GKJHQyfwXB0n6bOLeL4qnT7M0L9Hh+ITSSQmSEy0hzsnDNs2Fc595AbX
H8PyElEOo/L3yAko51+PUmf822zbbfVrqow8sW3BGSZ/u/3HPBxgA9rEKKC2V6mJ63mJRIex+Xvk
BBt/dpTYQJqq9PbmNQsLkKZKAQEbBe3YvSbRNLKdE4dyQdjE3bxElMOg/D1yAop3cZSgrFT3iqwo
WDCbU+ZwSveAwLw/VhZJTnZ5D0P2/XX21JA9J81hTPajJnis/jpKPOagI/HNK0KCxYkDlBrCBPKV
x1gIiJkFJxSLw2zbCyQ5DMfPgRNE5seZzSxuFUTLr4gIwRArQ44v+C9iZXJCKSWc2vfJzMR4vUCg
w8D8HDgBZnGcqrK62Uav6EyAnSZC2hw4gL0jn8TGCAF9BtQ0B28zsVrPCXIYjnv5J2Cs/KO0W6ev
nfELsE4UNITzvSdBT62XFICWDbXph7BsEhI/L89hUB7GTVA5/XCUqJypJjav3DNgn0gBSbxwpr4d
AUeDBFTe7vmzCbv8IlkOg/Jo6ASXs+M0XaeQvTXX6Sty/4SfOBiqZ5CLPFUU4UAPBygRpWxv1iaw
vESUw6j8PXICyulx5o6bbVy8YuJIHeBSdpXmRxbqcfzF5AlGDFEImA8C86w4h1G5HzaBZHOcKeNm
q4dsW9w8+Nt/z7EQSBl3iuJMomHOTrgN5CWR92hMgq6XSPIrQB6eYYrJcXr6zdaY7XXUmNu6Nq8H
DKSO0M0EUS+/T0cmDp9D24btQEfNjhx7TH69WJ5fwfPkcaYYHad/2cTXURxuX7d3QwA2Ehj+g9Ex
uBkADloJdw2Fu9cks3+JRL8A6OezTLFZHWVMtomN2f0py/hhIb+CWYO6MQaa8mdtcmLeoHgJ/U4Y
Upd7puwf8LxIqF8h9GjwFKTjDJw38a72ourt60FEd7UViaBOeZ/WTwycpCdIAhcDvWsPX7pvpnmR
LL9C5udjTHE5zqLLTnlUo19TcyCRZBzqxvRw08yutMw5MMjOPb9/QHOek+hX4Dw8yxSb46SSr277
V635IyisEEEFugdmqi/yhEB/LRAE9zQaJD6P44JnxTmMyv2wCSRXX47T16iiftUdAxQa/6B3CUlg
J+9eExIA2eBoKLDNjEzyzM3zohwG5OfACSSbq6OE5Pz2u96a9DUdC/SUwTYAwvn99hrwH48TTSlP
gLDZacnh5piXSHQYmr9HTrA5P8508/y23b5m7YWAiXIYBa9/OKdBiEFY5pBdfeZOm8DEPTZhz8vz
K1z2zzFF5dORakz3ZrnNSxPFr1nYp+SECYch+dCKOTFlkHA6oFIYGmr3pm4Slu1aJ14k1q8wejJ8
CtXyOKFSuo7eeFutoDvzFU0c9C2BlhDuQIp595o2yEBvpnAo4lAQuHtNsXqxXL8AazJ+ipZ3xGj5
2/R18xwO5UtGYC8n7PW4ez11R2DpILDbbdG5ZwogVX1i9O7m+nmpfofUw+gpTsfJuF1E8WvWOWH6
oVMWctH7ytrE7kFfALfBKIpf4POcNIdx2Y+a4HFxnFbuIs2g8vyquwnBvgkCanO/K2DayCShugMb
pG2bA8F2r1OPdeYlEv0Cl5/PMsXm9Cht2oW+DdVr8p4EejIFNPiR+/LZhFhD2D6BrnOEyCR2e16Q
XwBy/wBTON4fJRyX0MNshqzdvmq3OWzVEBK2Rt87+3/0/cH2NEGE2PUO7LVlQg28VKrDCD0dPcHp
8q+jxOl9BMccvFmZ1y22UajZYAE7Ou+ps2m7+S7ERgLOF4DtuHcvcEWPzdpLpTqM09PRE5zer44S
pw+q+b8JsMHM2VD7xA9k2zQo2GkcNKQhdLi883K5DmM1HT9B68NxBtj/B/tsIBCAKrW9A+PuNcGJ
wz4cCUkrALm/PvFKL5HoMEJ/j5xg8+k4Ld5+xT0kCnur8+/rcNBESAk0dQBzsLdok0R1l/xgYgMj
xCb86EvlOYzO09EThD4cZ9rzsd5GD/7g3yOz4+KgvQBChntfM0UGgbPi0L6G2aTC85wchxHZj5og
8fE4OetPtzoH+v71wAA1seFsAfhvar+gN5phJhmcBnX3ch6+dF8LfYEkh+H4OXCCyKfjROTzFtjQ
IqxfNdUB4gbyGNjE+QvbdZfqQOv6Q6l04lteJtNheB6PnSD0+Tj9y+dBwclq4cPy/fcGbLc7ENpq
MPvFHmgo8UAmiigFDmGvOw/fvVedFwj0C2wenmQKzNejCKGvf3vQ22PH/+ST/9sz7iQwNKA7tgPe
Y1J9gzZ12FP70BYNFu9xjjM5eO7X8hwGZzL8ySP8fzrV7tcn3v08FNDf1tvZ3WmCjw69+/3Vu8eF
Uw4nQ+/n7qA67edudfPnWyRhV9MjBHc3eTLrjzrK/zHqdmvqP99aQkDZFMo/kkITAt91T71908E2
dbgErTqwGRfDH4lsBFfASxU72hrOOiQnNqS8NngwhrmE9oS3b8wuafvzLezEgrAdlgHHEMFDtoV+
HuV4qbIBaKufM3L//k3R5JcqLmoDj2TD95f7z+0e0YFUDDZvEeBy4UARCt6UwvXr7XswOruP/794
0F2jYqRXhdMaP46MXAg9XFVjOk8HEXtgSqxZEaVyMejec/q8m+NMlF7V+nZUjZsoxfOBR8iVLD0T
yBkWRbXp68Z5p4P8I0oyXxYd8hUV1kzC2ZN+XQuxCMqKuEUfrXKUZi6tF1WjmjXD+mtGq3xuNG69
uLQqv9F54+nP4sJEVbrg2rSuyWu3VF8yFo/zIiGtVzRolbSW9Hqn6Vwr4Gej7Jp5P1JPlLnx06oR
vmjshSiUdKUGIap8W2W0WTKqr3RlaleH8KzKrqXXUlG6FOFF2DpuUGnho8Jqbmve2qsmLJcZ9EzO
eEPcrLSGeZLz2o2KbFvmcANdDuu+GvL5UEnlDX3VnyKhXabWpRTdhR7M0kbK9npJrFncdsuE9TdG
fI2QLn3JrdCjCbM8oTCZp6qv3DxOmNchEvphG7mwI1/Pc9Ryr4hx6oaWGJcNC2Yi5MZNBP02pA4B
tvznuZuHVsg/Fwgwypg6sEpgzUEl+ukCSQahW9WW5aok8squUevd/ciEKTyHmdINh0Z6Y9Zc2A0I
RTPbHWN+P5m/lwVY0slahSo49LbBvlAmOBz2+VQUDGeA9mGalqvO0sSNy+IrQR7VS2U1lyHOP1qy
uI1p9twM7FTgqYpAOzFG0LQKjZGwBXIyA2PD0Ggilq2MFZ/ZVTq4sLCDMfSiRM/qGuvFYCWxn3Rj
6Ja6SlzLdMUi6Oo1PAZbVWr89Pt5wBAj/UOiXeUFMVDYXTLydCISG5suL0y2ohFMRFJY1DOyxu7Q
1YteKeJajU5cRjM2Y0l62hXZOLeydB0lY+P1hGEv7ORt25fSY2xEC6myxd2tWJDOeii6eSZIPvxe
aLITajqNUF1lgiJBIUmaoBeCBsRFnoDQUo/z2AzLOhHDrG4t7uqEIR+C/dgnXfUVdv62XhWCHsaB
zVwqbTXT+KZiQ7EgsrbcxlLvWB64UVx9zAIyq3o8uCryA5xKL6uS77UqEzfDJl23QWX83hq+y8ac
V85uInB801t9PQ8c1blOhN9jUdWzJpMQ5f9Ode4WxuSJJYdIGDbI2hIOBZo8cZ+GWZSndrwq6m5F
rIy6uorzRdh9jMSIz6DHcyYLmrg2pska0dH2LAsFbjay2C07Hs5L0ru6bfM5Z1Xk2tqZxw3x4x53
Lu7lVVux2EuC8yZI2xkrwQjIsin9Igu2skSN6zRVunZSZM8Lp9lWqh+X2tKZq+xiVgXci0M6o23w
nL6Ac5oADcEj7BaCTSlAnoPXe7o6M2T4kDckWdVaXinZdDDl44UOsu9WEzSL6kcxKL/AyJr1ZjB+
qBw90zNuwnEujQ79np3WJmRejhwKDai/heSQbAg5sL/MEYLCjv+nsulKZqTWLFlVw9LWKV+Pmfqi
hAaXYNhVaXHijpYzu3MHuLUdl5XULUJmXJI1rde1M6veqXmDvxkefafjkM7qkL2DZWn8pq2Ep2on
8dCof8D5KMIt8NUoh7VTnArhXFYh0ksLd/ZMJTr3RZZfmqSlvhXGXonKfB0n8beYBgyOHv7dY6N/
mjDH5gxoVwQFD+jwmnj5NEy6OGRlshpZoHwnSy6pGaVns7ry+Bi/Kyri06JedDU5lQG8GQcdu6iK
3ic5zZdF3CTuMyJN/AqVcHIm7JIBLgt0BLbyT0SisdWhNpLxKgok6Ko9XtgRowudF6si43QV1SJd
hq19iuHwBr/m+jzmneWZHD0nyU4NH6npnSTAh8JyELDDzUGT9ZrkNbO0BWpax4Hn0BsT9dYqz8Jm
Hidd52GwQ+kQhesRR15Y2r5SUbms87JfD13GPFLzj5nAwSxqRjYHtmKmGH5GRrJbl/+QkcCBOww8
H1iT3Ww+CtMalhnNVA+mxDjnskZyra3Up1J9srAw30jlj6Gdn/K4CpZl9J23Y+k6HbbPnTg/h4Dy
Jk1M7IryJnVk8qFHzLN157aJyC+xlYV+EOPQU5IWMzHm7WmCrY9NE1WeGrDZZD1Ee0InvsXLZ2d/
4hZ2s7/rWKfgGTgchDvVyHZAaVw5dbyy6WC5VV37UdUOp7EQoV+bInNJ3YMa1ZlbowrCiqxJZgEZ
8rVjlOVi3q27YsnTxHpGZ3Z7uaZTjmFXHYP2YThMzxaTBdqGrFVjwONVl8gFr4fENYlKwNcPV47d
JV6fpJ0Xp+N7ERC0m8DIjeDnnOp5j5scgtAQHBsvHN/0gbVyZOyrkvAVxQNajpmZjwXyGO+yC7vN
qzlvWei3sUCusNgyzuLmivQ2cpsxsbYqL1cOaY2XDfVNn9JyRkfUeAFtzjqK3U45+bumUtF8UHHn
1iq1vApHgydVp88iUd8EbT6epk1zXuAUXRQt4Finy8op660Yk02P1zDVM1VH2VJmmdvIUC6sdEz8
WrHRDeIgXwcgyLvfGwF+wAjAQXmQHgFZBG6cTcwxhKtBN3LLWlIIP5ZdG4P3ziN3HOHBs8ZhlyRv
3wWSBZ4I2mJeVSKbj3lVzhmyXIVCvDA6I65Me2fFKfGdKE8uB2H7Q6vKlVbFrSK0mjMafg4yaZag
z8ILpXZ8DGGm28kuXomahl6QBnJe2eVF2Wr6tQyueOAbyJzOlJNlcz3KL0kYMT/ROHZJEQSroSVq
PRoKYQe23cwaPIiddvahP+1S2yub7kdneO07nVO7IeXU3x0C7XYVhfzJ6G1khosx6wZPC8gXCFdu
aGS4rFNSubEV1V4Y6GhJqnqJhBrdklmt32XymxNa+F2hhguQuHYrreajpZI1Hfu1KB3p/R4gNPGX
oJ2wOR56RiBzg1iVTQGyZVErk8EsWXAOv1cX5iINCntZ9o10BzQsEqeeqc5K3UrUEMj0xRXL0tTl
Qr2LHERmGceb1FKZR1Jq3MKYevaMhDvr/NQyApW427XEYc84GPBJkBVbQA8Hlon3sXDVtR/yIAxn
ygbfDlVjtwM1c+N4mHeBGueZhvgnrNS3IYYwmQ/EuKoMl3Tkg8tHSMCekQ74gn9Ix6EgAKmDIwX0
Gjy124MwjqF9AqtMY7qIY1t6YdN9yxKezgNchl7Zd8OpRevhtMhj4jnJMh8T7O6dXlSF/u8FIvuM
fjJhhNjQ1AB9kFDKwJMJy3Rp4bbCwbInGfYdYtL3eQ9hFxKroi2sL3BpXgNvfBbGcbTIy1uZ4XJL
1FeUdLarCNHXjdiFqlG+7EYRnVJ1C+FMcxrwDn5JRMCyeRSTyyAf+1kXVWLugFn0sha0okUj8drs
U9gEat1G9axN+/BS8xhSKtDqFUC5SXpzo0qVbFiiyqWpx8sAK9DzsA3WHGZyHoWh8EbZkgXT8Xed
RNFZ71TYTZVuZzKBKBiO7V6ThF82EGGsIwlyttofDBXX9uDitnCpLteU9HJZFeFpk8GtEqnMHE6B
qtzEDt9LNoqVisD55yHNXBzk8bpMgs4jauwXUWt+ANzGq5KWzPEgbogui1mWaXioPPFqYcduEY3t
0ia2h3PhnKowRj6PaHKFxVeY7GhDiu59YNNgzrto9MM6TT0GCTQ4OYHOWFk7syALu08Bz+aNMXQl
C+3HCxZiX+BSn4JD/WbxbnxHeselHCgJZxwyL+8iZ53tmItwSOIFUtlXjqz+NM6ayO3iHOLZPCjW
Y0u/5gV1INaL/VRyv0wtthl70Z/mosncCrzvUjYMPFaT9a6MgmihdMC+jHiRUrzQUTus6hz/GMYU
v2+yZMvHoQMeaLAWwtDB7dnOhzCxYB2h/hcwguc5suQGJc7KdHVwno0ideuiHb2k7wBJ0c6xTPCS
BHnp6yioZyWX3ayv+8qjoxVdljivfEKLZQBHrywgu8GLGoNWj0VjrUaalD6xAtuPFP8Uwq8K8Yey
ODddb81jRhKvsnvjAev6VdRj5iVhodZDLBufdeI6olk5L3iXngEHlEPQm2k3T3p9BWlzPmdNymHk
ULjIUmIetLCWo0LVK6a7m463zSK0GPKEU2qIoIfQN6q8APJiQx0T+jE3p6RP86Ucuo90rCoXgqrQ
Z2PjtxWqXQP83KzF3PGzkp1SaYAW6gzzteELTPXGTrJokzKZujhJ5w0rLB+hOvVCh0FeXOb9ksX0
HSZtPedFD3Fq0w/uqBrLT/rYcbMgD9d9Xl2Oze4rGD/jmbLf2RU6jVpIG2s82wfdugjmiWxGv0I5
dgXj3E0LtIAUB69UVuZ+oNEstEZg3rQDMSJv8Exz0i94kIo5cC6fA1TwmTFB6qWtjC+zrHbc0YD7
IuKTaqv4nUZW4DZphuaBstuNRAP6RAJQyAh/xFbYf8IGAxVo8tHFEDD5VhRht29DPFfMLNIgDM4a
K4Z8TLB5RirIa/sPbTGwDcRAZZIHS2k544L19EJaLNzY+XVrd8wdaeD4fSrDDd8JHRt5gTIuvEih
zDUcQQgGWfI8JWPktVFY+TKiJVjlRUWi8BwP1yxH/lBVaJO2o+XSROWeplXsWknhnNmFyiEZROEi
HtsrmuNlpJLkrO0JndkWuHJpR8vaCC8rmH3Won4TsK6e4SKy31l946PdgyuddwvUCj2jSdN/EmWd
zoJk/JgifAbxo7WM8kJfCAzCpWEcfI7q8ZM12tLllkSbUVSNF9ntqsGxs8i7kXwqeRJ5lora05ZA
lgveMI7SzAO1mpfGKc4Y0aHH45R+LnDIfEKS4nTAIfGUZeyvVUBrN0nZpZEjXUDqDvMkgJ9A1Czj
lJkZQrjzUC+uVUdavwipBZNR2x6QPu91iOQHZlGgOoYEnyIn+VZmdbiASK2GUPJ84PEMAg1I/avx
C9Vgeqqm9bMMATUR3OYtsAaQNd5gVZl55ZBmRYzVXsSjhinM5bs2NQxWXx+5kGZDhlOEy0b2yC8G
WoFaLh0eXeVdry9spWqfxqSAfJyUi7Tb8OACoMxWqNPfuewdYHtRucoasEOt1ZJzoEm+IAhkcqc2
6y6Ko01eZKdZjBdjVr1zItBBpYnlwz6cHmy9aT2dGLPOur7x4mZBdLctFP1Ud3axSZMS+63m1byk
1TpOE7cEZvz87q694YlnxyKYpX2nZ9CwG80p+kZ7DbaqcwovyuwFHrRx28IuN6PBK0Jy6tcEuxZm
+brEcp1RWNB22xtXoK6Yl9HpmCT6XTUI5QpD1iMK0KJu2g86Z8k8C0nl5VKz+YCS3h8Ve18OGl1E
QIfzRjQeVCmydTfWoxsTba+QVPYyDFvjWnY3s7oMwm8mAy9j2ekQl17jAOkaKCq9pqiGTaf0x4yX
EEOT9kvWbOscyBvIWIirRXreR0XjJhoAjnPb63KHecBB6TnYi87VWRJDVJlcKO2cFYwlZ12UawjX
OjwP4GAUT6UReDVwglWuyIfoB4SR6NSSw0zalV4llpp1RS7OTLssYG/bklYqcGHFrrIIfxklR2cR
t5WXRmub19UM5RACEgk+upSqhjSyqZeySE9LcSUjyB7kUK9zyyCXxuBu4QhCx00S0exSUD5ryxZ7
JG/0qc0Kj8XamgURRm4xlGSJjBW6XcrRXI7iY9rLG95ExUbSaD3mQHI1Sdl4jQrdMA2G07EzemG1
ycxOowaycIdBHtN4ioX9RUYLuZCd8fL2h6nt5DIdrfcZ1dHM5FBDGdKo8rN08ErepmttHOzm/Zh4
PBlXNJNqwaGG40I1JZqLXKUusrtyJRP9ScTdt8763OesD92YAUU8eJUInA/pruABdnwFWiDcWEJk
6OjgY9l5GvlWwfnSEPgsDik6w/lMiPhD3ADNCCpnwOnGrhrCfFfWGRekKxcsrbd2rNY9eOJ+yC8s
4L9dyPyAdtJzZWXVfBAFAxYaCiSGfQq7Uc0qEzjAmQXveCXXae5ELqstywv6IHWHPpw3dXlOeANl
Goid5hpRL6HOBwipfRyz7qwpLDeMczEf2rEBGib7PsyCovlehpp7LZAxgyFfQ15Czh5kS0HTKw3U
iGtbzZemo9JtwQ2sukyEbltXBYTEReaZgRnPCiBsw+mptsvYz0e+SOOx9OwxqcC8FdLt0yaYQVXA
WcKv8Ik9jmZ2P0Zua7d++blryxT8aRr7ZQauOQ7xVTd+wU2dz9KwiX1KVOuilBKv53k966rhpuxI
D/Qtu0G0/JR0OoKCmwlmgZXMLQHhRNDU8yFVs0zYX+OIzKvUdLNMm0USO2Dfg6x0u0h5Ee7PbNlb
3thZX2itAO5hC7k9gsxHLCID6XbWr0SBWzdK08xvCqzdgJiPESRwEFbwGXxu3raW8sOo/I4YOeUs
N+4ATg4ImGjTFkDZJWyREFp7porymU7kupDsVCso3I3h6Ca9dZEWMzmW3LO60OU8j72UVzDtTep4
fR5cdoF067ZOvKTOOj8dUeQmwPy74L0uSLjouRsMOnV7SJyaiJ9lOzJIlngbN+WmGqzMq1N1pq3s
GhfDqQzPBkYL0Ea+W/QFRApNel6HugZ3rW0vCr6nInvPeP6hZHrJ2vJjDXyDOwKt4VcSknRanOu0
zNwit5cyBMMngZZxgwzUpauS67TGft4VwE00H6NaxS5wicgnQQqpiSVXLA2R/82ovHiXC7mMwBT4
LFVg+nZsoN3idqHL6EOph8gdAkdvoAQIKlH1lj+M+hsER+CyWyf1WSQ/stgG14mKRWNVxdrsfrTw
S3bWoggGL84LCFV2b+8u3H3k7u3+xzAW65gDeeq2d//bBe2sFs727nMs78CP3X1QQvnw/jN374fK
jndW6PTu3f6D8FvF5Fz29tn+7aOv2t26S0U4elUUBEtktWBzumRRVjlA8fTOuC7xOHt828FgH4j4
Yi/JnZyPZNp/2aO7hBJ/KMYkmyvcxqN3J4btxDYE8kno/T18It+jW04+M5m46dTs77N7xLApPkoD
ZNQQbkIH0nVa2/nKMaa9gKrwsk3g2LyO91uZNUuIVZtFb4XUK0U0ri3Nm8XQArM/2mqAUmltzRND
My9EbXcJBxQtcJJ3X/KomUdpvG3TYpNpoEFN6dheXs81TYkP3QKfurpnsNQbMbPrtHbjKqxnqG8/
h1EhNzzP/MrugpWpowJcG2VunFe5W6SlcRFpL+0x1RBaWflKB9HaiLI4U1B7Z7w8YyLPL4lc9Uyk
s4JACgYJSDQTUYBcOAXmh4lk+D6xv+vOgRw4jcWy0FS5gaT9XKzGAuJzqx+3Os7epX00C7vWQ3bZ
uyxWXgVsn08EWNMk6zeZk3SrDKnB1Z19mmjyTg+7OkSgjCf6szqK3DLO7KVqR+5VQwaplKibBeN6
EVF2FcBa2dhD73EnUTND22ghrMsGN5UPT+0XpM3cruRQICfL0LGs9+FMQ8bmhYoGXmVxDtUumDQT
WFDdbAaIVLPLzP4QA9Xt65Ffi7bBXk2kR0xUu6xbMVg6Lsc3GcRscNI6eKOomyOnrGYJz0IoudUb
aJwgHsdWvOiLRm+AmIC4pw18lVvneV/JC0usqrzbAK+xtVG7UHbjh6no3dz8D1fXtSQnrG2/iCpy
eCV0np7oGdsvKo8DIBAgFJD09Xcx59S9VffBlKdzg7S19gpq9EHdltgyk99oRPJbV7BDv+LsRYX9
sQTFE1Ks8rjSAEwu8w56k6oGVFwbomgPjnZ4XiIyl1lbZCdD7FM8oqDGY3vtwvmg0/W+Tcl4nsgG
HSv6CLU3lqkGEOHZMOPTgk6PqLit6Kgf83k7tPye+aS/xTZKygCjvjRzzo+ExebSiqE2zlI8tziH
KKCHfjGkiqz/bQiZrXLn9SfH5kM3cSg5aawuw2jLANwDCbb8OK1L5VK7nnMFyqODkmmLqc4mmpZM
YQ20ntJl7nu0/MKLqZfq0rOBqMdwJnXi2v60BP2fwUzTgfnRH2JpdzR2C06BTPN7Fw1VoPGJ4TNx
dZj1pLRqecJXEw8MasIEXfnuUR+ERvZXjDC4eGTDWO5VUNEkUSfV0Wbcmmkpwpp4CmeG83PQm+tU
YGDlvKWvmfkT+8I/40ldKQ0baqbmxs7pT635dl2zT+peV+fGE3c5CPxIPNi8WnS/Nq6VWE5D9ws/
0ZiUU789jhN5G9r4D1SkeM1c1WX2PCTehXQSH5KN5KSz3Ku6uB/Lpc0h6JIkqiZXLA0Wu+9GTRj6
UZ8DM6cErBF/jGioduaohNI83EgwN90KRcBPMizEa4HKxddrGM9BQ91n7oM6m4ImYjAxrOEwHfwx
+wiFYJUZQSRBpnsTYnje5QGrNoNVO+0PUS/eBtHekuTTjzoC1tR7Wh18LR1ruyqLpqUc7RSXvm9k
07f6cR2FrcaQTbi0S3DiPPk5qQxFI27bMkhaVmY9PCPhxlQTLfJ7MHRXmQXmqCL3x6emBGR+DZft
2P9TpA0qY9KLVoVo0iz4hwG4VZsZgSFo/B5k24EA5x+JjFmjvMweEBpWpXT2RKIQAxBWlG4cqykC
wY82uSu5DUDPhSNrxk9gDCPb/jqP8cWlo1f1sqjNLj634fpSTHQuUTDexyRih6F/R/qlXMJpuQif
0GNPg4c5M0ftwksYF2BRY31ObP/m9d5aQVNs64wTD3pOzI7rn6TfmnTOAUITEC0TDefKY1HWKKbf
KGiLiNN/zMufc+ljoJHYVM7FTf8iGOeHkQvMETs+s4E9WPw6VwOxAD+W+0did5tGSHljLf8oLJtL
2sINoDb2tjifHCmjee1t4MALItPGuOWwZd54yGYHPBON5RqDTAhkkwZ4m8GK+QmOtfbB8++9T9+X
RUCdiLZfBLaJMhyDobLKQrp27Tsd4r8ht+QgdurJufRCJ0AKMYbZSyS7QxZVvtl4k/AsugnMgG71
PgVFfdiy7946oWFZw/lBS8nLJHnPAnXx+U/r+7yKQqJR/Oy5Fd6Tz3t+xOYkFzcQUHMu4xXJoJ11
ZFVHb8rfu9b0V+6zHymAHpd+eAhVBghPQJdtJn1zbjsFJEpLgRk6OA7Xi0eruZ/jqis29LMMOulM
zcmnuk5HOaKhJ7+6uPPLIZL6pMb5oVfJTwUC91DIAdJHdgQp+l0Hsr8ORfg3NXisirrKzWgSe1JU
YqEc+Bu8cN5jZHZFYps8nHgJQ95yYuEhndBv5L31D5sS00FnF0n4VDnSzTVgPs8X0Hn9YG8bcVsZ
bHPbEC5fsGfOhNV1fBPq4KVeVEaonmhVewWKfT2PNAyua7e3eEKEFznLt6VAX5+rwVRqSXQTpdo/
9jEQP5aqiy8KU9Leoh9c+x5Woqz2fD2eEtn+I5k7w6iSHQFFUJY3KNtOrGgiZKwqH2xiuTNUW0zY
oZixcPqdvRrKTnOrz8uky9iwEoUzHVVaTwOMeMnQfyMgMqspNHkV9uYpjO3bNGmQwlG/HWYfbB7K
95bqyuN6qLI2uniiG0tt5tOaFrJJWJyUg+5qvU9SvyBjg3e0hLIj9NYefBsr47w9DbRjOLF0qlTg
AdPYsG/8oE0aloABAVmxQoYpJ8h0N97+nfoxrt2a5Q0Nl74BJ/RC1ZQfVbDYOjOvbo6mP+DFR975
FWwWy8VBoP1oh/ZDxTIFSSAAjgJ+9Qxk9Gk5E5cAA63jMSGFexwlqk7qZVdMoj/J3ObQRYboYiff
lDwK797Guoa0HKVBh9/boD/kl9ax+IRuB0SdWH4yYUwTzsu9LxJ651l6XmmrS6D57SAyfzqnPDrk
9CQXTS81Gre0zpmfXYuQPtiOFSfr2xdDjnDPeY1Y12NKV412psMi8TPsN1Kypl8sTk+glnL2IAnJ
QtdrpJZqXOJ3XmwvdhbvvIOczbv0Qy0mPHjuUcUkgn9JPvgdIEnM5AMsfFe/jZ48seIMbFm5ye4x
xfSv4AS400QzTHZO6nznO4X4ICo1qGxZHZs4qFBJ/JqjH8MYCUwljWsSAdNaFkz6ErS32cg36AS0
yr2C1eD9X1zwJFe2WzbheOKyaMvYklpTfBy1ZCfnrTf4A+NGGw3IVbgdivM78ZfuIWHbiwo0uM8Z
fCSU98B7NLJ4ZSKVl6mn6gLqFqT01KdtQxewKf+5UWnI6yvMQWE2Q1gazVYyz1uwxC7RtzaERqVa
zyuFoCEUmc1iNZqnWsXzjAYWzfwp7bJmdoV/+TpkrWdgvwN0onL7zyElbq67LHLwcPnqku0HEc6X
zPnRSUzeVM5KfYfTj5TLlIWXbfQAFuUS1HIT/XVLv8m+g07gje4H3LnNEKnsFAyFuSxmhQMtmm/E
89fL18Hzi//+D8tVitYhzquv2wbY4wynlyGk60V2GajM/X9EbhBRg62VxzlIzrGw/NKClrpsX9/w
//6OFMtq2+ZQXFkWqWuiKCn1IiMwP3K+pA4q4NSjfyijTVIYPPL2IxxG0oASsnQh56/3nKJO4L7/
ffse7JtgpDhRlm4XUNaUlcXk1oNy3muszHYRPyA0r5duv//rQcbA8WZCD86CiKBAS+HlFewbrEyn
pEoX9B9t5i/NGKyQ0aduwqoINmLV1pZelwxl1E/VxGlcTz0G4+RrWdkJsAIjQC/gFnEYBBsv7p7v
X4rFBF/HFWBeFtKfC5LZI+ig03/u3Pt3XEgIhebT5dECDSwZ5guXUYvvyfBNIHY/m73//DpQLBW1
AW1VhqvHIVwpfmGU1nD73mnK4EFdJK2B4oJSt/N6Mfth8AQsM5DL5WmlrmbShpfeAm1vXh7+GBIn
z3k/nODlTi7Z0P7iKfeaaML4lZIdlB3k5esAPrsOVAaovPGssiPJwWjI/9759b9x/3PNFygpsujg
xobo2XkWi/jOrWXavItxgZTDyzbYGZywWwAuv81pZEGlyR9Y436gAv6ethIGKJho9JgAeIawCwxZ
6Wn/XzvjZqe35zG/DsR/j8cYaibRYHn9d4e+toRl9Sk00UcQBu+J7kUlia4Klr6QXh+sMx2oc3UG
Jv47t8DNP9tEfecMcmg04qWTaXrMvO0ZDsx3obcSdp1vJgUCyfQvXxd474DL2uOf+MWaXzBfPps1
RbO5+KaCZ+nM8unqgeSv8g2UeRhG7BpJGNgBzRwELUh9DJARVWm+zJm9DZ1DU7ff9H8HAT4KooPq
zpOV5dftY8b50aPo2ff7/t9D+3EffF8v+XW3r2TWrCb++H+P04WGv/7rxq/HOZHkB5/HD/PAoApN
bDq1NhorSA3/eLI9xCPcLrzovxOIePUKtokt1vuWAQGUGSvkRa9+nXtXRkl+XZUH2+noPxjC0gq6
4LMn8keypiVMFmEpeCTLrcUFYVtf9pq8xNGuhCXeoR0K9LA+qluEu0QOaUP3HLKxXLJXTLnA/6f0
LB8XU/WT2ZpkXh8CFI9bml3irR/rfOhqW2j6ErGZAtED3EzzQC+poVcjmLknHabVunN37ThBx1jk
J4fN8zjD8slDdgKREJ68mb+h7c+A6fgxSWKUO+kfQniUa6SyXJOq4DWg3Jxi1QJ0E6zFOTCGxXJ9
jNJ7tBYn03HxZNx45MKXl46E5zXpshp7GaxHmptTh5YFUBGO6w4m8yOYSPT6MviXZQZzNLa1GKAk
0Yh+X8wMiiZ2TYY1324fyAPpSzYPv4J+lAfkTX+LMX/IUvEs+fiUyvZPnEz+1e+8um1vC5byb9sQ
Hv1BJGeaR9XmA/xacZRJrs9oZ7+xNQ+hDUOoC5j9M4v8nYdRe+C7ECDm7I7Z8a0vOvgNglaWLMoP
uew+qdi+o9rjK85n/Ogfeomue4sL85QlMDlB73ejcRUbMM/kthz0zDdoLk4dYfn66/1Bn7XdaJ6+
BWm7NTChZjWyE29InMhLEltXeXLsqrTN/i3zRo7CPZBJwLa2RhfomKzw4AteySEZ3GuMZoUlYXAM
2EeUxr+zaWoxdaF9QFezze6FllBjTYbPE5F+91ItfaUgIilNlmO/sidQvUC5aM6jrtm88KSEuk3G
zYfEm1AiYl3Ffv/kRcHPLOqetlY/UZgBkhEN5RZ3RU1Iu8I0xkFdD3Xi+Y0X751mw4f0apf00UUQ
rwY4ScJEoU8OzVsbQASe1u6PF7kQ7IJ3nbiAMUk9GGZ+xAPgahdtT8OcPa8puAqZvPib/uhG/X3q
uocsMScKzj6hS1FSy37mGfxnTi9l5GFaxNt8ww8Q/8LVH5AOaZ/TsfsNrOWqZOrOoR1uKPQ+dKU/
qZhvKt3+miD+qyDJo0D/MiMMbSLZoJ2oJzextQqkkBXiAbeM2U8m8n8LjOYLjATFuvqYncFTJP7A
A/Opg/Rn+CaVoKB3UCgdn39bP8XZ7/6afAB5RpKtag29dyz6MbidCgihWQj9bovQoCeiMAvkLaao
BEMRZSUM7j8wLvuG+hlI9jm629Z/l3na1RQ+YfDw/oHvrwO/yApQ31IoQ8M1ytfXIEfqQUBNBHXC
qoQIv4RXZ7cBZsB6flX4UwjtFnmBMXQ3/L4oRHp88EH4S+3H2xvlcjlOboLUz6+dkj/k6E+Q/j/6
fBgahWWVBQxknybFdTVhNaxLKb3ksTMRPwZTCBqUg6OAhzyYtqLeAnOPdAoWbMQlU8NRr/yWGggb
aK4fuzbEqv647LGhmH9bQfKmbXKTFtxVttesMBFlS7qz38VlCk0K1Fr8e/Nhwwkpr20edHXYKmBf
X73lgr5sYis5mFezQD5RMxQQD9QvkjyoVhiANACAxRc7eWt+wizdfcJnuolnFXm/SJG/4AxbIBGs
7frJtig9bGk8m9aqIxdPyUc1kMvcJqc5BPO1hc3MtncQTPiFo38wP0+qgEKQDS/zbF+1dB/LtgCO
BeNF9+y2jhBAPFwencD/GIDACvrfMIYMY/QcDYioZLL4DBJfVL1WXdVt0UH0Phw1ia6WqRfHKZrh
chWwkvxq4aUrC01+us3XTYDPMWJWdt5TQng5+A6GGuiVKvoENXF1CXJKMVl+S2k+YvA6dBEpuoy/
i4INbU0JtKssOXpSvHd9+g2qBUg0BQa5H7e/cuZYM4P82e/bo+I/iE9MhS7r7jPvgQbud94X76aF
FAqlEIa4hsjEATRM796K1XYult9tR0EFLgQLz8oPOifBQYDYr2yB9jQW3yEmxdVG8+WEqAJiXlrD
1xb6QA/GnsNQ/yES/cug3NOa+rIkHfNr2GZAlk//fNCiWFz1c7sSTEq4CSzlB7TJb0789nrEjtSw
YrRIeQ00wSCCof8wsle2BgiOcZja5m5UiDIAAjP9y7ZZ/9AX60c7BaJMhV88tmBTS2jJnwFEgRPS
T33Ts5mdO9SS2IMQAWMCqz0k3Wrn4XxSEji4QUGBujC6zQ48q59ZXuvOvxe7jd5fyKXNk3tu0viV
29dID3DqzbBXBHDjJURS6BRpg28J389OL6ks/U0Aaq7cCZziDVkRRbajUy0/RWjEmmzou3KM2qAk
C+zrc4r+EnuZBJCfxb8h2E5jAdtTPzDU1zBc6gxextKtsFYhLSkvvczjg8kXXmGX4jeSj8urpAMo
lFjoI+Bm3xRKgYCWQ3+dEvvMoefdilhmt7Tn4QHZkg5GsWS+BaxY6jYIH4pw/Gx15m4EOYqzgSa2
FRm/qf2Qz71sTIDLi+xeegn33Ik143U2oMj9xU3XPkKDOAw7swS35GUdVXHYY5h2ZMEJ/NljSuGe
+zrkygHMsprxpDgOSWYvvYjgCQKt36ZbAmiNRTSIFYMdQYAfw1Jy/zoEFs49r4DTPHZPOYT7tCy2
PZUI02cZyOJGRgKvSGqQLKSsO2m4fkM+xzeDxbBaiFrLeDa2Mkr4r8Cq+jU7L53vXvNkmBDgSMJr
quawJBLql2bb+iYDww5IRQAlUhoec4oh18rEe47mb62as6evP9I2sIdg1/Bnby51nGwxpgEsBXEI
R/cghLt3rsO6mgLNLH6ElU7i9KThFN86jQ34Y9kfo3BNb6NDsipY+1MKha5KuXCV38H8k5HoXmQG
tjlFvCYdEIsYwQRXcbbFjdtCecQ2k+BcqUvLTa8xoKUHcZ1JvJqGMOxmqPzWB+cii7vJj1u02Fe8
Sh1SebJY1B8HyoM61sEMG542VbqleM0j6fvg1loscSIcYGYMvQUX2XhI5im0DJ07O6v8E9HR2SsQ
MeoAJ0Ya0KsyGgtWeqIFf5Eu6kAEBoduz1kiRAcRw3kPZk1UnXfA7qmC8w72GFljmsUoqeTkGeow
SLmFYbSRHCtTL/DkyG8PKU7ZcUlBxHsLeEUhZF5vGu4LmAcQoowvpIehUkQCWDG7tGP8NGt6DkD8
AUF5Auml99xH7/EV6FVL3Fd+K6rNofPbIoV8HhbQJs5pE8StxW9urg+t4dlDR814dHJ9XFx8c4JN
B5OtPwbt/SniLYaXlJWq3e0t2BMWCV+cCPh10LqS4TpOCB8DBLIyN6gwTn3G1t6dnl7nSQ/QPA0p
Z9HmdQcMF81YNieEWvrMaxL8JGOTM9uWo47/DWRbTxJsHixO5p5Rct3/uQSrL822ivCCf3QwiUHW
7NZtvOYkfFtsbx/zzUP3ifofLXlpbPfDG+eXWXilCVoCI8sAh5cdcY0AU2JoZ3Xfo1THcxzWMEBV
np0cdGMV1zpvP0cqYKiNLKgBO7sH2v8ep6Q4o9kHgZoKgSJll2M8wYbZE0SKvTR5GCaOjnhFJLst
QIKtwwXEq4BXi8qdaw5QQX1oZOkHUjL0Sbbbd04APzqlTlOLhs1t9FZQwRrN4qs1ao9MFwaB461M
Azmf2iFqgWZkd4oMOmvKfMQhWXsI+UYuUTpiVvqjfImC8ETjP2QoOmBwOK4NpNUrod2TSrR3JtCk
ZRvwCtYE5JS64Cqoyes5b2HAGjVrGDjCfYz7jYpADbti4FcrgwOfsGBYk587taxnH+ErmsQQe7R7
HoPxqeMsPU2FaIE5gv42JYtXDiZ7xHr4zTfLD0wh/9x58Hrmbi3OWdCWMHd6j2E4v4dQoY6pkp8T
pdtFJf0LXMV72sTcLI0fUtXn6IKBL8S0va/DWrp0g+sEmodJQc6m7YLXkrpKKRQS535yvSrQislN
+IgPxAs6qlBhfkNFJohS0gvGVw8ub3lKVlcZrhD+yRakz6f4rBysNO3ztOgY+fHkmi9elcC0DFUi
+RjhiIgSnSNhohHonuLPwAXeYRpycOhQJJreLDUp5OdXNP7rjLFJ6mboHzsEk4hALNR9W5KT74O1
W/LsKnBq62mdRT3HgIhjsLTlAGQFhznSn3CIgAcGSZHH9CaK5FkrC8S0x4m/wn7+JpNrigFekcSo
MksSd0rg6L8v8cvXo1a5wqFZINOKbQpg9p6AQXQn4IDqeIGLTno00zAihPkx29LiiBgGUAHN70Ek
5rrgccnjiT5gd9lS8RTGkSEPqgLmuIe5EBGei+0FJD98RTP91vtsLXtDrw/NzHUnaC/XIRgANpGm
mYfPbmv9U5CCDBYuaIak/5ximFhhaen+k7UPdHzYNgi4E4OFiWAGLD3cVamT07FrUB26iu1bCSAA
jpAmbHpenCCz8DNaNsS8YRttZjuUwIES1wbhuTb7MYKMq9BhvtEYLzlGi65aTs5jhDMOX9SFIWhV
CiRgVQrPbD++xdzgrQdEjcGZnOJFP6kIiGsUeHpH4JYk69KIgqjy65HZgIb2q6QOCWdVG5MfVJO3
VlpUOmhIsK+h21V2rLfC+xdpXVSMT6zSDgrNgAD1imgIfFaVg8XI4+Ef1NM9wjY8BQu4uHCbojLI
8R4Dp3XXwQqxhXPdU33rk+hXFqAeDf56nzsgan9BTDdEne+gH8POiLmQPHpbjIsUJi8cg8TiU+XC
ezMjMuULtT+kQi+WLlB9vB4XO178prMUwMiDy0yIej8zECNpiesOScJ4fWXg8ADBecxgLozYmNcq
6D6/1hPHs/PYTmdLn3SY/O4WtA5Lgad80XdrBE8QHmqAJc2kv3cO1y6YPQ9JzQlxaJhQely+e0gf
4yCajuli2JUWNDitCBAIJc2BdWhy8xBwPh8371vaSXPZgvjEff/uRCoeVq7kwwzNnUEzPWfDZM47
Bk7HjT+NEYpmb+Mfqt3iJw0Y6ZtwReBvbLwo1E+D3BUeV0Nrm+ptM/Q0qfSHaNfx+nXwtPrZdV57
sd6SNOPc37xW+aQCM6frAE3IdXLZR7d5sM8mNnywxu9PxCEJjjr6ArFdH13ovyyJTA+oJck1UuQK
MwrwkBH1ghb/xHP+sxiDsOIieO4Uhqi0XrOlWCT3QeXv2zp0Kv7uZRATqdzPH+i1S2KRTIvJxcUg
QfEtb6Y4Q+wpjnvPb43MShic/LPMTxkfiyNI/rSEFwHCHffrcfPXsx2QePqy3QZKR1UQYncEhasH
YKDLAjBh2zu1cA3bRkCAkTOkP0zE9jz7/Xeq4QQdMqQZgB+fk2G5Z6ZFpMzVK9I9gmVwm649xtLm
3WcgGVgcAJrGdHiNZTLBhvMXCbu8TiMYsAN062UG7xA+22KreeUN39J3ueQr2iDApRbunknw9xXI
uOIGNeirEIFembG5QlSUi8ByTEYvwWT/dNPejaoMvX/fP0qO2Z9Bl4B2D3DLS256NLfRdGYZVH8w
a7rJ2CPzsWXJRiw/+dglAkgRfpEwhqOjt8B7BaqxEvoj8BC4JoBlMfaFAdSHZCyXSo7rBakXuG01
FtWv85Sm370N3rQ4QGY+RGLo6wMvzriyBdryt/abAxCsAV2x1mMPlICNZQ8R/dBhCMCYEvy1tjM1
5mTtzTHSWApmiXwjAK0GRCZSdWAUMFd7P0E8caLgDFCwwgClZoDdR0qtgHogOnQLNNPsPA+Q8fql
u6xZ97mH/6UYP9mE0QQjLczegVeHdo+d5/q1DeS7xbBCRgk7qfx3CPorRG+KzHcbq7eg1gMq1mBR
H6fDOvH7UFisj/m5D7rvSNGLetoQRMOuEIAleNAss6NlCVpfshYVuLW/PgLsYMvy2l9R8smdOYua
nG4PoK5tlWE7mKqH8zNpYTKBP0CUO+1d5Yi6BOwFffzdaxEQzAIY5vZ6pcVBwxQBzz4qubBo+AY8
PF4B+RAQAVUZ0s9C2IcvSh0xkqhk6OJhk5hBwVFbe3F6y3aeEqXdHciy73IxsKclU/jFKry7xz5l
oDhixPg2i88aN8XQ+t2JEdHVCejz0tuv439qotouXjBsh2KjnyNEq4pHCMuMQd2HOrqOFAaKZCuq
0WC25/YRPUl351ChSgbe9kPrjiMtMreHMWvtB0Pm0N/ync5Qf3sQOiduEv8pn/2/xry2xRz+BFEB
x/Pk3K2PU3pKIrdWLcLqtQeCavb98TLz+dwnoXqIjD4zjeYPv2QWPmhgHDY6+KxnS45FWmCeEOyQ
MsG+CW8/hvOCLQ9Kno14wW2s+1Vw6LvTZzIF2MBjxHzcR8gaqN+ysN/CcHrAngL3bcZ2IGTVFJZI
cvbX+AzuG02OCiDrgWfe9tGT+BxFCijR3yuBKQYssygq0ehFmFKYcXGb/3TKXrIROec0Hj72eoh5
AtdB1ixd/9ll5G0e+PPk4u/Sdn/GMT1124SqRhNVgtWoYJrRuKTZKwe8jjYwhFG/M/sj4G68TyJu
8EZiBrHnkj0KyZbHdukqRH0xvBfADuRuZeksyDcfFbkY174es9PXgk3Q2/rhFaE5WrZtMtYUgoei
V30N1/xz8fPzEBdIB4bnLugRz5LLbyJyjFkMLl8lbyaHTh6zCnnmqWC2nDhKtIUJ2E1YfHONoR1D
SMHiRz9ThKnL1hWnfe6GVLgDw8cxXv5mJMrd6tOh9Dx5Vz6wotrhhInIIeZIK+fzI1kwGfwJaWkB
qjtp4/sMH1759clXjZQ2Te0jz71XpWMPcjzib0ARiyvu4Z4Ntg4LAX6eSJSyQJHrkLUy2Z0PGP5f
G1F9TZeWFiUCEg8evNPgFnF9W4QQlKK0ShaUJQJzPAIb7+l+M+aDKfUa1QiWoDogX1szbPwxB0Vl
bXz3+IizEGcrCphP/vWxm4777b6F1QrQNa9HDasQLEMr4biSMRRT+xBvRNVf77U/VqDAYXukcm4X
7JmztztL5odVGGEmqf4Biaidpcei001iKPNIwkMFOmTyoJakKLaLwqDIkWka0xUXj2ENU2z8DFl0
WYcc8bF9nyzaT6cxA6NI2t1gl+Jru4LaxrJrkmN/qm7v7ZnnHoY5+Z0s6FQIw/rcgYLOuqU4jp6f
NkA+77ogjbeiucPoL8cRkYGvaG4uCQT0cGcKzdSQoS25QCvORkCELC/qDJsfQdxBIMPbolceJn0J
e1uKVXzd6YoOBje0AvuyicExI5PujohoeI3jSJ8NSG1M/OeMK9fQofgmEKwJeu+5F9hAqWcFVNNY
oWXEzltkjf1jwHt8USFe4029y73LGtfsKnVkkaDAMp37kMu77Yki212Prv/cQkz6NU6PqnDo2AbA
Wo4UBwJI66mFxR8eSwdLiStAGe/jcfvaH2nWMT7tv6/ajSwdiIYADnYzn7ScLHAjLpmJ/oeyM12K
HFm29RPpmOaQzK7dH5AT5ARJUVD8kdXUmudZT38/RdIk0L133WO2Lbbcw6XMLlJShPtay40Hpyyi
gxjN30n6Axmz4ZkyqDqKHSw6gPgJmF6YzDdGHI63pVbFsJ9Nd2GJqLgG1hAfI3IP10lUkISxBdJF
qUsNPHceKOdcZ32gL7jECqIw8CDYdxp30I0ZJcveHR7jdgwWbhUDwhlrSvxqE16TPOwXQHqWaq95
e2XiiaWL8YtjgIni5oet0VFaKd1p09X1ncZ33EYCINtoVTdm2JerajzWZLwmcEtO5H11M626KaDl
gMOx150Pa3Aq0NNAM0ILwxiqqVutGqPlHeuzAILckF87QTathrK5Q/YIUssYJyfNAHmT8/iGSNMB
6tPbaF+zg782SOJliprdDewWTxMAzhY8yVnS51UP8O7MXD9r2v3MoaWFftB8Mv/vlzzlf/9nPuct
Rkr/XSxax7LXzf9q/mvU+nc+61zWn4M+XJlPf/12syLgB+Mf8oT/QYDw9LsmLfAfJj+oE37QYvxb
9HGW7tNnxZw3EaB/aBN+knS86BPK817VCW37f1ARo8KN+AYSBQJtlrM4IU2U/8d06dRLU0sdfQ4b
cZRXbUKh0Y6MWrVNsVfTOeNVmFCjJzYClSi7a/SRQypO/G+ECY1PkkWm7XB1BBA1Qxf0+XH+IVOg
RVWm9bH1uzTyPZVu43Eo0Ssogslda5C6HnuzBMFKymctZ1VH0c6zegWMRc4mCanD/3iuvJQM/rdz
Nfd76KMp5ndFuZWDkyQlcndvtjuM5VbMwydf5E+sY89Opd7ZQO43vjlVu8vANvm9CURU2ebxxi1d
48kvknRHJxEfECRmCU5w2fcBhBG7NJ900fyKERQ7+qzztSBY5qKKVvHUjy8QFK6zRnOfOn9YofPT
8GBXxWQuEm/ytuNYelt5ZBeut8083+b5Pc9IO/Y047ZjJRCPqr80BRnEpjIif+H0k7YdEg02KxJn
2lbagd0eldxTfxRxGG3IpWW7aApytpwMgUc5MVELk8rUhwlpygH6ZL6LkR2g5DQfFlCuYODLuWQY
lKUfDNHS98duNRiTc4jqqmOL5oH5n4+mYUAZzbXyRaGtc7LVQLNL5a5J8ngdKwGo7aLLDzA28wOk
DwYBusQqgBg1Te8DcTRTO10UJSo3RtMcADxMB79QzActD+ul3nmwDMmwPwR+0e/9on4ELOSRkVKt
7hQjpXQ7AOGiynBq58Qo/x3wT0OQBdInh/leuXLDyL+Rpj3p/um/nSQvlFjdxqjy/KaHHgkoOmzH
be/E7wfpK3SBzMzbhPR1ZvH4+jd3KJ5H3cbU0BaqjDB48DzFWtcmOgW8KIOHoWYb1PX1sIh0FAPL
GNUvSN3tbSH6buPwCj5YQ2QvM2fKT0B1kSVR4uApTqjM94PbbYuM/X2uD0gp9HX0VR4lb0dsx8Oz
73KEwCLJ4ySwlxqr22sNWaQZQU3RV9o9GOC1n4Jp77QRwNQUlFeoKAawL+JsM1VdufEH1TkVdcdy
TUmjXwGwoAbm4UvjjdoiMJVwbzW6t/ON2Fx4Daj0vOW1mBYQCMBIA9bkR5+vCoglh2AM8oMqqhw6
OkMpKJsNblVQYmECQR6YknIaHR7SQmXxU7TDvvSSFx3KFrUwt1RuZxPoMmWkHOGYW6PNX7g9+Q96
M6vMrO7r6UYzppQ6QwMSxIyhL0dZEqNtRUO1pdFPVNVm53k+qrUfJM2CjUgtqD6BMoNXlAgAiPJT
adJhL2tZ6eBeOzCRpq9dAp0FfLzPetPxAfxpVjFe+VY83rmTNZyHzFxwRvje4w8Ob2wWap5JKNyP
68HUxzVbwfA+9yjiQUBPf4a9vxmQJHiy6uogshIVBp4WcuCp522t+TkiTSR3eJhcbP6AR2+ChCkq
Ldo1nZbuoaWIBa+b6dn31J1d6/avIATVQ7LuCcZkv1QtL6J4XKVUo9EFkKFdNu0iM82f3r0KX5cM
H2RvtY+6PHSOQ3Vqlh6b9b14YX0WxBNaCp3HDpzfbMWTm9CNwWvqbljcKgVqrQ2I14QCGYef7c+h
7+x/HH4+t0YuBcDTgOqiMamPbemfSmscjmkYRo85JagUIo7HJpkcFyVLOWj2ZPIMS+NdlrBwn/2p
TlL2Sh468xmDUnlLGXc57e2Mi9/SJ9+4kmf8+TPKrNqXWZ89IP8KpaPL+/tQr6qdZ7MPgctYfIdl
cusPhv8VkBbiSw4sAB8U6Pdu24R+/L1OgUE1Ye5sEISqvyoQEFO2j4gMPAz+lN0pNlAnyI8kS0T7
PFpWsJls21xqommfs47KQVrVwTFFRWVT+UK71ir29S702ZfOq8ElwjbadZkzPqRxeSdmf+3AQlTT
ybspQyt7mli3Sn+LKNBqbKhAe2kcvGjNsR8H8eyNM4OzrUy2S7j9jjJkVISPCJU228ac4oXX++GL
oUd/0GDSnI+yZ/z66AXOE89EWYsVzj/U/KbIYM+n2uGvSIvZPFzz6orUeHoxQUFc90juoQDkGad2
cniV5+OLmrioJvhNTel0NE6BrzyN3LArWCHAgBMv3lWGGu/Sono9kj4Fcb84m/zNJ7+MHVp7YNM9
n3uZjuzyrkIcZPNvl5M+taZUE7T3wjLBzLfQJ9QmtXZxRSoXcQX/ubGjo5hvbstD79I21ScZqgfm
ayhsqXehuUjEr1wx7qIi1Z5sb8yXWgHEqQoan6y6YipTkd05bX/DLbnqIzOiisWRmpjsU31UDs5H
H2c/xylDuBrinDM+xuVOrQHHaBGKzlx1p4zT+wEN1ZvIsKubT/5LbExSYidNGywI5EAPhZRxbK8u
IZdzpc/Ks6PeJ8NGnionpf/zaamrnpRY7xdDjlDYlIxfeHmiK+po1bM9kkYAwdL/8Itmz2Yu8Eky
wgwOFfLDaQg6zXKrkxaC6FOsDBHuITrqgao/vllwZYzHMCwfdQSrjtpszXPS0nlTXSL/v86b5k94
u8rl83w+QVpvc5fPm+cu1ts3sxD/vKGsBnFeQ4PFKeBTDxaVqVSYPuirWZdlProMsZwAqQAzZ3iN
+7fgYAbl/Pf3iBS/vmipmeydjHmbpOuWiiKbIfUN38lykkjNBb9e55fiJ5qlXFlaqS/lliLX1kmr
K1+kEcebnrL1lyK084dw/N6l1M3ryN+TRWE98WYW3gxLiXrvPOuGorp3/XGh8qSyphLJYGi+m7pQ
9Z01HxmzTx5J32U2LzxlfYmTR33Yn7RsCne9AKwhTH1YzdCQYzz5r4OcyIEGsJ342ydDKCqxrpkn
CmvmiVbzebQHfb2MjJaBbjy6f5A+FR8lCOW/sWGiL2PQEcmdN5YfJfSGAIk/6tLKrzBSH5qpgiEp
IjIMMRB/+dRk2fWzhb9+z/Iy3Jdvfgd//ebvphDkW6mP8zLt5yBC91289Bu++Il0MqzZk9sk04xc
TLWd9/ZkOB/NPnWqoYKHtok0Wg33Vt7HcloO8o6WRzKQFQi5NcPkitJ5vrijeRD5pkCl9sLGg2Rk
cZV1brYt540HajfqOlCNcCFNNXOS+0ZDqWKezOfB8AAnhEOab0PrZYKz6HijtU3Kpj72OqTGBvDb
z5I/UeTZw0vKVmR5ibCtX551W3fIkwsDRFWj2fzwLnZh/GHFZf/zryjYHEIddU3L0dnTf/wr+rAy
FHUIjF9W1vjk+0BGtW+DDeoTXMVsN43J6pCMGbnS+vbiKjNuryTsjOUUIgsN38I8xPCCIthBe3Ns
TQC7DNIfRmaydEdkYj5NyNnBhWWDjucSFJnS3ORTKJKDCsqJwkn6TOVOu7HI1R9rgG5HYz6a/blp
j5tzbByZ8dFs421ndvrjpOfunRDhtuoL49EgV303z5Wq826uni0TrDEUsHGZ60qJDF4RbeVR1I+v
R8nb0WX2cuT3ItrGOkis//4Ucz5KaHKHWbptoljo2HShQGPx0x3WIDcSjXHm/YzHjKSfsKHOTQh5
TCobF1tz0q00SwthCGtmE+UTS+MrOf0pMHICIa7P4TJomK8hIy/h8pLSlJdEt/SY6DCsw6gZD6Fp
wBZqvKQ9FFvpmXpjPKCTgxsNH2/l90BzEm5BIFLzGXKePBYwFZHE60kLR/QF5+nXq2jsq+GkpFRI
/WVROaSkO6rQOy3KyxS2JIdyqJXE28KLkYbam9XuXfAlbJxnArrrbRVwOUXB5aTrfOi1IQ9WQWHE
q+EN11k2rgpWMXz3Lt9Lnxws9lrDlTx0erErVFQSwB0Er75LYOA2r1eQPheV19v//gPQjH/8AtAb
cWxUCBxEaFEJ+SRTGojAS6JRrX7FTTaRIhaFu6qCUdknTnlXKJTzpHV2CZofXFVZOy58w6HAeLbn
aDkfzdnwXlD7zxxlb6SB1a1HN393GTkhY0NbR9ks74E4g+m4jvJJ+Wbp2SkvKmBcZMjGRvD/0EkH
nSpC7yHBkjSZ+qAGqItmueLty0KNEGfIyhuQ7AZis7G+1PqoejDSDGh0Hfgv8xUB8KrzFU3Pj09o
rlVrU6FA2/Rl+pMuiesSHdbnsEshH6KreasltncnI5LK7g9JFFETks+r+fk0mK26E/KhhWwTOnQw
9xCp+nvmEpiDDlsYfgd7sDfqe3eg2F0OwYNZusGD3rdUAFynht2P7y0CzUty74N3KucEgjUh7KJ7
CHXWsyl9YSJSwFcs/oVMOfhvdsZW/V4GSp/iwhOctKi+lxOXa6UyczEXfVAua26p4S3LxskOrT+Q
EJmPhJ7mh8LKrK1W+stPfhkhJ+czZejlJGs+EzqYtX27rIyQfhkG9ft8Wen6dPrHy9Zu/odFm2Z+
2vzzvHNVuErz/p8fqPFZlNd3p8hyi0b5Edeo95O7MGC/O+VCy9sBuBJvlsu7xOnc4eC8SEeYFYTK
d8qYIrkeT9NrvPTJM6cQkFz3kx/SfNXLtT5e//yhYST+Qlj8EA9pfZ/OQydOgWqWd+eV37z8Ywt+
8fhOGt8V0c5Er2bgKXQfN4n14CodsqPgTde+51ooJdnR1i7BjcjZQRssaLE6dAh+BtJFxpUTejD+
dZ2t5QpVcWPKmpaTb6Tpp2W70FHsQT6SZHrg/T0rM++XWZlbl7PqHPzpXC1Ws0f4IunNVAx/eaOe
3gVqkJ0Hxe9+TUWs3UiXnGydpLuJ9OqvVKszFHr0iYq9bswEiTxrVxFtcLp5VRN1NTIU+mgdy1Ft
t6K2Cljink9LBgUVtMB4niZYnsg8r72hpS1IUQUPVLqDBy0eEM5oFIrVuIZwyFlkFcGityIecS30
FrDl2SpQwg5mQO4e0TFyjmI+KkCJXJFNSW4uE0PsmvtSQQRrDrv45UVa5G3fTZArnK4Qa2CxQZVw
2sIKIrsRsyaHWX6nKvbPZhTDM8Ll2UqgFglMrRifvTY/2q3Tn+Ig+MN9ID4K3JuI2tFD1Jw7HtCA
geX1J4H7tvecSi2n4cdcnjNU+jHBK7fNwdqzTrtHUt4rrkVjgi0MXPQl1e6BtG29iUXaX0tTDl3x
xc6m8iQNPeR3YwrhraQZaJm19yPrXlqtl3UPXej9FSdlu9U7pTiQWzXPea6RYnPe98pW5rDOuarE
cYMVdOD4+hJnyCyWi+4eIgELBZ7RvAhLodWv4yKh0DuvtPKPpgvthg4SxYqyl7U3kvxBJvflUADA
8buqOEjL40+wTAxhL8/VgKiyL/G5NqJezQL11owGYyGPUFN0vpRjtevnPI30m2Ns3rqN53xpnOKz
3+hV3oZRWNHVSfW9P6zkNGsW72bJSNuvuSY4/01tYdqGSltzk7Lv57+pU+p1g6xi/qMewbsgVF+B
rW8P0TCi+DNkwbCHHD7s5VEeZ/WNXdUH9hq1dSuDZzPtvWgEo35KUAfau3mYbgrXDW4bUIx7dCbt
pcjS4YF1lHsFnTL9LtKB3gIFCO0qAXrSxfovMdIvIVOtAyiVYk8SPyPDRbcfk60bxXjVcSC3jdld
hlqfK6Z1m3rA7js9Dn/rWdgg6BqAXJ0XWpfBDsJ658zDxdchPqRq0HwFXdaWLm/35pR3NupXFSIr
MMKNCD2VsTCtGwvUw1NjOztPdwtEq8f+FDXelkdgjGLuUYgp3vFV4p08kgOA8hEMXNds8zrRNtJX
uR0VIt1X1+ctHYWnL0lRe+vLJlDuGy+m3PTJPeFbrHTJCFsplp7VNei++eP2MsDxHLdpkm7StEEW
2/CL8uoye7YRFH/QkIq4QV7NPAJdR8kxLffGbElXw1tnqzbDXlo8Y179HejK1Rip/fXFJ0Oo4bxo
LTybnhxv9SMy0E2Y9edujMxm+1WM/rcUkQAax4TjNh/T7EkDBiL9uQcSYgyiaElmLvgGDJpclK25
RzPN7HvNbB6RSAy+WWzeVwhReOtMERlFpDGAhuKVgzZuu6G3H6D8hY9NvpKJJ7PWpCHzR2bgBPOM
NMBZk6pFNXzOa8kwP1yVkRv8ob+AIZtpfbyleDYKfW7ry8rBtudb7l2OZzB65MGyyfiRAuKhy4Tq
7ORA97VohVhdc3XxmUEDlFMnEX6OyZJE3XHnWW9nydhPpoy3VDTGk5T/JFE2D4EyjbdR55IYnYfR
glAC6/pwcdkhPNex1LNNqefmOSww7Hhlq7Dspc/oYw2JSShfqusMiFrX6Y2GNt0XxGjUpW0UVHRn
s5jQ840bJ2DViRmNGfXAvGiupNk6lnbsVHMvLdQL8i++dT5RelK723gRgFzfDX9GapptU5ukc2vC
y5ElMESHWd589KmzL/5PPsWicn2utX06D+7yuLV6HeSW4n9r4zRGsaFTlpoe8EoZfW9vT6ivJlas
flMn/0bVWvvXx1BESNutOYdaZdfRTWvoaXkYCCovXXBw5qEE8LpTIQ8ECC0cbPD36pWclXbvDAfW
+uaNUul0u5M+F6jygZY80KeDMVu+O69UdLFOgEjtyiBIjsbUvEzCVb9GNss0MyVxI82q6M21iINs
KU200MOlARZ3fQ5OkAfVEXjaStNXymdhBe3R9ivtaxCjomhYv2muRTHRMqyH0SrDfWFrz/ItJl3U
5rZsb8KjyF2x82NoHGNOnVOux7V0UpGoJiN4WahfVuVyFvAnmIJ5ZX+ZQHA/v4HS69y6E7rmi6ad
lQJDejcN8Noj3aEiONZb2HL11k+LmoIhR1Me5zzt3MXFJY9kmIyQphzUBgF9z9MQgI8j5Kn81lnr
njCWeR6GzzakYwDNI8i33gfONB4D0YXPqmfB6/IypLRnU3dRz6YnFvzV2cybbNtlmneKquibV9vf
Yw3Usm97w60b5OkjLXC2VdKNL9Ifzn7dVP/VL3j23IYw+69kOXRAp38pTVkTldVQOXEpm1587dRs
ikm9QXHd2HtqgHKjHqsUvTEvA9qjr6anWggnlWa4lrM+W1+EMubpqkTkaQpv5p6ae2gN5dIf6ONk
TIazH9iFXfl9X35j3zhdh4HtbTvyy48F7FZtCEskCBRzHelITNSTWnwrdXMf8mZ/cNA7OJ8+zWGf
Tk/B5Es/SyVzaYXRLgTZ+Q7+YMwN+GiOadxK+AMrAe0IN4e/A6CJMRPNtQVlauW0fnwU7WM4eMK5
IgfF5oBi42IIlWrZRRSwpM+yNSoY4tGFNPo+LLOe456dz1VQKO69OZ4mknv5teYi/BbrRrhCQT54
UN3SmyfLGfvgdfbxD9kT61M5j3eDRmMu11bpe21b7Co/viFEqmRll3XFC/zLbubH2Fu1Q0H8ygg1
xvOx7cHM6ERBR5DANq8tOXUOkFPnobKKdYTCyRXFz3KNcEtyLicUs4keR7KUWy4vt4t1rtTJUm7I
6FT1Oht1aX7vcqtK/ILEM8ijtm4fK9HSZWtGPEj/BQrR/z0p/RITcQlz1f4xmupTriPLkKHgFkfD
UtBO6lnXEu6pMEUT36/GZ7cHf+mS4wWn35/DlEl0+3RQ9Gu54GF1odJ1EfnFS4b8shL6lG2/BH9a
Tn0yL1fmPRWeM+yXi+pDt2uMyDm6Q3OQdck07O/R+e+fzMoq6biQNDtXiV04N2OwVJQofa4Nes3V
lGlamSCmgbp/8niXXmkFgpumxdoX+fBb3trjs1Fb6aYeK6o+synDdKBMu2JmtudwPUhrD+nd5bcM
ke2xKwb19vxjNmAjbYyUPa4MkQN9Mdkp2/lj2+fq7cV/iZXXPN80ipWfrxflY3hdw5SG1pbEJzLR
GlKWlrss0Iw7yUFPw5cpNcettLxec+68+Fka8hyw7nQbaNwasAzn/Nt1hixW/7DEogXep12LDpjQ
JSsDyMiYk9CfdqLxgHgWuofFSxPo6S1Z6GAvOxwM9ZjCsXPB1IK4RRV2bnvwb9Nyoimsb3VtFlu5
0WzcY2v73UkacQUHWvecYC1NWm9oe9h8p/MmN4YqUubC33WVY21GDcKKNwxWv6Alir8wyiJf9NVo
b8qofUIzaVjmYQCAZ5rcIxIsmiBbbjzB2YT+OfsQunCP0ahQJ/LKtbSm0WxnrB3Ypr4reALmOa3D
MqSU79GKRtuAnXGqk3lQYztYyt2yh4T/PYXsazv3+wcZUZlo5eQZSjzSLIXt3PZzokeamgEZs4zD
fp0AZd8V5rBoWC0d7GKmS6NxogMXRNbcb5XmOnDazF7IqVpRX9zCMTeji5y37/vBBmZFt/CHQTsF
okYyhOTOyY/HbjHMR7RY6ha55+h7RS7bRUw7Qt0MKaUnwR0NVSmbzENdUiWUfjZ9d9KaQnVJHdvd
OnYs7ial+yYfHXVO78+uUNK1VvV0ZGoi+ybIvPsmGeq9hKw1ehbfBG7lXdnzI10OSurdx7Go99K6
REjImzzr7RoyIvRpjmNwx19dnovyYadrdbBvvF+f3NIUnR7sSVVJ4/LIlM9HOee1vy4PS3lUmvuu
dir7ML+sCieK0Zxh+8y+ETBMhMoWPaAByzjJQL4vCPlHtaKvaIui59iU+Xd0B+7g1Xp/2c2PucEN
KAitWNKGT/9VN9pLBn/mmx/b6EyS774tdDbUumKI/ahHYh+JRuxDWiPewJ25d0DDT4tg9smJzHmw
A9aAnUrj8it7gH+Tdbq/vqTmBvgbudvt+RXcO35g/nw7SPzo7IG1c5lqNHFUgi7e2irqVApUhOmq
r0gttpZSsRXB6WogOBdl49FlqRfhfRhZ1m2hDuFV0DYqMq2m5SM6GrsruTjg6VPdR+MxUZw1UHZr
d3n+Cf41Vqz30uvzo6+rT00AU0FowCz7ME6+EP+s0RXxRxsiRtRp5PotRM1vEfejS3BFCUGkqHDM
EXmrhYumquI9StTiYHu0/YlLod8oTs5L13GtbcHOdUtDUnsrzctQlSoiEAkSS3OYHFo77tcG8PXp
q1ahu0F5Z0nyLTjoVCPvBqqsd46C7LU2IKjaCRNOFFrA3SooUSiS0+YcGA5BxM7Dp5BZRhADE/fK
6Ax3jQ7VdKulWbZLYijzLUKF951p0vfZ8sRTKayfw2Rlvwv4TcIFxnc1+eNGKavhR6yApdDb2luM
JMVh/OTVQ44Soqvr9n1SO+VDHrWIo7ZxvJKTRthArlfclZyULh+x+6uGhOSNNBXIVFt0E9jgQ7JC
4btPHpPISPZTWWSLwgKPu0IPDUnRlOJfQEvHrWraVAzloXTKIZ6nz0fwiHOkLCk1XmKkyePWXjvm
oNzGdFtBrtmswtsgjJ6HfHCPXpm6x24+KvVQuVbjYlzKiZ726Ruv8lE2QTD4OkYPbNs6w/is6xRO
BvFUdLq39Yeivs5I8cDciqavUzaz0S09OsnBpwcqzJ87haTzCUIpzdzH6uUyb1Sms+yLQV9IH/I9
3518iFgoiH4c1sk4S8X5xffGSu2Fa+v5LuxVcdC0kUZyM77yXyIKX9VWfWE+G2zPTj75T2NOcEgr
svx31jzHSoOS8xyJ4MHyYs1zo23Hv1OSuNuZKHXXgpk7328ljTRorqFb5+W6BB5ndbf1TAB7XpEe
xkZTvlpOfV1VNLWCwNadVC27SZJc+Wpm1rArjUS76ueoqOjFOirhf8rZJApq6EgF6OICIIi8tJ4n
yZ3WIOE6L/3l0PVdvq686PUbRL6Rrhsfkm4dO8ZumPRTmwr6tGVjmCw7m0ofWvL1SQ6Uyw5DkVvL
xquPlgRVVDX14CCkmZk7YzXOzmS08nWnU0nzfFSdJxvt/xDF8zv4dhlQWKU/RsGN9Fzcl9BAs9I7
OYECzzCHwsxz110BN2KDvIe+JEcOA9i2k9814DIt936L1KFnst00j1biAtnX2mk3FJq2FUiFtNcs
EmGkzwAUIwlvaTHYPaq+qG47dE8ufnMwon0+5T9SPzVOvHxQWjbcLzLTgqrCtRv2xUlakSeeEXjy
znkZnSToddeW+a2c7HyEzCk7J2tphgaCNFEo9IW8Gor8MB51Gq9bjgepVcsjUpoupUKPPkw04rWO
ldAQw0HL5wf33n2nxf6jiXzjpoCbtqK/T7kf5woXu2m0WZTwl0iM9IpHcPvgTb6yboNx3ICQ6U50
+mthzxISQWYCo6a+QLHnL9IFgNf0tPtDDtz8l8WkUIXQoD3xazI+t3M2wHX6mlskL1CYruyubO80
Q6lPcaPHt0Udz+TsqoG0hK8QtcZDP2nX0pQT0yxG9/GsQdE2Y07j+QeL/gSouTiDm8ZX8NbeDiit
p/fo6+hLslFUhIXR1Fs5eKmFjIWlfp8Upd5mvkArXRd6vVXnQYZIE9kozpOHl5PfnSOvM4zVtz/s
XmVtP39XMtBRLVVh/4CDBpn6j3+vulLroE+N/pveZekq9bXoypjXE9o8yKMCvTBag6nNqQpFRCd7
JhAQEfu+RMoebXG3XgvFgIg7O1s6hexT3RC7uBNsgaAYq8LWjp+OOrRZzr7h7eh/H9frMNQsf1rL
OqUFIPiKjiHRVm6LpembUQxXliqmNGO6sb4z5ewl+HJuk3fO1afgi+nXFR+UKB5SD5pA4CvPj84Y
b9K5kC8H8vUGPdcMY00CNniA/pwdbRTxTV0tf1QxzSnAKDf38DT0TRGziQwQ+GVfYMD3HDr7V4wu
DH/tX3bcKrCnh+i20Hgk20VdzDpI2bM/8shXgkFbSzMbxBclF9l9plOMAzl2MFwjfQ6TvN4E6Pgt
z2Y0wXJGgmDfR9341ch+R+mUPfdJlm0N05l/2VwapgGdPx21Rj2Z2dFUrmmHUQEYRThJfgN5MTUN
/ZX8BmfTdL/kTpfdt25WnuqOlp9+YC0ti+63LfDIRTUIi5JG4d2F6CJeOWgI/ODm+BY6tHYz1Mi4
sWH2r2orqtC5/KE0qAh8OtFrtac//P4N0/j4xLDAbjqCHtT06ELNwnE+Z/hVtczyuW0aiE1Kd+2Q
zrLdIeL4veU/w1EFe04h2xEVsC+Tdav0+1ErVqR2tJUSZsGzqyLuDa7APgAdGRFbTa5lWJZb2dYP
3OFs8iBoFzWNdG9sNDDRXWzQklf7H3na0v2hOLiWWflXGYAX0XrOtzStCzrIlu3J9EjRpWpZ7pqk
E7daXfbrpkLJLS+Rf6CluP40X6drvPCvaXq9jq6wokTa3y8KOE6BzXs5j7qDZ0x7x0dyWjc1fCUM
XLK6fruflMeqp0m4jJJuaY5tOW3MTv0u/dIlJ+Uwdoi5a41lX58/QTrr+ZK1hoxZi0rrWvrefZgj
mjW54prGJG9fIOXps2vUcmH1pXj9UvKjrKylIWJSpecvevbJGMWq8kVnJXBk/+Vb01GHjDGAp3VW
++WNr9Z3RjKIbBWZGso6TkL1KWbduYsKvduWMfTbqxJJ4620cyf3r5GzQkDMGJcJiWIE/Sf67vWu
E26E3aQPog3Env6iR9sMsGZXmwCRo2ufdYNQf/qgDr5Jc+f0r0tEb6G0nEXov7doKks/TR3FTQNT
5kpew50vlJAzau3W2ssIMykRZGBRySKKSemD57RECT64O39S6o6rdBwnMqxEuGF5QwtRoPjIttXx
wLoLr1472VJzNbE8XyH3ynsDLNflogKtx0Uemsjlzt/fnArvECb+rWNREbluBM3a3MIbNxTa5UmN
76EP2KRPMly6hol/x8bp5swvn+nxXLtVUCc9f4r0QXZ+8hNb38mzfMdXNhVtfq7lt5I+Q89uM8TL
DzI+NMNqDfgQQvR8yXHwXuby4s6BgHCsyrkIaM6yVAzGrHY0aYYL49oKMrgxrMZDkd7LkHoSBm+q
OROOOthSj8xm7SIQbtXJd5hUyWqYTLgsil58TSa6msFO+G5WXr2wm1xH2qEbTkrX/dBKL/7uZ0hD
JdAtD47vxkfdm9jczROZPfzVlQKKu5fHEDaaZCE/oLPSLWii5zHvxoNIlPZG8O5Yyg9J0JgoXOPb
0CDckhQ9gneAz55BwSEJgf6xntTRijyYeVKabR+VU3ndDhEr5NxCnA9o24My8k9W9Bl1nCFU6ZDC
Q8zT/Oxezmo2yq92qPhraQaKa+7qPHk5X6riN1wCITs4bqs+6OoY0pscDX5pwgRSj/QX3Jxjm4F2
HKWGZjKaYz/l1UQhlDUyfihwQtl90JXBPKVUEOevdfZQ5UecKojPX9VRmuyWzLx6ZcwhRjLxmHDZ
3xqsxoaw/vs7F2a7iLwJfZz5a7W5aoJ/z16/c287x6ZNsvN3nn8OsPcs2CPzJROrnI4TnSulJT9F
fm9T7/vz9/pv31meNNTKP76zH6OC3Fh5cGyyYUXXe2vdojhXxIDJl0pb2LeKAnwHhSMOxwRq0XVL
18AiFBbdiecZR8lzfjQJUmfnyIbiRWQ5AOwmn9PnE3u1yVZe6DzFRlC8Xuz/UXZeS24j27b9IkTA
m1d6skhWFYvl9IKQ1BK8S3h8/RlIqpvauh37nvOCYDqgDEkk1pprTDXH3+0oh2+9PL6qeLIR7laS
FTEkfTSSl7iuCA2IaliB6khfEEamL1X27vJ+epYTWkc3oNcUYi2bpZroFxbLiXIJzAdwkOBNNrKv
RlJJ/HpJRQgsxy5d/lrGeXFKw6uwrbItuJn0RQ2s5nHU7O19RlaNLb9mW+zkuUh4ecTyCDgtq7Ik
V8sPLJeKABcmtOH1Xvblg9ofRzP+nKqp3btGlcLAcuOt2QzWQU3yDKCkqGFLr3yMVlxc318nNc8W
aViOP8Jpk+ZO/XNMJ5jJGazKondgBvn5mXIwTOtq09lqehM8Dz7YY4Jf2Re2xg/5vIgwyJZvBP1r
bGEZHjdTdpFXHsbCOsQxKgjKsbela4ttok9AKeLwh9Hr1ToEBb7rbNc6sZUJNmYZaGslx3d6TACI
qL7rvir1ugL8i4K91766gXrG76wJFoP6FALFhbk4VJsw0ou/lDb4Xqmd/QExOlma/ei/1EGgEG1O
1EcX5s7t2kGul4c/rhtB0Hz2LQBLThj2b21EYEPHCPg/r9fD/sM+uS433lhqG5sHt42AFLQC/4rV
SadBrx877avSwtbt9PrTq3NnE4oRe6SkKN480z5U2XxW3MUwgCsk7kd7zKPEWtxWzrq1EMwvaMry
4GAetJYLshxOWex+MXUg81rT1/tZgnadPPtJjqNbzJdCq/pzSHjw7CgE+m4LveB50kznyseu2Q9q
mGwqXfhffAGklZ+ETGe31tuJZ1+1nWDTio/bD5JN1kIhYfGYjH130p1KAwvCgqhXDkXU5m+TG447
3SWsmDVt+0n4aCEnKAZcFaXQsrm8tboAKgOKMq+srRqaK7uGpyDo2yNeSvgvzgOKVW88vjXfW55L
ty4+n9sQ1Os78MXbb19WRbWaQjc9BsEUP9tKR4H3/Idmy0+giG3fxVbc9sHXINbIU4o44wNXh5/N
ZGOHOpXYlvbu+DYV+l6uTDLDYqeaZYgeFO8xT4A4TdySXq0sf61GzEojt5r9mJLmVs0gSxqsBlc6
P7QxQfinzEELnBdlcIF+cTcVSmxdyvngpuztKiMmtjTfXCNUDpfS/R5SOni7oZZZNG1J9RqA+5gv
Z3Vp+DKynTzJlj203mFw56BYUehbtrkarCWsNdIyfE1NRXlOgvJB87vgfXAK/jhJhoWlHgXvQsyO
cCrpFjlqZ0EKQWvsCNow2vXmz7R0cSmbW/MZ9d4NXvP5jN0EkmHutiquO2WQECvI3mGyNt3OPZKJ
co8gS9mddqCZdr3TPurzgPBdBQP4+7AylMBRhY1+NUbXoyVYTfuW/vfLMSR220zDX4H2pTeDeAdY
EgB94WFLiKQeKhL3SIzkVZOy3yDd6h2V+bVVZJdJqPghZurjr8m5grhigOp+a+u5AcWsqpo9ag1O
Vucvga3Gz2nkpZfesoIH/Mh/tHbKmN662Vpvat5m8kKkw7+3ZaMRDkTkE7URmkXoY+9poNjrTMEh
WjZBu1q8C5LyKJuDoe8i6ncuZuHPEmISDmOe4DFKfNwAVDZvpJN3F/D1Vqj+r9E4HRJq0/wRwwlG
O9X5ahaheJRLlWA9GerwJoBmPCEceZXXyfLZEH3+obL5/JTy/PsPJUchlt9+KEVJBjYLCa6Uc4mm
P9dgyVifbOZ9NC58HiRu8T/Z54ZzXZYry7jkzEDxqayYJzm3Sqx/TnSbJM8ZzZOsDFZj1QRrfGOW
LYSilwDy6SsysDXB7vYiW2pfsEWLrGfZcjVjT0V3cmshhzsaQdE/yTGfRGQ6Fu6jbKEbBIAuilvL
N4z3dnC0sxzLg+ybFlrR2Zmm6VX10RvXqQl/Yr68q8Lm4rPhH+WoluFEkeNXfrxdpC2GRaThjyNH
c+7zBL5N8XAbtS2fz1TqHNBbqK82GQLqp0+NLZI9NWHFdbKdGG6Gqq1kM0jV5uQK/8NB58e7uIII
PvrqRQ6qDZcqjBq/51oprkPSFZs8Huq5uqy49r6RHalRpvJfrm1WDq6hVzmV7AUWRri0HeXUsO1x
o6PecyNHvZrYJbrYVPT1OQU2ict5pq0oJa7PVlVArGjnl3Hogp6MIzxBZGcVUugFsEp7AmZv7vUg
H+GdzOdQq2CREQKhwnJP0mXa5omfv2hen52rKDyriqYU+E+AS601w9nLUSuqmwd/JI7rZ1XxIvsI
YH+xSM4eZVfk9f5OPgiR4OUEmJXucOaq+fbl7INW2hs/nFoM72jKFTpciaRTL7JHC9nrjVZKUe98
gXBM+qe2G2/T5YweA5NlW1rJTjbdsOlOcdFdJmf4kvtdc5TdDSGdBW/Q7iCbQV1B7uYOg2cS15WH
XuhXo0nTk7ySN6X1jsRgs7zPUC18ZTOwkPjh9uagrg217dZ801SbvCmclVzYkVq49D9uv21NRg7T
VmOCTMx1KGTXH5M03uqI3m6/LYYs+VJXJ/3Xj+8GM+/beqe+ICBTNNkbqsSXMtcls14JWjgEGO7h
3iVfQXjeUDAwnGTr1tV3CkS0YdiGVfsrp1YnEZ4REzy6ISBBXA7OOjWD9iYlumcO/dq9qFHu/xJd
ZDWFDgPGvbd5htf2m9Zx2rUXYvTeY+V90qy0OVlJmK2SAVMVvMjmSqH7uGp2/3VcrufWnPHwlxab
rENkVuE4SXLbBNs1J3XuTVmOfW9KgetsT/nQ2Jgk6XNB9n1Urq1bt1gJ1DZ7dyi9x9rQflahMX5g
oBVuFCHsrVWyDWPXdhpF6l0adqFylh87r2OvoQrDPHCDlJE1uvbatVHzDCWqek6N9C1Mk/GjjAN3
45RUgrXcOj9C/lhEDhehoxYIxsikVHMmJVVEdgx5bElwZCjX9ynRnEHBF7paDSFYsrGHDrpwvPwJ
E8R4b5HXO936qtztT/bQINDwRNjucahT1zoKmW1nq5A1o5gClAk0nDsDUzH2Ml7laOKAQSkhcKeo
/zYYBtBS+sJfaHqhnsLEW2uiGZ+M+TBm0fiEovDbqENPly3Z77b6r6WyTx5UWxlQjEcO6SV8L6OB
mtwRycPVStp6Zs7Um35umorm7O0Yg285WpgxWUhhUvrGoOwqkZd6hqo9y5ZfhiBvcWh9iOvg97OR
8YsCYT/L9IOSnFo9R6I05yegBgvc42Zv4H9yFnag4BIa9TOh8+88hpecGtHqpMoz+Np/L7QBBS9k
Ux7uC43cIu/Oon6+UuRPv64kF8RZ7mP24rrpOWfbAPVOI4QVODtFyXWoUb39/7xih09phf82Aakj
k5VoRClM9WJTpdxXnXWUrXZQrIdQM77Kljw4pjYuYzU3tkbWa5cOPv6lI546L5an8SNM0/l0Rysq
fiZ40pyxCS3rSKFIeLFDfJvS/EgG+U2Xv1I86vbKDG2s0ue/gjzEQjykhqGcZIuqiOw49NqbbAl4
R0fwrdM2pQDmCHpOux1Qqv96ZUVeu22S6lPOSLXqV79sjhgLW2YZn6h6Bpc9M7gmRPYLL1Xgk4JE
flTngWwewIvcxA+ZBHBY9CStB/iXckUcez+nUt91Pq7dXRM1F0ObzGcz2fqTXl+yvG0uDl/t1P0T
RpETZF8/wIZUzPLXopoq8mfH2+TOybawoEj06Gg1uXmWB5CCFEdPcbDpxMgPPQ+EuKgZi3Eewbpi
PRiE1OQ8Oar09bXLff7bVjKccs8GK2S7WEuCQvI0CEMLOSDb86jiB99dK+iegQuHsEZ7/eX+KlCg
GZZzH2jrcGXimfvb6H3eUFhHEm3fwlmySnB2WPT8+8+eFumXqvSeZb+gYJ6wWV3uEJFUnyGPSdlQ
2m9dy4aHPB2P3HP/fTnI/YDybCd5anTyNhO1ee88SLhskXgl5j75SvbJUTkPK5Dwz1FARb/WFsIX
Sw+I41aZjOCENhPRWoh/5IgGQXbd++WrAs+2U+ua9dbDzuxqpiAcywp3cV4kyKfli7D61eMIw114
mLwqLz7/iTZuw4MitCcMGI0zxlQzAWh+WXtThcho7AmQ8D+154McwG8MzdHfK1x+07OdZRS8g9sT
Oxdv0ZVeDM22dyvtyr9S2fYg1leymdZWc7QI2yxksx4SHtPYKQQiwm3cUHRg+hC55aCnFGJR8cl7
UBpDu8oTi7gisDo3Q5sTezmxdp8I71WfKI+3KNcrQ304yypHWfyoIgHqzIWSYnLQmMa7GsfTQ51k
JVre1HxX7JxoLSrbHR7Jxrso68/RMtKngPjn9V8WKRrI67zQ7VPerhREnQl7JQoCuxlga67wKJco
ohV3LHtnG7a1yRQd+mvmZ8TH0VTIplFj3CxvvrLZNB6OzllYPY8jduF66ilLKfpU1bYg9W5lEA1G
+N3aCfeB8UPOCkuSZ6L0hg/PHYmgz7OMTpGz5OJ/m2UouMlgMxASDUm6d5PC6vkMJR4it8vK5h+X
ZVad9sWmUnptNeo6Oo5/DrGxLYipIBH7uzvTuI8vqHlD5GGVRzlAmUR+rtuiPaplB4Qp47PMfeY1
akAeZ2NlbRJTtT46pJRpLaJvsYOCCgSNi3+Koz8Oneks4PRhvsBKX8TJKzSKXys10tdypZxAyfiv
lXgxGreVheaG36qUlGjR7CI/rr7OMhXLD38i5SP6Unb2q1XDEC0wJkL0riQPQsGEGDl28UKkhdyW
0wECgbIhVyXF+NmGU/TeEIxf5VYfnkPTLw+aRfzOd1CGxTVFFUGWVt8iauWI3Ud4xKAMwD/tY4q8
ahVbEKiK1un2rig+2fRnq2rAZY/aAsweMGL4woZzh6tq9FOztGMSC/0zz3DZ8gsrQvPi6zvXTexd
YWgkiSJigZbeD5+mXZw8j3urpvifLTeEVrO8s19pxbVzIn9ZAlXdaV5RXFVSVTvuFtOyxFPk2o+9
+tggtuMjW1zlDGtwd8E0pk+yyxZevYSMG+7l/CmAqlfhXrGSowTxQR0OzrO8lOxywb+DzWufZasJ
obwmkRoc5LkjDH82dhFbK9mEAVucuqD8IucO8HXPWWSpC5eSB7RVUXYldHXu0rz4YkTIzUyKeA/C
das3bco3da0VX0YfthnvYt4UZa5+lOo3OV3R3Gg7uGzsZdPVcKdv+k9Q5NUOoCQClfmkY5euGjPO
3nOR6ftCD6u1PGmnWIeCDyNlqA2MYcPcl6JILklhOsvIzNlAOB1e4kXncyusuFcTTb6UTZE+hmO3
JirfJ/BtRbtzO4x+bu3/5eLbqear/esJtAD3qLgBis4Xwwe2yctY77zXWMvrU6uV1kL250gCV2XQ
G7dpIh9+m9a4mOHep9lslvagiMRpjAx2DwuSiH9FCcTs2tHaY9tM5jsKfCIDdfSmqh7O2xgrLqb5
S5T9Qbf14hzCwdy0KwsjPgIFR9n0jdcusJu3EFXbecgCoG/zyTob5yGKv5MSnrydje33uhYrVc8J
TrD9f4jhwX4xDUzo4BTiQWE7ADuTRnnwPaqsBDG5jRGVCoJOTaA/S+IvVteedbl+StxF20firzJH
/Dc4Tf86GCJal74HfqAc2z3eCqiI/Lp5zEalXZVJ6L+RIPqRxV34E8sXC5dDvho0/dVN3eHDmT97
SlkYT3FcaVvDtHHwxjvsVHe5tcYuKbiq8xcFaczhm2LXG6UiJmYGXrdLDNXfjQp18U2tGzNc192V
FUEI2cQi195BlohvTUX3jZ3u1cmt2Qd8SrNcSVdqEZuvqTqQLTfynPsrzQbDeZp2cZvskK7eYXhT
3UZtETSYZ4z8TefJYeGwz0vD5jZaYqhGdYHW3tYa/pDtfBPxlDxzhj3drnVVdN7zz+x5ZbQLNGW8
jaZzDXTQaeptdEpjf0uKHQXYfCHhkAiJKsO4jVIfbm2hbFm3ZhipxlZtbPvW5N6m4b1X46Mwr8WR
d9rqONvfRrVOH2B3YvKSjvW+dstmhwTrVWsGGK1Vl9UneeDf++tVbECIm4bjnzPktDAEbkYiD0fd
eWld1uoyD+HeF4PvPWamjqB4apZpV/qPVFwg1gpJbm6qIJxunXKePARF/M2JLG0vW3KFrfiEfrN+
E8/r71PjlFgU6kUeX+bL3A+Nrl71PO0Pcrnsr6dIeXBD8EnU8SNwmhf4ce6tKuFDVJ1PjOEJI5FV
nDMrqB/uF/OLJnqolAJPGPX36/cJN1VU+zF2LKy/X8zRkz1SzPJ478dbPjvYvvImr3w/d5Tr7pLA
GDb08zmcF9/RSmLaSXs7KJHZHkMvhLJbQkn4uztNQwsDq7mtl+r9pUUqreDGC0BDyVYqAovj7aWc
2pSpsgib2ruN/JfTNWlEyV4w+4lwiXE+jx20PBXJNv7ZeALmHsyW2GVvlkzUEWnevgp4l8umbeEC
7lIgd6KAJHgTFDvKfg0u7b4SGH/q/Th9aHUDZKt221NYtuZrRjRA9ieZN+wnzF9uZ/NgV5MjwY2E
GAgbWirsj/KAhbp3FPNBNpsG1Z7qg+2RfX1VkaQmx0+1OTBRIlN/a+2TFP8Bz5geuAmbxMbmAdt3
ujWBL+4rUoAvtfdyBEr7bfZdk38/lQeD/rZMLritFYF1AO0xpOyNavwJdOWIpCF1zQw2D4fRjPJT
Px/kK9kXkTBaBY4KZOA/B0Juyb8tixVYBGpZHP7olyeRS0mT+xvBdvl2xX+7mFyrCQ+dqDpH5gj9
pgjMNupcvC+5SHdy0g2nlNqut7cDdS0kiuk+pzcCdal6Sr/VawdvBwpxXhRdBHunzNJtHwbpW+Qn
zwYlVN+n2se0goDDbzO8sPn/zPAVjNzHqYH56enZ0WsbgldNkB911QHKGpv7e5eTxniy3Nv3FUJP
2h2A5pM7n0T23yY7o+rg9l6pS6ttm6ex5A6N+JJYI7ETj3SfcHYFGCgcy63m6dZZ5lTb65Rwyr5i
HsCGAwNSzVJX8jS3Ac1Bl0rt8vrO0RqUUV2mqd8u7303AJds/0np+pPs9du4nF/XEFP/ON2fJ5Lt
/870kvAvifjiU8eNXS5x82pYdhvQUIh4yLgMC3AHgCFGLSOzU1TqQxUDKzdCmnKk9Wu9XQWNoHie
//JGdtoCLydyQEa8SkS0KI2+vlToUhfg3Jy96yWES3qRPOvuhxyTPZXnx6AbcJ2599lWZC6iPJ3F
M5a4hGgFLsVFTpcHJNds21XXuV1D9pmhimm0E9Y7vXD7nZapaGCyjKqHqE9PNbGPXYixTuUXGkby
kDr7hRyRc6gyb5a11hmYXzBbDjiUoGyKzsCNKkv1Q2ElXX31szhbW5VKxYAbvECBHrDFTnhMs7KG
PHQlNkNKeeGY1+NhxHd8y8YxeAKYKQCZmdpbwqPzoqfG7y8DkwnHs3rcL8GnOoPhoVkyNcyXo/aq
+CTxOkOk595R072aJvFemfddKiY+awMrtmtZw4SJbESYmpvsb2eCIUlwxW/+6lo+fmmWn32M4wqj
KR8MSyeP64xpSXbo77Z8JQ91VBc7szbOZhUEJ/ufA6G14EQNhXLMIhf7erf+lIP3/j/mTkMVztq2
fz3HfWmYuN2hyfS1PPe9X766902lGx0j9+Xec59675M/TDKddMWlsG7+YeUsSv6ibWXnDskHqz65
oVdg0BQYm8HN6jWgvGI1Zc+e01gvStG41zLXn0pnTB5VEqnXusU1eXKa9KHrM+86+S1OZhYeVnLU
rHt7Y7D9pxSJyd44envq5dKlPFPcCe3kheFXOWhRRXbx+biw5z6KxCr3+I5QbpPIox9lVNUkHVoG
2ZYvM95EBxStzYM1DN5r5jtf+FD2cN9p6a32kuVq/3hrhSaBLXd4urVsZ5dNhfosW15ChMROzUtu
OO+qXkzrrG+mR3mgPBiEvG+oSBToyzGyug0IFJUgj113jVCytRepHNFEuAhgD+7uZ6iSGOlZEG5z
wI/He3/bl946N1Bfej3mfugPzXUDE+epQXTzZBYOjgQm1mx1VyItmQ8GUZFTlpGo8nkaYVdKX2sE
W0NMgN3nlpwbRzibCztKdpjsdE9tu7JjZTiq0divMiJb37CmqTT7m2ibdqUmGUBWpXTOY0daTQ5U
Ft9MRq1+dr1lkEBufngZdWw4JhYHPHkwcvjtZWwhwSWti01xHOhQxzW7XPOA4u9nZERDLcWTbYny
CgGpIGOWg/LJzfKascHZitpuVnIUAy3rJPrsjWB02ixbau/cNqK2Yc7O9lE4LSynh1YUeNm26CDu
LvI2Vw81EL/bIcn735vf8JXJlrmmBA9EhfAenF/5UxH+1pQDf/Sl87zSzeNiIZdoU7Pmu8XaCfJQ
QxiS8RgzWHGhKh66IIqfNQsLwLCqq291Z1+9QTWuSTuY8KVMf5OWnf8O9ZywQCm+VRP+7Hk3Nmf4
IsZpINu5pLYtfxyiUK231KyO6xyV15Pd9/5eqwE9m7XuP+nzgaem6twb5qrC5rdbo4Flk173Zzko
p3GL/kH4Oj7Ic8gDJFlE4MGGNBW6tNCc3sRUbQLToHqnLPt1SyJ9PzhtvI06FOH+jP+IjTg6F1UY
LIGR2UQiaN4HwrmZmQ3SJ2NEevHPCgW+yElBuOlUOSCPvHY+jMDveerB+Iiau/K9b7/ZczfEV3vf
zsFBsgQVVpV5sNMwpT+6uDMdSxA9xxrl9boP4JXIAdknRy2Nx1wq7JiDHLZaepBLFErjHr0Ghbjr
mNE3dUwvdVWBKUbatasnAONplSsfkFeXcgK0mWTVYsl1lCv9HKlO0HKDwOPnkmkq+d2b1sZr8Jaq
YZs/xral4xSq9ZsgwxD03idfiTislnM4YzN6I57wCU9G3Ti4vDFZKw+WSPWzV1xlwyj4glhkiP72
Q+H85YixTdbsu9O12bjZ6r6qmtcHeLIu6tF3tnJA/ig+2ocFGehoIXFQQFRQa9bh21g2yWNXAp0k
oU/AWUzj1qlqZy2nuT4pArwEuO/Oo//nVcBvq9e2xb7P0LsnnGC6J6oRuicQPHuPTNLx3t9GOYni
CdcxOU0OJKkKbpLSVLlI9vP7jrux6ecQl2M8As4gwt679rtqqR9ZWpg/Yw8j+9H5oQQ17qSaW745
tWKvOg99nRGEzb7O3W6HMst4tMr612r+oh+oh38aQfuD0wUnSHZxv3Dnl06VhafQEi6e02mCLQx9
94GmGx7xtcATPdUQA9fuSWJ/JOeHGpdtoFIVJFuyf+6Ss7wp9Le3xK+eFwj+ZkhHOer+s5JdEAmH
L/JA+YyyioHzbmQTuSgRAR+D8yqmRpFq9mOtNeOjNWXdtSXrvnRRAu7lYIRFz2YKIevIUdVJh4cs
N+akBUtF1oaXER2XHJRdVFogtTXHR9myfGIMfn30ebzJMRzqs4OkDXQISldw+YlF/CeVAFoffzJJ
KRjmOXVFvf3km/lCddxhLyBdvbgu5Ehd0d0NW97pRVHBdrm4fo1zS3apuv6WV0V6kvNr3rJbID3c
deYZLjKi5w6ncznoUUwh9BVKMX0ZDnp0tkHl9NnAt0+ZPo+qze7RjE7kpbACb9X+ebJw+AB+yvfm
8yC6EnGlDlAxG8ElKt0HcuuPAIT8U3Kw+bJ5diAKpTiFbqw0c7bwAeG24By1MYsUkUCpINK3lWVI
enJHOnavOCJ69jBmXGBP0H9xCXSbjTqCaDKN2VltOMtXioXcqCp1baPb/Ftj4HJLYVA/nJLWJ/7E
XZrQLJEzbsm96hfLvvbNlVvoRHGTWUm+c4ZnTGrZEXlA4AKuv8iR6h4MHevtVz3yH9w4Tg98/qkO
Fcn3GVB2KVUj2IPR/PS64GsYB97WjzQPGr9CbIvHYe6SEe+i6dWKxnRrz4IHtx72sSj5XT175UZn
5O3WYszK8IkSL28Ttk865cUUcmvX1tC+4DbiLlQUYSuz9Yl2UmQpDBJE6ojwB++hZdfz6SFKkIer
qcFqUClb9cnzMNFWyRPiDwjOH3UNTtPx1lEOJdiuFZkOLKBa7stqGj8MyBZnX/JTSzgeT4Por8TK
NQSDRrMOCq3awDbNFr2JwBRm1FIvI4RO0admt9PXpmq3vhXtMQp+NEqhPnhw6BfcnLq1F4kcH7nx
p99+FbglLnn2/REPGn+L+jPH/iX28vcuQ0yil+3GoOpYR6226EVZLHTlPciTpUVl/IJn7JMoQvMr
pWR2mWwM/jK5h3H64NQ/VLYJK8t8oxqgOiA55ulEROrCpBxtoypKv9SnPEVgZX3RI31C8M2e0osK
MObd+Anbal3m3GDHrKv3VZmcIxtl9RSQt7OSeiOGglJOv/uq9Hl+bf2flZcQSBT1q0J0lH3CdC5h
jSwpXINhN6TcPCZnpWr6GT0mv8lUzb6mwYhEsv+RxoE4a6PRr7r02nad9mo4hw4F5VLxw6tGXciq
AK0FotSeI57mvhD52ZyGQwHR9DIl2bmHP73WKJFZTwn/DBK93RZvFHGIgr1XNWtHL829XwiDypf+
GR6BYPPZVNvIDstF17VPSD9Wphh7VMjmQStcZaHCW0Rp1744UzHbVRYTDoS5OIRxvxct2lwVqwFg
xctYadVd31NjVpg5wld0XX7hke2PnNegoOw9blr3kHVWy9e5fXadqbo45jrEjH3btNQn5xG2fygg
w9y1d9NEHYMJlwV2Qq4deCx3lz2FieiDoVZTsWZWzYiKQz3EEPEP7CIifV2NFQT3xB4EnFZeVtS9
Yax6H5t0lY4cz+ctas19URLoQh3JVHkWTQ7fThDk2DSDiMyGqd9S7JEfemEK3LygnOBJWx9CL9I3
Vqs+qnpZHRCST3zCIlc8pjwfr2qQdttWH39wE7Mpk5m85xqDsaXCzmDB3S842PomUXKczEtn7Yap
+9clH9rP2OUBbnSqaJHr30AEvmBZtdDJ6e0DA2iCE3ffy5p/T+hNT6VpRwe1BPJPBh5KyxLZrPco
UvxdGneD+jW85tFUrdMWIbJof2QO3skIdR2YYWW5npTIfeyEv88mPFL9HhfgMXrQjPY1t4AexmX5
2eQpsAvMMXGs1tA8+N1JtcOOFD6Jaq0uXuqo+xIIs9mkVmRvE5uEStm3G78TOb64UfKQZcPWi/iD
ZCVelHpmdaeq4I+lpeE168nr6xWPLn64TeJsMxFQ3tlhfcyyQmywUXvtoVeFsZ8dJpfkWhp4JRnN
ZNMU/lGU4mXEzm2tat1T6Wsfke4QqqnFg8rzxrKdsMCmctE6KDrwiVBLzH0aqv1KNNXPUCuwowad
p4qfOkY9QB7iYVnV6crzg+cmN7RdnB1E0ForUS0Kp35R0/CtMtUISunAo6+bnSPHxrPN6AFaB2hT
hZftKYlPV4mbfGBnC5AkcbF8ro8lLlmuPdqL0MsBymeluylI95xbJIsiqJtzTk3zw5SVG39gD0Xd
jbrwFAhZxPRjEKXWh1EEVGQRcnoMVW/Xp8uGCP2hUMYfmC3qmLB9Wn12SSyj38NVQIQfki7m5jws
Rws5X4GTyJIwNB4wOW9/Z65IT7PqIe4bvoPdwdzYvq0vWmXoV4AW3tK0HNCugi4fMWONyy5d9AnF
qWEfP8hDF1rxA9nRhzQT1B1RToiMt3txk3rfElmCwqks2kb8jA3rzerH70JvyIFF5hEx9kNJFSKw
VvCSNgRswxfvNahhCK/p1Y1a6wwHyccuIRW7Mqizp2xEhwdRBBP5iQL4LF1nbOpWOoVZK5BR2HZp
PVraDN8yrc7WlT4jago32YnMDY5xSJat7o3oYfIya++zU4PlkWiHuDeo0Izy6aGIk36XD/GIr4lt
bDE4HE9dlAVsZilrRR5Tbbq+15FU19q6jKEIZU0QrQPsqlrKeszQJpk6ttbFK9kS55WR7yKoENAX
Um/ZJCp5cxP1uRWG1tU2vH7Z4zX3Wte7TsGYO89j97Uhab8UjtW+iThSFlAVw3dj7KxFjKL+fap4
ctKqrvhQKnKiXtIM+9IyrRUlr3gX83X5MVhU+kTUtXxQVtwgTkb7gE4VnmYLm5obWLtoKNX6GOy2
hZkQqh9FhJe0RVzkI7Ay9M3F1H8QT+eBLam6D83DzjdDJfXhWTWxxckVH0HBV8Tgp9UHJWTDQutM
8RQoxiEa2SFhU4idboXns2zG4aSfc4UqoiH6mJpkBt1gSRKMQbOpzIGbrGkeIptnYj8wu3PTRD26
IkV9GFyxQXDGszI3oFXpZZRapo51Yq9NRMl7UiahXJuEP1lvLjubn7L042TZJkO/KDEnBxtvzFHQ
FpFmKJD9BjXvkMHUljaS8Y2qYhwcNGBTupQUcw1Yt1KBM6vTuOnioAFIXtrLihApKB8jfaysHjPv
MDHWCSHghYGxgF4k3jPMnH4zlecuqcZdW8f+eeJ3gbZzRLP4mkZ++EQgFQAXDxFsNxT1UQtawcd+
erLNkRt2IYCjqEDFu3DeVPs8yapd3C4pZmg2BhbfQYuXgKkayaPdt8XemzT3oEWTserL6UvRFptG
FNO2qnt2FKX3hjh41Yo+pvCFz78/ofgdKxeH9uJ/6Dqz5bZ5rF1fEas4D6ekqNGWLct2vuSElcQJ
5wmcefX/Q7i73dW19wlKAClalkhgYa13sMGGuBOkEdDaqExHeRr7UUGiFVfLhSkfMlaWQRlKIigr
+Dc+o1ty1bepOy5IXNnlIDaR353SCIuFO4H4QEIgqIbICgavdHy1rClEsjz0+L68TI1HUt0q991g
NFgfk9Sovdjd5XVs+x2V5bBLG3uHydt4RtvQfswS5B+afAW30JEu00wm1IoQGtnQ7KEycNUGMLAo
vRWOFq4lcDtafIYci0/2pIxze9SW/JooXXTpeVR9J25+m846BBZVxuOoGg9pmpFCXhwtxJ20PtRx
UgRm9tbZWvscL7Puk1H7wexNhXlKljPyleOCZ33axcoT0gPDdbZnxa8o1z8iW4EoKq6bg6d657SH
z1eT5sl78Uy2G3DDAPCnFp55rKwmOjiahg4Dwhh+A/1d1fIr9MY9t8R87TuqjTmoxHMcuVVQlu5j
oRIFxgqexq6K5l8XhYa9LL7WK+feq9+SxHYeql75I2Z+qNnSjEezaauwW/KPzgC/I3Bd2OXDcz2I
7KEYp9lXsgX5Im966ln3HajniCXa5blUzShc8GHcJSNM6SGKztXUlKh2KX/M2Zwu6PYbh7lJg3SY
raBLuE+GBpk8ZLeggBokRpe5xpp8nCDp1O0DinRXVbClMoCKGEhE6UqGlh/swjAp7YuYvfmMB6Hw
NTF2B0i2YTqjAeq2yXosraIDWtm89l19UxDODNyBsqPTdd+1pMDYHmNvnrCCh89DcXrA8FxBZdeN
26u95UQHpJLCacMvQZ1fEJsZA1zhkzMcJZXq1fqj6wywcoQFOx4K7DkWZuV1npOdPXjfi6gy/d4Z
yXX0+2kuxGXubDRd+/k6AzKsmGD3hRu/O8gkh7OnNziBF+E6xzab4ZEvCDfOvY29ZJg4xXtdzvOu
JWUWFgJEeZGCJqyV+LqWevNQzekadhFLVGmjiuVEXrFXstEJ+jJDHS9KD+TginO+Vidb1e0LMT7m
tFZ/NJGyMzRNOTQ8SH60PBcAOKYyS24d+9nYotCM4QRrPrySvu3YsaqIQzo6O7sGP/pD2djaLgNg
4ydu4FjZE0a3FuFNh3AoCMmd5eS31EsuWLXg+u31SKOZpbrHBNQ6ro7qwfhtsUzBctbXx7zcIz0V
roNd71Mqz36s8M1Fixp2jit86MrFHksIZpIoicM+679rm75gO3TTXStJC6EvCpVST3zV86KgN2xy
T1E27wpd3Pmp3E3m7yfpzwJLhGYXL8bOKcDIxCTlQOs7IpwKke1mHfNHA+my95T8DDzXQAEbCKi9
F8FISLFvLRRNW5QgQIfX/UtbQOEyKAR61PzFDIK+mM3FV4mkzUErtvnnFzIL0yXJipsStWswqhie
J53x3Tapw69jc86GPDmhEm/6pgKcq6aa0TgXh10m1NPLaKg7bSUd3raayrwXQZ2LwCnl3blHxxTF
sMIHut/6kW2pBxXduvPYWuKzsVZQEGZdjjs0BG6Rl697OJpzgN9uSSCrsFOfywwggNeetGwazvOU
jGf56quJbXM443hJxmbgyZwd0u3g2w9LVbgHftzmbBRqc7bJd+37FSfaOV/PScvCkJVs2jx4SYG8
mttTDBiK+dBSYDRd70L2wvVJ9V8TzRPnvK3ehVuSQKnMSRzXFJcjFuofulssZ8RGlvNkDFU44lbj
17ZWIiJsVT5fgnkalWIkvXCYl7U6s4pUbILmKLSG+t1OQQX0eE9yfVItnYV+s1kHSlpjQ7O40Vk2
hK/EoWl+tUi77yNFFed1wFinmKyDYDo8C1T90FogLPVbUb9iUvi766vh87uSr+TXlK6WRqQSra5P
4jE5RAjdsaNlnyFfuVt3ZsfB770TTTXzoWnsOZrOdvwGqalhogu1oTbYXVCV9ZwMaZu40oJObfNT
368U3NcdbuI3TfGysJr5xyi+WVqzKUEQwXddFAVMUtsHaBGU6665wnSRZBzPlwhlKzVCirtoj1PX
bmq2kesjazP18BIVgjVgsLNxlp8AMQ/qws76RtmuObMwbKo620uk7Bu2v5GBdyMgSqRCoH+/1pXH
1moyydd0rnYG6KCfEzjmQePAY2t/uWvxi7yLyzcbzdy5uuWyO6Zf6aOPN16CaA6/VaPP9VlsjezK
xkTMg9v8/3c4arC3/Tob879uv2C57IKE1popaEf7O5uTAYHGQrdDWzERGKnyI96sHkUdToib/ryi
YujjYusLT4DPTJwWyB3NCOJvv3wkEXpRCBxqSv+ApVd6KpQy9e2noUGVfkjHWxU1DznzwLkqjSIo
mvLnUmLnoKA15iPMqJxX/akrPVxFVsUNnVyg6GcnlBPibH1B/q9i7l5LnFDjm0NVLCrvqTO+CdU1
DuOWJlAtqzzPsefPQuiXRVt3UPi9ybkPgmfYG13wkmX96kkapEMKMYZIOU4npbZzHh30U5MlRZTG
UTqiJvKMHuIN7Vic0exWj1jJEFZBxrrw1ZzQglEsf6Xq7CszIC3X0P3ci837bPlV0+Rnr14/+LGd
YAG0ejIn1KpcPet3KSUyfeq965SsxoGkcgNrLMjYQuws0dVPagmpcWQbFSQFutpDEddPVkbFua7x
CxyqA0T7FQ1NQGhjnUa+MSdaoHaUjtf8H1D/4hJVKMlGaGvsOmVtH3KEMwwNPb+GaXbvzMI9FT3c
DU9hp7xaa/97zpODs/aHEbDM3XGS+sAjUB0j8ujvdYV9fJUpP4dNNNN0tRHEaFJcFZV9T+eNYVOk
yc8YL10ySUHtzOb3ET1RO0qdP2VCPo11Qa8U+6mICF+qOGt9oS7H1uzsX2TmXXIBzFGO2g9HkiUv
lAbhuAwtRCuyJbs67vKTrlDTdEpzPQ6Rtx5WSgc7UJrGblX6LiR83NXNlB3Udst3IADaVWRa+2Sw
rwD9EcZMxhdcHW5GVqffI3yaYYJTTNDveaPWG3kFQUzDXl+6Sf3ed9o/1dS3l2iEMEm1nzpMXUJ5
zjx0gKZqF+cwf5MsLyG35guTVNgvZXFpywaVzC17twD1nQzRHr1RKG/qkoWJZ5BShbG3i4YiRIc1
fgMp+Cvp3fXRFNiGGip2h8uIXK87lCAbrTrdF2J2vwvy18JzwdZ30XIh8Rmjioyc0kgF+WgsZKgr
NlSdNxmBkzvaEzsA4ySatDt0cM/uqdnDeqcS/keoR9Pysg+xcMOQYjFuXl00KKaU5tHD8udm4HAe
9EpS/S6aP8gKpNRI08Zfhe3dQRvjw5c6EIbbtSKgztcnUgwfi96f1iXp71PXu7cBYYu0As+8jCwL
RSqYjmT9u+DDnmXNO6eWVvhf/c/D8kw5KPuykad/vftr7P95CXnYXiM5z0d6qZxwp3Bgf6SsKp8v
60kjiN768pVcb8ZU5STZ/6+XX8e/TpdjsvmfMXkdObZofbUz1Gb22dsVhQ8kuGFR3V6qDiEM6dR/
jxqjSUCwHS8UILuhvh2X/c+3frbJQhlQsZR9nCftWTbNtsxOJraSvuyb3fLvvpJ4RJEjnuqLHr9Y
msrj4JZGAIgofpFjTWkzu2fmdJBjslHhpqvpFD18DpV2/hwzjX29qZ8872TqwHy+3lR1q6C+w4b/
v8YyBaVdbVRPX2PsOLHVso2n2iy0MHWb+GA1MZrWSmtd1cZUrxFGpSx9c/9TuNp7CRD5rqvKfF6j
pAztKrFv9bKyfYoXH1+k+nsK4uKQGU1+pDACaxl24oTUnKZ7424UBbmUqHq067F7QPf54LLGXoQ9
EyKteXGCOXbI2fJfKuF0B8Rd3ipROJu3hxoqbLuYVmL7cernjAhffczn/owYSnnxJmLPls3NERTV
irIeUpmLUqIfV68/E8eIA75o705C/7HqhfodvbVql0x2FaqrhhJrMrDFHJrArvMZK9S2OpiiptKj
Isik6RDlCL13+Tiqb60zARjt841NQSapKC3w8GZs/JM1H0Y3dOyUATQOsfW+TmazK+HOvRQpIgXN
XP8il4+F0DYkYn24eqj1y55sIArH+w7q906eL8f6QX/zrFE8yN6Y1isVpvmx7xcPnFqf7Ooyn16q
JKqgwaZTqOAs8SLH0ppgF3DUVfa8oW0vaVv+QYbmXyess+UghzGCQdmuIZtS/5tOVnKTl/GaNT2p
WNj6XyeMQ7OF96I4ybGW5/ahV6Krh+9rveASAXv3WVtLrLJRVNw7brylJ5i25Rj6xLeyooIqh6x6
XNEWrn/LeV0OpdO6BGqj6QfZzZaufkG19l9XqPK9ogNUkphXCXIFDvqcNZlzzDrmVyRb/g26/Tyl
w/TG1KJvX+P/ex4pfjwUVEPfy+t9nThq6X2mGsfOBm81FJzqRyQDzZMxb/o5LT6hckw2Y63Wj/3W
xJmCUau+rPv/OfB1spavDpKt6vPXkHyF73v9+DXmZuUf1RNEPyL1fFd0SNDqlIyTOf3Xq68xW+kB
EQjvLM9QqDB9nlbFbXFUdMAwvR4hnd+Y0abe0r/FJILCiJhhL7tagvg5exJ4147VYS0YbSCfLVe4
nZxOSXnMEmSEZXdKhuY0p+BMkGpi75XYb4ZXgG/Djveza1JUP+odyP1+Guy3uRLTEfu+didPRj8+
P/aiWXaxCVd+7G3nHAmCEjsnO6cqWoJIWmG/OmPFFsxL3mXPKrX8vtUJZC91I/sVrzVUkvryJofq
ISaaKJv1QXZBTJlBPlvfW3QedvqMh5KVYkqkDKkSWp7nvmqERke1IqiT3RqpF/TXCHLkyQbTxTMM
hos8GIHoeP2mc1uPwbQYPFdN86xuF817wt3e86oHeWKLoGsQLYPHg2UXvhybWHnCBD39vcf+3kub
ERINS9wsFza5Nrm6E5Hu3LZX/QhdJDBsfT06RbfHH6cA+xmnhwq1kNd4ujWNKPee0ub7Ytp0Lyf7
TpLAovirDWENKutNyUeyU4X6DScXVvelKt8sbV6I85nlPMcuiMUN57Km0J2drTsqOHEMXvSO7G7x
BkQYv5LBPMhe20zi1TFOzI5paK/twQEVhFCx7kHfyrXjXEXJWzeTySpaSlLQaPSjhqRukFAT2LJ8
TjCCdAnTwhz2pLG23JhLOI9m4GBUaK+W8dHTd/bGQrXVUdxkoxdHw1SejEp8G3QlRZm/XZ740Mhw
1DP56oK9i2JAi8woHgex3UA11NEQRDWr/tlX43MUteprFqM0CeLGF6YX3UvyWnlLrK4qLd/PooEu
2hr5KtliDLs2H+MqLj6HtDlKz4oxvmRd8buxXePYGQZUcQt9uIUQ91K25T/E3t1v10yu41xqfwT6
DbnXWWyWnrpl9QnIK2rYfQ9cwsJVT0d9Kt7w10i3+rGrWW9m1p1SgLy/tRJhOOW58Cw0m+z6IjS1
2tcaedpKyaoQAEtD0Tv9RtCHCQ3CtEHSe4kfwex6NhGQJxFgp79F8lONV/vgddqGzq9cFObJEVY4
7mFY65K0VUHG4luA/eNUvU5DtrELi+Qsu3hAPlJ60R5g3tvP0bBQhxqmFq6GMT+nwtz4ZVm3BxWc
HbsWjRBLqY7GmFdBVtjiSNJPhOZGK2dnbrwQ+vPnV2qQFCh2gKDCTKHQT1ELi3C9T0ne2L6p3yal
f4lXZiCDqXYfR3qNEm4F6guPhTfd6bsn9P5vFru1t3F1tVvf6Xt5DOlT7zJgp+vP9sfA5PxmJo53
x9XKt23dehstY7mvqPrLYzNCcOSa1UD2VPQWX9qRzP32Ptw015dKr0LZQwe+eem8fJ9EjYW7Xavc
yO8f5LHBs9Sbg5PhZ68x21s/rSdTzVVkLfRj3hbrtdyaXp1w6Ox10jX0mqEb96Or2GgZ6fZ11jWH
Pe9S+mR00AyQg1jO2NfMYo1ZlvJS6thVqJPG0Wjp19BMMUD97MtDsqGAaXb1eJWdz0uVbYeIe1eT
Ri2n5DiNyGIzGdf4DFgigTCEcpjs1tsfoAhg8+4N9kzVAjgR3bnXOXt11fWEZvjrZ1ce0UQznlMr
v5bF+I9ZZ/WpJON1Hcf2Xw0KmE7Y5HYb/M+BSfXmR52P8nVubziagaKy1voAyJEW2a6S9iSDZj1D
MADjyCcjd+d9MkKm1Ao1fuJJgiRgj+vykAKvkmPyPHdp4ifZdVvzGcYdWYbt/V/ja9shXyRsBV3G
WBDKRdouWaIExilNlfUVAGMollPRUETexlKT2RMhoBg4h92/llb11kRtcpU9z1uiDVpZsdnl4NRn
ykGZ7IyNdDW8qnalP9qN8w3ESA/ohTOwjgDkaeIaQycR1JhKka8Psqv1QDkg4xVY4XC0WarsFE0e
yOGti4xn+bRO6ecflkO2tQSpKGKcdDjBKidSrBOaKLKbTrhB2eaWiJZ/y7aaM1wMG0saTi50x3oW
UHBlT36+PtaPhV2KZ/nZyw3nNVuZgqMN57cbsGjRsTuR3SZRV27NajO42T6bXSKDlCEEtfXk1dJo
fC4aUrwUlimtWVqlBkrbibNNsYBE8tIyV5tIYKs2laHY1oo3Z2aOzuLY+QmA+CJ4lcAwecbIaf1L
3uJ9IRP6vUHDOqAon9wrdN18LFVrf2S/cgXBURyb2o7OvbEmWNMp6ZE6ZHWsEfF80svsvUCe7QMr
X/z1kvndcZuPqqxtvzbz+aw1qf3kZqBvyP2kHycK8R0ZfDYGWuxm12KuMpA4cXyhRHrI5vXVXivD
R44T+EZT2I/9OtSrX7YatzdP6liUT7JRsCF4IhtqAKj66aDwGIw5DHR3aqmnxe0I4AroORw6FY3N
ARaL188XwPLrSXTtr6YrFEyNy+XVGlpuu/lZi4T+bq/J72p18UDMH8elifaJnfxphzJ/SnESCLXC
UfbQ9NX3xso0gtZ+r7m6/ZbYB0pixTdjXae9oaRZ6CrFJVa834Tr6hn7jj9mWv8a5sSkvNM6Rw3E
KFU2N8wahMZmkRUoMEF+8BIj/zFRJMLKwQWK1FKsdHiw83b2dnpCeakFCPBS1wcy8hklPzwv+iq7
Fz3qxFQJtG/tGntHy6PyCfC9CNsEeUzTAaw0gYXvujF6sH64sL6vU6W9GMidQ0RvkdWoUKyvyYhZ
yF2SeJnJ96rE5sIxnub5h94TJN3q3naPSzkgfzgDUBYBeUblqCnU1eA0tXu48zryIJFx/g3UQ70W
ZMB26CvZu8qufAO1yhPLIxKbdvy9LV1xX3UWbYb0J4fCPeBuJyFjSqOYc/Iwe9nvpVLSx3lCO3dd
m78rNJim170f8RB3gYWbwo3irYbcvJWcY6siK5827i6uVOMd5OcvLK6bvyYqmNSC/qTDgD24k5Cs
rxvEIaZ+8FVE6vDNjacXtdbS5xaUiuzJprVwnYE4T3JsO0M2UaODdJm9zTlkekFGRQP2lx3BRoSZ
PRHwaKZ6XyithrAu7VB2LYQUr2XmPcreCLrwPhmQsWd7fJBDBuyDg5Pa7a5zc+3ujUYPyhMA0daT
Q5jwIfjWF/lZvmFbfU4GKzOxS3qstWhT+2yG+xIBaTXT5iZ7danFYeFG1V52Z3Y21Kt7vMY41dO1
4Z4qBQgBZ1w+x/TF006jV9kgeTlFNgQlex6N8lm+IXaVJcxb7NDkQaJqXFZ0qg/b1ZStmScSfwqk
gZM8g1T3dI5qVKC+LokL1Bnx1fzzM+NNVwept9yXjHTHYmn6vYsctOVEci7KhJWu7rO/dm+jK03s
9OIk9ksxfTTearyS0wwWw5pfWCeM12Zufic5QhPyGClaNUCc0juCGDVfba0HzzV6UyjPrQw9Prc4
agby6KRS6VG71DpE5jPrfQMYRizl2UuIIKCipS+yQRylDts8qsP8P2P6kpZ+3HqId9t6+rLEMyiv
yEP72zwUSWrc3Xow7vmqMOmDaTnJbqZ4w0lbgYfIU7TJNu4sYItTpp/nVx1l5BmV1qO9vb2NxR64
e4QgOty2VhmcF9nkWcds103zyYkz56VHG/06Zwo0c4zVQEHGsKPLlTzP9g4ygskNLTn2NFFfBaB+
u5AvaA4BNv/remL4W5dKFMLsBxilL8oLXDp9r2jd8NmVY70pdkJjPZM9Ne7qw9oCsPvs6hHvWstD
BHDjSQ7hhUU5b8jUAF/7+C7HljU6axUPhuyJXhmPvSVqzuCPyma0l6cGcMjj5xAsyNNE/O8bTpU+
Oy6PeY92lr3opk9tl0qxMcUvsvHU5KDWxnqVvTnCPicV7qHWizQP1m7LAovW8eXROmWVLyyd1FmX
Z/uvMcPL/3iqyqI3Nt1NS+GW/XGGvTV36otsuI9Q8BipVn+NReb0JnCMeEDRR30Z4yh7EJr9z9cJ
OfsUlDe67vA15u5I+8+fF+3GCcEKZIQCa7aXB4y0nnuMV66sgSWO5uV5hARxlj0beymsm7YDXpG8
aL3Zn/5rTL7N6upfoo/inda0JSCfyrnJxhVkCR0IATDUGWtUBZAutRgx7XI4qneRRc09yhvSa16W
HuRYmVbkKjMg5klVN8HSRngxp2V0kiebhvsjrlEpNkzgP41q92HBNIvzXiruYm1eehKFj+i94sSV
I3JrJpuRCHRQvB6mizOYI18ABxPgUzsKqSClNFvc1UVkT13mnuRBOYQJjkbyvvNO2jI118WcL7ZI
sF1ZJ+OtM6fm7M1iABW0xOWjiJuwakJFnZpd1zlip2GcAvAIByBzs3QZN+OWbIzyh9JUQ8tuv3VG
VMOHHx+iZny0xhjF9oSaFLyEX9GQ7a0EwYPcYqdTEwF4jdYe5xS7ZbcCwSZO6hjDnFASMN3qqO96
YpCgI/qovB9dppf+ChI4wOkVImnEai6rfeBjYNebYNBVZTqDmHjThJMeYhYEEtwqkHRAyuOoX9QV
rTksqAyKC7CTXOVQzPo7+y4mG9ALu8ZQr+VQnBbFUR7aoYEeO07uqRwhwBnGW9ZNGds/l30yaM9y
TNz7Wloaqu3KmXxHTzLRqP2yWno4U746GwOaNGTroRN1O68Zc79fWSPZDD+q401LOu95E+FbIDHY
S2vCe4yNB7PD71SZkAuu03c0XV+pCO3SXmv2td27l7HEBYxEAC+/mmVCAd422guiZd9AWMynSO3H
feMkkQ9SI7qO1QeXSc7IrRg+us9T4GDMtF9qRXsoiVVLa1ZvRsGVp7ZcsWlT79iw6GGprGGd63Dy
8KnptEmcxRCJUDXdadc5mF8Wrlh3aq9/i2f8A0BMDWGMY2+rrs3NAv5xa3XzTcnS9lii1viATCK4
EtaUsOic/qGpa7Ik+gR/a42CuF3GB4AEx0EgyNiLPKhEc/DK2TtVxtLizw0gyh7NBItcuBFiHI5W
uyEC40ELzQkXcwDCv5Bq+sksVx5NquQB39YYAIcbAtTZyOBx39idAlwv7/uLRotOAnAttCTYsQ8G
q71hw7ZRf7W5vsCrM8VlAmhwUraEh9HdZEStbWE1IQq30UAdBG/KFi1WJCPSqVff9PLnaCvXooDn
izhKUGQ30Mt/V9doz9TfVFbCXKC5pp6XutVeTBgeJrc95V5bTDn4G6cNjCpJH4aqjc/xTIRRajy/
S1IH0Dsb5Pam7e5tsMoj9ECTwknfFvwBQiMnh2q3QhwSe/nlbvbxs4u7OKnAPiEV+gl26CC4idF2
TvGY4AgRQ6bR0OXUarFlSr5BBKiCKUs/urI5k0Y2j6zlYw5iBXkrsecL/SsKLGJm0vBUHzDl6Fvr
mcSI7megy3ZR1t3xW4Nj5nYGD7FRnxLBPJgpJp5/Yxc0AzkBUT2jaao+jGmqPfRb45iLRakeakfl
J3ocheYAUi/RdHYoijMw91pdGOe5GwDK2qd1/KFQeUCJIUVRiFTG79GamvceWXMW7eNQRfieuHCa
9JgaiDpDT/UIjx/jDiDPemNH0gfUPdvGvIq5KH2VHGSRqQl/3rE2CPVugVz8NHsk2IU+LFSF4xeE
VVg++xaEUoRSdIOy1MMM8hIrabBZJGMBjKtweMye5PVaxHvb29Rn2/EjdqMSgTIDeKOrF4AYzArg
YXRIVge9fQjz/qBBZer/TJAGU2C/YecB5xO2Q9bZ8fH5UgOEputQrQcQyoOCAYumKohBohcTxxGF
hca9L+3yMid290CqsQzWYUEUreyfYC+/kGnufAs9+ZO34OKX6pF12qxglWj0zkoeuWdrw+ngVvuz
c72HJmWaNTuFaaxo2+OKwlKvJT8mgKiHdhh+4H1gwAm241Bp8uVxwqvowSF5XG8E4rjQ74XjXsA/
LETZc8Q3OP2Y2bWT3YiBL2U4xxkDZlU1JIoya0lU9LFJ1a2xjq3b1r6VYz0HdL0GFOdZgG5YDPaQ
mc9ORVFKr9HcQjr23liDS5an1nZ5lh2apTcPo2i9fwrvFS7ToPbR79UWOzjvrKXeBpFRfqfGGFRW
GZ/1OZ4DvVW7HTt17zgCPDtY4EDBnVCSUiI2bwOEewdLwCFSzR0R4KOHwe9zMaFR5NBDTCYPezN+
rUrFvnw17VQ7n12byP9kCyhiYrWuVkTs6E0WOEa3BOjZet4+iiMvSDzU1zSmvoAts6+rMY9iZBqX
VWSUTYk+PopKDyvcdM/qinwTQlE37Ev/WJtDFFSdByzQ5c3I7oyFeGs28RyzmrETNkV/m8Z+ufbZ
NnPT85q4v4mUULcVxaGJHTUJCoefEUzYSenZfwxjQeRhpe95oaNzaNbPljHb+7lK2X9vTeQ+rt4A
D63XsrAbboXT5eeE7cG5iJx0Z9QQAGBjpxfLNm96bMDe8GbuKCzcJxBX5PeycFLEbdUjkmvkYLj/
ETjTyqPEgNlbRRqqMLBE09q8rkBg/qdRBupFmJcfaw+7DCNBUitqQGrMpdeTZsGvwUH2fCsEKCsW
29FZaTHcgiMxhLkHxzoeQWMt8bSw44x4L6mRBwSlT9yo9aUzl2c1WWeoHZG9m1GlCZati0zBEowm
P5ZZuADNnKSAVzIgPblqoIs8s76AyDhOC4wU4ErXwRxuSo//Ew7P+U4fWhwAJWYu2Qj8Fviz0JmW
Ck7B6l7nQtMIBYfyyaM0d8669n0FbvSG1wZow/pngrn7m1rhBeP1H24dcXPLLIGzpQrEqrPTKbih
HM/VHmWzsIQBsPKUXSTPRgM8JqiUrQLYMwIpsIjKPMvL1Kv2moq4OpVZw5Q9D85OWBnwEEoKgODq
NahRTEudGndixQ4wwzMfJw1KrwAooAwAq/KOv4fkSPSYkWA95mvyniAFh/jofomjZuc4GE1uyLkd
AO1drvHrov9bKKhvib/sa/pLP5UHMQuWSVCBuZNHBxVvWdKOUAXFyUm+11VjfENCHkXO+UXPY+tY
TMrLShJgo7eqh9bcjAeyH+pgHDNvTqjW77xs9TCbt64ZpbSg0JEv7dUK4T8DxLh9cU19edCK7HVW
2aUmbYyMYgJleDNpaiN0bfKOvwcU6P1TASIuxbC3KXiD5WrsT+GIYvk7TI52B7brIo2tLGwETOZp
bcPVV8XY7erC9p5hAThP6vK6guB7NgAj2FWM322Wf2sIDJCvTIFWNhRTZXct9JKYrykBaCrKIR/c
hPjJKIC/WLsqHowAe/HxCDuifh1M0R1n2CKB7Op4W4M3FpafdEqHuW7L/9MP9k5v4o/FVpZDnRXr
BeGP53EF7G1iqv0UI+XyFHeaoDKMFKYzOkVoCbs9NNDAjRh2hpIjMVfy8TamhjshFewkFBnr2HfW
uQzZRT8Z5DmYxXdl+TQkgMXwtHrFtKw/lRtmptlwdQkIi5PpPKUbblQYi3oCGJFsSFLZLHr6rihG
FGb/GZLj8vRye+zEuYn5Xr0eOp1f1gWtBHp2OshpTbTxLtovqkFgmLxmHUiB6D53cbGPofPavQG3
aJrvCJWjbojn3aeuhsQISdxQabJhcDMHJe9Ne0MeGKICkuT8a3G7+Awuy1pDglU+iXwpn2irhUt2
lC/zlQwSLCz+vUnUoH3dXkdBqFEOywYpJJYFODQCt447vB4iP1e0LY/AaAwWK6Sq8t1Rql2Ox+tt
+TDHCRTz9sV12xXlqy98oq3l6hpKqKIcnNdyKY/yTCw1+WaQRcSbXR7rt4vIV7i5L77tlMVOfsoc
rWkKsAifbaZ6h7hTD1JhxPECSO7TCQzn72H7/WYzdY4VatSyBiybXH7/8mXGFpmSFsZ3sluW7SFp
FB3/me0zVeA+Yxw2jvJPyo/hxU9J2k6Ik4xt6DXNh3xfMcdwzLef8fMXloMSL4XrfcbuEtLo19jc
6MMBqRU8mQB9fGJ/5d0A7ZYK9bwUc6jq4qfEA8tmAkY9CPh15FORHCnb/2PsvJojRaJt/YuIwJvX
siqVbEutNi9ET0833nt+/fnYzAw6ujM3zktGOqAKkiRz773WGmzEiConZY53m6M4vdc4r1ANvvcg
F49eE/JEbShET23SvMiztxP3ccDuc5prg2ndQkX8gjlu8ZQVt6nD9q9FWZigyb8fGrHDOiHUTXCQ
xyVPQ3LIc+LWlayMAivUffzK3c4r+vwWXUeP6DPJLglABMaGcq40dlHwCyYzgQiEOafsaObju6wc
7aBIQSSya+S3a3ZOe6Kh7OhGrjc2DTbq5hC3yZd51G/lzq13CWjprrDS6SD3Wu5K0hbs/1sN8pUl
BkCeiRwhOalbh4OUJTFSFEOaLiREE9LHofskD34dmnJrttEgLTWWz11FDPtBboX8SL2vuT9tUOh7
LOiscq3qj3aRDYHucr2/Zu70M4FXxiljNcCoe9GqvAVpG57yGaBzq0+f9GXqkM92FtvOeQ5mIoFR
3dupwDlhwm3gE7KSvPh/LvzuN0gW2SvA7nqorz3XpwebTE6kiaEfZAqQ73sH3fiNTUDW+CkFy7ve
3DWc4t1b8y6o4uMdNHDjFRGoyblBvjvX5mPsht+VLlOP2x1mErzVHRdI9za5qP1ThojlSX5L71eP
qT2rJzga+3nfZOFdO+gKYR7LPLS81nKk5P6zzuvKGeKAMDnISOjj9MQShq3LMhD0EWonE4z1NnyW
DnY108HU9wMUbDcygsfOGm6m3GJbUh1zZ0D4yF2CK//zunaRXvyQWGEvNwhXWAJStrE3x/euvgQw
GoVdL/Q2TG/LtCwjSYpbXYH1Z5mRLH12jr5TDcSspE9OoDBHSn9Jtrf13RBds9I+V95w4zXmXkbC
egiyAmflrW1wEMhcyIa9OcPQfdne8G0sS50Ug2UUqn1/agjSO4dOdJI2Uwa79NiO/zgEpSxPTXLr
MVJesx/apfihbh22ZYXW+zr1ICuHgz81LwFYuV1KeEyREuTW20Q4Lx8O3QNoGuhsVCf9hA4FfnrW
BfLEB1tHGNR5zOf22WFtwP7wTsdiMavFrgU6kROUMtTd1VpiVeexfM4HtzuZ5sxSotHVgxoU2G56
CGZ2OHhPgiyY8kUu0pyH+hBE5aOTVe8evFxVxsH6Om1lqdyGyTZWpEsxpO1Nj/ygDEZJ6mW6lpye
AF8yYzBPcvflJAXxjBMxKwy73gdWv5e3BFQ7tZJ9Vzu4xtfcgkRJ9i0TqsFHQHXfbMFShNywLlbS
C3ZwoCHxEt8wJvrnqCfcHRqTo9xjSeSxx8vyBKJc9shT+kc+6bdebGQndR6viVlCUOZ1NzLJaMza
LZjdEvbcQ1gE6xfAaP8ElJ9d5ITy5CXHTN8uaBg7Gv6cB+8JsTh3jVn2E/vFR/PslMuI2CYDVVOd
C8dtv09vR+3QTwDvt7tYZg4zabJ8ZjI3sw6+BVxIQCXgAr4Sl2ywEvegH5Uu+NaAnBjwooyadVx5
zGSxRbxudZ5c5zIRmIM/9ww8Eo7iyN5nKIatq6t1FxVpQYHPTdfWSRgs9UNtJMZJzi+/y7ej8dLq
j7ORtyfVNJ7lqW6PVnJ51/2MjSnajUUB0z8Q8r82aNvEoci3X8rrwo7taYkiDdsHYvyPWmbnoPPb
fLiHkN28ITStuhXUzhB11S1j4XcZZtn6fOVJbHPM9mD4QP9KgWeak1cfLADS0GIg+R2rBS+Bywx+
gCHwWHLL5MnIsA5UbI8W4cF+gW7IP5O5dNhm9O1JrgN6me+3m7C1Sk66/P9PxVptBL10L++TrBTk
x0hxXYtvZcmtlXOE7AcLWogZZKGrdPaNisaidJHLrksuyaKwyau2ZvFr/xVWv34o5Xe+W2Wsx5a5
uycs4A6HIPIYfOhl/YpzBNO1vCZzAR3MPpjM73CtYE8O++SmaMJQPUr3NesvX9CIYBC0w9d1nIxU
WdFtyVY3zRkuBw2mSI0wsWURJn9nS9YoSSm/W8uuv76cR5A492MBr1tPviE8/WTjpZr38PUWOKH+
cOWHmPWt7urqRW62LOokt937rQ5HEJzXAQCQrbNcfStux0pue4xbw3a+D8dG+ecOog7mMOZMmTih
cCO2SMry5nHHE7bxS/v64+dSK3aRMqjvlpHyCNeRN/8IANpfZLhGuuoQNL08g7DroNyQkfLvWTl6
naoIymlu3DI9fISCBCBFti3cB0yIADykdWvY9oDSIMnWT4qD/3PQ6vyy/vplJK9gj+2dWdcz62CW
Wk/PO/wn/7x3klt7SfZjWQ5az/qu18cLfDxK0XBstParNkM1K/PKtnqQY/+tbusires6W7JbIs9j
K0pOjvvPs77bzkhv6fjhUv9W9+GsH64ULBM+QnN1F4LoW15xNJzxVVTzuleVF14STCmAM4ERsXlf
zGxbstXNGZqgwO/oU7UG2bWTTLdy8q3ruxbJ+mZAhBAu+HVEy8uyvfEfXqrtBdpeNKnbDpMj/rPu
w2H/dvr1dZ3zBdxfxET7jQcXhTaWtctaWD5cW7LuZLfyO1vFv3X/ULfuJ5bTrleQ83zos15hSLw7
TRl+q50X7mVqkD2o5LZvtMwhW1Fy24Js6/yh7kNR+vk9hAH9T62GEiEpbIB8vJz43lneyhBes1Ir
5RlTNtvqrMpOule8bNM7wVTAxreyMi8wcinLzM9aKMCiZGWWu5qO/MBq571MD1j/oWRtYAb+C662
Thq2ig1BZpeinAFhQv52kCcpyTbdSlGGgiOb/q3PNgy2ug9DaDvNGDQpJgsXpNegzuahc/R03sv+
NyHAAHNRMr4G7RCd1jdebsqWrNPqVpbb9Z9FadheXSkGGFL+mr6l/OEMUjdnCbETWsJrtE3268J6
bZfnsx3ZoFXC5i27WBhGjMVC8m7nuHWTYyWRhcFWlNyHfjKJbnXv/ri0fDhk8CrlOBv3RAU+1UAp
UA2QHljKDY1IjuXDVaKI177I1OVnSZbdyJ0pkz7PbmbV2TWZY93IE96e6PruvzNmvlsqbF0lJw8/
Knosemun1ciVO5CeGHEETYoOV/YweyXuGNhctOlBXtHVTikjYJz1uPkqL/JfVq1aDY5IZ+M6aXAO
5nl2SaAIBiUOaE2SusFbudvKvhUo8J+F1q5ceIed2UKAjAl5s3xYuhacTd2/CmbbwgEQqXDXyF2V
51JnQJn0qngtY3AmgifXlwc8t5DutKs988Ptl5v67hGtW9f1rsueRbLrax7hnJw9czrKXZbLbon8
gK0oN/ZD3bqrk5aPYM6tpzRvf0kPQ31vI623Q8YQqbgg99+6Ih7PBkSARx3ELEWgZxCQFhd0Jmm1
dHxnhgNNz9LqeYR56kmCdlMdvERadtaWc6hJnd2XQd3upNfcZeONMpfmQe0zgvSGodg1Ea+6JF7m
mnvbI8BTI6boLk3ckxqFVn6EMgjBZXb2R6ySRA1PzqXRg+YRTBa+ZkhjAZ5nzj4pYvUu9cfXJaL9
UwAo5RP4m/oAa9wIKwdFqcsgPMoS3BP1CAtEbFfpp9hzYBY0u/sphgvBIWzhpOPbP3uWPz+lVfMT
vONNb2rl25ibqGql/ve8ZEleowN/6wcqkeJZ89p7s/XDw1qPZ9cPcDhoLew4w7ALmrr+Us/E9LIl
Lz/ramrvYdQhvCqCtkstFlkAE1PynFsV/E2qCpVRjJOpKYnjRoixehiXFkxJiAkMKAqEiXZuCrt8
mKekepCcJFlROPCe5TnEwhjhrSIODmUF/ZA/Dd9MnGfnVl2o/DK1MpAjgYnjsBiAd67Pzi0uYliv
VQCfho+QqAqD4aHNCmKCvHZgP9wU7i2RGrjXPIztLaxfUz9FT8OSAHSJnnw1+Q6tpnKRqjJDpBve
RVi5CojPDAtvjRM8NbBhP6l4Qp9SRdP20zgG7CBoiG2P0KrU5l7mSIqiIbubhqF70JLOe5yXpM4I
27MZW6Cr6bE1hHqW7rXSQRVtwDtjTojNjaMOL4z/a0qi+WEtEc0B86/DmNuOryLLe4RlJtpXYbuD
99Q4OpplHqapyeF4I5i+MDTz1nYIdSasVTvotp60O6TgocFAAbz0wvKuAmp31yzJVmR8npMCG+oA
tZENNq3Ub/PZTI29ZhrarSTFFPxdWfSVsp88UO5emGJshtTgtfcJGHXtsf+WDPlXA1c6ceHA/Xm3
TPDMRCYSrVBUsMT08y/cnV/CPNG/TU1CtAKEOK/BmBF2DQ/W46zhS7amxLpWbt7f6n3c3qRpXDzw
CDQg/636qRkVBleWmveq0b/WsAbdu1HyONhVA/RVqT/FPY4jB7LHoxSlAVfoZ+jX82M97nqEO3bT
0j3WUkT5YmK5luPwYFPlKMBumTMO7w628u9OOptXOVXdmNqD44U3gMNQ6sygRTvxwakO2y9og+R3
GM7Jet7amNvHpmuPuQqtzd5HYrkPsheECmeM9kXDXtk2rwAtmk9gz/sHTMcXKSG0235CtA4wVDZC
1rT0kDrHKD8elLivqgsfF6qBBGoD+8FisWQVEHR38Kf1d/WAWblMYTuRBgcmiws0mAnRbNwK3VTa
M2Sb2l6KcnuyVF0+VQ4xYcv9sceRQJdqWejFZ3v8vf6dNMn9s13UYM6W+wfhNBF52eShT8+YGQcT
5hTJSlIFMwj3rSyjbWyhkHxXKc3S0gHuOAyPBM4QgRfAc42t/gf8oUxKev21roPwpreHAI73sPpe
lidpj4ewPqU6rE3VrDgYrBUXtXDsgZcmiIK7bkmGBN4T1/DP7xr6PkVO5i3w7fgIhCG+lmOGhuGS
SE7qTHbZBaAAGNViLWrQG/yPjnLI2ns7uhsRB/y/HJK6A/EVqnb+eJq2KyC5fR4fShVr4P7Dr5Pe
cpGpKPXmLm0XHAVuR9NqQcDCSHkfLUkOwcS9FCffh7Ew8gfA62qMcX1pLlWYy3dbJ8mhoHflw9fh
R+bg2MWqEpaVhybGpCi3zptFKD7MUtL64VApyoVbWEdvHIjA10Plau+OyHTz2JUEaHxsWH7VVMaA
HZ/nwv6aIk9K5NLsptd2qtKrO0YEnGgwb3YZfkYVb8UxKULtRS3D4c7V6z/yUFNfBrtQX/SwfuiY
YB/wTYN0gXSQr19vwP/l1K1+tQkteXMzToUzp7xPYTN4iyrlC3jk4FEazTK494vYfpI2IoWPKYC6
T/nSc6zfkkEzXzU/Kj5ryUW68M3JXtSmAX75ENbpdNcHWno/LgnkfvqwM5OarN3MO+ZsovGWovQB
aIojx3d/qcmAeqmL7RLkUvqWeTU82prR7qVo9M1wY6CaeihNC0b8nW11/SdEr6Auskb9GAGofGt6
ZBFU8HrnBV/5RihYebAz37wZkcx8Ku3xlRCa7ptV/pjdxv1iKW57m5UR1Em23n1rZgIpVMfKnyDR
gUs37H8Hjt1+I2RLP8wxKuJ2479qBJ/BYdsOxHuSi8P2OCMNC1747ypgkX81fqjTLYeo2Gy+Kwev
PqLXVsIw5xSvmWLZt03aTXBu98WrDmL6E9LvO2lUCGN7JQLjC0he9V6qbL/Bv+AO5VmKI2wSF82b
kr0U69g1n2a8dFKSM3aDeq/C9aaDiL4G00xcQmGFxrWGKwZYdO3Dwmbn9xjd4+5ALB60nlDLHit/
cG6lpW9972hqg8W4Q+1k9pl5IIyJ3nq16vdgfKJbKTqRahOmEPVXKdoIEaEDqft3UpyV6YfLN/9B
SlOfPTFf509GTHyPPwY3YTQoz2nWqveRD4w49JGrGvLqiUCfI7QT/XPptZ+TuFWvBCsMz7re8qrE
sMpXiXsnHaQeXsRTqdTZg1RJYsJyFNkAGOpOR3C1QD02s4Nn6R4DR3vKzeemKU5u51YIFtZHaMzL
qz05xTXqAMstZMHlVVFJmq5yoZlVp0PsoaKl21HzGGoOUuCT9QpDWPpNtSrvCG9meSNFMDqE1OvF
W2mOUFIaPbEESzetn/wdnH5E1eQj6spqS6B4lX4jijo7A8d3Tjq+j2+2ZVxzV7FezDBz7svEIsBi
6dZO6q+JaMkLnzbtnmWdhhoROXdJZi3191jwGuJ3/67bukjOUtpfVa9r5387Xm8JgOns+LEe5+Zh
VCrCpQsX6juiuky+RL9y1f9sjoP91jgj/EC5XtxloWHDbFylRMQN85e+cp+l62ikd3VkeF/rJlcP
bh1b92npIcBS17ClwAv7GTjSTwXyq2Nc7F3Chu7UkpfKHeMfnUaAmGW4zaNndsGtYjvJOUpD9QVW
lXonp3fmr2rpNT87/EaEEZkxPIyTcYPNtoR1t7SePRvOcV53B2JLLd8lWV3AjAtH1V3JnHpnl+Gh
9/X4toac/K+GtY80l1stOBKCn6HxP6hzoMYHaQ+Je7yTs8WOS6VdASesHPOyFqVZ97RkPPFqR2vP
QNOfLTOxzqo9gN3eTmE55tUmvPzWCS3lmGqFjizV4NxYxPte0Lpp7jTDdE52kk1PEzouh75Vm8+8
jSqhP67znbXzM9w8yu/Ge3WHhCXpWFin5xe7LcyfYBIhizSZ5xl9vLRZ4gBSCeZjXVX1Q6y39Y1p
VMNt5LYW6r5+iSxB58CPRbAqEx/ITL2EFsvv/W9xMH5OIlP5pRBpuV4oyzWo4grrzykdfoSK4nzV
7CaD7VibX0IbbnCWKMEjEGr3nC2k4qrip9c+ja0z5oD00QUKRIxzY2E/YyKz/Tn8xgT8HfCh8qce
oINMdBIrbBbhSeCavzKYkfWufw2Q5mjaT31HzDI8xc2r17In7PpKeyRuoyM8B4UlcFfOAeOa79/o
uoEG1egslAZqml1nrcuuknOcGhcgFAj3XQKtC/o1nzRn8F7z1PuqTbFyb/aexz2AvrcO0/pWip0B
81zuxN1Fj3uIqTTWZZeuJNStaFzvcwAgfVcNoXrfV6X/Oarnb7oV6A9SmpcIcEe3HqWrpznXSLP8
JymFfXBu0zL9ZBa6/9mf8SUWVvNSGo7z2T+PfuZ8i/lUnttRbc9OOwTfC/1cD7X9vSQiC8mcqr4Z
gqH4iszdvrci9xP7yDtEHoqH2lcgzw8Ab3R9qO3WuqUhKvA4o6y7IFnGM2RHEy8RxGtGZPwSuUML
MrXQCbrPW4fGqI1DZXfWaUBS8KFbEgbGdGjQRj5IURpw2BYPzYzaFpLVV4KduHLQVUQ3IDi6w3ZX
PBhLYkPFe3UV4z53qvkTVoCvXRlN36doCfRowXPAAwXlXqp/jedh+j7WkbUfl/poqf/f/V0ol7b+
vutzHsLT9k3gQvj29/m3+v86///uL9fVqwHktmcezdyK9wMb9udymOpn3TH1s73UQZdRP0tDzuZ3
rZMuEEU2z+VS9+FYvpzQWSneOdb5JkpiLWhLr2rUEyMj+6tORT7ay83T1k0ax9jzdnUN3iAoH5Ws
tQBMgvkatXoIjg7v+qGHx+aQjVrxKMlo8ryK/k3faU111MNEvQsqgHhMUlKAoV29a5dEirahALpf
y1l16NmuwfX4d6vUb0U5QurgtrvmEQFtW9V6pq2cMunNo/tYcrt+9Mh/wEjmfUvAMzGoyvzi+WBJ
9dH5NNm998OAgA5roTc8Wq6L4GgC30qRqhHeV9DEAI8vTamcDN2bv8DIMJw7ziqEp2/Asi5yjTAj
nK+vWuseJWzvwe80HF3LuRGveNS5a5+JG7FQHTCMk960461eh3B2/6Ows4rrWGEBOJfNlzRI0sPV
fXQJsgKJ3jsXMzVLyHVa/zlzEuUZgujuoN94yIgl8wyniwF3DCTkjrljCQIuJh7rs1Jl/ZnNH7T4
xu/KbL9DMTJ8iWKU4JOu7R+jptdu1LjNLv6Ymg9hoKOJoZTzWxqmvwk6zH5zcIgc/K1imrBjIf37
jJ7M2Ri74KEqmua5WBJDZXkYFtAlLh0MfYEiNYRsWG35oKXg4qFMVo+DV3QP0l+6IfB0RDRyQgAN
cppk0WQnZB4t2T55DiDrOKJLmT5BOoRAhIUwmtGp4wkdtPrBCrrkXAGtuU8yQBXGaM53jktkMeh4
++pkQ3QpoDK+emZkXTB7FLfeNA+3WTWOF0WNymtmFAj7+H10lzQ+FE+D494l5YTWa42RJOoS/xS3
rYoCg1qfXK8YAbpCugwBVP+Ef6I8prHTPfuwPcEbTOwgMw7RQFXfv8wdUj+IO4+vkQU9cmfu+i7E
KBUU6ucGH/Q+HFXjbXRduLzhPf2C9ky/q6JpvPfRoYKCOk8P1RRGMGHBH8e3CcCHn85/JI179NEj
+4r3uoHXJlqw9nP0Qizp78hW5z+UxPgDwy/wcivAUB64+ilr+Tj7g3nulzO4MfodxIGVSDyMbKjs
CZJOQkz+KIhL1Dvzh0esAVvAbLjCjTo+1YmjL2z8M6Rr9b1nTR1UyLwB7IzKm6zRIJKBvG98iGFr
YVE+3uSmEr36iuc8OBpoWlF4D80eyJ3lDzd9OkxfTZu9k6YFr27Bm6JNeQFtgDp+jQgAPAbl0N/I
UXqcXGpj0G5zRxsO2BKLWxBBMVvVJTLY8hDk8NvdWmVOECJKF8m9q7SXFqn82LJ1HzPhJ+QC23mk
rqpccGg48PYZioEPVtki5dgq3VuHgOXt6KsZ9BXckgy+beyWA0iPpQijnXec2gKdy6WomxOgJdMq
LlL001rbgU6Md4g8AJKzHTYFS6LnIXpPpTmV19FLKhQsyEmy9ZGc1KE0Tu9GJ0RpyInG+j8cN0MY
VQJQ/1/nluK7SzvoCFxYCe3e1W2HyPXHqJxvs/RrM4XhK3Ouvytix7roPtiKPjdeVM/xz8YQKvs5
5zE7XhE/2VVxIyU5yDS8l7bLvHvLUm6gLpofvK4BUtjm7Zd+dKqdMTjBjzZQXgEUeX+amnbKXaYD
eMD3gZbrER0g5e2y+DfGjEfYQeI/qqiO+ew07ddF7n6fWF15j537qkLifg9QoLrPtSo8QWc67xJT
re63BmllgfVXPxNJnqJ19mr3RogMys3LGeQQ6bgVe3t0ds5Q47P85yIfTq2MCXgh3X9LiVGFMHO5
yHYCKaaDeoPzK749uIPi3HVjgAAR0qEovih9CIREd55MmByfUnuZfbWCCAMzdNc6kL5IKqXujYOp
4N5RES6JVaj+1+JSh1L3cB8tidQRgqkd0UXDC7K0bg3ST+qqWs1O5oAqgBRb28iPEbQwhy6eMO9X
9R8RwAWvUOtvWjABf+vL6c0p2bTXU+O/5HPeHwgV65/1LoYN0xmzR9eAVCWGxO1+svrhpiCqFgbH
iJh9ZKsuVurBCbLM4oOjRg95qlanjL3ukwrXLhYDrNepVSsY1ovsM78u3GPzdr8kNgwo1mya39EU
/eo3qf2ztPxbFUNmABMOuKakTlhKfy7K1oa+DyMDDo3u9zh5d36eFz+NJv6hmFipmS0JoCdqyLJ6
1LBMqBYsKD2zORs++/XQwGnOBkJaRycsr2EGFFBacyQ87/x+bnbSGqdhhuYlnHLSOrV2+lAr5vdk
ORMej/wxrasXaYtNF5sTREusyaPHslWVhxglIfKBNUePkpNEzYJvs65Wl61KcqihhocYHZ/1qK1V
dTLnHOOI2kmd04TQTboNuFPIQfdbv+066pDdN2Zh3/qzTt85RpUKJNLLmHglLiIf54mWalfP7bSr
Co4KzHqkndMZqhhpkGR0YQ3aK0ufWlGm6rQdo/nKz3IuYbb75zTvulhODIZMTr6drUemY987U3lY
zyvNfhpziXc9Z1tR9shhmQfD9gCCLadXhhqIIAjWdwdKw3pJ+YFhpvonzzTf1jpDfsF28clLGIK+
06mXJmwP//qftt5/nVf7MwvgbVh/w3IXJPfuxy4/bv1N0rJetCuzxxhiV6DiZ6t11WuxdJMOvllj
5pGstEgyye2XrOl2UDcMf3h4hO6Vbjix2kBObWzumySq9jUCFkEE1Cxo8h9W0Uxw6BHT2KsXO/Tn
s+N1vwjLnQ4pxIpq9LPXE6QjTRs9Cg9+MG/oLmHa/llnvndizXR1oTCNKj06aPa0UNl6P20Fiey4
2yk1EzlEsyZ0+K6HjbFB3cqtkzf2mTeA8D6bTe/tel47eD2m19qvCC7uPmvByMmA+cGInTz0anPn
xOAvK6KeMOgcU6xbhan/CIvhTsHrORVIIk5QMJSLw69QcDok4H1vwBGzTfWSa6Roz3WbKE9qzJa3
RM/oqfKvJmsR5OWWqmHsgUmlyf1apyHispuLIbtsRwVY8g5ZDeUSuqnKkzSAQfvRziCuqrYHyjm/
NNVLk5rD08BCqHVquNBztuTDTMgI5GUxPyT4rJSIrKCQg+xB1TkwO7TjbgRqanrEG1rpQ6+NKIAt
yZT6z/UAjj8rrk4wWET9kxRYi/dgzMaTXsA1JnU5DAznGZU1DKZ/13UzCwkoTfVzhYpe4Vr+Y7Yk
0FF4pVM9tTZ0TWkLL87IGuZpXpIoNcobd3KmnRSZQYynGDYKAEPNWrXVN7b5JbJa41aqXKXS4SUb
Z+RCm+IodZIYuq/jJoKzUbq8a4Axz5ia9cJSbekF/t2pyC9yYanzw2Fne61xaKcaj/XyI6UxStT8
atkQEC5VFmb1B8dRDkMQxs9FeSwABD+1mhY94zP/PUaVfxk04x4i8vRuRKzqSRJ3husfWivrtNWl
U58j4gYzf6IqsQKk0TfQvO5uEyuxnjD2W+uxXWQf58JH/Shsm32eu2za/BSNodkq3fNaRiGpOtVF
au6J86U9LC39uiye48Z9nD1WB/1c4SuqOvPJ8xLl0YquwVIwovivZLTqbx1Wy9vJTJdtIXgf1P8I
zNj6jQksR+nM1CsnctTCRrsiekLwrnsoi+mwjqi5jAJijdsdrMjNY1FnwbOJkexZj4uX0g/Gq3ST
hCWZvkMWqLyRovTVYFk/WBWR43KU1IGoSIEkJPfs4ca9pwbeU5ob3hO83POtYXTfA7+GJWSp152s
R0kq3vmxC/JfusGAecFzH95LD1Z+T2qkGddoZvwVU9TeKIFnPwEWdZ5QEKuOWuiiZTDOzpM0aC3k
nmqJc0aK0gBhivlQpSwYUd5QYI4NW1zJhrHvI+bfpLfutr4htlPEzBrnnOpVfHInIiagswyfS9AQ
B+RZkqPhwIy2d9rKPxmeAXM4/C3PUD1Hz2bbgA01EuwHI/ZQ10gRFVq0TCRh7TKjloWapz6PrDbK
ADk8BbEQf2Hq8yEe/iu3FOHX+5K3aPmhreERf7dIq/iIQ99KDrnmDP/1bbughLolhFFykgwSKLkk
bGoJnJRKqGu7s6fj8R5jCF+K6TVcA6+WOG+VZXf9VdVnzCwtu9gF+LAlrJGBOkg5E9RDb2ZfzAV4
1C1Imnr5CWgTgTyyBX9kVRC7wQaJUQDe3VtJ9KodZwSO6oV/45+snno/o0SHA6PJoX2U5r6fQYhK
NoZ2Bsr/JMbNAXE+TjtY9tY75k5IkCTwjMSujQtR7uLaDNnLdbHKnOE+Qe4AhBnwBfOoTIYCxK77
NXXmnz5sEWlRnUfkvw6W9hKg63hbdP1Xh9t6jZADO7Wa+T2cTO84LlG1CacpvCszTnaU/7vdbcnJ
E8CHFR7NgHuloJJ2VTv9UCeBedMi1HZrG0V5sdkkJFVc7xS1Ow+m/TnlX1vWCEIfUIfKE2YIaDVr
chdC+lmxDnENiHkBpeVLxLWzPCzJZZA2HCtoQfju9tptA7NFUNk4uowSJr4kHe/e3Rggytw322ug
UHS0vaJkPvZ+DG5VaP00s1A5GtZdMdTjbRPaw5oYZjTe+vpy57Lpe6bp1S2Q3+rWyytIxyWbu16v
HSUr0quSkyRx/IpoJw82jCV2vljkWEqjAqDDouNfB1bpOfklyiACWDCiy9+URP7wVuwyA2YZDd1M
f8EwzUuMotyOQjCnkm1nDF555kyH7cnION2KkvO0AXkrALxM3gU8gSTGEva3JVZnhufOtK7JEnsv
40CSaCkOuDhOc9TcSVXpW4g7BC6rEZE16EXRwFZ6nm9fFJ9SralRHzVyMGALamzNOp0+XBJIvgDJ
c08XfojKRMZAEinGESzEWqT8rllSDleEIdvd3Dg9qihKPF4dtzgYyHS1xTjtggxp3RB96oPqVuxi
dNU/Y/v500vHV61ciHVZj6AbWyA4B5R+wnV+1LMe3GhynxVVuIOjDEfpXIZ3NrEw94Hf7fG3N7th
yh4yjU9E7lXWwYNl9apW7Z4po8SFjmWxrLoLdAPL1nZWn0Hf6zfzgIKQ7aJJ63xp6zY/mThhiGLv
erRYmuAUtQhRogSu9Bn+EcIED3xwmTTiR1PX7P2kTcrRV1pkYXr9BPc/9HTzZ8NML3lZYr9Dkihq
zG/VUKFZOKUn6JeiowXQr2i7uzCo1R0fR5DJYVEcGgAZYXcH8SvxJDEuXUXF9RrEGFXAUu0hZYtO
Q7VoRLcGUbiYKHBO7+dSH9A3dptDCUVF42Jr7MffjcONcXsPqRSOn3vvLpiSeB8hsOXnsQqvKRKl
kYa5ulchvjXQP58Qzaz637EPIlslkmo/zpZ79uG6Ucr2ptVDbgI8dJFpc6fNEKx4M5jExQxvnruY
LhGCZD3W/Onw6V7mFk2DO8axL3lyNpQJILBCvH83KGdWFPMe/+N3Fs/h0Z3A75eKncBNRJiOO7P2
NMHmuNCjEb7JHw9yb7pJ3OcRCqQbPJ7qHcG0qGe4KDCoOQ+6BKULZr4LIAx2A1dFa6sz4ZwC9RQq
v1sfbZl6vF9GkB7b7X0azr8sGvd5w4eyYpOtOP5DoXc/qwx2JJ1XdK8NPWJN04C/MXRQzFFj84BB
9K5IGhRwbXBiILgPKeYEwwQUPidqurfbhVIEruXdqLdffL4XB1hed+gyow+a4cJxuZZdeRGcEHO/
JypngtHLuu8q5ZQFjf88wbg+V+4fZYqqXqAGP6ZeObUuG8FB6w/LArC3jfBKrNzJ8sI/FXhYd8WI
NrE2zl+9CoMFBkhN+eUgkQivkRFdDA1LnherzzAuuHtjSg9+2L9OmntCCJfwkZBQLMVU8bayQ1KS
n0mldae5GrvDFKblSXHfQiXPd1ac+cc6zbHP9PnJspXibg454dBiGYw07TEY4xZqyunSqT/Y+Yd7
b3L6Y1e/NAlSrTV6Xdjzj7ZXftPaHnoWCJJcA9Hjtn8jIteA7CgO96h4ZjtWg9p+hn915yGYumun
MdvFTnhjmYq666HssmPzDSKxyiRIEpqvlPVRpR7yGPUVF8ZQVetutP/h6ryWW2W2LfxEVBGadCuQ
kGxJzvGGciTn0A1Pfz753/v8Vftm1bKMJVuCZvaYY37DSmy+t7wk/vwRJ10P1Kn5ztfX1SyAr5Xp
F+bcKhzMJyIUn2b8knRdoKXKax9k6qW3MarJC9Ha1DK5SGaYgJ3Y/EW+AWHivOXSPjeKpn3pH4XJ
YZUhT5ZO9c+anm9nUofHdjjG60SAbL1ExPM6pMvW6X75JDkbvfqxqKd3YyJQXh+XW5FT+U/rBdfb
IAQSjU6jT7BC10AmJzzDgA0TzomgbyaAYPnHzJu06VtCgTVLO7SKIisVRheMEe+9HpYugj+RAtdW
u+srO74j23Dc0trJA9W5T46qQqueWAg0MLRl+UrGfRkaPg3voR+zzTBUL/hFGXIc2UOrIiMvCfem
0xMkfMmJxRmttoNWPgPzvwOd5m2Gl9mBQNdlBXP38uBl5nejFd9VZn4NnUVYYA+ZX2cPhcId1XJa
dl5FsyAz8LJ7JT6idEleDVRQVQH7k0vzoOfdubsIVfVyacT+WINL9ILkF06xyg6z2MC967dKcy7j
zu3NnOabrHFQSy5G3S5Rh8bgplDhEXKA98F6YdV0kiA3Dn2V3bgYMTZt2ZyrovmtLPfQdc7HkLHx
UuI29coqFHq5x6iCHhSP5LXImLl6T16NpJkloKrDDgf6drJyiDxyLkJHI43e1MZlo9m1CmNL+/Ig
G6XxjBE9s7aCUClzdJ1oUf0jMW+0oSsRoQJE9oqSmdZPtdJ3glTvnZc6+IfxrGQ2p5nWvPp6k1/N
QZJ6F4bY/Wyl0MbL52UdyxD+DLjw9atRzovZLHezE5iV0+2cRJ1W0JyFA3luIH/ScJxTA8baawY4
g41JR00MhyKOsWk7kcy00MvIun9bsvbdT8pHp52OysHTqMvndCz3Ax6cQnFO5OOwA8kGmmY+poAD
MbQBRutLOyxaduBaH1o91ydUebvcd0MjEXEXmHHwoYEGkF2R2O/LqN7Jpq42bqk9DR4gmzEz34aq
+JLg9KxOvTFf9oNtF1+sFa1zdphE9bgwRh6UenPfTsDLMzhMc4GjmvfjQRAiFjW0AfD8WWhHwxrR
gASmNhySaboj04gMQQ99XI7uzyAG0BTcYcnYJuq9FiB/AShvNCGJvNRrsE3l0RzruwI0z8ZYpb0V
vh8pxz+8VQOAPmhDh0bZI7z9ArP8gj0iJUeTNPZrQjGaM3PDWPhcsOkmV2Qbo+ygCo/2l16Nx0KX
rxO/FFu/lwwTBqTP8tnvtWtWvgfMZe1mmlze+uRskEzf2GY05nKvmng37AdZ7wbeFhYJdv70DtWG
3l5G/S9BAbvtOUOl2o/kqekDwWLKPxYNrM/JKuin1DuZcfVKL/4pSyKUC/xptepfnGk8mv54O3ll
QJ7DXTsm73bFvpERMqIbZPnmMlMPn7SZA1ozpDwIoj9Xzg06AmDja8qG3pBUNGrrWToG4ykS7DMO
PrvlpjoTPdpTB2Q6WhWXy/TijIjKa+mpDRyemzJXw6ZzIQLqAsORVSWPjVP+tKPqN9VYyrDzJxIj
GTrsU/0w6/69a1FELink7DqZr62BKrud4vdp5LpbJ3PnAPN2h/lkod5BTilCEHeOVtIN7WJQonin
QO6+wCDE6JQgoVloh/1s8Sa7vI1Enqws6EYVTqbrM/DveZs5l1VYPQwVjKi50PSdacFsGPrsngD4
MYZtzw2OSvLO/9bVNB0NQGTsxuy9F4+PmljAbvrTuxghjS9ahu9leu8Hf5fMIEWHjIxiv/DDEomg
p8FRYowPa13j4qEI60QedAmKwKTrFYp1sa/W2TsQMvniZsB7uINPc/ttjNTGi+TybODr5NlRaA0J
cxKGYs7p0mX3BstPyHQSribye9asOyZZ80vIaLoRxkRbyXqKB4+gkvrTgFznrT1TEgaJYHHmkc9Z
n6aku3YoFpOxPs8+TUPyRUBdnRggeqbWfvZoWgR2csmKMNXXYrMDKLxZnT2fW42zhIU3XRIGuZs7
BEjlAxzV7qUwO64OGTj9qt/Yc6UoxstiIzxqMKfEt5FkvzN69nhtNxdClq3gvSn5ZDdya5i2orAi
NCNzYTs4060mVXvItOLWSijIyaStTbuOLJSprlslBW06RwxpW4NThQhCT06afMK3gp1a4NlLjY4r
gJNG+0X0+8ia4hA7liIZeKRbea5aMGYg7sWmxG27X+2kDweImL7Mg3y1T/3k402dfmztiqjlY0Yw
a40IDfAR713RbhllvM1nIXZ63b0BWbia6hXic3NBNL93guBq5RsM6zfpUytcKiE8UB4iwabTE+rO
JgMziQW99iJMSzbRkK4McofhHmdhKsT+yCcQkLNcyGx3zJ2wlkdTd45dzhWY8g4XglAJupI/thvP
YTlCHK62qeFEmaPeV3WFc+apxJG6IRek21YG7xNR4mcmMbCNrOzXHWaVxuUiwdsvGmS+i7ctgB7y
ag7XmrFzCDza+Lb2IBqxmwHcXhapZgMHlVGoBQN1dKHLkf5RsLBp1jXowLc5tT5NR1t2sTkDS2aE
FKIh29OyBG9HRWj7nP2NxuwAhQmxiSnzK9T4Y5bCSCqsX8sZ642jkPttqEmsm0iINnhBU7/LPN2E
KueGBSmnG83nLHFt8wPB5YcM5fZ6LuhamzTuF6KKCtO4B9hXhVhlGKC0jFAvGvvyA9sMjTg0TRr7
XhEJGy6todTeNWaPOiBvA1BzA/SU8TU3OnDU47WWcbY1vdgMZfuUlzXjSM4VYMxwbaif5eiT6otI
sXHKNJIkjkPtXM8OFvZWfC+G/9VWax5iZGs5Tac7t5Zv7iC/IInu12UJHNN4b1RmQ0uWIHoZvohV
b8MnkXVAH0RvxcNcuHfT4DGWkVen2ZtooHQ6jWz/LbdHEu0r6zEe7yehg+qGIUqCGIk7uhuHKq1P
pS2OwnC4dJORPCf6GL3u3rTsOuamlmGa6bcEjjyZM6mY/lTvknS5T2N7xgvo3tFQIcAlj2E2r6+e
f+85GiYR88Liq0YVjGNOgU2BCb4uCXOzCRcotsScb+Z+ot+QRlpbn+ryCWyeT7Mz3nNOBn2bWluV
G+zEZoNDzazeaqZjBd7VkADsRPTDu0A2uD/hOandrez0V60sabVMZhQrmHsqJgyvBIPWuVOQzONX
2mG9t60D9cVQlxQY0t3YVJXsvuSNXhyopG2owyUpVZkfGM3s8DLkIZS+FsR4c+vOMgLPy78XN31N
6VMuy1QF2gwbMPfN5eAuL43Iym1sRqWgIV0zh8oMarJ1yIFpxPRa1MlFoWbnH+d8ar7TB9wQ6JX0
BkoreXValDNEujjFk1LcvW1SvXetpOSYnZE24UB7OCUk2nd9GMrfbUxGRpG25zFJdxZBIjt/Uddt
YX6WGgO7aQ75/cIb6sYvHElPNMSbnYZHZdNxxW99zWVv6HMpSTmc62XnQwFeFuR2/FxdGBcJdLaG
scCOSYSSrlY+MPtXxmghWfbdxOVRdzWg5nlLslBs03rKhn0KYGODacnd9I35LS2wU+WT4bg1iVvG
u2toe3dV6Cc+bh6r/W4aUKfwur/hzXxQUctdZ6bnFeQwZN+iCEiDhUKw3vQpEa63irsplyIDh/UH
lhis3/Mv+Zbn2CdiOWONMgg6r2b32TfU9dIDI4EzR5a81d/Mvfio+bBAotxlhW9G2iVyOW2XY2nr
UN+zetplGfs0ndq/beUz1yg2EEz1l+XQ2fbJEvFzdMGnBPBteiBW6KkwTC0kASt6ZpA03sguxj30
7auXzrNe0LYf3Wqi2sSYaq84zoiuZnTiuix8tqksUbFFwcu1ickWrbfrsde86Y753hl4qSo8Ewi2
9w1v3qaW1p1WFkiGwnqd6VsaiZxD0n8uPBU/Oaa2eExWZ2+UFOgiIZSP1YkKANIee1jPhN3aTRZG
Y0jCCFa3fprctT8svDGdH8lkpUrnu1KwU3N65mlySSyK0F/TnqCGxWzIg5KPAEjLHR6u29ydj7QV
GPTTyrMokzFkE3iUF3LrYj0YH0ntfbjT8DzonJiF/Uz2xYPp1KFIyCkkAhgKOEGyy9XQc7Uw1oVD
fD9Y+us02p+aO6Mr43QbLLLrch0xJuf+766ZxcTEfOimc9HBAWcBwAZ3gTcbb/Fl8+ppyXGFVAhS
+1iYzopwN3y1ndp1rvZcEkm8cVNLBrKh8NZt3AwxZwtVzFQ3PqPiQt/Yorxq4vGzFoxQpNMKlBL7
Uz89uKW4tipnCExtoqaqsd/rAKpVrmmhuOTzTr6xZRScKPq8+UqrdA+44qrP0p1e2N+p16NT9XQB
SVIlSjGLzKU9Fw6Bon1XHtqZyNRJb7e4wj8KY8AuapLQbWfbvKDxnI/43+IacLC95Ve4ntIbN6sx
CctjrRnwnRwj3TD0GEvrPh4ZoYjj37XWHk2ihJTTpI9a8Q4zsbZXM9ASHTeWNM8L7LHQGo0vdxoP
pp89NJLOOhOA32N8ebPT8n0x5peiZq6atAXoVw1/cybPSyFPTY49L04+KCE+CFZNN24z7+x2eZ/a
y1yezo1cq3wcgWsDe9zEbUdtflEqVUQXLw2tBWlWz0wC4E3UhPTdt0mkKIb6WJXEKTX2feVJQQdd
e1sTedQ7ENJ+fTJZwoXrRWPTeEElgdzV4zaT2WtW9iL47ez2y7bKz7ht8VqazV0FrXF0KxYXpydt
yR7B412vtdzG5MfjcmJW22ivmTN6MLUZczqTv0xZ7BcJljAlGzTPdUS9qZ45G/Gcr8IKdXqqMLgS
ZkFqGejBuKqcpMSs2K2Je80E5YcjuvdyXW9mOF+01ZwTV8iLU0Br06bQrxs8mF4SmX0euHLCcKyR
FpWvZ4aXrqDWrlFnW1sbvAH3H4M8yjLwTK6uedXnPZkOUPSxgStvArLOH9Va/r1yEW9c9JSNRUXH
WVyfrPJ5EkVIgOptn46v6UwL/HIKrgsRUxhL9F3icKIwP3FeyzhCEX+N3fGMcnsTA8pnl8AcWtkZ
W1KIrktRPYyp+VYpR7DRSylrmafyfChPYuTGWGcPf1aBREeUQTxu9+zGHgjVfm3H/Ivd7yNToOMB
bD6ZymscMvfyarfHvo3fKA/wY6SUKDFC/VGjkdMbhK1Mi11svcrc4zJC1ssXi5KhS8iH1I6N22pn
9povqkLbXSd3R152HTa2I9nTK39XraBoVlEW+7o/1Y1Gg4An2HqF9sW+d7MwCyGy2NurVWNusgJZ
SUhWorzkas4km0bICfT2taDNbWKLFztahsq40ko6WB2TCHQiXDZqXqoznmFEy+J3B8bjsk2/kMGk
DKu615YBaLxbDNHfl/88BoY+57ocyjh0GeEAxN+a3KtGwsbdqiHL4JL+pF49kQHjJsDCcdUSdP5y
aFxG0hlyenfQkQ2B/9S1Jm3P37NbDQrVScQofUDs2do8r2U/RDMVei+5h809AmQ2PpAv/DGN5WWy
i7vPqsmDMGY/cuNfl8zOYCmND3xk3GsG7G65LhJyjss3bQKo2liU9o40fuLa46Khwq7i+NPKxRQg
EXkh2ADhW0Cc9Zq/yWFZ8rqrTF5KtlS7Tl08fLH7lfrm1zxg315YhOMpPkBiBpCOYjX65otfAP22
d+2inbrLy2WXDozlYJ+SkO997xl+HtjDmmSJtQ7mJT+uunNftTdtLuZNXsqHOqH7XHreoW8FkqZ7
U5hMk7ved69sIP5Jd7vY5V1+aR34WoVsqPproScyGHqLK8InBZ6psivyMeqwSzpFD38MKa4ll7V1
qGdBoI7N7m1vJakANoGzQ3cgEhhuCxO1sFwIjUm/ze32ps/nV1VdghZVPkexVf3KbB1OI6SNBHlb
t9kpW4nPDXax6A9Y1tZP9ddscU9+8msOFj3Znjw0jw1nm3k1y2P+UMnn2MqgC3ns0dLESjaMWG/U
CMtBNSrw/Jy9s2vLDT3VKM9046XwWa1hx7K7RWJRFflQRnYtJtQXZxZn9tiPjl69DJVXbrVeZBgt
klcYI4ywe2bENJMeYPRgGbyYDl1ih1AOEamm4CJ7bmeTYXWTz9i8dFtXjWBIuygigkz5KfPaohe2
0z3nY2WSv5JIlfFMcwWECiPudNzlqNjDaeQueXXpBYXjGEw0zY9GCRBQt0C+zE2LrQrBym6/i7yD
/VLLfbmgMxul7R9McRircdosCY2pYUV8ct3iY0Lk427TaJsa08NQNukhyedLAW2+2Yy4bFArE3An
qr/Vq4rGiml/NpfWU/zeobAERqFRu47HAc0Sm2x/lTAaOFGM3MUOZ2XdIHZOOnMn83lmvi7Ao9Ju
/dqGkr7Q9nAuiTVTh+KXrZOkX8YJAxmhiPoUSgXl3Ub1xXTXkZkeDsQbXYD81+jyp8TugnJCt1EQ
NQyJrEkt1R7yuYP4wR0h7UQcdFOmn0ap7ypqys3iMjmdrSSWC/3Gb4UVCX3qdhAiD2uXuxunqLep
SWDLmnBzSBIxXEv09sLD4J4X6tmpMZnq4xNdMz7/esX6gyIbZ0N+VTbI6uxb4dTmDtEr8w4WAxSJ
rs6Oo0v/tOsR7VtLaQzFwoMs/Wq7jhY3Yzm8gujZ1val/mwYjVvng12wkpZZ81w7q7V3zQY3s2iW
KzFcekI9dhriN/DwuUVPXVuSJ87sxlaknBaaFAxgDwiBXGhssxz7uSr7KnCNOg5ArtR4OZl6bfOA
yLYaANTlkrwpFS9RLFzCVtnbgRDikqfQHW2Rv4wO721sjM4+zwoMTFz2jPk89w5/cWfzkswTocQk
DssaLRnHm19s38ZYXFRHUJ/qOmnudCQUzqh6E/OpbNNiAPc99Gz3eG2jXXYEjcx0namyXHo9W8dr
myBP5r1g4068cEXE6iTqiGaxBSNm58+nJiW8hVnZD90R431lxts5X14sydTl7M5PQ8ysJzagPqoJ
omGJHm9UtnKQ9itICULWST5by5lC15uuEnqoCIe+CRglWZDNnfYbfjNv0ZLfzvqkET7tMQEze8Ru
1AwmdC1+WhOFziRsZCJhs+ZMtmNwa1xITP23J7GMLDeqNg+ASpqVssLmnBOt8a0S+0M3f2e1foOe
IdwCULjd3a6Do0PGidGh4w/gW/y0MJ2dXjJBQcsQes3AkAm6hybns6TH7JDik6fzdki1N78X3nYy
egLXsqI50flzt+XqkY4n6OnQ9gp0g0qHfQ7DvVSs7GsjwD4igIlRhNy2D7kVL1dOrNPbYOsjaiw5
btKonQYLHh/yw6iV+q73bmFcUBjqy/OsjP066KjCqn8aZzoijhwDM6mHQEnfoFAsV3775JQO41vp
0CKzfs05u/XY7bMJ5q44zwqrEduBSdGATn2Nmn3fMzd+k5BHojWEWRPuFMpB++6b+c1KyPUq41Mx
4a0U07f0EPTbHAked+XjiChA3psP97d2ED+spzlme5hDb9gyoPOhXabXUne5Vi7RBVWe32mihZ5v
L5xya9tsGqwooTGz53MvTPyhrX90S36Os07F4si9wdoTXaDbsik/8W6QXgn9lH4vO2PT7e/5i3LO
qjRHfrHLKAWBi9kwLLR8X+kEOvexddsNfn7VDJzbVhcmvMmbpfWxB9IENzrf3qajlOfW21q4Z0NP
CdI2po9laW64w+ZUwdZGtIzP9U2ND6TdLfllYHdk30FoGwb5tf3OGbJiq5A/mLofB2mH9Jo2dsb/
EE7KpJluaofJXO0LrV2+a8me7qsO2kmc54E226rqL9e9sFkEW6N+wFg386kY+hol/jrcZJd/bNS3
Cift1d9DTtkRZYTy0BYOf+1wiaCJ1b7C/ogn12QtJVjd03wo/v28hG3HOhy3xmM+ZTnngf4ygJcI
DdN0g8Tae45jh2L1X5IsFUy5oWk3QyW3fcxGppLMQeSbXjXdoVPD4+y2a2TmVrad+/KssIzRO6Y7
Z/VlF3HxEGzsTQUcYUWvlk4cJRxrLFP6YCpQh7dWP0znufXuy5o3tF7LTdUa/Xn0x5YM753HTd9r
YbKMtDegjt308YLIj8w4pupTTgYUcZe2fD4Zz5aDs7Ad3tsOkgsTXZRC1dbv3ZuKjljYrmIIKFq3
MaODMy1WmDmXoA35k/dLGDvzSHzhVdFPagf4G+difPbX5JQ47FXYlu0Ks00DqRXoMYa8MsgfoMhR
Pyy5wKNc79aw+rtuKpBhnOS5XOh/Cu5LCQTpXlt+FfnBeWwZ58y25nCsq2SnlSQjdIb369p4NKvx
WY1zvBFgkAN30QN3WFifrfVbKG/fW8Rk57+uwwm6VuVXp5it1d2R2k8jxKhekmtptU99gZli5OQy
h0fmOK79HodPEqfbOOuheEzmxvXF12XihEIcOsngm1YQm+7RxHld0n/Zzolz8LH8XDGo+GRcYsaT
VqPb3vAGuOJ7KBm2ZI6oQXzdqdgDapOX5CXTpzZdMopggVw5zXIzW3QPbBG/pbc4UFhVgliu28nE
uj/3p2UqyghbxmGZ4xviQhh9QYsoDIVVx+U5k2V5qWr7p1/VSYjphioVbHF6XcQcwdmpYQgadoWY
OLsv1Rl9lBsnTwXl7FChnFj7zh4PhiIHvVIP2rIapwkvkIkPeNdk+6qnxB1968csrGlTO8OL1owr
OlfBzYD3zWQys8P01Hvp9UgvDc3twxTjeDQIi81Tb9lp4+iHw9oEvkg5W7K7EjJDkLDWN30EVumA
Z5JbeaGbzPe376VDnFisLBKntZ/Enj4KUXyOfbpy9puR7PhcREZ4IXnrO2cd3hMLETLPL+P0OR00
i4wns/GSQIAoQ2GgY2vzNs/9vMP4xAp7lY/5E5//vfvZt70fJugFyLSI/oOvbzTJtspOftSg7gfT
/WnL8cVbhge6EHFg5hqcfJfgLB+iVBezHRDGxb1DH1UjNdgRWLKJPPA2U7V2bPl1us5ubF0DSvs0
YukFXY1P7NLNqkfG89mplSGxO4dZOcAfrhZriVyuoDppooqFO3a0V2vKfoGb1SjPnYoaHVsb4+9p
/1O7wws5U6jRdXPTiZ0Rc+dkTYeu7O8rMUM/rj/NwsObrraTl2Gp00VLLgNzp+0lfkZbMNjFxrdr
/tDQ9Lbp6p8UlrSwNkAjYL3OOh1Pr59eKXs1NnmWntpGI7XSqo4O02pF3VXRuNj6FtucTXUhg6l2
IkOqBNpY2xHB0t2bPDGENS7/Qlz1bEoTJjpJd0wZvPa7kRU+Wtr8J226C3RqPFi1xt9NKqdwUHEo
b9mEXTLQFvlsrKl/jbIRqIHscc/OjK1y68e07W+tiSAIMNX8GlkoK7yuHmo58972ySnYCnW0y4Ns
0QmusoojTL077N9A/1RLx0rRxFCEO+GcirpRa7eyvRlX3biuq3knay0Ju4KirB32TW1Qt6IJZ3XG
p6fqrZeup6xiAYrTrt7q7XiVeAS3JzqxCziODF8btn6pMa48v5aq3/bzQAkwJreaQdEv6+Y7oaHX
5YRR+omWhdpifjhjdyP0cV/55bIdDerdciwc9CCLYaESIkssb8fE+mzFdWKxapIT6NIO+/XxODTC
Zsx99n/ISPlA/BKd90wHJVLEwDHTcm2xKU0TygiVmDcMrNykUr/J5ITbwzi0SVntDOQBp3Julelf
rDyUo21HkOKC17XtzZdBZY84LClH4VDZ48ygRu2c69V6iK38XrCm7Dx3iop+jfzWuIq5kzMsGkwN
DTKiKbd5jhpJYmee9RuzU1aIjZKvvIRip8UXM1So5sxyZ00aLbOxc8eRqgSx0SezYNNq5VGo/jvO
5+9ioFeRrxujuy+7aeKiYeQvbl7N1PnOlP0zzQ28fjO09LKNgN/TL1sAK3Ts2p30E0mWhn1b94hn
2o3VrI+p7T7nrtrrpnXoUkpVbTSP4HcY9xB4dCZuiPbgTZvjryG0bae33DBAQ8y+2Nkdd1hdfvY1
2MDiU1iCHLbigKh757goceXYvKyxH/bLKqJ0NJ58cli7zn9Lp4sjPkuPmsRIgdGOFIhKHe2K3NPG
ROCuvCcditsUNzcAj2acV/NDN6PFjAnDsI3rnBgcI9Aubu8rBhk2/roc68kPs9UmRYlD6JgcLTgp
tFm9ne3195ZdffQDWWWa7sLax5Cmz4++QF62fMYKbO9BjgYFmx2y5NKBhpGADVc8FQR0Mm4CXsy2
+o9an0INl2pHaqjKzBvHcMkMhRuYo7lPbby/3PLoC7ysdWFvRFozm86oT9zZd501nO1eeQG9Rrbd
hNZttM66LSdn2NZ4eqSH81GN1+ZENzihndJrX5AciHpEW93IHoIkvlTT5aOV9MvL0mBf6h6Q4Fkb
M6PlvrZGkzE9VzoSGFSky0R6pDHYPfgORQmFomRa5dIGhCeVgZ3QkwVxgOo3Ht47z9hNvThOrgsP
pSUZsmDNBmjhNgia03iSrRhPRpNNJwSIlbae1PbYR+Rm0Fp1qAbR3udCK+7ZVl/+//dAMzD/CKeI
26YTw4KM08QIelsfov98mwM1NW+JNexu/h7CDkAfwhZv/z5JLpOcddxTW3sd2nt0mO4eu9hDqwPv
+HvIIt713Pn6/p8DLkeVBJju+G3T8N8nQkhnSl+a2uHvOMzW6k51xNdfnvXvH2ZL9ikDlbSt+c3+
HhucYQxw2NlgXP77WJl5gQHU5+bvCNhdC26XHEHbLuSNUPN//mFvd+eJWl79z+OC2gCUjqSh9d/j
jc6BYiGO9EnN878Pl0SrnRMcRn9P+vd42SxET6X2LXuRXWt28W1OpudjF2Ocalo5Xv196fhNccmA
W7eZyqdHv0/Ka7NDS6wTOXHnGL07MhCCkvGbMahddZI6i+/fjy69PwQJZr3D35d56ecRgw0i/OeJ
k1geySpENLu8bF9CnSuMfw79eynPb1/ouojT3yvJjMjGNfYSBAkOl1NX7dlOa8HflxmTpyfpm09V
p/F76PqN1RnDw9/zGPwkUkbfHf+eyK4x9XW1H+/+vjvmdrDg6WWqpmzu/v6xy67fFT2XFqisNA0m
p4F1Iash+Ps2jubmjhfM9j0ZzKzil2OqbE1xXdHU+vd5imFR7AfqCJHC3I2jld0gsae7Rqrylhb8
xTnQtncg6tywSbL5vgCpGQ5QFR6WvnOCmOmbR2qvPkikUz6PqG9cd7Z8SVd4dm5pu6+1sutNqU3N
u+jbH0JlGZfs6xdvzqsv1daMDebWd71iZC+95ndUVBQVPRU6HE0w6y0Lx6rfxoqKZtMfUauw5FZQ
aISTYz8gmphyZ+botYlSeiE/NCKurXHtvsvevXNx+H9mMn/z6rT/0NkTUL0N/ptJ73ZT5OWyy9qE
aBTf6O4Ik4erWbosQZfA5b/HkqJlpHLVKH7mrrv7+4aRGC6LRNxu/778+0afIQ7lSalR7vBU/xzX
JmrrYDEL/74cL0/QuKa3nZUHUe//X4Os5wb7NH00W3ZNGqy9q+80y4BCfDnm7/l9eoKR6uz5n1/1
7xv1EE9RPdDT+jvk7/mVpuPzn1P6/U2Hn42J9P06F8RF0gK9IS2o2k+dnRMJ2qYnLjNtO2oqfwBi
kAW9YY/vVamdTbuVCT3iu9WL09+usj8wePsv0jE9IpBHxmalW6Kq+N21VjfWtWtKb8fmdeb6r0z6
4tb8KuP51W5AuaT2lukBPqC1WO9qt3XelGM2QZLI9d43smbnOxW4nWqYr3D3exGpzfENsaZDaHWF
/oyjMAeYlN52enFfr6Z5ttoK0ILlSFoT9AKnIu3OnDg0ipKmOBdsnSIL1sKpKEQZTR2UlLKmwVUV
cjkVtjVGVo2roBY0/ydhVCdjWswIsk1yMnzTibhQ3GNRMAjQsOBylV3VmE6iltH+vWXn6R3VCCWd
4TpfSXkFV8L5HtmHb4YxWe7/Ds3sVUOV+e+hah7+51CLMed7nYzvaB5tVt+peMA9lR/JPotkDNsU
2jJyxt9jCJ7R3LUy3UriQsO21+n6xfKuMgeSlfN43ZrZKu/+/iFe1g0scBK7vy+Ny3HGzCRuYrV2
1LK0Edydo2VD9UkOZtapf34uzRGVPTPur2iCf6+k+QGqQunH6387tj7YG+aU2A16+4YUFTyWkmFg
5hLuLKjCIaYdtf17TDb/R9h5LMmtZGn6VcpqPbCBcoi2rllkaJlacQOjSEJrjaefDx4sBslbfXtB
GI4LRGQwAnA/5xeOd8/qHow+ipvUhBgn2+zeWPYj8kwy6gMvPSNRtpWRvBD8NHcb4Z4HnJlryIMw
hYdxM7+haxt4zopSrqXv2p/jqH8sdaTtbmVT4ToZkm7VNq+wUB+SpFmqeg+6ggRKs1Yik/877CCD
FWxE+JjKFJPL0utbm8cCQIC5kdxkvLjEdVkhwEce9zJShgjnk2qaD9dLyI5c+M2tRUkdzWkHGZi+
vtW8Ud3KxH2mJLwJvpj/Q6MvLHWraKT45UQ5UB5kBzxUysHz5GkqgI/HrrXz5w1oGVTGuSP/c+un
JbAWVAM/kTWsKfKI/E4vEKoQE3ycvKXgaNjZR6bn7n3oQ7xxS/Lpsj213UfkPtRHd17uliW0GCVo
GZ/lh7xAFUqMuE17Y1auZHsbsCPq2+KVKo6NONGAvWpE6TIVWM5qQa8captv0408bUacS7OhQ8pc
KAfZVEUxvTK+nMrWa3/nQlxLUuX7H+0y/KNN6I62S8t41TvkUPG9Gg+BPv44qGp9H7b8rZMJXjwN
bPGmRZAP1CIuPlG0+ybMwvqs2NlLo2nNzrQMc+NoUbByUwPVDzTgX8xco3wGwyPTHe6nvoYuU5WE
rzheYmrMDRNUhrKqjfHgoLLljZGxBBXO/S8bzmNZph9jgahnW+tvvqhVEKS5w469V/b961bXOmRF
VUr3N2pv+FsvzdhaN1C7HD39XLjaO/7kygOC2fkh05EZDO0JQMLQrsu0SF47lSLaqCTaWoHC9cny
FlwgXbWvXeUXe62skrUKQWyXt3764ozjjmRk9lnrjRzWk+cd0qCLHjzT/y5fbtId/gfLIb+187Q7
ez5VhmGeML8PEJTUtCKwgZnlmxvkJL9ESJKe5MHIhvZUmi3wWuEgcaCwSy8BSJ4MPTSHGzkGLud8
CkwbDpx5+BH+vIQcnhbFa5om+fZ66cQAFmwqXbNqS6gBwzDt0G1xzzLKYghodofsvQyjChQL8NRd
79Rnm4Jgs6vJgIAOU8NFXirV69hRV40ys3y3J+rW4ZDUn/MkfQXm0X/FovnUsh79qDsLSlbm42Cf
Tze5A03gRmEjP6ejXR9+SzqAkHF8c6bbp/DEG3jKs7hcbpcozOlacRNiLb2R4bUjTpQUH2Rwlh3p
7tvwRemwETcQpD46VlC667oA4tsPVr0LjHYvI3mQQ8Q8ToblzC4ye598WWPfh4Oq7DIHXlcKS51d
eoeIgg75ahnO3XJMpXjqIknIiVZCMIbH6le29Mr+MkXXkkWl++L2Mpj/p7OGs4SohH0PYYiL/HyN
y/zeSyu+WbxGDaTgMBRNv1404LAf/DjNHrx5yxGqFVidn21O3TbLmBQY0B0k4WCu6HeV6jjHUo+q
I1yWV/bE4kmFVoXemHVX1DaSshF4cpsv4lF2ClTtl+BAiq1agBNsOqPYZDZ416Qx/OfQy+1V0SGO
oEcDPCronZjndFDdhtR6mhJQNm7uKx9r6mveR9axJDWqRjylXGsFQDY+DsIIlkWUQCACKfBINnM1
cK07Qxjicao8Eqe2zg4Tkh17c0TdDbOJbmSvbVDpHBvbO1KeR2A0DJNzUVvV2QaxRgm9Cr+Udrqv
ski8VEZhw6nwkQOZ0vC1UEggzAPs32dSS61JqjvBF/Ail5kWd6xFMdb6HbUlMu52mTz1CQwlBDzD
+8jz0I3SmpwSSWJv+tHSDxHPCOAwaUtFO8qP3N+azZiq9tnk81nZcWzc5wn2d6Gq2E/DLFmEHu9N
WZrOpm69abxJZw+G1h61E6XOhMQlqltzUwaC/1TMh8u4pjJzvC2UHzNkTzOOOCT3pocFIeR2atwr
EIntg2W0wWNhoVkRIvS2kqE8MMC0rfaBlf3MAkJ46DpAtjFAM0kHkgHpd57bmjjTdv7BypLq1Ad9
uorTpHnRw+ir/K/WjO+h6INvEd9VkukjRhfzHAepooM5z0lscgpVZNYvkzGXD3rvw8wuczI30W50
J/0xp7TApcRJdoBS5R60ZnQPlDypb/U6BYkyyvx1zLOhwg2brkx2/XnKIthYKm24ToYybTEpMOHx
4ap7U/PXo/KMj/roI8JwI1SHYzY3XA9NEmIADOr1aYJIu2oHHNfrcDCOeabHq1BEyisk+dueb+E3
EXZ3Zt0br/AWMsri9V+Geml7K5euZjDcFW74Y+gfVzUnFY/1vIxJI37Wq8x4Vr2qePK7X4Kw+6x1
ln7p0dxfev6cU7hFv6krDxDKVHY4i9fqwDMWxj8FUdVcydNYQxAgnA+FG6Ew6dyq6HYdqnjer8nT
DA1aBU/V31tljDJ8tZ8MUtbuqOwz4R+gjJibhFLxnqq8spftEN9JnspGLR0cdJHn0RT93OxGjmot
rRVbOaCWrfJUHkpHUCuz2+imQDnjx3jZM2r+p9atgsPIff7O56exTQYSc1paZndepmV38oxV6EtD
MXV/bR88X9s6BoV7OfX3saBNf4xt0O69QeOgRXbY8U/yIBD65HuUmiu7TNEuaVq43/L0OqYeKXf8
OUZ2W6pArKXDWCYEZug/KYi/H7KsUclPz6e6AuJLnslD7fPsAp4U3FzbOt0Zy9M1jq0pXkcpOmZy
MhRHlJr+uA7pSoo0dW1xu3Kokf1yDRZO9iIbBxV8TQFXC7m+zg3vEDLI7nw1yO7KZLThiHvG0h31
9NeObdMh4HdtLQzDXlJpNZZyojwgrZzd1dtqHikb6h58mMWSYwNPI8Vp5nWi3HjCDKG8kSFUpnxT
GygtyVA3oYwqcDWPMgytcMkDUn8qXF2/i1PzSTb3IdqtjYmHXDRm42utUeplC2HvZK8i1FucNKd7
jLLNxzqbLpd2E7M99FFboKfEJCoe4wpdIfaj89vSEtQEc6EY5x5fpVfdw5nkr+/WnN8ty7BgTSVp
eL2+W3nJmHeb1gg0l7D0N1IJPeVxsW5yH1z0LJZ+UUef9dSvYVkHMNFcIDSyV3ZMQ8KdXcaJmr0n
WpJtZTSm5YFbJRSfRFu5EWtdaIFheIe227CsyWevhtoegTIF6cJDqOCcsxTCOskTlB8q5LPk6MtE
2wjATpfO7OsR3gmlDu/Am/lsLfr7GP+LIwLyh1YZnFdV5+VHd4B15Lp3ZRc/13Nz5sKzqWLK6U0b
O69DY0QLEvHhUfY2VoQnxhi/+Bro6cbEYmfoFee1gjS2zqpoWMtZut6Tjmyj6OwqifsyRUf5ko7S
qUeUXqkAzi/lRRGF3CpTNjIc4/F9wncWDau6eKp9byVf0m2ojWkTztdtl+gvJqyxOHROTWJQ8VBV
yMUYWZ1wyrZPfSmovUSa5YELNR/HMTGRG/rZPShgGK5TpmkauYkisS94tBoC1knQPfpB2z1itETq
MAEc6vmESN5gINOPn68jtNZ77iMjOcnxuJ7UG6ODaCnDar7gXMWdryXn9FUqFmiKuBvXEJumHavb
IYNvzwIAqH2l8GtVEclsDcv/Fty3QZd/w8MpBSfoz14DJmzbqXEg+vfRs7DqL66hZN9iTwf+YpVv
hi7KVYMy4ZFspHUqJq3EA8m1P0VKuZRDS4c6n96rzsOU4A03qiFPElH1D1Phdjfy9SxIiklnlZ+9
AqiiUg4sxpRYHGpIlas8tJxXgAMnObSJ9PfOUeEg6pbGmyKjI/+G3OvLhc0+6t9/Q8we6vI35Clr
Kvk3VLCGnsOs/AJ8t1t7ZWyuEzWetoAD0qWOsMezDLsqzpZ6oOrPZlP/6J1c3/glVGO93FI0Stew
namTGEr0ouKTvlRHtToDhu93pRbXW2ST0RFVwmRpo5v3No7dKxBo87tTH+pEmT6aktsEIuQRhHJm
T65XnWvymXmL4EJvZJ/7tAw26GWlyN8lfXEkM4dl1Hz2R9gi8ozNsNks2Acwuiz7EXYENtBek1rn
RDNW3qCER8pGziIh77qS7aWjgwWC6JwdDZGv8qbHMsJvmWG4IcYv7uBcLtDvDNvEVUub7fVsWz2a
JljQOSojHxRPXo2Xzq4KtFVVdSgSzB1yiOx1Oz0/UEBART+iQIUS2DqpfHEyyW+erPkgwyDprcOE
uaSMZLscoaXUjyj62ChTZxHU93lun+NxFIh0HeB6s5AC7DBdnwuE/h9DH8BkrYGzkELo9lQ/W64T
P1JODy7tRWIvWk2vP6G2Adu8+4baOM8w4C/3fmF6Wx/poI0TJNlj3FPkaBS1+2b06gIB6PazimrT
EhlH7Yx0Kg5obRKuh1KpXypVe/aruEdSB6OsMXNfRYSHSqTZ8bEtyh4PEGNEtX/079hjQMbO/Hto
5f3R0BvrXswHUwe3KPL7MQqtWVGsPQHBPMD/A2tZmXG10yeWFdfxbV2Ha7Vhyybb5LQuAIU/hm26
kaHsUMPqA9l6sb8Os0FS2XWe3kLetO6T0qtvnU5ZXAegLMPSLBq/Xi9TG3a5aSZIfXKS7GjbcFjG
SeBBueBCsk1rsgGz6zDdybDLPWudhQVoCBVvHNcXrw5bukPvAgKQYT2OwQqlGnUrQzvOnxvKXXeQ
qbxHGOrrumnFazH6ENjcB22IzBOlCyT4ffU7MCx1E1UFWxrZJg9hmNVHOFfQlhmrTrmx9qaq2DVd
9g4WGOq56+lLTXWih37MxJ2pf2nJLUCcwa5ih4wZlNe5M6/y+EE1Q3WpUh1aybZLh1e8G6OuHWSE
lKK4c7MvcrhsCYWm7li0/nqdKMlVUBGNsqrsroNI2tTvPhyqyzXYXADXLqd3yC/OonKpTEeU/rX5
BhSi9/p4jTzvEsl71YDKxbWv+y36OU/e5H6OlPOoOfWPek+ter4B/hx5eb25bxbc+Q/z3MEH/ej3
O78f4xPMxvgkYu+hTcduixxLfLq2y7NLWzlQMOtBNjD82pxV3OlvZFxP3dfEB5iPP8PJS0V+kmfy
UJcjmip60mIg9u8OT1PD4ZfYtMNtrvrpPurxobxc5nqFrlbGlRbN2n3z9eVBXotFQXfzz3/83//3
31+H//I/8rs8Gf08+wdsxbscPa36X/+0tH/+o7g0777965826EbXck1HN1QVEqnQLPq/fn4IM5/R
2v/J1CbwoqFwv6qRLqxPgzfAV5i3Xt2yKhv1WYDrfh4hoHEuN2vkxdzhVrdimOJAL969eckczMvo
dF5QQzN7ckn97WO51s70ruMBA7xWDpEHJy2dRVaB9y1vlLB3WahgEpCs/Sg2z9UkjMshnbSzya11
T22Yzxq1JPMMKr/YKJrf3lzHyQ5qbhho5iGSyUVIUlRk2zJz+pPI0uEkz4yfZ/MIlFMylnHgTgO2
JidP13ZN2Ob3RQiU1jPHXyI3U3cicMf133/ywv3zk7dNw7JMxxWGY+uG4/z+yYdiBMfnh/a3ChvX
k6Wn+blv1eSMu8V8Dnu7pr4xt5QrMeJMBmxjQDpkPvxojioX2cCy9k4Kxc1laqoCwZuhvndDu0JC
gbbBswRwUrULYPX9Oy7a6muZVC3uM8FLCVz/NqQa/qLqL0nctM8GpKmHGCy3bHXaJjppHhRDGSYa
RZXBUBDPn+cIuAcrP6kryPuteAFrkSwmO0sOsjfL41+uPxS/XF8x1F3fVhAtPQ3XU89rEOuouxPZ
57//oF3jLx+0pal8z23T0aB8mebvH3TrZA4LVj/7ICPSoxfD5yc/YT91+VAFUhYQ+1DLk5/xtbvP
kUWts2x/GRfULUxhdET3gTlVR9I68GFjvnCpNbaYZs6NnTPjh+Wp55nzqa3/GFUI66MrWXeVfuHu
0KwyVp3TTJ+b5masyYdPGMSs1VRvd21qOk/C0+5kf8ouh4y5XsDk9Kxzhbzxou6c6bNXx08DOeYn
7gF/XDABfvCgugZAw8WQoFs6ieGus+3g2PbFSUaIBI53P9q7O3yeUeDrisy76QyUH4G5GEvPvA5h
amNml6m6YlbLifXJNo9AeQRIhyBhHw4Pqlc+jYOmYfDWkUtymvlv8ZU3216NrVDfVdT/t4CFrEto
jeE5g8P6aDiYBIW5SDFMZfZ/uuo8vTLQQvj7r4Zuqb99N0zbsC2Ln5mlC13VTcf44/ZHTRltNWrF
L3ieptOLqTnmug4iYCF+smy71jsoluEdgq68DyDIbGQk25u0tVG/nHtlHFGuBjZdGNu+N1lMoEJ2
k4GDgYoCPI6M81TvjE4MD2VpFXfQZxbI3owPsokCb7fuFPRnZSg7TN19tKpWP8om2+67Y423l4zk
YfC0Ao59pK6p97qrSPf8NetHe5OTZIUSUBivuTOLpqlkFgR3z9cBarTipONz2OHFWkY2W9cOWvnG
xPEETKztUAtin1gECftEuY0Mm3xjmtXBbxHLEKmfbqK5iEy+/McBZCaQ2gQKwLUD6jZlzHmGPc+Q
g7PC+qIZnsUaqiAp1flteVBnO4bm51kle2SM+5DjoJ9gA+XAOVcOVAb1jLbanbSGiccsOMmz60G2
oZUzsRk+yubcA1Z+HdpgfHWAEA5JAOAGuhKO8oIi6SeT1PytjNrmFrcU5xl+TXqv2sEtZgMKxljB
cFBZWQG7apUXbWzDDXSUVd1rVvdQsoZ/mMAP39f8h+D7Ix6xORaPZYDrJ3SX8iDb0sLd5E06bjyM
tQ+Kp7RwPsbu4Ca6U9xcY3l2HePMo2Xox9Y5cOOVjmQxfuIKmawA3PM+8Irn6/NXnplBC0gzx5Pk
8hT23fqXcSInbw5hcNog42PeajwLUddp9JUxh/KgNlRuMrO4zyla7MdKhPZN0+FxUYGb/2NYVKJp
piI40z2ok2ce4roKbuUB7aj47Ix3MpigyHlLxwxe8lafdtnUp+aN7LFDJ1hqFJkxhWaqy5fp4PDM
gS0RPZDaoWIGZEBGBVZtRz8On2UkD2nilmuoZeXMroge5MEsgPO1BfTvuAtOWTV+q73OeEbozZGR
fMpHyvRLFPw7qpHbfsbj+pe+zsOwkoVQuvQLa9pDelH38qzph+lyJtviqUd7oE/YLbdJubeFg+Rg
rnnqyrJbOGOXc5ht8SZF9wX6fKfvnJIaKhoOCIqhBbUpldE7t3064Xbh+g/w78OlmQXNcyZYEHp9
Fb0PXfgROUr0VWQaX+cB5hUEHdRYwxFpPiifduynIG0SlEJLxfliBfV3FKict8zNkaUstPQ55/6/
9KDcrP7+hgpc6PcbqmMYyObo802Vmynd8w33l/VkbHlB1pe1/Yz6snojV4x90VLmhb2wl4vJQUHg
gjRTspfrTNmbhvWPXlVDyUr2XufKXqScdtD1i/v/NP86IdAbn+xCpY+HrEQjMmsgf6a26Z8iDQy6
PLNabJeQY+2wVi8HjSJ75ALI08N6oYRt/1xQllugzN0/mxHyZe24VBT91jTD4nVywmmPx6gKZ5DQ
Qxp75fgg72Vo+TbL/rIpT1Oj5a9C5AswruCFBGU/vwmsreHUmFV3uvUMl/nBGKv069hgxOc0Yf2I
aqTY1j5kNb+J7GfYFQ+hYjVbXwTmFsrzXq3z7F0oCDiyftdOpoF+LaRpsXJzq3shDfti17r17efQ
dHaIlEOhGWqXoQ6iI3lfKEvR6PbJpOI8LREVhD+ftwfw+vOdH/nfk65H6cloeueLnk4PFj/KL5Bu
P+xgsN4BS7U3bupNrx7rk0VhWd0zAgPw61y9fUwiGJNlWw33qgJNEwVN8zbLSGb1dhWcqfWom6E1
m6PVm/ZWVwZ37zpUIw0lx3uk71XMEnHMGS30ad0wDzftUNhnePYK+YZxukOlzF/lOa5TWZQnICqd
5qkmNb0AzNC/cOMyIFAM2ltoI5hVF70CdGV64y+pvrIAOFGktz9Ej8tLmwd7n2Xatuz5czqKd7dj
Ppb3WVF+gVGn4fBiqlDXtXJPhX1Ol/ckq2hPh8ZGozbt1wMwgPfAF1uoqMFT397iAhezJR+jLemd
6R4rFchodRd/NUvoqQiXf4wlIMTWaguKy4m/1km/H6DVU3vxRbrC/sXHN9h66d2p/VDiaN22MISt
PNK3I75vKNTE7UOae8baaNXuYEdjzA3RL8AdBwX6c9B6E8h4X0Q5rbWCxAWyYGiWAaAmh67Yl4MM
oZ6BUa1EgOEgHZqtkZSWp2oacSoHXU7deTrox+wQh79cRg52wgbFVDVPdrqCs/PQs8b1ZtWOFnVl
CCNO+oSLCgRsxcw+jOC9n4Lpa8aDmVVtpt7r5ZRtAVA5W1Px9TsFEZRZhan8UvsVqVHmZI7zvdXV
/LlIzXjd8tU7CKPoT4qW2UtonsMy9yqVx2KUgm8YHiXKTXL1jHmVIturdnq8Nl3b60l7lNEFIJeE
9eUa/2ObvIh8haFL3lKD4rYVOmJpq4b/1HZlfW5SWKNKFDzJJks0+zrWxlusFoInx63SpUDocCM7
I+GkezNC8UCGMEXLx9zamLYa1YsaSDdchrORTOC/GqVBXgPzBKR93kD4IJypIQHSOcP4xv4kot7l
1rcllgSPeuv/MqwdO7B37qsR2+O2ICGPawrbFb102MOI8cdBhmk88v/Hxng5WpZx52k5cnThXhUe
3DTZBDP3k6G6zY82fJqh86FIBO2aCawyisPfP090/fddsumYwiE5QepB8OPUSEf9/jwp2bZPeZQh
xNsERkkK1BiLfT85G6sV+n05b9cnpDddp/kRzX3XaO6TI5v5sT78NvKv8+RIqrPG889X+DkvjJVq
01fZdIOqXYE2V4tzn+Ue1boTp8GxRowPaZGHMSnGjUIK7eaPjtpK2AWMVTi9OE6qLoFIA/YU3gk6
bPTADxwBpcrbykgezBpNBm4U1UITASm/rnFaWCPOCCoZFWTLdjA2at1bewy9fWhE92EWubeySZ4p
GBwuW39CfOpnhyZA2kCLBIHp1iswbDp+FixYqbNh7x0rGK3YmXgMwCYdWD/EKCjqX6qpT55CzfmY
ILk+Vxr6WyP8r73mxeIMfT5Y6olf74q8dxGb9ne20YgH1FyKx7jINnFq5a9W1kdH0WKFI0Pgyjp3
LfR2qiErXsdJDxdYqVp50Z6VJKPYQcluiZyCxc+8FzkyoZh31eY5qRXYB2SuoI5pfb4Zp+mz0OGh
jzGQLl+EznNb6A/SYzXtrNm0N6oesWa3thTFeLj+dUSCii6Crxrwmb7Q1hMOOAdyBOkpQidmha5j
+sKz7JsEc+j6e9u09R3AV9vcejbqzrpZCEglibjrk1zbR1VoI3BQizcVAmwwiPSrpoDlkSN49+q+
HcEV2ZaNVmIBNShIY5bgRTG+9eRfqBrY4qAXYfg2GotQcfqDJ5cpXtD6R6wSj4Pql0gxg2FvlHrW
Y0bBMx57/buvmedeteMvFeJryPW73qsDR3fBojR+GrtQW3r8MXdJ6DbrzFW6kwjScTs0qr4fsaE+
eIPIt7kDmhAgbLKOKj+853+sXXbGCDDYT616zRp8OhnlOC1zPTd2vqqMb4g+L+xicJ9bz6tOA9U8
1MlpNz2EdI1gYNh84xpKCLc/h6lxCfFvvoNRgOBqDXp7clgcI+scu995tMevJh+hZkzVu5/0ySqx
HFIREQbLiRZ7Cz9p9S/oeCW+an0NVfTlJyxGbi3f1fd1U4W8Wb18xdPxnFqx9TVNko9M6asnuyyL
/23pK37PM823KlczTF1D/h2ZF83841bVDLFmI+47PqsidcEbvThGy403gwEnutlwNInL9zSMihtL
adrbDjW1+0HXXmV7PMVwrtBPLCqk9ooh3smNiAzDWvwayl4rbw5lWNy7k5McPS3s10E1QNkhp7kY
yHa8G+kESrWA7eU6u0LY5ffaKj5DU3ReFUej1N9r6Q5W+vemqdWDotbZsmgR5wrs7KE2Xf2xmtsD
crpQ943xU4dQKESyXqX4Inf0oA0wPUUsZSH3+3L7j8z8cAph/+4sbGgb8AAqHExhRBs76VhZCrDk
J4ysqk1XQFDa2j0e0Y3XYX+VkdTFmLM/ytjz8/7oD6JdNx7aWX90yCFWYTFFDmxg1K5SZ6AQY92h
K1bfV5lZ3beIMpC3su6UqKvvA3irxxyJ0WWh6urJsRtItuq8GVLV2RoyHL41WE6HgBa/2075EHmO
8paCIljEUaXdTfaMf0N4an+dDjzwx3Q+uct0S/jm9wpGy2SM/i2qS/3WDjFvRbYCrAXC4G9VFcJK
BLG4UXBwfwts6731sNQKS+xMXZywZPPoZs42iXEklZOykd2fqVfeEfn25jXMt6bhpW8uQOrDaAUV
6iaEgzI+KlNxK2uJWeWd7UiUTz7aOodegwwv2/3Mv/W0unwyEG/PXMi5cBzXZtOwBGclf6zH/tfD
tQ0SfL8y88q4kUOuHTJsHWxcCrwhlllfUzrU0+TehWy0Yrmh8qCctcOxSsUUGfkZ7FnTfYrVysHg
B7o1orY9BRUMDNXvYIRFCM+OaTQ8oBvjLQonq59RKfJuSA+2b2qAmkqKLtJn3asfmqDIIefU6xGl
cnh51EKFj4KqMXpksHwUbRHuPqAu1Xxt/fDR6KYs+o7EI8vVuVg11PEepkx8r85R7oQIEFjxvexL
iWSfMRedfvYZc9H9r/PcuML4vs90fFzBcqI5CI0pJ0tqzkjPuQKzz4sAT1UJA0VVGrhtUjTeDd/I
9hGDqB3LeP+7zUng5eE7uRA44XhonhM3MfaqARAgjXT70amox84Erg+0svn1U0DQ0Eab9Ex5cDSw
OujvhPvB95yzX7LeLPVkfM9L/xC6SXOq1djY2GTybkh8+t/B3KezNTIGHu953GivdhsXy9Jpp1vD
LsbtZOjFzvAAOMZKgixARAE5CWrtYFRaeILvlqxU/CVe8SSFVMN7msYW8owZfB5jW2NnOAaYFwzc
aUpQuH7VGfd2EKMxi+jxF7v/xJIZJRPMsrDjRJsF1Yyh6A82pkZ9FgxwbOgg1ffjzNTG4aYRAKjV
UVh3Xd+8V4U7vHXg0Nd2ZpJr9KvxrdHMJSo27tOY9Gj6OHm4UBszfGtzbBQMvh5bGbpTBTbb7x8Q
5W1gh8SP2LOH/KaMZJs2oDrkKJJ3ZD6V4Gsm+vZsUqNaxwWiVMW8YrOmJH6YkOUCkRfqFIRpkwf0
45Zo1fa3MoL2AWUOOV8nh9iUxIPYZ77tbsyi5s6gwu8CztU+Ab6ybmDs9p8av7iP+Hb4kJZX0Iby
4Abx1MNodP6XZtLwHfRD81mdzpeFAb4c3KhfPDQ/X4tGm7ZtmqFEMYeuixyXgm7g4dLLn9VnvnX+
+3W69Zdnn2UYJIhxbLY1V9XtP/LoGlIl1miVyhPYN4RePQzJxnLqbtU+jfd1X81OXEH+5OEnx20s
tb8VePP5DT/i69hRUP0YIVuVguHA3eCKB8lNkRvWdXiqYkksL50oqMtcxs6XFigz4r7Y6AtU/u0E
VjmCqkmSHBoyvh9UrvdDm8efmrozF2DaszsgCvo2Z9+xRW8W6J4zp0ERbfyUjtHBZ1EuJyH8G5MF
tVQ8rIJLibkQafgEvfBGlqYDnF2fYlxPZTFa9v2MkMX+s2+e17i1/b9UMoy/bpSgkRiCJ5dl8M9U
/6hykb7xTKsY7CdDV9C0bse4eE0Esj3BFG/6EgluEElTgYYrp1Wr1IdmPlx6MjxrF7KxT2okgqbR
WfipGPA6mU46JcxDkWbWQZ5VP8/+U9j3AkHCqcFnpuHXtDPb2SYn75xHONcsOp2uPWhKaR9RJUDM
ydLM5zBFjXXeBX2kBcKNufgmJ6VKyCQbZWI0I35Mwv2cn2XgGM92UrDUT251tGK+tX2/cvSaX0mJ
9S34huwjRMzQhkH3hp40YHlDFQ/g8sQqj0Pr1ECy3k5FrO5iNQ5OYhT52pygz7iB+RJgqbZKUJc6
kqLDKG1Owijp1D9lKdYLKjbeH0gfRY3JFyQnq0tlBkkQlHpXuA/9mEQiPLxMYtta/pw0arn3YVeI
2lZALy+TkNOpjvO26fJKnq70T6pnUSJxwmTTmQinQWwPwpep8T9rwtGOvRFH+6mIXBa7ZBlrj7Vs
PQz+VuYgSzAMN6Ic3UsOMsUzZd5vPhf4b/RqrKJ0oiEl3n2vk278BBxnWFfkU7aOiOy5uTSi/M43
4zck5LwzxeFqV9f6a9YM3lk2yYMM3TRZk3iPjn+0m7WuL9q0r1bZ+BC3sJhkSZQKSHWUZ9eDbIv9
rtjG2ZE7lNOxb1MfM3S6MYDwxFGbAeK21eHt4mQWZlRAE2Tv2KriWLmPfjXUOz2Njdd4ctcU6axH
FaPi+yroHxN9oAgGM3ergWwFf6wbK6UdwnVeVNm2J/++lL9azRmzrTviKStD2ZtaEK+0cSOK5ruY
t2Z4nlOhVSKLJkIl0k4lhM0HL/9mjLZyrHE0OskFbqCtQ1stT5c1r+5gZ0F2Xu+WJKdZzqC+veoR
L6dSEjzLJRm7TB9ZsiA4FlGQPoop+rUdHenjkIn0cR4vsA5/N/VjMhrOKW3U7DluseqT7yhMix1L
f2fZG526tSbBf0AaQFFrGgChcZA/Kw0K4/PYMWuLXUp+eNHHevs4/n/azqu5cSTZwr8IEfDmld6I
IimpW61+QbSF9x6//n4oagSNdmZ3Nu69LwhUZVYBokigKvPkOb2fb3NbCzciUehGiQZUWUcdhI/s
OQ0vuawMU/L+6bZuH4tcW40aOhesja1D4jYSWmI128uwLr4YdXTxplhnG+YHE3qhly6iypRCk+Bc
IHe3h9ik2gaeoz/EaQytVC6NP2sUCaLqd+rKxkuaPRAMhqLv7YSCtQ89702gTFLKqd75pEVtvUA2
+lmkHEBTTzkiMIsiqZBWpIzUAI5lYW3LfV1kw3cb9uyBvbrLv3MJLq6+j6FnvWsAIa9jeMpfmqQE
gwwbcpJRaeEowK1jFkl7/sPABEGyfErq9kl4ICHEhjWIP9U55FxAEAJowJvioZmCb8LDgmgtN9rh
lPNMWyEnVZ3L6dDJZofaW6KsbMWnuDMyQzotU4P90Qo/JX1wr6lxcREvH4j+2e+TTxbf28k2t6hf
etd6Gwdrb/sfXj6ObP3r+98yDY3Mj0KiTnEs9c9hOs2QgOLK/fA0OqhoKggoB0nvLR1Hb1cA481j
MlSwFE1nXuOyAdLVOFiFlSstOsDxmyZ1jQMiKsVKITZxLGDiInsuP0VWBAMkj6othS3hxnRR557r
ZcPRq84IuEDlmQNPkcfqaPJk/QwY5HNqRzCLTC3Zg+YxDZ8iCiYvipm6B57bMB+mlvEygCS2EiO5
5k4l3Udj20/1phBfOxLUVFF/9eu2+p74zU8DRrCXksgasiHt8BxCrYQERXyJBq+7z+B0pa7Izu5L
x3J3odJV+5LdKezOEmiHon3sVXm8iwM0vUaULIYiVZcheh8b0yGrkPOu++nAYqnx2e0iJUTaxa2/
D5DoPSR6QvWs7oEFUpzym8KvPVVz61kfdDiZdTPdmkXeXH0zP8VgsV7iBFqcKa8k152/HLrMv1hh
ce0kP9z3fWAe3dQwbgden17+DQoP1pker9AsC9rfncr7lgxNUDhffBDL61qTyyMVsPWZlBiv0iYY
1hRQovsbufq55OkEhKewNyiRkHywHR9CiSayHmwXKgqlGb8pHoVH2aQ96FqQbrO42GSy/QyxZfvd
toNsUXRltQ7HJtxSn6YseQJ0z45JuUep++0Pzxi2pVd0/qLRntpUd34brXRlJ72ryc6vBstBhiZS
l3WtQMmS+PaWkkPnmEHCtTNtCV33DOFJCqjGGP0GmZIIeGWgnmsDzdxkbsMOPK3Pam4TR0uH4HsT
dRebZOsvUk7EbCxnCa0bAjcwkR1AoR+c1vDvcUjgo85aHzmEsQXthuzyJM0sDkUBAZQUaQ/t1BVJ
UgkJIZVnooKtE4VvXf6lt/ML+rL5U5uVT0rpxGcATPKnTFI+Z55i3athXp0Go7x0oZ7e5ZA4soX7
FcpNeicH3gN0vsPesxIEy8sg0+8kYs/OekQb7KUziRojilZuRFMazLOdsz001ba7b0z0uD1E+150
KZzUOxr/qDrNSakbew88RLlzU0e+8x3OCl/7GeW+twX6+NovjBFBTMI1k4toO371VbLgaWzd4ROZ
kfRcxOEnVifV/UDB5ZLlk3KA+rX9LNs8qU05TrYESX7y3u2uid1qp763dkas+3AJmCUBPd2/CiOa
L9217S3rkI/Rd3KMeHSKMeydIILKUrQDFa02KhhjmN+gK82JLH9mGdOsNcvhtTY1Tc2E0sNRmn3q
jfkmcPJh2dWVlJGK09Lj7RTsONskVlzoFk69KN4+xLYqLX2q7zvfOaTVcCmG0DjbSb1l94nql/YT
mTdWeGH9vdON9jLWCHpSolJuyuBlLPkdhux0hiasfnf6I+Xk3acq8p27wh2h3oRvctVHqNI0IY/0
QGrcndwFySLn53xBKii/pNOZpSuXhIf+UXQJYwtP5LajvnspmoCbkntJKb8D2ztmU51rGcntvqNc
FEZJmlbgjUTeom+hlJpPQTN0Dwlkd/HUyjNkFQOvhdlA7iVoszlkVvp6FkcaioS++W3umt1mX0fL
C1IbXP1tpIUMwRDEvyE1sQ99UYV7u3GdI/HLZBfoinfqgqDa+qUW3ZNKhBU314rzaJcWlfIydUud
d3F4M++yJEuOqT3WB5+f/64JMvtOywZUPQYEP/qihqsL3McDtILQ8eid/JTHV+jbQB3YYwLVSRju
Wr0s96Hn1Gfg5rDUOXH5orrpSUYj+xeE2PtGSauvYYlAi2lpCaRwbAwBUsm7Nm+iJXrh8VohirpX
kLnfdYY0vTIo57Bhd/wGGHatyqX5y86TR4U1xLIiqHjp0GnuIMf/rWvlvc+z8MVrucPOj7ILUgbN
rhzqe5uf0jZS7W6LTuJwkS2b2ILpq8+yUX1XzST8nZonGeYSuE5882KSe36xfJjYilapHkaYNzYF
FGF3NmTl6HhQQeFJ1QWepQb1UjIBBdTfcCXGv2RYLyBCY01iQqi0aeEIPI6jZpwoZ1RWvtMpX3TI
TIiB2CQqHYVH9qaSKXgJfGOECEEuDoQprYe06n4pYHC+Q/6QsCOuzGtSNeFRC6CYspN2uE+cafti
GN9DJfeeHEpWd2juNlvTY4mkBMO1GVLvhwNMDgLTZHgYEkpR4hgSkjJtm2fCEyRI8AimhbNdZMkV
1gtq0PpqJ1tevLdGiCqUkdpj/pfRdpBr8+zolKYEXeFRxApAdVADuMzyjiLTwHGfDF2vLhb1n1Ee
UrICq1cx8XL0dXwKxkLdkkGu1wLcBYtotjK7oNgL6FcTTuAMkJj3wlo11GZZhv4ky20K4BGh5RwK
a6Ns46Wmt92+aVAYHW0lfXFi6xdZl/5SOKF+yTT/ZzA9cw2UYfJWQvRXJQ5LFaW5b4N22PZtlD54
aucQr2yqH6YDyy0kE7/QKfpVyIH1qZD1Ec6b6MUeUAjJJhX6ZDoMCtWZasgXFcJHVYLHBAqXsbTy
tT9p0wtHxzGhoAh1ZzH35RK0kaXBg2WaRbjFRm9e7Nvct8liU9l6oBrabnyGrQMt3ixPARsTACT0
xfq51eI7J3S+WpHmnAKN/bVfPY4aip7qqN6NlXPUk9I9WI5NZXceacsRWT6gJ3W/c+JKhTQ/Hs75
dAh26ZCkGzbHwS5np7AC+60+mzARamXf/yY/N1KMzUKF3XYpxagl1U627oh987iMvRHtBR7UumRc
e54jO3mQwlVcmMonM/SsnRuhoMFXnt+rEn8BMxOvRrtiwSWj6zO6oEcSzbA2IWpuqw4Bbeq5B7R8
i6ZpF6TkHg3q5Xeibz4olf2HS2WrxNUgpIH1tYIMu6qe7Qpp4NTSg89tiXRzmxjaJXJ8tqhgIYDz
b0NtHO96rU3B98TerlOLDhkfOOJKjS0gEarHhDzTooA6YS/6EHwwF+0IEQ7gvws8wNYvclEr6Oxr
17MfPI1VcqDK32RJGgApZ+NBl1gIQgDG032YQhOF1LEQjL5Q9hi/dLKvAiAAJAg/h00A3D/Iltoe
m1Ezl1Fvl2sTMQHDD0hIeglCDHmPrjkatezXZAki3hF6RN9xHware/BM7+QYpgfPVCgRYImaLbxj
2ZV4WnZlLQ1joFJLq9Fk1eTVXvkJ6trwhNwei7y4Lj9FeWbfO5H+xPcHYoVhCYd0erEbLzpbDcGe
Ib20oZ3cDgW7uFXRkgAeJi9hCEHB39f5D9EwfV9eZ1YXTSQG4yXyXHQClLrfNr42Xm59smFu1dgG
ezG5CAO7Bf1sSHeiJ+8gZJINdGBqqQEm4VjFXdPEr2exlkfrrCXvSgVDNVGf4XM75UnE9yqW203M
m/BUGohOwOUKV5TiuCdx4Gvg7JvaOkMuOJ6M0uQFkIRXyE1RNsh4LArSDGXs4Y7mk9kbE2uG6Kvt
7KBGFPxloa0i/VihYRObZOF7FBtleJ2zgtI33dUu8jAYSw2ywKvPXW8Ha4h3ElvLQvXGiw1VKCGE
MwjWVWvIOq9pkJtOrsLJGuqo7rXRyW9/DlpGorWhoMWxCdzmQWQdKrdiLTadUTtYIc04nc6H2ron
yzts2iao14RNSVHklr3opPjFjfzoqyER5IfUr/7M815Z1qHrPYJFCdYwVLpnU+ZLEUTf2FyRgG/g
HFUbg1fL1BQHiO5A1RoO0YGFMKm9ZR7QnZO6WL1o1UOgV164lM1YJpxknUMnhKJcRuEPpUbkatJR
gZMsH4kH6JERQ3UpaVdxKHyFZYFvNht4+V/7yrqh0qRXi30fl/rNr1Nglu4JRcFe42xy2Nlg8FD0
A0Sc48Jxh+xJ8c3qoasQ/+iT7ElH5tqJZOk6LdTdplKeNRCrdwQI3FvTyBNItYcu3CRqHkLR0PbS
Os98iOjlOCYXm/2Aaz07hikF/vzWAnbMen81qCVDHC0et4bj2seolD77IQVgHbIUelNWTzCalk8Z
aKQcKsH73JPKJ0dD0bVFio4nLE2bPPBWaQnNuLV7D89ud2pz4KdpaP5UxjF89pKw3AcydLuF40Xo
E5Hu0bsq2AlrpPdwH/t6DnoFqysZKyIuEqRPuvzA+wMYC9291aZ3sU+lgMlG82hJI4DB1tB2hlZR
R+vK5ieDPOcuAcCE9nhmfkoIJexA4ssr4vpYYd7d5hmvdymyDEIsfomOhRKvxVjVab1truTN+ja2
AXTG25443+TMCq9CjgBkvLCiex9sdKpYb01gWrywIAbYCOe0i8lv9gjlCGfZQx6jhGt4exvb92jy
kNDeCmetrVVITm33Zo3NCm0FdGXR0uOe5QA52KIlJST+hGiEyJsMa7SFFHxnWE57br3B2kCdmN/Z
0RH0SfCEcnWryN2TpFjtU1L2n31qlE+Znva7otVB7mt9d0afZw8Rh3O0NCkwb3218g0uwfz+1tVS
OHSvk2x2IbRBG4wdM0Bz/wA5Q3cWc6Qlpb7sn4OtnfbLBAFJlniBBV9LGB89r1ceEqX/kRKc+pbn
vroA5WGcE9cId0FvH+p6TC6NEX1q5Mh7Np2UUi8dTcKQWrvnMoJxl1j7sBFWwAMwRxaxcxDWTC8f
kyprL15ga5+bb1WReDvVp9Aw7yAxh+EBvVSpgNc7JMkJGdI4HJwcVh0kc6w/TuF+HA46RBfq8p3D
u1M9UWBQHwgfeMaDO3TeZ5M/j4QsMN7e8T5rfNuubpwdREsyOv0cQrInWuGYZvdodv0QrZI/+k6z
ArSGeki7xrJojnZPjk7MGtYjhZogU1YhKpbnwZVfD7q0t6TOO8/dLPjzQ+x6n4TT3A87g7L2BzLF
HwyZF8pQhFMtMDsLF+IR7HVMGxG9Py7ntmwYjVJRPkWRtQm6enixR9NdjTWg5kFJ5ZOsEu4CO72y
Q/bI/lD60Fn72b04FDGqfeIMWiybn3fKO9wqX/uQSfzDmiVQF7UUlAjn2SCc48naNZL3zhpTLEUK
u6uIShB7vc1aVTBSVxBlhQ30+QRYhjGF7DZ4PVCRnx7i6SDOZsPsNxs++P0Dl3n6EUB8BEUtF57H
iebsM1/pH7h8mGoe+7d3+bdXm+9gdvkwfQVB6uvt/+2V5mlmlw/TzC7/3efxt9P8+yuJYeLzUNqh
2DR+8CC65tuYm397ib91mQ0fPvL/fqr5z/gw1V/d6QeXv7rah77/wzv926n+/Z3aHpghzdWyZT5M
+i/B9DMUh3/TfmciFcUodLleR93ayAlmt1lu7duAd8P+8gqiU0z1ftTf39F81dlHJu88IiD75/v5
v7k+mxm23p0esjqfr3ib++Pn8L73f/t33674L59JTQ2EUXQobr39tfNdfeibmx9v9G+HCMO7W5+n
EJZ4uuiHPmH4B33/wOW/nwpMfQObC6R5ejhU903vW+sSRDwSHjTRsKruez2tQO7QBKMFN2ZhuyvJ
rjK0l+FypGTKYUU5mYVjP3hg4gCvQENSlwc1q3t9JcwemmOI6J7A/FJBJ7ra0YmPhcMqMFdzFcFW
+KF0kkooNRVL0gxALwlOHw0Crseuh/VsAUM9+XBkbl5PjX6MUJmbesVBtV4Hzl230ZOHi06CtCyr
+BsqbNIeDnFjmSZJtCUnRTxKTrIHUJk7vUjre8020weJ6Mud4dQXYRNeBb9c6JHLfqVMHsJNhTtk
4RNsOQgXqB5ZIqUsTZlVOMR5BoZLDwELThcRhn94dRhOL5ahugRR/+LKzuDdtar73Us1InBTyf4I
Egsc2FSuL9qI2PmUMTuv5tmgv7mYuoRL1uMCw/htmBgrDsLPeZvFQJhxk+kU7yLZDACxDMkCiFNx
IEpohZTOYJoPN6fIttFqr4ftuzEgT/9wf9dLtT5Ccb0mo/BX+Sl7Td28R5wcjsTpLK7iRdvCZfqh
nwVRsGJ9ynfow4C+9u/ayNvMcwgPccjZ3i4aZJW2c58482Or3VEG+etDv5gkr+xjmY/mQRhFlxV3
m0QeJlqgzgAzSZ7QmA5aCX+aWTq3fmEU/eJsPgCvM4+iObZBSi3RNItNMsUtw9exYliFsOoq0EqU
ipKk3wABgNwyHFVnYSKxfmEcQRKIESW+tUCoCduZ/SZ0svrSeXJ9KZXcOlit/SS65v56HJ8gFbLZ
a+AqDglw5I2pe4iXTiNF3+0aYqa5U1zHtrzhdh1hkPPxC5xAFdyclOmKM3/wr6/1uh9Kd02w9vni
Zrudi5pdUb3r1wNoh3rlFKhak8M9yLWmxXDBFUl1kApU5IuFK8nln85rRK7kpXB367Ltj7UClQAE
CfCjhtpr7XQkNajJylMZ9XzQ8qrfGETzRdc7l4+V18LuhTbl2O9cNcntxHBRiF04UEe7TfCV6F0O
yJhC6Sq2zaM/gSIgx5e/JpmE9khBicObh28qClo8HUpx+w+gnygBfL4RndboZ3fUvxoEQFYoeb5i
gyoDukDTI3M0xfb4pTwEZFGPc/TPUrJkZ8Z1uxB9+QjjK1uK+KEmG3bzA2rRIQ1bVyujyqsrEuTJ
JqjLcOUbIUQYIAVT4CCo9nSuU17zbijhkKdPmfoairr9ZUWM9tYW5g/z9HJ4hqPU27dm1d211D7f
Od1ExCPaoetrR1tF9gVFxNXNQPAJPEBvNd99rQ5I3KvtUpa8fDXP0KTh61wf+hDk0o6uev+h25QD
aSupaNO8vTzevVdubxuqicYlMQTl3RtGvFj+zRvp9pLp3EBeeoCe0POuraUrkTFNoKiGriNDz6iM
SK9wiN/OBuD21WJuC3PbRbcRH/pFkx10uwX5/6XqGhtSZJ39Lsp5SK7rgXSaD6lbvTZ1r140wETu
hFH038a2VOMsvbEc1/Mwouruqs0LZakLag+0fyClBZ2+UnUtCAABK1CPW9WLNsBTcahTC6n0MGVj
GlTFPhzjYh9psS0/dAaxAxlSz6XwKSfHSJQqDBP1a0PW7aj296LL9pEhYDHaSe6yUuRk6UCVsxh7
a9zxmlPOFLOqZ3GGVN5KHZGCmftVg19Bohpb0eXIgGoXSp8bW5TcO0r8GD8fCOvxl4D6XgWSM2UG
JnOgowmkvF1N9FXTJfsMyffpavMN+CW8U+gt3672rj+NkWtEt4YKVnU/xkGxJU4Nj3uTIBYtIU2g
wmbkN0n33YZVb1lS1H9BdO7VN9Cs8YNvZ30puUxc+Pemp5ACaCrZB9deEU5KvZ0GiX13MxdmQEQS
pMNrX0ZhVdYX8UaMuA0W80D3T1Cv8OGCnOYqM3CUKzGj2fs74fJxyDQ3pbXBUYwQVgjIV7FqWb0J
T/XEP1+h/sG/zvxpotKYK1HxzTdDeD2MKj4XZVQdetVHsok6lyfhG/btR1+5HQ3SNEAfJBViT0vh
lSRqBiq1lSiGiWhOBQUyamU3q6g2EFbLBuggrGJs1pCHfCVycZlnqZMnR4nNVike1onAF+Cn5qaw
FlCQ3KxJlh+DUgfQVCnbEIgHdD9w/UNUQgXPdDYb5j5/soLgULbI/CE8OvmJQ1dbrwZqN36OZPjG
riOJOg8Ql/gwk7jEMIkFC4Nwnq8dTzcF+qo6FcCaNEtH/GQAjheYffhCHZRTD/KLxwdAsjDQ1wDw
lZfCUABZ5cPjkHXU50lRTCbcg3QmlS2Sn7J78uJRflACvrDTcDFrWqflvife+89mddF1UnpJsiyk
YZO90dkIY7stldngs5DJktq7QA28Z9jr9l5BtL+2w/EpK7JlXyvSZ+rnsnsVek/UWfGiaJG1s4k6
i7A60DLypzClsIopqcrr7oQ10OV3U6ZIpYor2XX2k5QCwuQucsq6ajUPshTV+8b2zU1CwP6zNAb3
4j08e8QAP/d5YBkbvzLgXNRbCQYzmLOKrVgnjwgIHXV06j+slSmqZAU+yrJ2NMJX62ufsARV+c4y
9Lx+FrelOgmfHTokqBnBtYBSGyw6enVA3Uzq7t+aJEW9kziMqbWnODo/mZIDVq23s12l2MGDODgA
PPIILJ5owW2hIgdQH7VWr1C8HpJ+mzRdy0OWASO//wcLnu5lHQTKNgupEVoOtXzI68Y6CZdBdbt7
0x638wAVXuEdT1Cq6sUASplRqzSK4OZzu+4YnfMs82+TaEpZnf2BxKe4CwsY/s4pXGMhfMUB1HS8
AtvUbfRp+lGy4W/SI+9RildyKLePWVN1j+jAq8ugM/yd6OtB3N6BivoJxXj3KLqKTIcqKJFP1tTV
gU5HmMlkFTk1czZ9iLF9ETbhrkM4vnQSSnZq2dUPQ+K+wB3SHR0kcY6D24NCF6fiwONdkurj7PDR
CyWI16HCRzTdrPaKhWjLfHPXqoEAvRg4+yRZOKBC/jZamI1yeJ3sNoVo54n1JHelt/3gYlYyb1TP
+eQbpX5wGkc/2K0UgB0cZU7FYW4Lu/AUZiuGTPTmKdrm7HkzCVcSEgPi2/CMCCcxhzibL2mOnqQt
//JqwpM9qr/woXDbomnXny1TilaIMkRr0Wwdn75W688QdaE6BwfF5oPB7WIYbMN4/7E/6w9+nihI
bJeoSItJevtRHfLu3lO9GnBSYm0cdpZXU07KhVuO3V40xSFqbBgg2/BOtAr0U66N0a/SyPfP2dRy
dM+7Upg5Dylg4Tg1UJO7AyyxS6epYRlwkm8K5d/BEo6XkZ+ICv2qGD5duNf9blMFCTilooRcrO6u
pSX7jxQCgKt0H8VBC80aBJHhHuKpz64Aqo4jrHHCSra+Oaeeeih053WA2gJhQBKGHzldlKIla2ts
843wB3ub3rWZ9Xv2pzQQeJdZXYVD0RbD0mv9YSeaY503gNHMYCmakh1rD2n+OYni16vBA14QvjSt
vYY+JqibTCNoY098i2oAciSHF3YlVXF2En0BKjw9W/k/2vpeo1DuJDrcaZDwEk1x0AIzBEeTeasP
hrkJC7O+8Q2kh8rPmmLnpx6VzCtVxSSb4HVbGgAfV3VXjRuy8P6jiwbrVQ7sBRzmyb9YxVi9cRbC
N9Zs71GMp7j/43jh4ev8vz5c4e36wjjPASh4Q16+OjtGQH2AD4dXBPmwuzAp3jnZUr2mMsODSMDo
fpR16B3CCWO9EN6NGaAu6mv9RRxqrdRPuVut1bIeLqlJkUcSupC/Tn9hNLQvbmWUd7eWTRqtkhBq
icTH8WYVd5f8hTUmJPZubDONRZXGf0yhu9+Rq0bStUEutIzy8gBcEG4pALAPvb+MgynhP/Vkcugc
zD79LUw3p0nxKS7sYD2P8RBFXwyt9zqPMMjx/+c887X7/3w/TTvKS1TFinURG2g5VOq2hd1zX7sa
6624bbW7oWAall6xdhebWnjoKQFOJ4Po6oT15iPcC4py1krtUEsyDRGeYm7RlPpRBiLgQfhUR8Ww
Fp3CfLuicO8pQlpTfIWMlx2gzCueo/kAzmeR69qwa8Z6LetoJC4JauiHAIE4oNs882uPV96daDvi
+S7sxHIGe50Xdb17Xde4fbAnyifd8wPxznYT2+gK1JC0vvXJk8EMSipzSvXWn8K8o99Ok2z80qpG
vhfjxSgxQOHrs+KbAi3KNF4Yujax70x1kJAl6KnngOoarERxN74xX39oCoPoG0YDAeSR0tr/7Csm
jgPvm2XCiFaajzkk3ktxpgNauZ2lU18eS8ajOPsHfrZloysO6ahvx+sP3FiiqQLjldIAwOwbZ5bo
L/3We8ejFQMtiFFNiKA4PymWlz9Ta7zQ9QSMc69rAJjDR23qRhgkQuaFkKhoGgWl93AkSQCYx+xZ
VQjCEwWyTsLKiv42B5KM+iW0/EePYqVnDhE/W2RjHYegHlJV8jbLrYfKNcv9uybaavsWVUdwGpVz
s3qQlV1DUzfuBOMlWh5XY9CaoyDBdCeayyqQgrVcBOrqxoLZh2Z0h1bMbYAYJQ62Ft+GipYY3xtR
uLaA0qxyu0CdtWyGbaYE2jWn0Grd5MTJdMNAEmfqcyW4z/PMrG4uwjAwASpCTnrI1eFX4yE4TmhY
u8plepBDXz4pTW2jNfU8UCt2rSfT0NTSSTH7Xa1ZTrDkETocIkn9ffPUKdYCna5nS3HN+WZirwEQ
AiwmB8N+FP1x7UzKrGO1vU0134wwixsMrfh2I/N02bPiRNY+DZEZDqYdo1CRswOp3QH1p25r1qUT
ncowgrsV+0XhDuYbz0FF6WjaYM5TzIa5b557nKYZ+Z0ieNN/JoT2TEGl9FRnA8qyjZ7v6qSMURyB
swzg448/O/SBfXFLj7CMoAIaZOpkNIi8BBmg7JvayiyS9019agpnYRXOc1NYP4zNTODpNRjrpSD2
TiLwQL1rfwHfqrgHT6lzahco6IzLHAZwQfdNbFc7Ce+qR8yq1LpjVv+OM0M/+FA8Hakk5V9VSDkE
O1KXwaM89doaSSVCQsI6TC7iTBzKiiKpm+Vj2wxq7WC2P3Jkt6mLnvzEdKJNEKmhFBq+5cEzs4UX
tQll0By0UfGlXV8QsB95jyxbA0Ll33GsJ+j4pTmhzyBJjhWIqCVKMsg6TIMqO3bWQdMErK1SS9JP
RS5Ttd4NVABOZMRTE9ao4ez4buMvLeRkhNWQ2/I61nJ8ogDvmV1n9qVJJqHuLHCfmwY4ktJmw7Nb
BMYCSvb02bVie5FlnvO58St0VAxqdhuNiibSBs5BsSaB64mxQQ9D99ZUBNVDDu+csIrmbBXO/3Rs
HHvB0urYktdT9afWAI/RSsSkgsCxTubEdkL6DBT7QM7w2HnFWvT1QC5H1Fsm8zQkaTPkCKYZdAq6
1o6ilmu7lPId9Cn2OqJs90WNws8VJQZXuS3UM4oL8UL0IzOvrxLk/vbOBOql/JmlmfLFHYv6wAdQ
rYBrRS9Ut1WLynPce7CA40Mu1VfR76lJgYyybhAY4yJBVW8aHThRDc/mc/BV88P+Zzd67iLjsXZt
83rcBRD+7mQ98R7YDoKhN1MU07+qNfwnwhN6s+FqhtDCvK6s4Zuk8ikd/BUUFjE1UDFRo3KSwBSd
lBrE62Gw4hNoPOucFmgkSJ7B2+ztzEsJlYq+4O1stt7Owj47NSnkWIFnXn1Wr3u+i9q9OFDErt8b
oStvzVjLJrmj9wbRRPP0mueJvRe+s4evETszDTCn6Os9QO6XPiplHK5dGdh/VlE4Fkp5vjRaK/5R
9+Fy1If+q4do4HosEQeZPaopRfJvPQRPVIyYahL4w1fdkyj4SKHa3MJuk/ArkmT/7E47kMp3rJUB
mzJKvrVPJFZsTqxpGyLsLoL3oAONowNnaIOwEQZhdWKbHw0SZYOUlxSFTHuad8OmuckB98eqPNVB
lPxQWwK+WuHkDwPARBQQJXXTj7n0mQjWzUOj6GeRDBAPmSElUSn5YUWTqgcIzL+RelaOMOvWD/Ao
Dvee1e+0lNteytmQbWA/71bCVxw0Of4GhR3yAtPwoglGairh6GdTemFzuWxHxNkAxOmrerD6L3VF
HC7TiI6MVT18QkFvJUqgoUdlO9z4+kpUOduqpSxs04TgHcp5ZLZb6TFwh2Ht2VJmUikDLa44+KYs
HyRjOoA1T3iKcAq2VlcpKWi+JzwbyRRMFuE+1bT/3WnqDZC8UA5L3Wsx9Ndgel5D9mWQw0E3mUdu
Vae/RrdO0Wb0BghcOYzgbo8jghWxPVg70aVpHp/tB5c01PpjPPj6YoSFYzWPnf3EmRdV2/Btqg9u
kX2WHCVBnwvKFTVc1YmxQmw4vRh5zEZTj5B0VNG4qdSAnaYcUzjfyOPe0MvvXZ44G7WVx6VgmI/6
pLqKvtppx+VMPf+3ffI0lgo/SlNnHzFXXFbdsoEBfCUSjzNB9C1t+S6P6TepuXG77pPIWt7MN+7o
fz2/pTd1TaNIWEzZZI25abPmkx2sIL9cGGofn7qhbf11JFHqCXX9x2Y0VRmjt5Hcwe6+Fa0313p6
jomH2Vu/mFG0RL/wePMX/eiqVuc3f3FJ4ep8NQsImPKJtVocstw111VbjgjD/dEnzib+zJOaOdDY
Ch/DhpeQev3XcbXdURQkPLuo8E59F1lrFPfe+8wz1hCvbclG/TTbwjwUhXF/+zxEE9YryqL5AOa/
iCzbzU102ULi+G3orSksH/qI+H5zPTTQFISW1lXNk02wC+SV9hNAfXv2gBaDYYWSfyIrr7wiQb8H
nlDhJQZZXgv7wmT910F1FZ1eUyVKoKA+r6eUu+XRcCp1LxsWUW72aGnQ9kby/O1AKlH0SVPfe0eq
rtc8rSb5DSzCTExYIbNI/A3stQbxUPhLJ/O2l9JBu4jDWLfWyuoQI5v7SsrrSCHK3iJJkSJM0Ctf
dTDnn8WBaDUYiZKYd9q7MDgqmXP2zUi7L/uvwuFdd9MqG+hsk6Xom+cgJgfuqbKs2xzCYKaKc1I9
lprTpZq364ECijfjqKO48GcDa44fpF5b9JS5D2EsHH4Gud7w5XPUHQxKUMJMtGqQGpZXTc2os7b0
c5VCslZMh8lBdAkHcQit913CdRoIWNm4DfzzXPP0f55ryOovThAqB1v1F5ZpVA/iECqZvvUUt0F8
jcXiss4gRVJHR983clw/tG3iXNrEn2JUY7zsvE7fujLetzaBK3LxqfLqbVGOc8nYynz0nq8nRsjT
/KJv0Hvn0jO/aDW58hwk/rPQte07lntFpPl70RSlO85ooZoK26Oo4UlCBzEl5SgawsmHmZ5aRv0p
QNDvVuiDt7uNWlBTpUEx2LKxAUsrFb8cMUKMpQL59VLzVNOlLIK4J+GGEp9/dUvq/KY5ZCqv7rr/
Ye3LmuPGlWZ/ESNIgOtr73tL1mbrhWHPeAjuC7iA/PU3UZTVssbnnLgR3wuDqCqAWrpJoiorE5fJ
A13ZgowzFKUEQBbA6d+JvIfuSjYeyUSHCqxOW29KGcgcETarJyaIM51uPKaGVx9qZSdevbHK3t3R
ViKlRxyd0gEcjuGqhcDWgrYpZKNtCZ3dbLcZn2y0gI2q38L0y24t0AAKyBBowT6QhqFZ1Ns3ZgYl
Bk0nhnbXN8KwcmzWjsNAkdkLlm8M9E9uGl0gndIq36DNIN3Uupp6844R+0tZQNCgpBcv0afkrT/B
5GlI3golx9l7Q8MTnB5VWjHP/eSYl9LedMInOQjwsAvQRVSVzjMk2LtlaIHR3+8t5zns2GsI1qUr
ObuWLUCSxx7rHNoeIxNbMovcZ2c+oA9Xsdh9VqUp9wV0yFfkdSJprKMgQR1NXyD06rcLzEsq79MF
UEz8cIHYl/4GVKZAvaLNpT05Il1iiLQLDXMHgL7RYsss7Q/GWPinLhzjlXRiyBKjkWNi4D/tHMPe
DKx0QWpRpk/KaO4pAABKD2QXEb/eZk5oNPpRW9gEB6H9NZtyZ9M6ET5WDljroXoKfpgYH7teg11u
B7IVClneJCi2N3sQN8OmBlASea4YzTe/T6WhQWBKPRd9uuWHueOXJMaHyemiplp0Wp+CDm7ZIVFF
p00CCFarDzc32cYpgpz0gEQQOT4vMa8DUcqlQhZ6xVnjQlHt12HoennoK0CX3k0R0EgnrkC0t/p1
ipbDfpIfYso2Vtu0DX6Qdg24ktm5MWadm1m6xtV6QmSv8y0FkYXOSFMIUkPsjHebmzmyeAZOOxRZ
f1v0w3o3+2+LRhB56wsZ+96SoXNK7yloA+KEvrtVKn2dtyjaTmef9h9oFP7auxPwtDoC+DK2iROF
bLEe3mI9vVot4td5B0TeeT/T18MKACf/mPC8RkqnaB5khgY+05jQjJLXHniEa+9xdNGZDsKaf9K2
8p8s3D+Rw7PC05Q0zZFxACHT3uMP+JsPC2G05t9Ge4Uae/hTz3Fq9jYntIzwBCnR5jilJUS7hnE5
5iV2xchov7a4Py96kLhcG9mDzsOMsPsS+fQqPXA/gC9yXGYSXI7eMJYrVFSSK6DHau/6o7FlkLu7
962gxs4HfVg8AN2yvvwYD3eql+zrp0lW2xhgW7XL+7YB74E/Mm9vD8GYQ3UCL5DoD2q8TeoU/Dlt
1CUb/eyvlKfopMTb2xfwazboMUWEMEz+3Az9hfJnf4p4X+M/RqCJDfJe6AJe+V36BF4KCBdrGES3
NlHdenZG2aABTDwSoKIUpntQ4NiaYQ55xQH1hBrGhiuwV3Xg291WvOihZmizAyEhkiKeF6X57YoW
HYGWpEUJQ4HGTm9etLMgC5ZAtATQYrymmN4Aid66OEHbADsQKFbNQ/TQy3vijbVgQu4EDCvaRHZt
ahKzONES7+uQKXHAe5wYFv7MoO93AXpE4xVIPqLT5LL0Kh1fLjshir86vU9vg+B1hPr1KsNGa45w
WrNfCIB0AiDtNq5M0ED1nk8FHYC8llVmweEZi5HypzejAx7sRW8Z2LrQbBRt6gUD54N+IEfuqlQT
0mtjnl+hjWyhzxp8b12dKACq/u1oXAN7Ce2IkFGbZ6R9gE+xdkRJZZ8YBw/xWSFVlZfSlA9v+Z2B
e/lGoUB9UpUFBrB+NL+36UsSJeAg6oW5jIMREpvAN53QwH4LKPp43WQG8HxG4m/Htts4Zusd3TF0
vBXSJemmAJEiUEZWPLtjg3nHGL8P6IfSdJOh9W6fMTSx028GmPWaA/3/0ikwfdzs4MZZ21kqXv4Q
72o7i4MSyEYJLrIS9B5Z2uBbqnOSNDb9qFmgbOzs9DNhGVSWWthu3kLssuYvEpWXpkUSEsmBi2i6
akEsm6OfgtLKAN8hDW3X/u+TassGOK8Yz0hSlaC/1QcDPJWAF0I/o51+2bQjEbYLRZgBsCcTSlpg
N64svz4lkKW8F/pQKGctqxLs7npEBwD+7VjipVNbAsjEXzvUimkEDkfwcQDZdzbD6HgzJarJj0Nv
fiMTHdwuKPe+ydp5powbsS8a5yckerojuD8hY9SptD86UdktQYTuoMY0VMi3ayN5KJLO5nAa21H+
s8hME3iZVJ2wZbLW9dQPC8JaWgO6b/BeDg+NKYbO6ACWNPAWpKebGfS9AHBWXfc2oZEV+mcn85oy
D1JGRht4uCcbDH+5rgnXYx35qyTl46PsBfKoTnDPTGC5hKrAHupaxpGc02CaaKgs6y15fd+pd3ko
wiV5fTxqzu7ofUdn8fjogAv6AXIAZdM03bJsjGs9gFuMIksH3dn1CEVBWoc1+OpIZxjX5GWygyw7
+l3BhomfCDiO5C5h1YGWpQggIUHYZ9RfaBQXIKLElrM+0WrIWXUgsa9H0Gi55Sm2ISTtWD22YZNg
TyGaWVHwiEETFQ/mbsAHec9Bo3tGVzZuzU1UPdYgx1iYQx3/KPFHC5HwiSAXJFdmlKhdFxUAXOjU
KbbTUEeNRQ1WPAxzVgq+AJohPeOhBL6WykazjWF7q6RNrGUW5r8FCg8iAGGdb8yijhdC69AZugQX
apG6DDmgoFfthUzkdCUIbMzAHiCKighyuB2InGg+2W6LWE4HjG7eXchuSmOAJA00s9Cvb52ari52
lQjvw8mwQf1FlFZRzkBkZYEjdQqTv3I8y0Guoj1CBjiFFky6cZsCwCdtBHczwul0DgV1JaTuOpSl
giZcBcGLKNvxeksBjIaNtoAwNnaUOCBHLG21Bolys8INlt+RI2MSNe/SegFBRnbwyrLAjS9gWzvv
gkvVQtcgd2IIKoTTtDQbL3lpB79ceFMefq/9+jIMSMgv1PRaYcOHv2rZooOkr3+mdv7sDGnx2hn4
16J/eXzCfiCH6GUm77u+RELAdiDMLtS0GyOvO9RmMBxjFMg+X7lU9scrO/rKhqgu1Vgiz1Jmryja
f7xy36XPSZWby6Sw++sUFxuQmIGNe7KNrV2Oxnc+4HMedCl7AB2IvwbFf3BCz39/QB3d2vIhMe9S
EJotPVlXXx3ZvWjQNub/A2ojVDqn9LthGeZL1HvpiuFLfxdlobFF/3ZyiNNEnlUL9XQnmMpHT4Qg
jBa29QNCGm8/hoUfwwij6EfHkQT89GOMU/CvHyO2/fK3H6PBi82Z4z152Sl8n+sB8hUoQuSPoIIt
73mL24oe2YGJA7B8BSTqL2TC25ZcBZJ3WxrSdDEBq0TDlqt5Ovq6PbnUU9EYgB5zkCJ7kx2vei6c
h7C08ntstQBMaJ0H6Ak4D32kkzAQQTqSrYkijfrVXFcgOX4Awii/d8O36ZAEQz0xdpBNsDvz1LX2
20HqsxTwd9fogS7VIzfuJ+RWMo7EqfaAnAeqPVAMNsFSuSLBBttCdgElkOkENlho6pl/kVlCevBA
UaRTQ1HFNI6nqjbv8d4SLuOqAh/mONjNqdcMKnRgbQ/pTChJ7WPQP+5vDkgjINp8jx5Vsy7bcNeW
2Dlz5M/2VLzLUnBfgWHCBxkqcNbkBed1sKdKX86mbgkJggV65MP1DByYBiEWkBH2t2VsNXyFPp/y
YmkjNBX8remhCX7UBzojLwOL26LV3roFdqYb2nJfgCTsOgn+yIilVo9G13wkClvy6dHNpyPN98jf
56lfq1S84WgkAywsHJxxnbbgUKJXwPltkIwqrqATol8WqVROhznabjm6fFFhvx2CEerCY4W330G4
u8Q2OEAK8fgKYNeqyoL0ZYybCq1+sBM3bRoHYLKos9nuj5phzA/HV22/xVvM/onXtwH3MORelGZs
p0ObMnSLDF2MdBtsN2+k43KvnQB2oN1ikeXiEll4cLXtgE4LXeYJgjBaKZ6zA1V3vPJumkb58ilq
8BJdWzxk2P3fG/inddxF4cKPPXvlFwIFzlrv8blU9/WIfymVNXqGPRuV16Bl691ntskfwLKzNvC8
gWaK052MDPs1UqphmYXXOSbQRKR1bCD7UgCaLuSRvC2kykfQVnyJImHTGmTuIS16EjnWoCU58mDA
I6X5IhdlCgWrTjxUY12DfgdApZrH4qEEcT/IWvzlpMA+u6x5D03DMPQ2te2+eVNsq2kqmf40X0eQ
00OD3dqBJg1EYBuvrfSvImcCc6+06xN+FTlzlpuOaE7knXRlnLyojiNY181vXvo20VB47OPcPwXT
dw13tfQ0HIvYU8vCDYxHIxr/dTYq9mYb3s8+xRlJZCyUbNRWFik/CuWDdEd/aIGD+DJWanxw+pYf
q26EKrn+cDag++bYvXyw04c5/BU/JOACnfpycM115XpIEIHE5DhJwY4ja11IKSd8Qbab409D5BKg
Yk3zbm5eTO6qFRCt/uSw9PoZnrir1ueQ+DIscaVDXmaP6F/1gHj8ZaIz8LoFS3DKZ+uS9DLJWCUS
tCmuDwq036NjAbB75v64mfkYxbcr5F75dgXPAXZLs8YFSxaJbE0zbsGukT9EQ743DLBsonspWdS5
SjZQUcYWyPPZvp3M+mLqUq0h8uBodoAY6EovnrTyi4SsMmQWaui26ghy5NLeW+ghmyehvbhbSYib
jdYUXiBH2i6MLKi+tRXKkQ7LxTEP++oFemSzvRmhUgRBIntdp039rcK7qmWV5RdehGArykcgjbW9
19PRARXdpteQXH2I3O4ZIhflCtp76cNgIt1CZ2QbtG3UNjr7v4kzSqQXChPU5UoJaxnwCXT7+o7m
bKd+bL/aTIzH0QRmmaxplltLNeCOUgkO/Yp1N4EEO4AIjwGCvE0jE2tLQheTxy+OVZpf0lyld7Fk
f5OZovzYN7eFbY9fdZQZeFueAw9TGvYD3jXRzezgJoB6vPNAtlKIlUKT4z13oE+SOKCC9YC63lIE
TbBHpDu1AOwD2fSE3gV765wH8FkUA8SXrsHaLV4Al272Yd+wtdCpLw92p3U+2ktsi151/J/sw5RB
fbYOF0KJ7pIWg79JWV+uy0LkT6Ax5DvoUgZLEbb50yAaNC17kbcwAgyTKURSQuscUbDFwefT58OF
nGmVTF9SkJBFeHUaoLO1yqOSPbJuiO8Hrx12fer6JtJwbnuo8LDMFoMVhXubby1Hyv5vchgl6K6O
OVPtYQ6HbB/0ZiBCBfRUDRaWqVIXOy67l3blKnt4MQ3ZQnBKZVAzwTCqOs0waUAGVg+hSlpBXAGt
LDTMFRTMImd4QGU6uPc790xm/HXBUBQB5F6lDZb0oYKWQwhmR17PGl+hUt9u0gz7u9vjFtmRbFzE
yJBAC+DDY5ietreHb6jWuqn3QwD5BCmwwDlB5mV+VtNEhhx0DDKkkw12d+whLaio6ypb3qn2SzyF
m7YT0ZVMnelD71g0f5OPTLdJN9vvk1o11UerG/6m+P/fSTEVAOkqnfSRJ/XUNUgiQD0qOfD6x9hE
RyPB2+ZDEbblY5GG/1j6rav2mnjh42XyDDpBPg/d34fkvQUjYyXPt+GQouPMyqJ6FRj70NadxYr7
0x1GEfUZ938cca8oFkPm1l8ACWFLJxfs3mfWuIGsdHMCEVx/GCTEcgLPl1fkl/nKAGDiaaohpDGW
dfPDr8VeWsDbLkrAuUFSAKHQnP+A8o746jKPLVOU2+Yle0PTPnrF25LDBMBSNzhvS6Kl/BThsxu3
cvhqlKwHNSPORvTgLaBzMHwtJK5JZ4O2/TGu5BNoYgMQli5Vm4sNaYOFSKucXQ8UFzWIk9c0bLoG
QuFQ5CSlMNIMq3Lmnd/tJC3mIoGBh3Ga4F3w7BeQDV7gxA7x/FlAqmM++ej6LzEmAD+Hfor5Jup4
txKTF+7jIBi/epCz7oayepZWmZwzMEQvFHQ9vlJYDKXHPTiCobNpe4uK9cEuSVm4FWhWXKEx2V7H
Q4X/dZVN3YqXGXQ/aDy2dgdaEdteK4gKQRfUndbc9LbAMv0dOmO0J956gK7aK529228msk+ONcdz
DRMhk6PPFOx4qkZ7spOJnP/T/ml9fMY//Dy/r08/Z0CIjve1B+ZsAnS1bSzDhVr4+6EHke3IumtX
pOB9rwcfpYsi+dFwL0zXwLYj/9N0IBnRE+YYPiUQekk8qMIkuEv/e6mb5X25eXoCSl9X5VAI12oI
dunoT5GsloHlZxuykXZCB+bTy5CZC94z8GLjUcrtyNqjNGrOuLHBz+yFI/3u7IFl/imu+dsDOKne
wmYYmQ4L2rI7gzXEfUp/hU2t+tdqv4fR9DKM8H9z8ennEzbGUGC6tpUDTXpee/exjO17oD0H9A/j
g16ap6wFswVFSpu3O9flPrgSGTYlOr6ZYlAdigZctxQzGo67aCTQdAw1ljlGXwHsy86HK5irOTwb
wukE2og7iqZlVYD7Fp+LQ6ZUB+UBtWKHRr7LoIP5bFYoSYReGJ1pCKq/bZO38YMBRbqHfOSrUfe4
phlnZ7+S5YKG02TxHciYzdmbKQEgjCqKHXlpSQHBjTMN9ZJjBk4+WrIAvU7WRe3ZiULQohgBkhVi
yShvog+yyQEThxzciXIpXVRN0MSLow0NrVQMR2ZCs6ivRfEYoW70YGdzKoUCmhqUz7fpUtbmMvC6
tdVyqBRGSXCvarSqsWjM/6qGHrQTXgugcdeD/eHfEYPfHhuFR/2nCCCnkBbXJY8/rOFh/75SMYc+
PN5ZcrYGEgcpFZfbOE6adr9PjA0R6c+22Q9SfZDs1w1YYJ3CsLZObaMqwcBqinJaffJoiJLJPCSE
DWFqxODMphum5n0SoXUo6t1EIwp9n8jQjnASEVqpE1Zeuyw9Qn7QewA02HvwGHtGG1dzBkmsB8ny
2l8jv63W5Gw9IziPSFm12kmmosgupZcxsNJidho7yRot9c2GpvumtLATbX7Ms/UkSGlsAe+P78hk
+j1eqkD8vKWfQPV+dxTQA16Ql9ZgqMEVJuvvyTRUBjqIBi/d0Y8Ade364DDXBADk108EZh+ofhlf
yNKaOVSfph9hEvd7SsBJEORup7qr5gTeEPP2ggftPTnpQ4ZqLETfE3FPHzCRtmj7+H26zKtqJVwG
+uYi9fcxngPA7vr7NqjzR4clxWOO9ySuUnWNao7PuMPspcOE3JETCOlpx0GUsKQJ79Nxv8pB4jp6
a98tkwvnDwSaYHgIrQDpncC+A777tEZRuRlU/AM0uN/dDvo+IBoJ9rmAGqOXZdYrJpKfJo6V4a+c
BKCZYmWYCds7GoJvGfW4Q1nc0tALeY+6sLMIqybb+GAtGCCD9LVLYw620wwVDF1ZbLWUi7YDWcs+
2H+PR83wzIJGdHu0LitAWFMgFXTm71MOsPLiasljFDRujg/JwoYygd4AVs0ixj2870twaQzhPVS8
wnvXQpUFr8fBtoeM7T04ApDzd9H6NfjBiSJYmFh3qvs+jY6TLLNAuJo+/GfoDW6ydDQ7cKOXpFha
g5Z06gaaffoKdc+QvO2g3h32aHrTOzvcl1zI+EXtnoYNM1cCrLBPMXYeeG35dxg9KnoHCtpB3v4x
rNarEZD5PUzvY+bVyE4XNTpb3i5Kq3U9GJX7dABwAsJk23ZK0yN0wbJjbhn2dgQK4SqGEjD20vIf
uhCp65o55TcWi2+xGKqfdQK9u9RTYsEVINCNKH92Qf1tNETxLa+LBNI4qfcwMnyZK0NkVwhUvF2l
ttTHq7h2nKxRB2tAf/xac/ONNQZK08MRmC3iiPlghjbkTCvzJxtN0hQcfmRBYiPw1xlybw8QiSkP
DqozEOZx7AeyRfJrO9j9l8HC4yBwIDvcTODCusVD+gqQRmniLbWxmvv58NK3E0RLS/vOGZV74Ppl
1QV2Y2OlY4Iy9iSvKLYrZ/HJOIvHk5HryGRtH5T0/b/L1DyZYDm5nXiuNVuCXye/xZRJMD7Hbf1K
78j0tkwvymMPsXkZmnuyD4F/FdwH9iGbvnURZAdu6V1KA2u7zSB2brvRhjoPxuG5iqBUAakIaxWj
zgjJuWS68FCaSwpwgue0re2lKNCs3sgoW8rJjDZT7NgXA4jb+WAFTJwCaa/7PER6ixwUMkBuaVng
S7YhW4/+v5XpxBGE6Tp57QfQhbROqjZlIfH3q0sDCUg5HvDSOH4Fe64HiUrHOHR6yNimDpT3UoG8
5uj4UO8TWjvayidv2UlQ+E+eUYAJq/pZjdx41Sd+Wr2dWODHTSUEQRwL1cXCyqzn2m/bleikfR0s
aAukTZwfUDAAo0M4BeuKQRUhscJimVUg34nsqcEnEGedD7Q3gDwYmxaKfokyrfV/jqFAOiQJ2E6E
jr4tRmci/14UbYDtFj/RlrMvxXTHjOlEMmRpwsY77aMdJvkahk+L3py++/7bPPChgOVe2a8NZBkW
ID4SD4KH/mb0gbEZQGN4ZkkQr7taWs+l0X3PSxX+ZDF48PBW9xfonvlC6UkG+zUJ4Ft1RkNPAmZN
w3yelJonQVZ1ntSUSGgBbmKEfXqMa8dYZtOQLJFzSo9RqEDSTp42TMa3U3JNqYkEipNPB65QQCt0
W2VpoBE8tiC8Di2w+BSEYNAwctl8MeykWpaVFK9jPlw9B71ei3743ku//YmWqX+E7/jPXsbBw+wr
+5p6ZgrdJykO+MtW53TkbC1t33tgiXyJw2g76foRHYZyDICtEegbp3HGUS5OHXWwqAL1IebdLXwx
HmjUmlCcb8dg2hIkqFTQKe8bZPRmhJCGD4GS5c826YKBgkSpKZji1PtcQh3RehT3H9cDt1d09tP2
BP4NtKeYnrG6ZVh623wESzowNzpJU9gABZaOC6oyjY7WB5oUQttpfbNNSXCxjNca2+5D7AcVdsmm
ofA3jFbzUA25ex2HPEHnbhwgXQDipFgfyAEmu3DBnUJsP0TjbXnVjFl/vgU7nib2TquHD2EQco/X
yskbcIG/gCAmOMuycviiRT5gH/DwpWIsvIwS+5YV4Pcbl4N8bA5Bz9W0SOLQwN1lzFfAE0HU4HZ/
UiyrQHC9phtTS3Z77OxLkbX5atDB5AkzVOAWpgRAMJFz8KebH62eM26BbBFt6Zrt0NX0iBEr0JdJ
pyYRH95cZBysxAaqD9gMPYU08D7Eid4qxYoCndhCexCvPL5n9jDb5hX4WO0ayLTZYpFXOeQmLMu+
i9Op3jlxm+0L7ozXCUKQ0IhL6m8Kco+eERk//aHeuSXzXlsvV0ualLtJvRsyC8wjQTdeOZacJ+Wm
e6Y7gl20O+SI3HlSCFzbXZCMawaFvkWuOwRc3alAh0rVSyStgjO3Bwu4Gr21B9eGAP0VWg9AyPgW
h10TmEtkVQNvjpTP4n2yWcbDFvpokDdGOecKzLC65ulQn5kLhXrJchfiO+BRMeNmPJSBeU8jV5vo
DLwl2a5zdXuCnkqLkKMwonRjVoDfeWFTvK0SZFm7Yh0yqbHlh/G6sLHRVCkDIeHtUqgt4acBgmZH
q6kx2YVJIi8SpApr3x/iNX2jSv21MuPiwRwqdqJREwbtuag78P7BR4egNoe1C8TFOimDNxs6V+/D
0vDn7yK6aotzNfErxdNXEeTxch2JoV7fFhpCecchW3ymdZAcBv3G6CVIMoFSpdL8V1Ya/yOHxLtz
eoh3yxCs9WSXruMtrcZixyYq1BNLxLYdfetbNlhQsi6acUthKUromYWNfTP17PCflp2YUS3cATRc
tGweDsWBEyywMTq+Q9dguM6dqd0QCxkNE+TWPwyFHhJlmdnU4frmDQckJczinwiPhacemkIHmeK3
pKEtkC0vXR+NCNqbOJojUlTAJeqhmQB7KDVNPw1RMojPadWm8zAaB/McVcbPeSVUPC5JVHynUSQd
59K35rM3TdNTW8j2akBHjHzC4uKuyYIL+RSQi3fNyMEZgCuCUaO+xwvWLgTBylNsTAYwReOGfHnP
rC8uCANpXud0zcPYxkvyVVMUP7r5PxU+edshAda9C4v+YciLFLRcWX90NbkTYMN8lzC7gpYO+KLm
EHTT1Nxx7mmUFBkDBjC2NjTsLVVeijS40IgmFXhBXyBB0B9pSEt6fnfvpcnjqGlPsr5Jvxg6a1tU
wt7iBaOH3I2o9gq9+xcKQVFGXKBBsb9NaHNpbtEIAASFXoQOXR7LeZEor/s9B3R5AYaJAKXsyl0k
dQA0c2XbxoIZjoDIlgxWdjeFd1VWhnfolsx2MeSNFibF1AxtdkXVXchLBwoeD0UQuXdzUNrg5tLg
MzCvmwZgSjKdNNrdJt2uVejLWAkobIO0cFZouAKGJIhMdnTwx3l/F8iHGGhtGn94+qt4zNadhyR4
1ZrbpMv6nYtuoYdIOH+LZMr/KswAlQOvfMpBl/angLTxnoKxrOYAPHj7XTVi06VXyLBZ+uKBR2YR
u9C0L6yoOnuZwV+Y3ExhHr9UtaovKo6A09bmrhjENgVwfINiFH+5TXob4m09QSZrmsrj/GRULMB3
JBYl2vsgj/Th0IUAvIl+hMovHI1+ttIZZN69CzY8MVfBiiwBY3jPSctyG2YF1PAcO4CsaybXjmTJ
k8zxKhi3Uft3iVyVwWz7H4kyVuWNyTenRVIjAz4bO+0O20O8fh+sqkGznZ4eQuxmnj75ZvOEkke/
TjK87TcaC+FqfIRsbDwuve5CI88Em8LUpnJpjRbwHdrb+cObN4rQLl87JRBTeur7/MBXxcYMwGAa
g8IauQA0wve6RyXjoFXBF+QBdXsfXFHYC/QeM1+74ZH8IbjdVowH05EmZnpiS80tk3qss3g8eLqt
om794uLoMxpGbojvadifrAla22DhAD9jXQ4nCqOIyYjKbduBLHYP8FG39J28RsVzNObegDBLykVs
mcOd1fvVBdgXA2hWlE7doSrx+ay0OOmvGTxKg3sQAoLDPLP/8qQvj/Rw6po4uEAGbdsKPOmXDYv6
DZj0mtXtVU9PcIesPZJpAE3fxvQ5QNJIj8rEVa9hVu1BvGP8tBzrBOHS6ZsEs8DSQ7//FbxZxs7p
zH6H9lKgNvUkz0HfYmLW+0mJ8jqFdrFIx0KcM92VmsaARw+QBJpH73ZHOoVc5UN+KDi4FG8kM4CF
QtfH6Dywq5rFgRwZPl7rMrNR42chlFw7czzXYEh76f6pBqt7iZiKwJELVrSgDviLBP/XJrEGtaEg
sLa+zWFubb9Yf9lRthvqIr7vai4eWM4BjM9M0Fc1SfyQybI54Y7zjZyTENUZFNXnQrnZiY9ptoIy
LgQW9TDo8ARc0CkdQiPBLUx7RpXC40G4Uwv1uGsy9s4PQOKye3v06ksG/Oii7QPzq2iUsSprVuxp
mKJiAXXM4Sm19BYMONuFADPM1zCpFbAVpr/3hJ8c0XXqLvE6tOhSKZ+nPBJn0xgDEOgCBgAh2XZl
lH50KPVQh0kdZka1OCNfCU20qEExDCisFahsxIGG72GWXg1gMXCjEahgan6gswMMW1X5PXCRU9cZ
88RsBiCtOv+igqI8oSPOXb1HoCSBFoBkGJaujghbUMpTBDSJyu9R/bYGRRhQnAMXETiScUMyv7Qo
pq2nGj0gqqytL2ilt75kMtg0yFJeKSKPEw7EQaAWyE6BZ9dL3GmBu824p2CbozFbjg0wV5hKMxq9
JtKRzdouhylfVq6xUb3zjUFTa5+CjmnRamYYZwqrIw0hUsOfnE6+DSM1xpsYrcorVUt3VxUQDKO9
uovfeifLIV7RRp68NKTd+i3YbofwiKROsqCqVmu3oApOin4TN74BkHLeHaTN/aMJ1NZcHUtDUHIp
VFhpAtmpdNaMKt6OwADNK90mfF4TmSKoEq5SgdcelgHoJvI+vQtSPNHU5N3XYQETMARHxfzXm6lP
XEgi2PmwjNqsS5aeyOUqMdp0M4+raNKc5THfz2MrxMO3LosLLVHmbno3qg77Qz0ZeLt5/QwttiCp
U4csPubRkJ7wtvN2mPwEYJ/PY1FWYF5vjmSnGW0YcNComkQ1wy+eBptPfQjBYA+9lDw02IJsjnbg
318uC4Ci1jcaEDpDGh1lVCDtRJw/TM7oPCoJmMwYXztQzj2ShRvTHvQR3Z3Upp6b9SKpOu9IEQUq
EqtGQgmtMRoXb1RolZQ1OKRoqoCU7AHNWMGChmiJtS7/40oer7u7GBCXBlX4oMscdEpPdX5s9SFW
HONuFDkwQ1N+pDNyl3anQE7MFXgb3+dEFE5+iqymCnw+n0/JbzR9vYaUVry1syhdkW74PtfdYRU+
JyvWmMO5AwD/7GRZuspMxo/KLX/KMO1O1tC9HaLE7k5kc33w6zl2diTnpCM6sDUgj/YeQh6FDjpQ
OoNXLTfub2WqqffE0Rzrb/K9s9xGmYFMVKaig9GColJH0YhCaeIk2nniXNH6tdZt+d/XIvv7FW9r
sV9XpJVZUfAjerFx+8TNqE7ReUsIXv99iO0Oe0pa3FZuXrxOfBySFwVxkbHmbDvGcFZMhns82g4t
S4DYIdt86gOgsk8s60A2OhRuhX5mfUCbAUhKX0SLHQR4u6Q3PhmA3/uJ8VK1dfmj4P6Ljw/CD1BB
zyfAk84nv7nMUHnPkMo4aHehZ/6PJf7PYyABhi4v8Hevnc5xTrVy7QURPeQiE5sGOrUzOwT3oOxS
VaZzafErPzP/MZ4Yf/nTpNBnzcwO8e9JKqn4S8Tt+DQUaL7sckPd0aGNvQxamcubZUIi7s6N9Qt5
KrToq6nZLIvK2lox9qjuYI0fpmbd0gjrMpyX7C1wdZhKJyX0FXRO764OhbVNQxDBks1GhXLRtF4B
atCiWvdgIt2Hnsz+H2Vftlw3rmz5KzfOczOaEwDyRt9+2PMsbU229MKQLJszOILT1/diUmXKLp86
0RUVDCKRwKa3NkkgM9daT702bGVhoqh1tOtW7M721s8+7AKMbfsC9XVPLMMe8qd99v/VnhXAr1H2
akp8jdkrUF5Ck7mfkmUFaGtPyi0f5vxZ0pjFtmFOt5zzZy1SmIjChs5mToop239OfLs7kmmyB8vM
A6KMcm6D5sWnwMof5o9WeOBsiyLol/M0pdd8npo6eiOZpqaJdFA53ypuLgcDCMGKDwgMJihJuSQ5
50utrFLgADrvMvXgCdXvgWt5TEcb+ZWmBwVFVJBsaYZpLE3wc5YW7D4ANI2T/jxgeTrNNJvmOYsw
3uJ9I47UiTqwu4gl6tQAxr/qUoEV97iQmVYeePHlvY3U7GhywDO9y5IeVF1jk5YrTPrItbVefCQb
d0BwgKLwG+qc3MZ5OVLhm9kmzR/ztFrvfJ6WBrkagllRW8XYR2EZRNM2YLSmTjrUP6f1KmwV+hyr
qq7W2D6vsbKj9Yzjow6CmrSeoSZ3mhZAJKQm5ib1AsuG+yU+OT52PQ0QxFuvG17dGlsiX+jNCYTi
WONRW4xGOqND6ElIxMblloZ6YFnHa2McQu15Bi8Dwb/VlHe/2aeZP31In7jhQjiy3SDE0ew74d+b
dqO/CAixuh4Lv6UqapZlFzkXSADXJ9B4AE7YZ+6rUZzJgUGVeJkJcMoXXZ6fJXREVtTBtxY0pt6g
7FyseNGGZzfw00swoPYAqa3wGzcfmtwYXi2A0lfQsZXjstnbIkWM2EMF4U68c/uXVLerRRhb/q2U
3L5QB7YAwFaMHRogdlNHroF/2TOBo+iKgzCCHrRFYwlUV7V3ZGtrhiq7vunvCkQGN5avtTdeEpg3
Rqlfq3FRGyGVRK221oKNBsZ8KAID0OILYR4QVdkTqGUGulAT6s7sAPLzqZP8yU6HHqmlAwv57nf7
OC3YobVDZtS7T/4/8TPxoAVHAHKmzt+GA72L/LHeTpc3423IDSWR8jjkyXae1kRN/Tly2mWhVd2Z
cyR0OtTk3zQeXtcAmoV3Veyi7DeDYkNXunJp2Eb+RVQlYHxtmbw4DqoA2lZ+c2OQJ0mufihbruI4
FdAPvUMyKMIuJamWuWt5P5A6Qxl3Er914TswesWjrVS/DvBoPBW6zI4GsqubwbGxqAT5wMJPnfqb
ZfpLbUjSH+DgflKst7+4WofgPiLvF67p+h6qqNpWYE92jaTTLNtaN156u9m33Eh+6GI4qN4tXlC0
CYEusB8KVS2CthnudVNGW88u4kMhqvjGdgJ/ZbhN+4JK+m2fx8l3vQ++qiTqn5q267H7NOTJNZR9
wp2drUUjsi9CIRw4ulr1sA+FExyLMmTL3I8UKLBZdQwdY7ivK+MePB3sBRrNUHPy7PoE/bD8DjRt
b2THPwZRmaZozxK0ddeyClBIHTorzQW4DgSY/kVLZXgujACbfctq3kq25lEov6G4BjJZo4NZ8X4L
DGWwjsxY3gL8Im8zDwAvBBxyxOtZemtAe81Z5CmueEhuyAQMl4bMdOtawaLTsp2v1dGmHYs+8KfW
rqaThAuEjduDNb73pg4PaIHBy26pFXAvO6dmcJ4HJRne+n0QgsTz50QSCeMVbqZoo1GJCBbUHxOT
jwiMapE65TciextGPs48Vv2xTheSjZRvE/HbdCQfOnxq550/HCvUuirDOUDCZsE4WDyyxLpMNQsD
pDEQHIg2VOPgS7M6A6DxRJ1k4oFxNq3mw79ChTvSZD47aqXDlkRHYWfl1yy0jTsTQbPTH+xNIT/b
I7P+ypLqw79AAdCS2Cvwu/nqepF51/lAU02RLOk11Qe/K5IgJ8HBDUo1CQRVS8G/UJc1uCc8+xZf
TPbYQJJpVwPCval7y/g64MHrKxG84RUG+pQq1k69YsMNVKodEGUAkDyORE43e+zGkVWGwJDP82kk
OTAPIDAaaaGi4kZFEB0Xf42kz9QFShRpJAsc/WuF4iNywEoP2At/nfqlfYcK8WiDP4Z7auMQfMMQ
r95ZlZUjLxBYUAtXOvSoLdCrWmb8DdJFmz4Xgw9MYrAGR5fxLbKBLETFbPTEBr1duWZr3mStr22b
oakPvKj7E/LsEB8XWXFX4DEPeF4jn7GMePBiFPcugrtBlWAMy0U+qorYz5Wmy+Wfrm1Q1t+uzc/1
T9cWahpEdkfsF0G3gq5Kl5UV1IcJnDU2UdBfHwj2VZnaHXAk1T5v47hdILIKCjkK1zmlKNZWCMaA
yciRtl07XaAtkMaW2LXWYtNBzGwZdB6+dTJWWYh3tM9Ow6ji1Y0HqXSxqXyInYu821qdkAcNJSHn
lqvuTGd0UFEGhjKP89XcURTeW1jp3iItRbexIt/aOyIP7px+hLT1oPpF5ckJEM/8C3n0tmUiv2k9
Av3TLqHH7h86PEqsOa3/KcY/nZLTACdKAYgoZJu2C7DtBxtdj+AuEw4wKF6yLsay4sqq6oVRozKw
QVnQA2cokbbj4Su5eTpoTlmeIwLXYK8RhnV9qUe3xgeWbxz+J7cOd/5WohQRMlZCPZZpugWUG3k9
3HkbkwXDNh2bbZIvI+iGfIlloR9ik0N2XBv0Z5113/vIdW6RaO5uwKYNxProbxkuX1ZKIHM1Tpsq
uSX/PhIf02aIG++GFMh2UGuDYXfjoGZsiexiuKetLTVzPYr208Z37AViI/zURCwz3EeFjkx0AXSp
Q4WrfsiahWE0bO1KVz8xqnbFS6LhG8Azbj8+Eeo0R79GnCYZzPoEkAnoJVIQVZ8g0OmZGz8HqDwT
XbuhfjpoInyNeG5uO2kqYFhwCKXfnLOqyADlTxgYZBzeLcgYZtWHj8WVWuZVhezv6E0dSvgd+C+h
tBDnSN5Ca12dVeuhmBD6UiCVg0RjG6OaH6l7nGLlVW/A+FYvHIQmuwUZy7GHzhxUyuyzQtzM9tww
Qf0x9SprZeQoNOywMmB4jR8rutFwCwXnOrZxz9Fp4NznVhJB4QxxczogR5W0COn+1a7BLyTB60+W
TyOpPcShAc3yJc01j4GQEELx48FMhbW2u4QnF9CD1RsdXOCX3PCss64ejbHciw5kprMhaK0lj3q5
DrFSEdiDeM5p8NMlucRk611ZQr8nsNfzDGWoP2J3EoCmz1FyoUGV7OCOBzrzY1ZLMClwGLGfc9dk
rYfSRvnu6MWEDaXzqt+RD5lslv01mqac2+RDzSxLmb2ce7ghspXBIShZtkgYtTL8OESIRpbAy6Od
dE4BwiH/+2RLqIfcWSmyTZNqPygC+SlIGYchVH4CkKfXqGY/Ye/4OZr5W3CTBjvMf9RC7QlV0NbZ
1MAP2FpBD6X4PjoXfSLBvaS0K0Bo5rKoAxMxnsRfgDFSvnd+vEaRokTtRwjhGuYF31VUvGU+r7+W
PfL2Gg/0Oyx4HHBPVjr+jlm8x0urAQtOCTS/iNccL1fcD0ziu4ja/jSdapbSDkaJNZWMCyCJxh46
8BaVWT1o8TrsBuvQBGgPdBjPKLy8QqyzvHeG3D0BLFguya4pkC9mZVDcxJ413Lqsw/plHBCAKwAZ
o4wdbeCLH5wMcrqtLh/9bCgXHRj5TnToWy096eNhtlFTtapassTcZAMKwltZnSvuZ48uqmDvKsdb
6mYZoK5lVXKZPLKuzh4ReUV5Y67uyNHPkguqpJwbapVR+d7Jop8mgV4daFWTAPfhOGc2bmjxIGr3
1EwGNqxQC2RvqVk7OdKDCHBvqNmHXoXdWOmsrPFDwRUa7pHdsJbUi0y8digy0FtQr8Ob8FzXWKFS
r96Z5Q1CBlfqxNI1XOSs13epplkD2JbjEoCM8lBjcYBQUhp7Z/y2vDOdaW3+FXzZ7c40MjYszMJr
EIDvwQRvpNgYplBmHs/o4EMV4OCFOMzNP/nNw2gEudCwufn/P9X8kb9N9dsVzJ/xmx91iKpV+8a4
9wKILGtQCckWdDofQPzBVpmVdwsIJSTHuUOEoKQvsvSvIdSeu51xxrlJZ79/QFIjI2kIsBz+8zRB
8fPC6FPoSibj/Klk5GVhZwtuG9dBhdi7jRcxD6Hm5EKnNCTPoy9Q3iz2mhVmtzWkIRlSQSc5MnbS
Ie8ZqkA0L1/2pvVha+ksijcaRI3O/XgHoDZaVZtSxcBK/BxLI7II1XKdMM+zfdCB3R4SPInoU+eO
HvQ6LW/ji3QCrMxV0PB1nIfucvrEnxMjSgXgNji8W/rsREnskgsjWk1T0eBAPSeiDW6mqRJl5Osg
1IrJxdXciwUSoi0YJtSBK10dpjORNB9nf7CRS+fYIsGNjXF0kD/PZhsfp5lnpY7ZVoAldBnZuONB
7+be5Y0AN1UAJnVqeix275QJCe02Nm+C0aOAvNouqFmzpM7Cdty7DPGWtGj18zSoVVAKBIgHkS+U
iEpVyRvHsi6gSSne84FdNK7n77YSl0DgRMLieFF1EmECbiZX9/ai7B6pIJ3K0P2xFh2RgMk+m8iD
7Gkx3ABlvtB7bAgSFt2CQM++RmEkLnggralFB20Am3Ni1e9N78fI9NWoyMvdolo63AOLgUj9Y5nY
436+4M/1z7M4Mj5sdNYkNn8Ogj5Z6Fkqnqdef6sb7n2sVHxljMVX8F7zU1UPRzJBHCK+1ijEv/Hw
LINqXucvya1prgHImG7Jiw51We1iK2vP1OrCKL6WMvuSCQkmjXFmMnUVOCu4Zvr72dZkVrl0Ij3e
kgt1JCoF6CIDiIdsNGdQQE7Ur+14NX+qL5S1jTswUM/z+VZi7oXRoV7LcHDBUTY4R5vXVxpG/yTU
RRSQOc0/zW4UoOGNpkuY/wkxdpQt2L8us0l65W3niuA0X5kSXrgwQJMITCq+MPKteOktNI2LT/+q
wvRQRmqCropc6OAO4ACpjMqY/lU0qWhciO6lqVrOH6vX0tlpBerW539pUzbaQXfar/MXhwApeP9V
sp+vrpPMvcn8Z5pr+hu6XT5GXfubqTnk9gEMG+0Ipmn3woRIgpal3WtU1Q9mksYPESQbD0LXUaE7
2qFnZ2lZfRmwDkfxp1NtalAZ7Z00tx8ViO7ISeemsay5Xp5Di2krjWXpQkGA777pjKe27uW5HVs8
d4cNakXAnFy4xn3Ju/LWAelV7cTGPZkaA9RefuqHR7J1jZ/v0jDTl9MAZvr3nbHxlDLAxIkSPayr
m2hPk4MTNz4gKmIsqEkDXPxYNG50VzI1A0KJSdeUW5ocaJP0FFnyO3XS5WqhcUQK17+ZPr22WlSb
hXxNkzkibi+6nV/Inw5uFL1msTBO1OqwPNx6wmxAJ4J/0KB1/hWVKivqJFMGicyFXXrdgZrxkFs7
ESJYRy50CS2QcfpwTwZNQOPFLQZ9RxcAWg/94KsOW0nsqdrwix5azXWwhbrNh/bda133K6Td+zUU
Afud36EZKG0F0i3UaEaue8rLFAp8QFB/BU+hDUrctD7mTYjSNfM6mRso8KmiAF8IYjTLjx03KNR2
U53eXJsfI/VxbGS++FSoZ0UVxMQN607DZee+94Xy174u31SlsoccSbadqiDxgyit+zA6UGoba8A3
u3rREOR8ixgKIOPW/hFbyU2d9OaziuoeeqCmvHIrbLZOYXYHr+Ax4hSxDtZAu3uIeyjjSgh0fhuH
Q6PU/hFiuEgRDMZP1Nt4VoKfRqIDkjDiyENHA7OFEQN8lgTdEzQqwOUM++zWjujzxBVIIyKgNrlx
YO/JDeiIj9n60W2eLYy+eUR0AMnjHjTfgHdoi7R/T0WA6lLX/ALZ4QJFiUa6q7o6fioa+yRyI3gD
nidZ5iiPvihh6ufM6JFas/rw7efINoEYBY3MuI+ybcvSV1oUIUHky+SJzqTP4+ms/YPtT36+buh4
bubJpzybxq3+CGaw3aes3pRjY/29xga+p/Ta1CuQJVszrQDM5GeOjpxplqSodmTvomQhByR2L3mT
51sO+oEvZppPfFY8cYx1bDnlHlVIEOdNsonPCmtp2KMaBNqmqz2N/g7iZECpoUyBkYC4mbfmeqyd
XwbcBQ92EcT/pt0uI7XwQuUd3RiyIyiVibNLOjAkXIx2RR3IE2aXEBqC1ioauhVqqLzj7Ob1LNj0
fiKWnQ00Z4tCjaNKm+YhaE25BktZt5maA4jYbF7ikkzRPKjWGEDgmpyokw6tAGEYQF1XatFsXWx8
zGYb7cdsvqX5m0bJGhEvx4wXxJkF+aFT6xjlhVqVnlS7yE3LJTXpgCAviDn96mIXLgo2R48KBGJL
e5QSIdsf5pg8xgG/zvGnT7EKaL/mDbgng97O77XYOBI3gwd10l0MrNW6G28KaPSFYyy6vSkg2n1v
t8NRh/jrGg9HcQwqP1jWzmCfqjiznnTQpU+0dUpmB7BQ5isfVXNfyc1LCvtk6P7WMbMGoHr+RndM
VUG4okDM4lrren2s/cZZ6X4cvqn0nBWW+9LEoF0d6iE86Gki78eB1F/GGTR0TJQLWWHM93GCeXhl
8ncfAZ8gqNs3ZEvbZWO7wW3sGAbEXAewjFrZABHl+MOXQZFFQY5RrgwkTxsw9IL7w9ZXHZ1Z2Kq2
UjkIF+Bs6h3PrOCV1R1U3B3AhMYDSDGVv61Q0LtltY2krMKTqMYyAvz+Yti6eM5cC4HU+siXNv0x
grpfVRxBV/pbJkETXaEsN2pw3TJXZy8JuHYhpti+mEOnL1UctdDS89tdzRttpyPTedMCEr5EXm54
LrruRBzargR7Z5i1L3qRQA4S+AutjdIHCeg9oNs488scsqF4JD9okfqwzb10JnW9WreyBDOQjQcl
IBrpgS7Z40ly4kX5Ol3x+E/hOci+yCMN1A6KBdGjm+anLNPchwiETwc8Uca7sO1fRnui421hBoF9
4AJUKb/aByQyFplRFTs8/rozFvzdeWC8hT60nW1jMw8Xhd5BhIB6RBAOi7pgwTZre+iaadBBcNwx
qDU2Z5uIk36H2rby2oyHCsT6yF7ARk3qmG1ZJapN4ZnNkqrcqN4Ne+CrsLm3p/q22a6JaNjqqB1e
JETTOitbuVZ5RW6tWkuFp4evGeaNjJm2Dsczn/cfZ2T7Uy8KS0Gfg1rJbYRfz8FB6mBTDSJ/LEv5
biHK+B4W1QaBuPbFSL14hfqp/qIcB5E9I6s2MhF8acpBW3hOapwcYkSgQDG1GSJyWOf4BzLRQYxR
ZDpDmgJarvkAIVoUr24ioYBWHgF3VMRFNhAAQP/G4mcEcrKLOz5+pTKfTSjL7SKb4ZGca128t3UN
b4kihgZ6U/k2xHSM6N3DXeGYnL3mbhCtDMbSixvrzjEYsmrdKamA9QZeHGqe73aV/uizpn5wgrDe
el6W7v2UQSltnIw8BguK62HFXhHaj1aeGORK6E6/A4Ug1ajTwZWyWHuCmWtqtgDv3fEPB9tiW56m
KBfv6/tBeoD2x2G6R04DAEMoPFyhDPJhK8RZ86K9DPj6T5oVnoVX7dg5jKl4IQN9hZLFVrtHdA3f
Qhv6+Yqw/zFSVzvkek28wkR5BZFieQ0QjJls1KQOVLfXO2upCRAgNHZjPgIG3hxsMx+5qR2ED0tI
Q8xNDgJFfK/WObJ8VEg73F3GI8M4pFqfeFX694LVyanpY29JjN78L7vKrOSUWaM8EyLwa3D5JhAl
zBe4bY038G0o1Pybya1QvAfXC/4QCQube90pQTg0Pmr74MO3CcBobJkquAsMkFcrD4ks7A2HF1uH
Mk+n+i+Qi/mwUyEGODInO/kPMvLWvjYAY1DX8c5uw2CDJAfyes6A5yJy5WC3ASgkTpKdEaf1V/II
6tDeRhDnW2CxlS4n6vla07vtH9tEPI98GVAyzHF3Jgc1XMArqJ/RV6rKz03qRcS/3dP3X4Tt33p/
Gzs7N+NUhaOp7eAPh7ZH0hVS6MWxQwRgI0vDupcoCYPMsRzeM+8m71rvuzUUPyzmOI8qMbCz9Dvv
hCrwchqj0lxbyx5IJbrf9N4ut5EWZIg9jWsgNS542vGQuIO11PXXGTM946pzkEns0wLiPjaQ1y1P
KwgU9+oDiT37QZMBa/MmfbT1SsfvtC3BTZNam4ShuDiMi/wMELxco+ypeCqF8Y2gjRr/hsdW/D6P
0cMhWGkee1Ycf0xCraHCuNjMTbfqig3kkYNNInz/xHpAr1j3harfs6yBNF3g9RfHdtqTqbCRCQvP
eK3iycHq7vXOWCBbUKBCBLdEhhUmwsJ2fiIZmnRssrFJvVYDbCf1Yq9oPlLvn8bGPEDmIpUgUNXk
BcsErCshQGsWnXMslI6l5mhvSw7CgL5+LpSTWT9ULJw76NGuwHDrp9fAHwEMKjyBqZvZ3yQwxCvQ
atg3Wg7Vv14T8aOfZOUaSlLDGZCv5MDzmG+HPLNurShny4bx4Lkx5V2aZPYPAPtR3+iq96D4a7gI
FMo3mtgEkT/eFeBHcBGKcdMTqxsP1QPdE93+ZDdtybciLyf1Ibc301tgu49SQhhpFiRK86DeMhWA
DHeAINHcYeQ2BD+0WzDYgIkqR9U+giuLgoXtkZp1n300CXqIt8Pn3v7XJvVGOuBh/3ZsNqBGp5Dp
CtS2J1YJuXfHBRaqEaHI5hRpcKY2HUYXLxvkPopFeDKw+CQ+g0i13z2WBbe87ew7fYgvRIZgydba
omw02pBXnw7fgdLzb7G2nbzIbPYWvLoEXuPK9edc4K+YvGSV841yKmuNCCUKhLtS/xJa4IbDfe1d
ZVCBjxsP/zMwMshBeU2AoEtrnQeUikMcsbLu6qyql5khu6+Ra702roi/m0WN4WMeiiUFtkp6/M5d
CK12PtMhyObjnvYrcKO0PdIkjRGePUN7TTTPnhaUTWykpywKXmmZRhsEByjXhWM18YEWa66N3yDA
8Pma2LyI10t1XnLWSrwqRuYvstedArRjtNuts5xdyQ6ZzgQvBrdYgLB32AI0k34RkBeXhhO8pR5g
0AJcbJcoCdqLAwA1Sg3q4C2CNADTwb1hitDb/joyNsLhVqbWF4mVzRkUTPKMVa88YwcS7VinPTlW
GB6tKNz4ZlrcJ0nU3PJYoKClhTJoh5jLsvR0fUe9WsPqk+87L1Ov3vP3CuCPIxZH2LVwW4PkJSJk
5EsHENdtWCu1G2qFhctX//qv//1//8+37r/979ktykj9TP6XVOltFsq6+p9/cf1f/5VP5v37//zL
dh3LYcwGhwVzwT7CuYP+b693SILD2/hfQQ2+MagRmfd2lVX3tbmCAEH6HknPBzbNLxC6de2d5Y6s
CkDS39VxDxiuUuIdqXOkz+W3RltN+1i/DeIjECvbmFZYLWPNDqVmLLnwIUi3DvHKQS7VXgR9EW4n
lcE4rH9pA0d8CVAIMy8zophFK2RjUgiEgJmIDn7sfbaRc5EmKx2/8QPkiVE9Ox6YTLuzNR66qC43
GR56YGT6qzcp1VeQ6ac71uhYsbOUl6hHcprJhcaSM00ANQV98c9fvW3+/avn3Ob4ZTGGHDS3f/3q
QY+XaW0l+H3dhv0OSWAfVVPGsE5trXguYyRNxuVEOwAHXTh2eUseHJgnQLV1lIn92auUnnZIA+fT
PK0+0mxYnYJYsXZgrAqek7A0V5EVt2cBScxjkYMno0du6mkA6TO+Xv4+uoJ/GjXeo6vuQWnET/oT
3WZG2d+oILIOtm3imQtIg/gPv0vX+v3LsXVEffHt2CgN4YyzX7+c1okLB6Xz8n5apPOcAZef2U/I
UGRXKMo2V0D1H+lxGFZS29Ajj5qjF8q15LXPoVVsBu4rYsBqzVkqwZqGB1MgK4g1MFZ/NVV5FuMa
ES/FOxnp2Rem5ZAMylu49pl9rMRtoGXlLQrtN0jYs/tsZNMvwG0LuoPYO5INlGHxts7B/0i9NKAM
uw0befkRNYNqbRnawO1Z6RLBqWg/CAnWfk8C8th54Myw2rhcVh5QhEF9D+16dv+br23cVtzcO1Du
+G1pTwpzpmLuYewk+bmh8YFOahH0wPJXPxl2+L1s3fShHg+IFOYli0AAhkYa8mbRAHp4SN1cPpjK
KDeaMWRr6qXRbZtMozOQ995M8UY7N/W1adfxJ3L5phbjU9moN9RRmHrwH34RtvvLL4LpumPgfwbF
bAEYsrDG2+nTkwpPFrMHlYx/z/CKgnyc3l1aA/TKhDMMiyfDrcxXWoTZWtOdfOZ1Fy1wsUTTSkhB
RvGZJGAnlVgSj53kYem0dPM8X9Sj2luIIkBo7xQRxGXi4kiDqIOa/9Y2TebrsbetKgdVNr3lJDvR
DsZRtx3jSGd2F1vFQoY9qq2QKNJ3thPt5+6/+UwGu1Tb//Ds+fWxP36ZIIDits4d1wQRnct//TLj
oNSNJNW9O9FVPVKxqbswgF+4NUPNRdF3aqybxJXPmc7WtNYlj7IMgNJr7RYMtyCeRRoxd4A9bvJd
hTzD+Jwtx6frpwNARudGQbwNDmSGxgeCTkaAcJo/yGUZG6B3NfX0arhxuKBgC3XoqfbRgexMiCgB
aN01W8lllOfgsvHc5MpR5/LP34or/vYTs2yhM2GYoNzVbeu3bwUrKtuXdcLvdMjlnq1RMAPUJjFK
2AR4q4gT1edRtOrya8iHZPWJejmDoAHRJZMN/HkAxjqgkidqZU/0qIPreL2qykgDF3daLakUMGOg
54AUsn9kY8Vg5G+FysWX2aviqE4TOqQb2zE0lHsRSDFCzd9RU4221gFCKeitv9nILx9DTZPz6Ee2
vnKw1La153Kk914If7Dv8RiGrojpR2Dq4sWeesICGlteCRku6v3k7dpVBYFc2z0Fyhx/Av0Lfk75
JjKrYScZClVGu551HM8IBBXBmoIdPwj7HRTjM2fRVG53b44AkhxAZKRusVMaW2Nf20NBKakRloNE
WOBLkM63hreHuHd+UXUImvmh9o5OKr4mUtV3ZMrw6lolyGFsqEkdRgIIlW68/vNvxGR/u3Vc6G24
BsQFXGZjFz72f3oO9a6O111vFXdBYIxRZ/klqsrwTbYoOvQ6rt8i8xOiPA8FwODXC95yMGIgv+89
50grbaCbCpYMwcOHX0e6ZaNjA9Of3FQLgXEFFwtvoxIxKdDVUtMJh3WQq+G+CQRYRXy5CUdhvTzT
sjNoYlFqOjaxw6h3jhhZbsZmWoJ8tHBYt6MmgEYfU1ITUsjrEKVma8fCr5wQQaFnVutw4PUn6DXQ
4lgZleUEHEKgatgnNqBuE/SapSCSgBKYMUGvoTaX3XgW+wS9zv2uWqs2VdNH0Of0AOag7tuMxbNp
CnXlpuvfxA3wrx1APM+WMqEUruvpCRUK4sHwi70X5MYzWEXqDZ6p3pbcogj85zlyXW3toN6pwQ6C
7NyuX+dpLX9ABHgcTtPmKvMRis9PlbIH1I1CurEvmuABnOs26nMQrStFte8rZAQAKxBLsF+E71g+
yUU6FN5j3AzmytO65EaiNnSnssbc00ysRgZwnqnVU//OzTuAk6GT1Xjd0oRoHILTwCY744HsrKz7
dcUstTT48GGjDvLrMMrSdWuawwm3ELGqbhwfERRpq/QFBPAHUoaso/rIusF9RhEjX0aiD4CfgHyq
qEtj14UI2BumZeEKnPTFCatD5clHgBniGx2Pw2uPjRE0LyBwzbLmAXkuH3J2fvaQpUMFmYC82VKT
F4naVw0Kx6kJEWbrtqr0TaSs7IoIu7HK9ETcmUWW3OiF2Bp9J+7I1IVevfJMb9hYo820iwrKHZO7
1ybyYuZyT8FaiAaB3TDhewoYBZQhG211J1Ab3egAhGOx5IC67VmTxjUsGYJ6WbW3vLL40ZjxqxUN
DjCvlbfENt2+LQyr2tpJpaEeaABdA1CcmzxU2d2f5knifZfmxRYBi2ZdNJDEk2F+l49oFJRBQiV5
BKJILYNoY5VI3FKw0YFBOIB8+YCnlBMWyMl3/Vcny1ZDn/WPUQyAhlNwA7kW7NixurUB0MjwIh3J
DVmSrwAs6g5tWZfIwLVNG5+rKCuWlaG7V/CTBlvLyUMozmT9KTYRnUdJorjnJhIFPAucN2Cq1knq
2z985R6bGhkZGo5yAPdq+0G4RUHTsPnnJ6H1+9sSqwZbt3S8GLhhGHim/PogRBiqqM1OayAYbyDE
2npILxFkAHRTt26gjB2owhARIVsD7aigbh6GmhcQvAFLPhe5cY0aifVAW6TfMvwqUVxmf5k9UMPv
I1HthTsxUqwQz4oCySr2P427JlIV5YP8iM4g4Qhh3KVfVem0jrBQfbxUdh9fVFCbt9ShIwNy+89f
g/H7unT8GpiOdcP4H+e0w/70PhBdhzpvR1eXj5p24Y5IUtzyOpSPQeKFMIBlDuDLnG/6xLdWdmcV
vz8MaESeoMif7v4gB58dMmXR8p8v2TZ+W+cIwzEcB385Bw8P+287TyBNDQgNhtFlWtAPnijBhO6H
L4gJJ2NQHmw78bZwPX37l5ne8aWBUqq/m33wNk5m3VLhC6Q2Zu8qqsWKhYUER9OawpypcMNHk4HL
JUvWfVCBOBgpj5WMjeBO84uPMwgh2KtWAeYhfcNe9ePZ7CchkfcftuO0f5gjIQzvdGyDbWwsLO7a
Otq//pzbfujCcmDxrvf+H2Nn1hu5cmXrv2Kcd/pyZhBo9wPJTOagWSqVSi+EauI8Bqfgr78fddxu
n8ZF4wJ2wnJKqlQmGbFj77W+hdXLCS1CWeaNqG2PQpMGkve0bAuBurvhZJnKB0Rvw+t/f0ei2Rvz
IXMNljQhtdHEypCvK1FOGYDpij0HF2ibPTt63V+W/dnPLz8fUgbByl3Tm8zWyar61883i1PiEzaM
7/py/d+vAXPvLvz1z+XmFR6UENv0PDxZf/1zsVrUiklWevrTw2V14Z8dGXr7/q2ZNgwuYagM+0O5
pRIOOP//rBo8bQCqg9KF4phOM2A+3aNtnZpWrGA5Z5wXsO7+29f//fynJ0wMf17N/+cvPSz52dP6
0XZqyNNs/B9f/mf8q737qH/J/9h/6l/f9def+U+2K/7zv37Lbf5jYMP/Pf7P7/rL7+Vf/+eriz7G
j798cWioQNXj9GtQT7/kVI3/1Yvbv/P/98m//fr8LTgZf/3jj4+fdd6gWqdH8GP8459P7b07E+gc
N/a/un37v/DPp/f34h9/kDE6Zn8LPzAK5g1l7p+/9d9+9NeHHP/xh+Y5f7cd0/VsAQzQZLTJQr78
+nxK2H+3TNYHHU6XawvwM3/8DZzlmP3jD8v9O6Meg/ahwO7Gj/FT+Oc+n7L+zrcaHC0t30Hk6Vh/
/Nfb8M+W5J+f3/+7RWkZ5l87ZTDFDJvqxPewPdIEsLy9WfTvS2y5EnxfyeKUc9/G7tp9cYRKYr2Y
D01nAme3vOwxLZZLUxtVrI/prijTaekwlArKepsuTt2FALHdp47u8GGTVOL5pqFvIQsvWDbbeZjR
G6YdzdsJKWjaFM8tJsmgypeaOrHrvlrDrY8yuMz17T2ZmiZq/KW/M8dm5wNB8EsLqYIxN8Dq+JBc
lJPUz145RSX3WKhw2DwJU1PH0YTF6LS5f3VnQo+NnshoM+sdbIcEHbRKrj9GX7vNhKHxyt3qymik
Om0reNzZUAsdyyFKZL5+ywnc1ehEHcCyj3GxR9MpxerTZ/sBo2ova51OX1bl4irUVHc7jdsIcU3g
1ehGJ+oEeD5XN7IvTVpxJqviqgYuI9lO1faoksw+z6L/8D2/ISG3jI1+rY517ogbSEsZghTtuCyH
rh2NO2Jlv/pdtmLWzaJ+q7H11zek8akrHq4o4c161cchgtZgnSFYv7RuDbDWmQfMRPYvbRGHtuWf
0yXFJj15j8BlQg/6OQLymJ2abXmaGBUh5nleGGHkqV0fG92QR42Wday1hB9P/qt+LR5ptDIWmta3
ZKmXY71W84HgiCVUw9Se/LhcAKFJUHOBbzSndZ2NB3udn5phNu6AAayBW1dZTN7hhlAZkKkTdGV/
GFuNPMJBxxU8CvMCaRInpD0Ur8kkCITZmgdN0F+ye6M9dfZP7qMeZVJtnzzl6ve5nxBK11ovuFoT
5mFICPDH3QuzNhlFJEDW9gMw7jvE7uZIz5AP5zj6WWzraj66vk6Y9YriLS1KLSDrrEKH108niHwZ
VEInA7WDPUnq3ztNp4ec9tajrl3SObHOhtn4N87kA3Xkl5LEm1uHUccMyQgc7UbeV9FMIDD05sKP
R1fQW9kDaa2O4GB/pkOBQPGdcrS86fYHUuuvSTnnp6yZuqvO+elaZiF8c+uCwKO9eP7TVmEkEPlq
3lqWU0dA5koC2QpiH7pjzpV1oYsj0Keqi7BReOeWRp0j3MfVUgqRc8OXss/Docaez8uoDr6eM3Lv
aR51tlofCuyjUa152MBmnY8fFbPW5oB1Nm3H66rXRplaNPOWh16OjqpI9s90gd6doIMxdzsIE6/5
SI/lYHRo9F6WtZmu65B9t5KxOg/9BmvRHUFSFzDedOzuoidV1huGk9qelny89n3nPVAdYcolewQT
HCL7xmqH06r1WzTaYozH/WLtkjGPWrgOhAJ0JXCGUlzzpfxKEO3w4Lfms5viL0aTwVYrXjMtaa8V
agMptzKYcSS91fBdvEE29O2FQ0iR+9UZiVzbpOEdjWp73FZTnXXP4eLOi2sDyvloYSs7ZE1bRc6U
uPE0loRYFNmOcZ4xE6lKRAnpqPQbWSaGlsCCpVrNO+ZXPaKMLC6G5t22CaVsBTG6OqeP9YvmV4fR
zqfb1iyMgB6AOPtTAW7aGi+ZyNUu931t1qYjBKANPcLpAMqv80XffLxKY04kLyPPwqm/GUkS0aZJ
jogO2m+w1QKFIxjAXneLMLi5c/11fepyo0bd2WW03zeXsUc2hjRPvdBtHDe0tZosHQRnjzYmbwaS
2CgW73HbSi0cWozYInXnO+pT3Pi9932Zs0PfOue0K17TJd0OqMjFoYlakrU53gM0nsDmnmfPk5Gk
Kj1UQ57HeZbltFK04lR02ncHP/JzkWDjxlhqZ9Z06+ooV4qKRB72ofbGHazHRk1fdcXKb/zSPbgb
HVf/IdNz/U76ThE0wtOCdJ2nGOOGGaYAQRiZ2cllkGZo994H1A7/1UpUcmcPxmUorYUOY0JrAeYa
8vJ6vXFrzTwq8smPHDCPtaevD1sm2nfsJfa9Z2lflG5xMnanL613kJ+4G8MTkWkU81Efp99F7k9H
TQdkX8o2gzjfs3noW36qS1tde1G+VbnxnOardmXqEs1lVb4M6kc3J8x5TPGl0LS3GtNq13lFtHHy
w3u87BGhkxmaDm9tXSP8YPEe7sysvqTEhRF3o943vXlXLt8514SDTUPv0zpGzZmmSoZtPuYnnyue
2HL6mBwJLdv6mbaZ/9qnvXMigeAhFxyGplJkz4UqTUrU/GnVyz5uBv7bFNptjY2iXq0kMjp/vjKz
yE4cNt6SzGG4y3n50pXZHM5iq+N104p4TrqJSO/CjN3MPEn0YS9TNdFOkfUaf5KpmUifdMPzjt7g
0RCZHXRnfYfsTxtFLDZ3OXhrvft5aPAJcqWDQTXp3aL59m3Zuu80liNjT5hbjHa95IXxsOU1gjWG
XE8211C6LEe3RSk1JkYSTg6mLnbqLoLP5xNCaf42lfqop9J4VUwOkL6+ovt+ojD62JqsCXsl/YNd
yi/p7CNsGvUJfH2vHbpSfGS2Wi7MFN86ic3W8oHTdJBS/a68Nck3/XMjgc16ziBZh3jAjYPdD/oJ
lB2ROtNoUgMQEEGYJm4sxG0PfoVCc2Oq0uvOY8kY8VzptLDM0soRELBTZzazWlviHxnGaVd3ZzSN
QGUefCSnh8mE7EvLYjhVlmyvg2kV57ZOEQOV6qInlThxuwdNsvxwq6cq2ZJrvyZFPBqigJtaAm6s
0sgbZ/9q9S001QEqtLMMF8+6TydEcjjraU6lCMjzy6Ag1XTlCAyzZaC+0mrC1C+J++rko/SRYrMA
3bQJjbas5HArB+nezE0GlQGcYNHVXkA4zq9+66kKtIbOwfLY11zZXSrXp1Sf4KBAAhwIK62wnuCj
6/WjGKGUeu14UxfvFfjqsxjVT9Jn20PjJ+MhG9Fj5aK4xS8PikEOHa+nTJtY6S1CXlEhNiiNYC7T
+n2xXXE09S3sllSEbmnqd/neCGi7oTllatWPfNIWwUPfhJ9KlsZ2kiANtPS8bIURbgIwfium+9md
KB6L5SZRvXFKliQNJEy+yBa9CIaZAA/XIc5lWJNji7fFpfsbSNtuznIRw4OlaV+XNhuudv88elr7
XMSfZUSpty4iy6eiboyjTuxltJRT8wY+cFpZ2rTtwXB2IgZlh23KqLc77xaHWx4R1jrE2dZnged/
axwCY+3l3k7sD8fOprjeTiRGyvBT9WaYbrCOEL5EVdEhco0bQBijXTVXxgvozqzsZkxSL2jSjU3B
I/jHBz0cFMCur6PR0SlJwNxgsqdaK8aHmlJrtSF7YPR4oGatb2rexRA18xbYO/01s0qY11qmgpkg
d/Rd7mttMtbQEECeahy2oemVAGxmFN+lg8bRahmEVG16UkJ9seWUx5aZvHjakJ/w6+axUyz3GbUb
zfDtDMU6CbeRe37kFbmm9lJMF9qvwxuKXX4D2Paiv+/shvPy8uibeX8uu4sB/+KklzbzaUPpF8e8
tHuF3ReuEVHIbGi0OlJ93Hl9qu3uNQMyWU5OdxZzzd7ZbU+lQaMlz9RtS7IHIqv1oU2bcLJy4yxX
2zprq3/wwXdFFqGRzHnRtM6y1JEbNT8bgovxKlj5DUDiKsgVyOFs9Oy7Uezz89XdYk5ddSA0Zph9
psHzEFsbFvuOIsuZWQNJB5/FEK836FqQrvPYPcucMC1OAeb9lnZhsmz+DdYmGCNVl8eD2T17K2KT
3MiLY59VjyWN6Fuev1Quoja3bKtQK1FO5g5QRWOZraAhmpYYGIqyxVvWmyKDkJ3gfQu6sSCNeKnf
C8gfwaA11U0/FT1WDx3dLTkPN2hpICEp9+B7CoeH26uDb4KUmXbQkzuXh6IHbZCve7CQJaB7kREC
0Yz10FHJwQyNdnmyfGXcDR6np/3JfBYZL4sIgrpTMdqLw+o79VPqa9y7LMeZq4/nNvXbUM0deW4U
28fJaTZKjL6iqvTx9lL4Tjk1tUbYu8jr9rTWXJW9ZudxZpn08AXwMXhs/GYZGfp8ECTY01l8n00q
LCQLZBI5+qGw19+e6EQkffbUaix/MFnlhrS6OfC6jlulzDTmBu7eJbVwDWxDHvu+GCK2+xmEFhp6
fz6ThUfckRzNu10PvQVtnyUnSzO5BDKzj6q0eCtKkR4SKZjM7csAH90BhGHh4jqVm+lE44bBZuzL
cMvSghPUspzcgS6eyWDBX5rmxeiaN3+gAm7J10wpGCNzZa1PgEhc7XV9Jo5ijttRF3GVWDOHK3a6
lQOLXnXeqZ7yF1g/KszLoT06HlGLYGVF5D13rpxCs9tYRcupZgN3B6ppYJKeps0xLKyvftEboIg9
rHySyaq/X5aD2QbGYs0XqPm3neq+5pmPKdZtpkA0Vn7tGvVN1vOGylm116JN3KOQBJIuW8IHmpdv
ky/sYPbdHKPlJo+zcG8dU2suzoL7o09a71i5RXph+H9tGH2cjd75aYhhPqwJTG1IDjTV8ko7YehY
2FclIYtzW/IhRZ8H7lyoMkzG+lmBng6X2fjdUr8c5iIjTC+dfyin4+Ou/MDBe3wzcvgMM0mCiF/3
gniM3IeuwK2W1zDaF4XRZ+g9PepKwpzLEicLxCvrqEzSMrJBnKTsmpNt+FmUe7p3QhpGYWe4twjh
2lsNu4TrUa3YeaIfDXuCWyidHzkI2kTv24O5pGasknE4ubFvyDTOSrZ7UlzSI6yyD9dRP+QG49rK
T5tc/dtuLvOwRe582yfauVtLeYLIZ0WTZ61Phrm6fIZquaqO2AB6HdjWJOYuc0tu12R+5+TKN1Rz
ctnE+FV4s3vuYB09DO1Dg4+ZXXy8T9iPYptWTtR3vC80rWJQLNZW+aT+QJ4cXe5FtEDVUUeMgKsH
8n0ut1+i2AxIz+s+7OcQVihxU5ma8eKmrnWTi62Kc6/rYTgu9DqNhuzz4Ww55nhfVQJ675hmsSvK
yBe1PA/N3dqa9o25eNU5R8Tfhx45C9DcJPoJtcmDgUqDKVadxzVZgrFmVyuVeo3+2mmMO33sjpq/
o2qy5BXYWDzpHSzmgkRaw6LaQX0LnWu72XwylMquvONEMMaTX5k44VNyS3JUiEjbBkwHJubWfQtc
iai7SfziizuM601nsM+p8rQpZGb1qK51tZA/kcgXl5AAaY0woH3nlnNHXOAWfhhX/akjlIB+zmu5
UnTprmBklyYtNVHNogqIJ/KLsv8KG7UzkhkIUb7FfeJMh1Yy0EBTNp88jpk1MOWztolHo5bGQyve
ZzlxYF3ah86oj4Yc/UO71QQcsh2cDUaYw2RDHG20k2oUgU2mux6h97C+2xoaliU/K+N24jh8m5fL
WzVq8rUXGw2D5vuoaTnpoDkY9bkmoCp7/9yxiqoOEtl4B8PoG1gj2peZRsxmuMNzVrK+WIN1W5qb
HmTTOMcscuaZZYWS/dFKx+o1s6wsUh6Bqz5/26DgbaV1XOezeb/ojEJaSepUy0XO3FrP+ovbyhPy
AuNlUyWq6EI/+RoXNXs1FDz+2lWzdE7Ndn72i2WMrczrz7mKPWSvhxT6LMoPEEB2SjnXFya9JiP9
7W6eeqgq96RbmnxaKQFN9VQ7U/et0NpIjAW9I6tMj2Kt6E3Z7dVpit+FPehIu50DGdR9YNPiBTzc
AMdcTZoYUs/u3IPtE0/arwp4SYFCrYdCtWhnmW/kfa1WE5JAMB5TkIu3TGS0Uy+mZ5z1vP6h1M9z
PRBoaTXxnPkJTcSCSEXIerfV4pigHcoqSNWqQn+17e8TMRi9fe6cRb4Z0g9sg65mwEp+b9fgFaoi
ocQH3iRwbd3q7U+xjvG67nlbchRRpkOb0Xi3BP2ZkGIvDVJ2twdZG7u2Og+sidMMlc3y0L8Le2sR
8w19NFgNEY7gwzHYOMg5sqiQ+tdsHq33VHtLEm26YjAHW4Szimjt9FqI6sIfs9y70j7TyB1iuxD6
qcp3l1+jYUXXNJoxtf6oFUgEOwByaNRIFq1IgsB1Wj43Ux/7W9OyanbrYU64ZrG3tBdrkU9OPtDM
FHNFTZt5xLCbTdjaDYuF3rxKMAfunnTluD9MK1sus+Y197bd0o1cXvK09O53XRY99Buffdk0luTk
yBXkGywvim8CGTZXqzmIr8WhFiKJaZzTxWowP7VFNV3WRAOBs5RrqJGmcco1autmUiny/USE3Ywf
3xxlenS6mSn23rGYN8BO9eLVsbYrJxg+jYc51epjPwwlQ/bWjz1u9a2lV+7VCBI09dRanMYr176b
1ml+VT6VMvvz3WKLH7PTgosoYEagKwrTld6EsB+IjYB6ZGj+3nIujrJ2z9qk47MXSf+cOWOgUdzd
Lmn5VRLYeGG5zMOaPsMj/ZGwXdvysGxrfQYJho85RSrQKuuE55vEVN1CO6FS0hlq8Eg9EuUFjxhd
c4zX7oHZTv6VGfVJlMNr7/yYZ+wwdDgEMRr6b7f04fjv7Q8Bo6nJVv/suWV/aTvoD+5CYSubag+N
fXYB5MVUX+u5UvYdpU56RiRIwHuWFUE2t/ImqTQsza1Jx7U33fOsmX4IcuDioCejFzzYQTIXw0mb
g0F4DfURe0VhMouQjfw+d7mLgkxjz1HGw1pbuKy05kOAws+2Mo1zE5Nrwmhi0FiSzUo0F6QU6lQN
JMVX7EcuVrM+9RaMfN4dSjN5mclyn3TiIgraxmX1pG1WAI+aYLz9Qf+55rQG61Kd8Bx3lzF3nnVa
KMcxSd61ftXgrrJMTkYbUNwj4hnouGp8k4bA9iKm7KRqoYdDT7a7nHU0P8I6AjmbLp60+1BMGlpY
qbUnZ+oP7sj25ckpw1Skm0Fe+FT+LqnjKVX1momjA4CAthHhcQBCLlOaLhccTIHgbaN3O5SBN2QP
HCuioXe02KrtOz31naNeuHdycst42YhySkwOvEyjA61OWyhavM5ydjf+XoczNpTNULd4/31YT1N7
i0aQyXDvRtUs1hMlNYtrazoh7LMWK7GVhT9GFu2LK1V/KdS2xLUqz32/ycvnQ0q5XoIVPque5uCy
lBL4JCTwMTk6c/m1HaqfUHdz1qL0piYv69LkHB0tp/qNVHs7TCkIWBrNHn2ahmjLEZtwqbx4Wfsf
zGXZRTVaVeVNMfjftuQt20FQ5ubZp9ZOUGp78uLtD2lJJiOGOjOymqa76AD3AlpgZNzvl8jnAy1f
eMXMXyLNV1j5nBac8zQjQCmGi1rN5dBmy/cx8we8D+WzRx0UUu7JQKl9LmG3GCwF7vN64dAwcyI0
DD7ppnxqFAATFwpZJHM9cCf3QncQ0hrX+2Wr6xslVlwEVQiUjYtXHUoOWcFqlgvCNCoMrfG/p331
s7U3ZNfey1ZUvxJdO+rtnDK8YZDBLklspX8msVZeDCvNjmamvya6N19MeyC0HL2ik9Gk7PyIKrCK
5ao9yFUYZ0Ws2IY4lMYNDGOlE2ORoF6j7cYH0TdfdGuzown3MaFN9nQR6wNXLltg69xOWt9cXLuo
j7ZMru1CWrdRdFDd65KLJ01fP0167UaoclZ6J4dF4Oz13nRMuzY5bp364leWFX3OSDbZDler2f+t
uxsjV/qdJqbym2hHcjioPhxvFzQZzkumreYRG6t10Rv8Kws5M3o+asEq4OA1Io1LbWHNnlL7Tblm
xunxkhoJYvSSLjcdK6WHHeMTzjKuCG2IdlwEXXownLU+IFnAJ0WfPp9QLOwPSnbDkaPm05/XpbmO
rKCWH2i2+8XO59tBeS+1/9MZX4ccMYfKkmCb+g/PB3swDP4UQLq+F7XuhNtU/l51Fdk+FnNX01iF
fd0NTMKYaAtrgZSjWwUlqrERldmpazB2aPxwZhJ4QN4G9thm9PbNOASNRVHERVkFNj3Eoztxbv9B
meK71sGX4G9yzb5ZsEbRcQyrqeovmu1/CLN71/OZm7e5ziUFsPu8yoctXd8ZR7MUeB0HnGV+05ru
q/whsrvacKeDltzosiCCFHla4JlfBl0+2x5+4D1sWc1PqDUj8riijC0hTOgFgZ2MdGMagr72v5RD
dkg08QXP4HwBG3xYrKI8OX7esf12y2nZtLBe79K+t85MNyZ8HCZvsdtAYIJpYsQTFe9Gh6zv46yh
o82QOXTHnMi1m2XkONgbqg/AVTyKciUlmUlSHSGb8iMOrDppX8dsS/G6lllJ9x3AtdnTjWiMibTF
8m4PadvYwlX+nNJ+onxJ7dBn20mtZYsya2Z0vPn63tLQL54DmEG59UFO688CmcqlOeHPi7Dd0jLQ
Gv56iNSdsurzsNmnbHD8OOVAZLjjcrJUFU5Zap+Mfe2pUvYovbAvUw/zyylM7eRpYCvM6ugWfnOC
ZAwRt+85Jln+zzrTJLbEjZq5Bqxw9Gh90R8AvFNwqPT929z13iiI02hN+nss6u1l6gT+29UxTumQ
6nGOJPBSJeobkwmOGIXIQ0xh3BuJXlyZoRBb3JL3MteLffG7vj5uSr+ZExudcm3Qw5v0OLXay+Zk
yaXuKatXEkuJF1i/1hC4j5ZQr93+Y0kq2fB6Ph2pPVIhTHSYk3ud9edzu/t86Pa1nZTsBtqYeOj1
jCiejL8vaXF1211/kVb13DsOS2xiURC3Gbw2Oz2w1vWcVUzOhUhAWybU+6sl0GcNs3Tj1m7qe1QL
fVgnFH3tlN7pOr/CTy/4VO47IsFjt+RGL1v1IZbukObM0cZm4NC879L7K//8X0v1MSMJDjxJEjh+
pTcGmG2oN/Xr+mg1Vejyxnad7I+KwrejnKE9C5rRbGRc9dBxbCg2tffEfrUchrF/8tvCPnIo3TDc
TQwBDCTUW+3d+qtB3kQxfzW9+gNZ0hrmatlCraL8rU2Svwzf+u7v1QlCeovl2WoYqgnbjzTK00uJ
0vqSgGs+Y10JbdOw4slYXh2HPYPlnOi0pKQfT3heAM6sDhB52odKCOLeqyKNKj9h6wLuFGba7F8q
w/zd287ZduhjrpsVf+7bNLCmsyY/LF17sfP1PtuvFGEl1xSdbW/YTxIdTuxJLwmJn9zoljFF8Gac
UrJa46Q4rrrLcLJzY9vqX9VcpFzew105rleLjtAV6ReekcF+IlygZyKRsBS76w2f5IgQYHlJ5+We
yvaR05qIhDMMh9p3tdDOm98OcPSAs3Lk67YTelv1VXAn9QTHUTqq28XuTuPXUp/M8yaVF2Iy5ZNL
5+Zg67/I/6Z6Qn0ZstIlcY4s8LAkyfPAETAohRzu6YgOSc6RBVJwYjZ14FcdWtVpjauqZxXcG3OW
16bH8qUvNGzFWfbIOpHQVqSN4TDZFnS2O4OV0UjleRqW5CBLO0AZKMg1azEv1rrODazFg9UnsVPK
6pQaORjbQtmhqWnHqXb0sw4NDNsi7YJafMsrUZ51gyLGU/dAzeR1yGGnNyhupny5H8HghBQmmPw+
kqL5rvMRw4JXKnSMSUboNyxktv1745rvWhFCwHOuemdpgV58bwwkLK0aUQsIbTmvTrkrRgxiLjlZ
h02VhdoM4W85c+Ix2CWDwtfno53vUdNMayK/XOFaKG/GzWq9+outTsb0Uze0kzTM5Gx1aGH6Kmx8
w3koCt680SP3wqg9APB98eIxsAWjM53KOTEui/MraRONSRtgO86S4eBWULra30ObVG8+lo5O1mdT
ZuW7jwaz2qF0A9F2dmMfN8v55XfSJWdVesGoArr3yTXPCuzY2yrCOe8gxRrtgT8gPeouDTLbKQOa
y2bEALQMR99rAnvVMTbY7isXAbktNIQy2ZmcjxAGpAWhZ0zmE7++z5cqPZnjkz4j3dGGBoRLToFn
p9xUYaOnHxYF6z5O+eH6pR/h92C27QVbnqq4GgULbjLRatQH96ilCzd4ffZBqzAhMhLeziWl0/Q8
DEV6RoKlQpQM8o4Ij4cUHkpXmkHtGz9p3zsPYvJqjlK3I2kvAHE6LV5y2nWTpOleVfcGB2zMnm4k
0zRmgSpOgqzpkKP0Wz2du0r/ieWF3oS1FnHu+2iS9LaLE6eJExpDrFZUKTr20+1WGFmQ+N58INH6
CmKcAsRTgTYMMlxtVFuWjWzMtNuoHZImcoS7haPjjSfT8n7Nt6hFc/p/QK/nALCYEbZuwbB8i9aD
zgDtmBT2uzm8WJ41nKcFjUK+FvY+v0L5g/rjoEu3DgyaXC3ZhW4JscwmuR1uzMBAGQlDLU6lrbEd
lQeaj5ygnA0CdrtyjJ8YOo5qYd4IqbNs7Ouq76c1FDotUnGvSq+u3r55qxvVLuB3VkGvnxmQ5FD2
S8a49CxYNDSbYZMs6+/+MqhA31+Y0/l10Ct1Q160fcpl34d5Zv4U9IN7/ao5a0O0cflSdb1xVS0a
217jfDeXMug1imS2OYSq2CizIVBuFhbFMEVN2j9xymOT1qs+7HDBGOTrVvmkznaFDmiQBlQwcEr1
0oT5Vj/WNArgLc3fPdxN2zjMIW3+qOuKc3LvCkJcDIuxEX3HEDjoWR9gntvrcCHW9+AqjM4Yc3yU
MuaxSBamhw70HNuSx7XkvQPgBW8OrnHG1dGVzoXBKLyTnYNja0acGM3ZWfUuRGdZRqlnqiCVxg9G
v0C0SfaOZFHTiDHXB4jqdbQ+ccIZyFHZQjQm+dEW23ufAzRqk36k6bW+ue1t6suB+Y39vVqsPhIL
PNIp5z6v2/kb4h+AAiPkuKLyCfs1tLga6gOQIZY+sT4NIM2p9FZkSPtvWVzdPvYEhvZAKwGcVx6t
oDPohO7RrZuHgnSpC/MbN7IT9bvVs/VkNe6tJfwm4AghKRxlZJmg/0XZ2kczze5J6w6SZLRPE/K8
uppv0gYOimXPuBy5Wru+WyJdaxk0M7eIUsDPA42UoFtqUCrptwES4NhsXzqimbii7IXSejFBQuVF
24XSYy9yap1er7fowarDxkuYDjATXw/1ZgZz4741lSJGVU4IXdZnqDwc7h2TYG+ZM92t96tBekzh
KzN0kh0DPm4HXS9eJtf4Khgf1TYG9ASZqCCInXvuS4UO8YhEg2M61wciMks+WhnZKIypbheEh0Ff
ufnRN40rjNSvmd8m0UQGQpGu+dW1h0tZO9lp7+KPYOswvkFGKKj/N22I8C1NQa2WlvUhKw/osh76
rrpPMGFihuKyEdAaEff12rGv80s9LNnd0Klvxd062T+sittVdc2Xbtzl9LP/ntu+ecygHRCbppDB
GXsbsr6SZW8cmnnknkANRsQoh7dLahWHrr+OjOJzk33ZZxRGPZ+//l/mzmw7TiXd1k9EDYKe2yTJ
VlKqsyz5hiHLNn1P0D39+UCrlrxVrqqzx7k5F2IASUKKJoiY/2wC00roeBBUk4XgnKrZnQZyS3b4
WodL20eaS7z00GtV9hg4Wl8c2+6O6tJzt5fe9Tp5X7QZOFmYPUL4r8qTMtUpIAdGsXmOLYO+AAvr
RPw993+7LgfFIH9XvZ9d5NSRA3AblH1x6hNyydSRceZkSbFzGudBZUiYlsEE2whPpiYdTknSDad1
Lvp7bl3807p1k49v/GkTwxgZLMSm3LaGIDYxrrUNEsDoErmJ44diHj217GDmTcG8VVrgmWhO/CJq
vhiD8SOUYXOJk3jwA3wiNkbtnDFBBh2x1GJnQEf2LLYySJbYdHq8oa8Eh6g6OVoPIDhRdpUdaOHQ
J1fceXuaWG03TvRJpBuNl0GpN12Uo6HAVHwDo5RKJTCHSal2Y8j4HPL5FME7hsfiyfkA2BZ8+yZS
qP1G9os2c/RKlWZOtghWySvZm4Y7bDTxGia63E5BG+J5AookElpJ3aYLJTeA7+JUBtqLQ9NxxDW4
GPVvlRbcTvjT7W2G8EsRW5HDd62yxDmIu63oKIIurrDZNEycnkvjJjqYoQ75sYdRhGhhoy09SgJ+
nmT+S23d/GEQL52YfgKuEvWiBl/CurMA1ac9aRzVqUzTZIOjgtzMjWZ4jbNPK2nsgoGR/TCWP2aM
9um78BpU2yf40ODS+PX5k5PhgkmLyYgIk07M8mMh7/PAc3rlHhaRvuWf+jI01p5ReswWauNpWvzW
AlBskgmV/+j2+UFrnMdCwXSmG4ZpK2TceYyXL/qcvzhyeBixqUT/gpfhkLsZnB4DsCUMz04k9X08
z+ZJ12vz1EvHPBml85gpQtLnZUQ35mO3wEXj1h4nZzc2uDFKfPtr15ZeIK2BwvCP2uTB7Wp2WLY6
yVtjApB1F4LA1uj/zuV40ahVb2g0seTJeNFs4zyNNmSdFX405nfzJB8i12kpr+Mm2/T2/J7XYOVE
ajhTXiNQLAwiPibo78Cpg5vtU1pBfh1Yep5PRDepNCguFgWLq/nkln6X5jiGLWO8vqxS6gdd4IUN
XAmXrL6NCHPtbNjzVwaKm7lzhR+6Q3SoguZUVSmc71Ec1v9fNBfdsoFQRvWGajlI5mQx8sbVJU1v
zVG/TQZ4b9GTEcACctRKhZYAsAwofS8T+jv4AbyuO3LNK90iWEIZgJwjsn87MAMcwawDvI1pg/aQ
dE0s52DzOcGpU7R9PrrDoY76/tBP5l431YmilUZVvTynMe7+2U1SJCc8djluD6Y/bewQVzvFDE72
4iiIWCiE48roP3V3dPJemoixoIEaOHeGnqw9um9Zind9fO2Y4ms3moWnu8FrWxHhkVj7LrNf5iJ7
HpseTuNY4iUQvOgBySSRSORDT6SAOqvRSUY5oxpKZoaO0xgOlkBFwbOopbqz9QRwP55eUtTlVPzB
o3oiFX1U5FxYNVIfSrP+qeb2vonS5F5CZNioNfrRIdsjxYvvi4jKlpyzJ9ux3Wslo7/O8MG3qUhR
mnaSCyZVB1UJCJUrDZLYOss9jkWs7t0c1GUwrsrRVQ4ybqg44uITIHSA4x1dhBQMZ16xlEmvivm1
gF801fb9CJQTUnGsIHXs2im6y5ZR1EDYGsgUvAWHygN1x2RLQe3RycA5SBi2vXapOpSV+z1BfQCb
Sxa+cLLppC23X2cC1bstpz0s0AdSXj5HeNRtwhR0i9ycwgvoZ+yDor2JMHXc0U/8ismAvnEJZ96i
pqhPs93xFsuncKb102j/hEV2UggPWFpUHabRzxCvePPkugxpzJDmn7ds1A8vvRuPJ12ORJAtE7ea
Qfw1cIMqbq4L0fd7QSXC0SEFZfWxyObkFHSaShmhuuuFeeyWgsY6kahQwUwUFd5g8DSmo7VBd4DX
thlLX+/HH7la2p7jQnWu5Xymy1Smyxsk7baGFj4WOR1FlBP4PQNYnyyJp76xTOayByLsqCzKNi5O
Qouf5opt87bnrWZp8qwVy6Cn+aHFaQG4yndgADCwWto0S9V+ufgceENsPBkNqTvcGgeX/LZj0jfX
Dvyml6qigldBNCuC8WuzVLAxYUu36pD+gC4VHXunUi99C/vdlgZgICkp8BXzOYhvIRl33qgYA6OL
1NgNrdXy1hypA6hJ6VVOIbfAcdF5Vn4Rj6wwkjDO1mI76naUtItZND+dyi+8zMQyEicH3ir68yAp
FKsqZCxzcOJLatRX4OfZHkZGQb9MXuf8evJUyns8Gb+Prf4QGtH8opTl2bWH8WeuE/h4O5hz9NLk
1LRnxYyp4FSwk52k3VK1e9JIOE1mk7DOBAR/QjIwRxRRXa2K8ZxxX/TBbH5M7Vc7IvmoUG+xnrcY
LQ0kIhf6rwBby01ShsqGwL3ED3qNsWEBYUtHi7IVEc4uehz8TGcDHnU3L9a47oZQleJ6sqGINmJ2
H+wl8dQtG+cb7oBd1d52qnlv1bHcopdOj63j7Jy8/gJGReEqW9QC+byDGfdqJrfGGEePWAACo8cm
jnaO5MmgZbPr5FXLGrwqAtiUZJrIHb3s6miGkEoQyT+UcOSqQG3hF7cqw9n6foA2arh6/+Z0Dl5f
1Hsfq6g6JfRsN2Zxv1j7XS2WRzieFqckRtbfRxC7proKUcAIRFFcRyuyq2PogMFq009saon6Svbl
4rut1dHRaaB8M3i3dvHAiXKlbl7kYqVLUyj3BgyLBzRfjHPRNP00w4OYleow08PFvmqW5zAyUcxI
cYsrDvXThrKibVmY+ZX7qRzq6z4i00ZaMsLdNQICBm67diz1roMuDX25La7DOqW6mgCm9tjL0aZL
8dJqM2HxqWaf7KVMsU5yxoSn9OsQdWSJpkl1nTd4vTsV6Or7IkD+vu2MydPpq0zGPNw6XfSM56XJ
KI0Kj6y0+8QJzK3u9vCpcC72M6VeZCKu4qVR5wWKadPejQT2jF3j4eLUHTu7fbbtOcUPZznnuKfA
HhfGVZ0qX0ypuT44QOF30S9BtBWvyOmJclDPGHWGD2nAljYpB8uAchNd1mrT4nd+ibL51EZmcIPR
6U7PhlMcTemt8zBYKRQisyg8p5QQJNwx85pC+O0AHRPxBl1izQBLqhDNlDTGB3IhHd8JlOy/CJzN
Tx4dVGgMEz2jhmyQlHZD+6TllVGQxVUXJwdLaxHxzK123XfqKdY6947TtZNgU6fU0ItuA27jW8bU
8han8j8XiFLoSkFmz6Y4g9GSPPX4zPOez7RTnMbKAfoKKXaOlaebodL/kkLp5K16ZWNn27BqDxYR
CaeJLjyMgcx67DK3RfshxVlP4eGXQlMBEtTZB0+KDhrWIFmhD9ctnkNHTeqXKphxE/x74uQF1uah
fAxFTV3LoJ/Uw4BTJ9uaqa+1lV+p4l7abvBfTqOxmGz9rhHmNDq6WM6m7eicyk8a4SFCEEEwW3jo
BvtH1YfiRTaE5qZ64mwQ3VggHH38PD9XUwvnx85w3xCjfg/b0YQOkpVHaWT6PfVX4koMshggEOwI
h0T+suiceXAR40j7UZ1a5Zi6zQZ+SXg7pom15dy3fmlZb5lo2hPk4OhOQ4YI5SLCdTqDUzTO+ZOI
x2JrlAbAqRHZHvTP4MYW8oj3Qn2GEnrbaej0DKwHOurO9M9a8eQY1M9/k9X+pVj93URP/6SnX06Q
i5beVDX83JCQf7KmKnQZlBG8gIPUAkyB8t63iIiqhpJ/N9EmupJm4sE46s69CpU16ncJ98B+0GV8
BB6+CRZz44gKhT1lzWEVsCVmVx/MkGi0nHqj98PEJOji+PU4T1/yMb4Z1XzcBilcRiXIX7Dk7x+U
wTjD4fnP/xvH/debgH/OWv6gCwvjk98Nlq5wfPsZ2jve2kfopcCnpKzq8beoapFAhmXNo8SFoHpl
7PS6HXFXjpXvTi14d5V0gpusOhjEY/uFQ7GV+in5CZNUvzSuiblRkwN1c1tt2rmEvELF9hLqdvbb
XGpGN7ZG3OIkE6LktLR762kiLXUqvlpd0OycPeSf8YQqV9zMZVtsw1C1X4IqP+YG1bhiVJ/ULnmJ
tT7+Qu9G7jMUMAeSLLT7DCL4Bi4SRMxhsqCoK19BfawHpBIpoSKx4TeMObyydLHLpW6CT591tAjz
Wzy9tOi2cQgSq0PhPPDSO0Etx6mpzqKryrWiGwazNAgBWsomGYNzWxdf+9bqf/YUu8jR/VbKaYLj
DhVUM++7Hh5Daps1Tlyd8VCB5e+rfCww1x65ygIhaV5D57Nlbz3XY0mg82z+pGk9gH4GZ8saEdTi
2IclkRM+JgExlFKY1g0yOxQXCln2BgB+isgwiXa8t5vdrCBRGfDtrtoXZG8Qx9sjzy763YEYVy1B
5WL0vI6GpnoubMvduJAU4GIZpyQy80OnN9OeHD/l0CeaDbOq0/2MbkYUlOLlP9+F+r+2RKZtC9PW
XU1VbfH5CaPAEys6mtyDC2B6UKEu60tao91/zXrtNraDFEpkY/mAido5E7gmRHEaHqDQM+J3hs5v
lppjrGrfcxOc16B2t7dV6uQqcdp9Pk3b2UXeobUoBeTCqp87EmQ7rG7yCQwSl05fL13w+yB6gdgG
aQN01DPy+Vrt2DJzBvOQU6v8L//28p76nw0wbApUbxbGFLpQxaeGRTFrZZaaHR1mu7zEeG9etCkO
PStT4pvQlOe80PJDERaPpeZCk+9V+ciI5qIMkgFm08rb1kBj2dsa1R8zxB88sxawUocmg2a56mF/
h3kPc3AhQs7jq0D9t9EVFIAhNvk8RNWWUBE1bdobS49OWmkegKPTXTYuTuR2bW4zLTd3tblvqX9t
Z8pZ/+UUiNXp8fM5sAxcVtB7gD6KTzYzdq8SJNPU0aHXqv4yZaFzLRudepn2bNlddzeHVnQi+fzN
NuBuGHH1dYiDbYM56c7CbN0PMTd8ydJL14uHbEphMeea/pjbeLTXRQbuG49ns276r278EkBTuO2H
/ns9qupBqzEUSxRDfdITewsjhSetTdCrTOWl0wPo+5SxozJ7Kii8Xea4+aqEXezFQZqcWqWRD659
CoKiepQgQts6H6uDlOVtVqnDpaGEfEWG8jdHbXtopvmurSbY4ab11JLJeek0wyAdrXjOjFjdWprg
Nl3Mz+AP6Vd4DdxotTQZGubIQwblWqIq8ubQMP14mCsSD+Nk203a9cotoc0+thlD/l4dHegh9Xxf
meLewQ76LOvmXtc752qEEHWfMxgkNQnGMXzJPbXWs1JWaE66It470kRNMTt7ObvnTq0pFQxqTJPn
3JlCpnvF6lQv6kLDHxQIqcgUw8qAgW5XzpVmYvNiwsUjLChj6DH0P2yM1HzU1OkGCVjhDTILbrNc
XEAcsn3SZ41fYWm5b3Es82OG774q8no7OjbkO6GkmJ9hvqTG8gDlFPpezLg8mAG7TRGmG1JLkzOc
7iURDNDcjJzAF7XQ9rhW0hQ80bmi/5eB6CkRwuf2uykqkK+ZhNdw7l9UG9OoOYKEgjKSvp9E4Eg6
PLSfhHFDM0e/cNq8hbd5LaBsXYYccNRAYepAzNnUDLtum0y6/hIg4Y8TgEs8iZTSegEX0IZtMcXq
Izrz8o5AIILGLb4ZBRZ99dl5gim20W3GfTBMrStChSjwVIHy5T+3LEL7ZFtEn8WyNUIhhGMIA8eb
T13kCIvCeOptZU81dfQWEeEF16LAg9GtbabZ+NEziL4vqiTYTqLN/Mo2itMQiW99YYe4JwDcKQm+
EqXrjretomGc7/JayyP30XSd+NBgWbDr7UEcMNz52hWqN1ZTfm2WZnvpJgXqXt1j4xll3Y0bKJ5r
OiUDvNsxSqPbpdx3R4cUbYXQbD8uYP0GFOcdVUv2Tt8REtz1fC8ETiFJOuMtpKfXVgn5oTcHuR2Q
Sl+bRk7ZvBSCynD5StkcpNopryWmWLD7uR9jU9g3WtbVnm7F7S7CYXAz4fDl51P3NR80+5YUcF9H
bbbo9HZ5dMoV2b7ZU3uMXdi3QrnVtO/AF/1BKamWkx0+04m4senh8iYZhgPmIfBPrGQ70CD7Q89R
Qs0yqUsF80G38PUuEig3DMEozU140o3mdtXBm/ZZt4D1sqCaDzmIzSazBvcJGe11OtW4Uxh3xQzn
io63fopMFzlgZ9cH5PPExIYuEb/IsDdzXeiXtKBrDjHpCh6mJ5SKzgZCryaDGUPUsX22ipCAw8RZ
SG0LEwJyNXwX8zFBeQPyhWFjH8DFTNJyPri48t7E8EFmbCt8I0SMB0syCZP8zU0hBriJthFNoJ1x
9Ju36x37l5HOX73sT74+nxb/nxx8/ocx0L/zC/r/0eZH2A7P7r+3+blGOvL6yd/n/Tt/+fvgZPoP
FbcgG8REaDpWZX/7+whh/YNXqrDpZLgCaTpH+svfx3D/gZ+ZqzKmWRzCLYcG4i9/HwNXoOWNbKMW
Mk1MWsT/xt9H08W/OMlhmiBQ9GIL4miEJXwaZ1ZzmWpBMEUXa2rvAsyY6XKUxaGo55EbTD0imKDA
mmFxIGkYsz7+5rROd9JHDPVKbDjMOjpLteh3YoaRIotfTpVssqozXzSnuzeqhmTL3miRYJraTgA3
2B28QlnbT61Z3uWDeXEjLYSVfXJU8t267/Oc+SXhOQRao8RMG/0lSse3Qiv2DF/ReKWTehe5yrZo
jU2qpHQAcYPZmNZ8EJmBrqMDfaPyBM32tp7nJ4WChT4p8b78FQ6ljyXrvnGoRQlJuxI1KcqojEI9
nKV9uBSsUK6b1AXC5yzrpRfb0w/qxXR5TbCMhmHmzHBFNWBATi4mXP3rOKvpXd6VvnRxQ2znJrmi
7T8rfURhfgZgyhByUJAgfzZ24x+1pObYZ+UO9ybw8q2g27unbdyD1rseVhFYkLepxxbjHnRiU5up
dVJJMtlDEKabiZLTdPjPjVHKK8hEVWhaO0YxMW/83NnKIfU1sg22DH1vo4ywn9G8LHEJGoQJPFLQ
t8e6+6DE1MPmRr3tiOnYSKXovDklL8RCMsw94CtiCTk2smcQgNGvtexVgMNt9DgKdzEjR16LEGoC
kEySAF9cjC9hNelI76V60txyuKrqaMfbz0+EHZIqT7E/tnBSDjkDWYxqxh9tXGv7e3w3ITMk+TLc
CSdSJ7XOm+Y58kpnutQDanhcKH5hwAOtOneQ0k84GeKKT/g2rTvqELuCFJfb0GyjTHuFCw5vwkTd
mUT9MUsBOdSsDA7ZMrKLLEyp9boHHsbkg54i4xjVBHl1BIJCPO4t9Tqf3e8iTCQMTftbASvTw7me
7t/UEea6uOMn3qBXr3lnJFulKzBjaZObWjSkLJGKtBv1K11bEoqqYeMuaYNOhqlOBlCvRtUxynG9
j7PZb8bFZn/poJRJvNUbDOk6KzzTyW3Lt1Tp8lNSMAS2orKAsGhOV4zLooXNc+eWabGNmh7RY/S0
hhVj50kgZ8xoXukIVElyLB5agRcV1a0Rxw4U/hZlo9p4M7HtoP4M++tiw5nehaJy8IOGbc/zbYut
Sc8HuSlEzMaAPOCUX91FnVOZ6aKFJRrILdItmSWveRP86GjAPHUWuL9MGn5ekKSnMd4Yk/nTLnD+
Vwv2nQzpJq+l3IzxwK3ep0vYkyggEiXYbyEg6t2qIv603E4oQEK6NYRknCixPdemMx7tCvy3Afkk
+omocarTvpE7fhO75PpFJKTMRQ7lMDtw1fJNBWdir9YNhGxH/UYY0baEQTehcKEF9qgn/OCMFxvC
lcU5HW67rjySJLt07W1EMqHqTdRZyTD2m5AoCAtkWC01yo3Da2aRg97KEVlMnCDlYmRqqRgaSUq5
eDZiJZpo0TOZVTdqiaI7Qg3r9VT3NghCVUQdAEVOMW9dynTQKkt/WrRcqlHgO+XmniJRHhO7jL13
9hyWgjsM0GFfy+BSI3xUEirH7XQkzEbPDMMTar8YvSuvsKkw6SBprogvhGSYFzJEgUUDqKh1ON0l
crqOvsSxn2WCsnjSUc1Rc88Nu309tOVOtWJnr0UohCcZHBqg76Eat4o8SjNrLlGipafO6lx0aJiI
L7bpUPeyGQeQuDQbxOqoO6ikZHs3VM8fq9Yt2k2gajXameU7758tX/xtWYuiZjvNS3q4o/SndKaU
t86JQb+dFeuHjpV7Eulir2UqBNaxqchOgMq6Lq6TtIEAb2K72iEOm70alvQef5YLIFq2waNL3bSw
zjfSGUKE8S0iwhTD/QCKch0ZVzMN9ZbiBhoyzVZuoqhbCrq9F0Oe8dwlz93pNCeFe8rsOmmrBk09
/5I3m2ZOHZxJMYj81C61u491ohsF7mkDrPhxxpaI1+gA+LmF4IALwMyIL6bvSE2a7ih+bE6Bvqt0
bki9P0REVR0mOOKqogtkQUwqCjwnXGSPiCgtnHdEeoKuzH2V0vW0bq0w/NoF+V07ht02FHBfSxIH
O8fF5lqFSNlUDFIbsjI7sVw5U9S7pgsfRqtkTLCua+vlaiL0Pg7dl5wkaCCvrZO2pMrmMRB+AcV+
dF47uOZdotc4ZZm/ygmGiuJYCXzF9mIuRKSx7cpTuooJ7BvoSTPWB0pRHrSVqqS9uVgBHIh12OHI
NyMnj0xQeLdBEMMEfVlzknnLD15noagAXIZl59f6ZB+UJsNw1lJhO0NuwFjIxpKspMUNFa7QWjrt
Fv0PniLE2dzZ5khwRY6lQIlcwqYuakUZ7ED1Kkyt/sjD+U0VKuyzjmBn3G93aibAj3rNywcEKzn+
JNwnqYCXstwBuipHr4MTRK0OEtV6pI/Jp3VaKJttS5UZbWaXq/5K3gJEHj3SmxKIcZylJq4qP4/r
n+u5+ZjMi6LvY/F9jmrdzoZ7tVaO18ncTS0QfQO5f0bV6Rl1CBumIVbPGHDF2ucUPvrlOPEiDFkn
ehCbvi205yJFhLzcDvMizgoNvfJrqsjaRKLhFMpALYL94Exx9D3KojcFkd/k1cvtPS53uxMjZ/tY
zNO+yA/rJ6M9NhQSly3z2rLAAPoGcMGe0vKvLdbPGsXYGX0bIWeejMPHnvoC6MPSoNKue9OXZ26d
e9/N+yGWX7DO/XaYdVnm8osz1Nynf2+yzq27ef85H4f62GZdVwamb0wKWq08sb99+vDfLq4ffNrn
+099P9z6+fuK9Zz99m/8NrtuFThyqf3CKbjKGoSXn3b92+Z//E/+/PkfN/2053XRzg2EMY7cGRkd
81pvkcAYSXQuJzGGu1qFVNvMzWH9IMBo2nrfhliItISHzObrR2b+hYeER56QFrvNEPvOqNOczNF4
qf9xtq3o4ilo6PFyCrqNcLNhq+NlkG3sErGfomW26q1fXZfXCSaFhBoFOEOIXjSHKoMIUbWIBI36
XAzLP2GQTFi1UDhUXqM+4aSwMzMr31kLI3Ii4QUiHi+ibRhjmYcT8KrPLJc23FluuXVxjKE7AEz+
c3ldqSx3/jr36SvlkHWHvqNbtDAi10mDlPJ9TkuTcUvtpd64+Zif1p2UOWEu3jrbQyeiuLEcPl/X
rrO/rR0c/bkw6ZCsalYILlhQlfWLJWYa48UgH486ikJ9lUBhdlzFH1PtS9xHr+AcjIOWp3GddMtc
Qmd4Aws38bUp+45Z4wnaH23fPJ5ToyJHwpWHaGkxxKidut6F4VHBHiwhPS7nQu9+5IOSH9cdMjDN
33cdtNvOMeyjFQ8/5sG9rfPAIaWEfylIrYegHtJdsTYI67r1NND22ke+9/H7tOWN2eMhtvk4i3iC
0T9PF7Jp7mBBEVD3fWfJ01N67oWq+9VM2OH7JgDPtKt69lyNwvRV7Gpnb1raQFUZ6/3k2Mcp0O/H
JkG1J/DyQLadJ9l4GKcZWhu+/jMeSDgZ4aEpIJlxsdy0u2n0VN+tP2H9XYEVj8cOJyUq1/Te9Lv3
Df++tOtiIeVbQhbGZixL1Bxlks7eepRVodovx1PaiH9tXU7niVlCwqsynTJU34PqixxR+ERpZ7iW
KtLhVTSJEXD1LgPlXvhVRXn+fn3XK9EuL79PFyZ29J9Yd9Efd5stGYJQ1IgC8ZKVUuz0Qb2FPO1X
nLL1yqy3daj2umcyvAhwFFj/m/WzdTItl/xjcf30/YZeLvafFteN103+8666oh/peyDo4DZb77X1
x6yLeYnSiGRPnr6PJ/J95UxFZqOGFP3X3YeKxIFjNt83Xg/LWJMneZ0d10ftfXZ9vtcfR8/vnw8g
Tlcc6OMnhxixeiP9RMWVj6DmPD/Ls4FXqEIQyDILbFISijAZ38qmqPZu1KeHso0i1V83f58NlrMW
eziv0KfoloZhvVPXuY/Jx7ppzo3dJDS/wknh4z9eT8A6oY7CK3+dBSr+57l5//XVPF5M/O5K/HR6
5ttymnfW6OZ0jrO2PFrGd2f9IfDkyeBRj+vJdpeGa537OPcf61C9MzIPTTRVy+VZP1iP/rH48d11
7uMyfnzwsb9P342LLzJVWtowTs3acEo7wnNvXV6fPM54Suj38vn7j58rqLUxTNLtuq/1mv52X86v
oaIUx/V2jTXVhs+0XINISroy653y59l1F+9N1YgR9MGpMoTzMO+TZbK2JeviOreu+1hc11lLL/h/
td268RC8DQQ7Htfjr7+vX2/Qj2cmIGEPh+v1Zl7XulqBFcHHF9a5963W2c/Lv+31t60+H+DztxTR
xF5nPYpZTaBqcg7X18g6t373T+s+Nlk/1dZe4Dr7MVmvx8fiOrd+79/utcL/n0rV8hvWybrhp0P9
ad2nvX46Urg0+KPqNzKigLR27UES9L6e9+uz/jGZHR0vjWF5n3ysXOc+1mGdwCO+Ltedzuz7lmtz
u+78Y9PfPllnA7D8jdCxd1vvaGsu3L/avPUJ+m35ffbz2nV5/ervjyec2DFG6Z3OAkiPznH9Rmw7
LBPjNsNElsFTtzOLyqUUBPjmDl/SsSBGtIUaQnOCRGWs7DtwYTSe2Ah8qdL2aNS6usGbaXopjAJR
Gda3mgio2WplDRe0x0CmineEcWHbh93dMY5BHCzzvhiX0gTsafyYSP6ZJzz37bBLIIjkV7MdAzeC
k0ClbEOo/3m9H2zQuh4DMmVt4z7/w+/NyVxMG4qoaAkg4zj5wElbX6/ri/Vj4n68bX975a6zf9r8
07r11b2uez/Cn773foQhda+sFm4rRaC1S7dMnPXZ/Vh2l37kCHQOLLa+N5dlwjr/ufKPn3/6ugVh
eEvGFCbCkE1AbZavw1EsIIQv++xTwt+1sb5bP5jWR/DPs3GIks3MyjcRNxb2ivEIhocwb+gkr020
o8kQvdnFlVQqLnT5NCSGfYiL5zTPDDzFmwOAnX0aVATNjKNOvdMZT20V34rGunJG90Yv+lccWKtv
jqL7WpubL6Y074NRfUOhYnpL84ziw0UwKxyscmcbJ/cYicsMPXErBSHpSqhgaNpKPEBMIkbzBNpz
Dc6477CHar5ZEEhRwtEzrBWn4xC3YaaGGK9SaM6mstnEc9dth6icd1DaDm4AMxav1LPgPXvgFf+c
WtpMSpyNxZkSPGEX8RJGI4bvWU7StK5tR3A2UD5c4guAcCyxFwQ+mBrUChYPxjjqIAXTTQ9F96BY
KGgKNS93QUpyTgBoMVXMmVKHHjPMVPTbBPuMACqWUf5QhHsx8O5gqNztrUr5lSvj5GM1HfsVCsw4
M5+wakLXADCHk7B920fJK7Yp4cEmgApwAKOE4Ku06jsnT7ZOAjs/szirfQaT5rvuFt2NnCAou1jl
mgjz7CawiCkqfkwOrGGlrzZlNI47BsnQ/6nm16XqXhj3vdlupKCstB0s4kpv1sCvBQYex6yPkFZm
4LxFtasN4DWKqzstKHIvJPIJ5CbzGbaBnLcRDrmFhc2RcVKS3iINQG1graV0PykiYJGF80MVVYgL
NkXvKPs0BLYQRrPVOxBPpdAfhhJpFmQJY2uT9tDU7Rd3Rg9k26HrG477kIwdehi1je8SUz7j5rRP
81F5LF04ALMjHpUSo2tbc40NDVRyliK4Luam2OFuAKCtY8AcxeqZ4LQZrZ4wMRw29o5bv045PkLV
nGrbajQchG2EoNuiHfaWUrxI56aY2smjbN3i56kAlAv7Sz6JV0afjCqNTBCF2h/GoAn4d0dA5wKY
SSolhvX9d2vAAsU1ylOfKdZVrQ873Uads7T+kb60euBNEBghpeNXTN7sVQNPKjKgVHYDxnb6keqi
4itV/GJgWLfD8KqoZXPIL0ZHtm5mUatwRfMy6+2PHLNSPxPWoxFQ5mmLH3Ylou+Trn5PqrGAXwdJ
pjAxtLFKseWWEzfdBFZOvcUzmuHszjGE4kxcoXpJkZ9Xu3IIr8YGKuxAZuKIKwwZz2W4n+TP0I6L
2xQ9gSOoubdQ/pMGpnzRQX5rIk+zhgdNqt9nq9CuaSlSEASJqk01XtJxkhtY+Y3f1PVzlpiGH7uN
7SlNzOAwOZL3jguNjF4JpSLYXs/ofmaJ3wTGc7nTyqElmLr9RlCf3CXTczjYE2om7coacBVwYICU
mM4SpoBWm7izt6I2o7tEzRssM4pxF6LIhXWj4CzcNFe203RkwA0vmm1xk4ART3EcckvbbyKIrF2v
5OnFMgGzLZ0giVIQK6XajxOijq1otdIvA+jWyqR5brs4uUBkaxLUqv1SS8xIdfeqCvcUoLZ8HPZV
MM1XWVTc2XV6Bo4lvMM+phZjTZF9ddF2A1Q7BQEok9IoDw42MoCkh1ID9yxMc2/o6Z3mZNamiW94
/VkmxhpWbR9DriNKngeyE7S3EIeYvvw6FFGwNZxI3Q1ZQDIUJxIrsvOQIDbEchOC5PT0f9g7ryVJ
laxLPxFtOJrb0Dq1qLzBsqpOoZUDjnj6+SB7umrO39Y9cz83YZkhiAgCHPe91/qWYSO/6nNtl43j
Fv4gP0rR3ed2fu4HBlJTI5jBqvIIDSOmP1Fz1naWafKh7Ve4cTrkk7cJYKeNo9nMm1eL+c7KwK6B
Jsg4e1JLKYIED0YQg2gExeF1LW7mqTrLbC6S6xo7oRRXr4sPlqyGmzVoASJlsJrxyHUpD+tpTQNg
vDCfIZlE/kJ0DPRDRbgt4/UUVN5emSnkYGFRpyXtvZUy5vraFcfaYkXoGBbsIMFZHpbCX2XG2O9b
ftSx7vtrgJ93BWXO3FU0bWK/koe4w0yfdDn1lVhxBnZ42jIKuztZ4tqF5kVTdrCg7WCvaemZGpJW
UKiHvxCg/UDBhFDRfFC96R5N/D2cUJhELXDXuP34/aLwak7Gi61XmGTGND13mnkyx8+6qbRbhp41
q6Ls2muwPKw8UUeacqvSVs4aAAFYFwZLhoaVm6tgrRSogVaing9d8hSo978xPp4dH+R9CDVtW4zW
qjMZrAy0J1vTTR+pxm/aHNCAzh7bpKaf7KFRfSSivCVeKeCe9imbLKcVtfyroan7qU3OvmR4I9bi
OyvmfVNTrPXjK01xbN0JyhPaejRCg/BqOAaBAbV3gwgWo7meolWn5lhiZ3iwYzvCw2fxtRCzwD3z
z3BJ6AWDeB3AL79kgr0bUqZf+YFjrc34TW/g2GefQUBXHylmthsSJtZx2B3i8VWBzCBd+KHOcBNg
m38YRnNPYy6NQpOQhoDIN4NAz55TvPb8bTPO3Zuh+6C7zQkasKESjdIhyMTazsVLijP3IQykXBml
gSKsP3YZe6hgcJH+kJwFmruVFmxldemJTH0M47A/Qgcs43zaGk4RMxtQOEwJHQywLib6iBd9Z2cF
Ri6wGKMTK4ZxEyhtXZ+AQuHawuy+VXa6LYwYP1WbD9sArf1GTfFTZ4CSGnOs7mWt0cMsfDJatCbc
GhpBp5AdXgJxD2rmluJFXrsfJtDp9YgTbdMa9daMJjAWsyQZwqhNL4qgTjse58MWVGEXd2db4Rqq
0rOlvY996oJUIqiFEAQJlqT5hrRwVUtzekY+d4/Jmd0AtHHFQWJsuHbtC6PKV71nfxtRagx5de61
TGyzQUNSNuTZIVb9q9dEB+EWiP8TOQDOSCcucscAcyad/aiDDzZubMgxe4Dp7goCXATPsmXeVPnh
xiTg+DExd1SGs0izVlOo31yNSOmgr3d+SvPJSJjuy/GTSluwUnb0syqmy2C6Abw6Lu4g13fRscRk
xA+k7qYc5LL5hEoCpXlsa0S8ckHNYLmFqGs3dTWduCrRCe5qTsEYcE/evKN4DTahXX3zbEXuiitW
Oop7349+gRT8htJEX+nUJS6AAB+N0fR3EXEVYKS971GePtvk8mwRxOgrQDvtDgoR0yRhP0XuW876
h3a0V24k0TJbURFYizBW+3DDqAaVwmx+1DATTP2ln3tVo4Yfs2TeMutbUV8SbZNGj7Fqzm45uUc3
COnaRy06RwblGrI5mkGXri8+V0HmSJbfGybhD8jgXmGX/5IkYa6r3AHhDyhCReNVIQNIEfmuHSIU
9tJe9xG4TT/tqmOs3UNHrtez/YATSh4Rl+GhSLo5VMUBfYO1l8UFa4Yc9WdwGvipDkCYrZ32jl2T
iXrpl2cjppkO7IKrofUUMzq44IQH+ZJP3sahTHXW5X0KYWKX5f2PqbN+geZWACcn7PfIh3Lr2mYR
2SeI/RIYUbsa55/TIaYrbQiUAJNu6HgNAD5HAgGyLd6vLaEP/b5IarnRI82BmarjEyRnp8oY/Mym
v++G4eQzD2JWle0hM7UbdiTHvd8zCU/1vYYvYWW2+mFIcushnzaIXmiEwg7Vom9AFG+NHcpbCwd5
M0RSu8uIMSAfgFCHqrq1LKCFpxe3FJO61c5Lkx6s1Oh95LlBgxBnKIYZr+boB0jn1DCM3SMUusfE
HfelsPaWarNNZw4VxdgG3o3TX7Ji2oa0JTeJY7yOtfjpToSHVTY5xUjws11lm8T35MmeZcN7XQLi
7NAcZDrEeS3tsacC4lmJqT74kMZAWoCXc7cDnx9fd/fSI1o4Fcl9p5vzDB3+i1fkn0XuXlz8nlic
Acr7IyoLbA3qbAylswKmmnUchb3RTjc/y5+GzvthezZQHM9/qyXxJQDUfsZAEzcBaT8oa6vDYHJ8
ZdZNprbxmkn3rUHZQ4NUbNvQyU4T9KOoAG6stU0PVARdUlDjGyyS16q18qemxaeZZ/l6mBA7JbH2
Ah083jV6uwrKMd/qHlX0QkxvTiTrrU5sWuTxWzo2iUJa2WxCOU7bYOiincN8gNySauMhTMNiAkwR
5b1m3nqTfITazKp9NSrMMsPa1VS57o1M7EPXh26J8LXLSCQGV5evYouJjjEM8HttHQ6+TDRAvA8G
15udhmWVLHcuucDnWWasdMqbiFUEDj8j3JU2RJI4bIPVUAMjChs4zF0EBqGn2gkpLTnJfqYrkn8T
tlW8GluKz5l3SfWZI9K19lvOcikhDIe4XeWtwZJl6wAJ26RqRDA67hQztkmGoS02kCS+cpJGbfIQ
9Rjz4Ls22TjEtK0iRrIsBe5GUPouyrOAZeKIiH8O3JyiiawFi1Wy8hrA2oyaeU7WWZM85I5bQnUb
jpzUUKwCaKJAxe4KMFewrud4MZJa3EqqhyQn2StAvBW5Fp0TiTqNtLhkw+qcE44jcCdiRv+wsMUp
8k1IMGP2qicmwzwXLYxw2t534Ts0CLVPsnwc+ubVix8jq31NWvB7XTgHdXo7VSTOkV9DzhktQbLW
/JAfD67PJsUX1cKm5IR24ekSi7wGlvCKhwrsW9g9CCN09ijKir1rwXAUSbrpJNgmMQlxJ4wcOV3A
ZEZIw9iQajK60a+MfbmutdHfV3H6V9w73+nf7+ePeEyc7sOmykUwRvYicUzrydgeiBDDmZ8Q4REU
knTVdyMgrsD1L7G/C21E7CmQ/fOvutZSjAsh38D1Hg2WIDDuk4rsIjzkAVBQe+InrWy1Y12xCsMm
unUl0Ah7UMmGwjAaPNlxGeheJqN7B/pGlAR7766d5E0f4rkjgFdd2EWzTbus2PnSfMLYSg+WbAHM
BnMNAlRCDf64EaaOBXmoAJiLcOt2SXb2yOD5/9ri/5sIUdv2/6O0eP2Zxb/oHcX/R3ro16v+t7hY
WP8gBFS4GHSQAdp/iosN6x+WbutkRDp4cFkl/BYXG//QhWf4vtCN2Vqqm/8SF5vGP2zTpGHr6Z6H
0cH/fxMX/83moPOx0DWTPuCaaJyNxeL6R3RoiyK0Qv033IAe+lvy6XZVO1gXTEXDPgRY+VJiXcSn
GhMQQbol4DpcLqKNq30cANkIyJTN9exHmONOGHzGBbO4IeYBDLFJbKO4y3VfOwXW+BFrXrWPZKaO
A9pQQrdees8b7rg2DOAIPGf3h8b733hO7VkT/Yctav5ilu7P0b2WjtPZmT2pf3wxq6CyR8i2uoWG
me97P1kbrfVjsqR9wIRTXErXhVJEriWKLY2gsa7xLrIfxK2KrL/aiLWvP6i70qmGqyEIMzc7DVqQ
oZyrTKut3svu3o0jrtBWnx6QYsz08SC7Bl7wU6V9fODC+Fi6nXh281KukRArsCIVViavoJioF79a
6NDgVD3cJFYLVbsGT8/weKb2kpzTtunWA7DMPaEmIeFCIjhDtb8PNA0bYqDMl24ARuK7VnSOtnZB
zlUxeho09QrkjIUCLgxl/F/2qfM/dOjsU8d1CK71bVen//i3fRq7EUbYsb2FsxNIdRGcL8XKPWzd
8Fkhz7QrUo+1yeLDxsi5ccd8tGX/07NYRcR+bZxBEe2ygHRCpTrz0JZtty0c5oV1spcDOLrEydJH
EbLEU47xQvhOvZKB/R5mraIm5yCbqlRxDukJhVw0ZkLihO5R75/TEmV35CRPA1Ubh4tlGONi5UK7
RKNbg4j2tR3IDSedQMPgZXfKDjYzsivZ1LPsbzR6AUyQfelP9wCn8tcxtDfKhc7d2sRlpKK8Q9F8
crmWUPWY2kOEKTUl6uSQRG3+arS3GiT7xQRIG+cOpv9/3SyUk3FM4v/m/fufJ69rUcTiKMfgRjbJ
33wBLmE1vVZlza2wv6fhVJ7nKgm7LtEOMuqA3sEyOivLdq6DsuL9jFd2goIrT3Rua5mgZLNvXWvp
lxiZtBlxDQeRWtf6638+F2cH4p+nogsMk/4f3lTGGG7mw+qPU9HWh9CqmrAg8V1rTgkWw8LJydWI
+hj6h+P/l7db6AV/fz9fpzVheY7wXe9vp37F8T/VMipvm0YT0Z0m/qpblAiaRqq6kMK6jW1abGMT
DgixOvg3rWbj+B38Euao4Zyc5z6aox++tqaeH/WeABPiMpMal1ELfQXim1pRP672JWq8beOP7pUM
FrmrDC7yjR441/+y//7mn8fQy7lm2AaEIgcXyN+/EJnsiPpB1Nxsy/xwsyg6uxEHP6J4yXAV1mvA
PHAiXUT1jaq0i8lIdJY4Y3fEsTzGsRESyhAhMOVF5sho2FTifrlJLf8vUbTUwWJOwVEQjNXrU3ge
Jqb1TSR3RkfohhKzxBHS/a7v4NKiGTrVnqSclytxmhYhbFxbuwa+w013A5CHU+K+QYKKCHdn1h5E
N5BMLM/bbOZ/t2uCPhuGgAq/V9V7q8BOh6vWZ2vRYnosCDY6Cbcy11rT/QKzG900SQhhIAxoMXEs
Lp4XoKUc0+nAgqQ5ByUdqcoiJPU/73f7b/bieb+78+WRxHvD4kIyn39/HLh0QqC32oF2HT2czQMd
Us3uH2ALv1OzYuDF173updeTUD3+TIWX/GXmYmMkZf9ZpxgxZWqBZNcS/Zj2mtq3iFkek1FD7jo/
V4FBNbXxZ9fBFk/N42AAOE0wVQDAwuuTRuN4X2dgNKSdMRIRlvtpicDFZf4IFQ9rscRDOqrJXRv1
eE9EY3+Z0gmCjUVUaFiIp94ACjQaNXjxyUMTXesFDFG93hXWAH20cLboMPoD6Ys1ju8iwzKN3D+Q
31Q6VHeZWclXy32QRjO8eY3dXnWx/c87mIry/zi0cW8zIjjQz4BEYGD/P3exA7MKwmhrXtsc930t
MnH2PUggejPAGA9jsc9A7x+WB5abwSN4hngTniM1EIq7368RgfajmjDu/77rj6fYbgL/cdn4762p
Jk/WCsYBztl5u8vDAXE6//zz65kkw4DojVkecaTA/J8/pdbL/IgIcvfHC5cHvt5y+YBRrgc737Je
v+4zl0/w+81Hn2XiLnA7/diAhv+33+n3s/+5XfEzD73x9PUZ5r2w/PW3r/X1mZZHvt60q/K7RGyE
VN3ebj0dyArfYXlCYEmPAuz8//LIcjMuu3/50+KUxdYYcY3fo+pkbU7whgbXO8ZUewCAhO3iqgRD
n/IHc5toVbBrVQfngXks3Yfp10TW3m5sX0at/6VKSxy71Lwk1vRLH1oHVWH83KbRZza0UPTT4XtF
AMIm6aia9q6Xrofh3Pl69RJ07i1psNxkjROSoFS8UZTVWaFPVyxN21iKcN9B9+SCX1ECyYCIFNqW
CEpzhVoOgGQLUTmsmSakgXEzDCij4/DQ04ECvJfQzQUC0DuYYwNEEVMLUzp1rVXoWRkdVKD0nj48
wTeNtp1iG7HnwnlP/mJ2hnYLkDVy8ZNVAFvrDeet8YybE/+sE3VTqZtcY1M78rO1u9SR94Loqy70
ye1I6NPobVGtc2cWDHTaPuc02BT4g/eGWT6Sp8wFiXwYTt8PK/vwcllu7LGqViR+rG2zsfa1Rcs3
sRBWYDTmUwFuzImqqKAsk15XXcq0drZNHAGnsMT7NJBl4Zmn1HRv87r0rLU43LJy3Ho24lLpyG1T
SONiEzDM3el7GmBvaVSKsH6OMaieDMy25FRDWgrl1a8Jl8LX84iznh3cVBC2m2gPcV8rgufAn6uz
GLhLvcd1pn7QjKeeWqT7VmQtvqravDOtj7Ql9bKszH07VhpYyGEFVB2qmVPsyasGB6QzMooNE4D4
KGcnknOWkeOcuGKfUwCdmy7KwBBg6rFTKljK5ddLhh9xnT3mxMhdDVoL4xKS4dJTFNglR7duNhqL
cRJAiI0MWmzkgDELZZOZE1YIkMlfC9uDSGwu71F9qe1x74wqOHZ1kjCqF+zpdqLeP6CagS2Od7BL
mN3kDMWp+yLqDKK+QX+PCh9+DbnWjKaDgl267Hydtp4yjtIlggi97kj/nlzKPj1lwytE/Z9O2RE9
S/qhbSWPBTiPiwe2qtThfgHc8nZ1320TQ3033eiSaWT+afFjy3WeHo+4FHX6pPQVig542BZMH9GP
xsrKDoEmzi2CBUx39V1fgR6OOvqsjbqn2Cw3LSu9SS+fIhNOWwdYaBvK6qbZpFpif6PQ24j+Sudq
p2orPBEHQLxi8Wyqaq97cbhpQA7T3QLljQmFtshQ2CtqgQk2vuznZGHHNKoWQyEWxopwKuJKbGbd
6tblLWCSHtuHCfRYatleH52bbaBFcFzi6rzIoMjthadejLsicb8rLSSyUGYnr0lfx04joQjoyqEw
yKoKxmJrp/opD0kbslzAOrETPlj0fTm1iIIMPnNHazcmkw0y2bBFEmt40sdq5zkhApFnN8nuzD7a
6gyIK6hf5NNOyDcbCKVbe0huXWPhP+ksiXCsea4V60GKT8DxSsrOLqcyMe+HifnlyiEKicnWLkn8
l94JEyye5UXogOjp/XzjGKLKVUDYocFHKYtAGdr6EyHFtf0NhktN15uoVUCfxs4qaZ7kXQbdOb14
Dn46FwgEgRXWk8EMdcVlmwAQ3UBQotXaJvG9v/qmJnTWhvKjxe6Z5dB3m2JsOe9p6BkT2gztVYtN
Rj8nfFOutWcpNqwrKKPQ6/d2jDy19vq1CpH3j0O2SUr60/o4WjOjkjYrq6IpsZKHzIu3EOea+wba
eyKtI+yrmB/AlHvHIXGzCjqECa3v7yZABkMLkbBr049UqX7FjmzwoKyz9i1q0uOQ4g6WILBgsKZy
43egjOx7+moGFXcihxPIVXNOmdhEzkM7GcBmRhaNbe6f5Qio0EdJN+rZuBoy3dwjx1i51OjO6q5X
nnHO0cT4rf0U00UIGQ/xTqL5gYiKfVbmTwWxN3xOup6si2g2BsVe2B+dr4DcIa1IC/PZNryLG/AL
Ty1APRV56zHw0w05f09G7SJRbId6bZRi2CnzkxOMLNUufkkZONdQZowVOTKEPIdnovYwVvYW/gii
x/IMOoOPDmGUNGxkwr/SrV7rVH8kyGT6VlDKR8YcrwqfBGvNdN5lPdwAQmyrfNp3gdHtXBedz2xZ
JADCAz2apbs+JYnOirX9kDQEN6JYui+pORB75B978FW0LMwnPN4RBRzkV5UBzWYs22d63BozG63e
5Frt7vwWiElQ2QSe1PduMjwlajoAnr/qKvirK9K/RIeGCAXgwZ6mfC3E8K4X8O6RhHHeWT3GygoD
WQKEqG5DubF6giDCbib8A6WSFYM0Bzl9QbVxSMQBl1fjvb00ZFIwwMSVaf3oY/8AI1q8G2ihtkR3
9GdFbvCtaEp9vTxjuVn+TacivMNEO5wDe1Lb5WXz6wU75ocX8t5qmrTHdsAhWqmMdmoaJs9xq/9a
tgGW4oqBoHuruZ7uLFQgp953tbtxZl5O8zYK70HlWfvdSUhtKG0R3Ya2bC74RgN4g1L7RprjdtmW
O+VIwriGPxjaUB5ZiuV7ELsk40YF2kw3+3S1ClxoLs5O3LTvc0zA1jO08kLZpb9qgJPIKenyD80J
d8tT2fUZmfAh5ZFIjaze+vQYTZN8kLOM42tr6pqMTfbDwDW8zvD93mHuxd9DXstOUGp5CSr/nSRk
+VPv0qsK3OgdwhgR4HoYXXr6FNcw5ZJRWf74Qc9q2wun/jm48I3Hru6emPKcB1bN2zFQ/kEpIR70
jsSf5Wm69UaSg/UdSp2OJqCQd2M4EM/XtPWu12X86hre6/JMe7JuCZlNb13oDdvYHaxzTsv8RmqC
ZhVIaJT2UeTkQdTwP72QiG7dMZMnX0ptb4yjAcvH0R6s2hAwtvkus+lf6qT8DaUP03ryorvOLf2T
g2Vjp3TZsoL3npcdJLL6nstV/ZbZMEA5D/pzndbyZhPBuCl1Q36W5dxGYquVE2NYKkv7sUqD7OCU
ljoUXVw/koLCLzs/xWe260Ve8Anb1McFoFk333TSs6Zl2rb2SvuVbKun5alhFz72dMFeyxrYkqzI
e8k57nCu5IRZOZ31Cf7wnzuSOBWorIV6FAH0Ry+MqoPoW/0Rljs5MvMb96hVqs4j1DJkG3aTw6sS
Y3Vp9Joc8jkuNELe+KO33rQJrz1OJX2DHke/lFnZ3gyqg19PKLSzNK3sexJjNtegnF+UpkW3kc+4
Dkaz+OGXrC978T2nWbqxrL6EuNmbV1XSglvegv6e4oADXEHvEzz4NXDc5tp3Tr6pk9H9Ds/066NI
gt5havl4XmV8FVVHbHPpcU2m83gJ1GF5FlM+Gyl7VN3KQTMvyxN0cPGfo/a4fB6AgbgcAAPd0sxq
L35jmwiUpuZT0ZH7+kDRpGYOXXAbK5Fc9Nr1kbjZ3gd4z69nUIcg9RCu6x2Dp30m3G8O3x7bjwYH
/vIuNiKrNYtOcUfnpj+T71JtI0a8bxFH5fIujQxjxAtFdB96yK/yeWiaF/ffnJhW27zvp5afx0DI
ep+GpneaMt3YjlY2d6Q72mbs28DE0m6UIG0TLWZtUE8nFRf+loNpfE8Ga79sp9VsshRcJ32wR1mf
Qq65O8fRkncVFsdlO+hgBxr9cnhoDC08jd5UoyPl9GJ6cFqekYZIxWJOiYepriCO5vqwS2DOdtDj
X0uB8nWAahZ75M3Y+hifa7s0Hu1a/9Fr6fDJyQNOOXCCOy9itq9HlDTIRh4+dSO7UJe0XzLDDA46
moRdEBn9h6DTPL/QsJNh21LXOHE9z7amHjU7xytelgcrxCUUUCvn1tteexsqO//aKj6sx74H0ZbI
xjnadWZtyzQeP4G4o6kJP9tB5rtOj8qjn+n1i0GBb/n4utMShzPm5rUIg+FOZNDHl4+p1PBBoEz6
1DWmiSceNspyfxHRI6VN/a0C8b6biqQ99AO9bnRjh+UjliY4kD4cxSVpY/PeDrGeL690Ug81lJt5
DzEt/rMaGau/Hgh8wkO76J3gXbEvNDntdd9JQUlYm2WTaojGjTfFFA50GTy0I3Ik32GRRrCkf18V
9Ozqphb3VROblwlk2Xr57kMVHSnzTK9lYbM+EwOcl8GfvlU6U/tunO5pc3R0f1GyDJWEwJrQge88
7dvXpzI40Iim6u/02LaunkZfYHmgiaZbGrrFi5qc6tj6KWvcoUs/afYun7abenuLe9Y+RllJKKwR
UCM2ysevvdMQjCvhuDKWB+7Njproa6tSIFKgMPrkokZGQ5+RgDn/gJl2NrjQf3hh3e1Ms+CQQZzw
4smY5SmPa0ITNHs5xLqwD0DHcdjBhCDeJ9nrRvRjUFy6Q5GiBrEMuTWZErSBB1GxypDhdll1lInz
QehCdYCxUF/BgTA1KUwFjaZ0r1Xq2DvPHfG0K8VVtXv0dbs8Ji6Bcb3OYlVYYt/r9JKJYMSO4Svv
LmmnR3gi1rX0Iat5eDAKVrBcYr47Y6rdG7E1bc0eVBVgbmvjD0ilaL98uF5Fe0bEMLV6r3xBZHGM
kx5IT1Cbp0F5BwmphxOyda+uyao6tEjI9WMab5OhnrTM+qCMQbCNZ792RhQSpaDUoXNaUkxcztFm
DkWOFIDyiRCUc1C71dcNcQEJVm4/nX+04uQunoblz8VD3CnjDM8k2v/NHv735y1PXm5++7uRoUR7
0PDnZXPLBpZn/GFr/n0nw7i/RquPptECpL9qLGx4qULJZ1UuUkDUWROJG1e2RcYLYq8twsTXwoVQ
G8esgCKtnfal177GEWFTA3k0Lp4CEnKrU9NZ1ameb9JOZ65bEU4/onk7CRINTn0bs3N1DfAOclKP
XbTLnE+31cej5ov2VErisierrLaQMsjD8YZk6ymou53z9QTS3Vti8toWJAE3y1/pWac4dTAH4ykl
791uMOS3+l8lcZyYe2c/63IzYmGebLID6MYYOx+YZtSR8R7X6j1uwvLsxiwAAkT5btNvLbu+y13z
4oayAQrJ7uEsI9AwRcFapnPuq8aCIanVy/LlqI5WWI9XuV7NJcdyOrXW97Rlq7Aqg13hxi9CQesn
buNZT0BuNikvaCGSUiHUdUzHrbjEoiTPYb5vebRomKI7Jrqlbkw3WK7XkStRuhbuholCWLVg/eYP
FpmJvykrVnFlNjunpkQL+dEIs5DPTcrdZoMmEEoG+VnqZkHJQUf/qrl4oEWRNyfP6xoIbGZzKkMu
vOAs1DpwugDfcZRuqF7ZX8fH19ZtiXdred8cw8k6GWyiU6z2KILkAJwRcLYgtyBkqKLFgjhkomu9
mXUtSIwy4ImTi5xFJSQYtPIBblS312fIYYIMaG807sXRRokUKCULii40DZHK13aT7F9jK965eBkO
Zej7JxaLVmvHp0hP5En4QC+kGihCKvzI8G7EKpnbehVm4JWA37QVkQlLaMAi2DQ/E5e8UXwGKe01
82YpTKeydO6yqQ43xtC//jYAL37gxe0mF+ecnGE/bWQpgkGgZBXSfJ1i37kG2cUhr+1eIzHhPBkZ
88Ok8o4dL702vSIrvPGtnaw11umzOj8hEmqDRLXbB648EOHch6vAcNaGSmHRCuVvTSW6mxZPyREd
9GtrE4YANCQ7g+qqHiciiTbxGDpX2ynNHclX2XrsIoh8ru/uCNozT6oD/xOQuuKPA3OLIWBpzKUB
5Zlm7lETFHdeB7CpnoMf0UGioY5X+vgcWn1wn5Z4203A11uyyqZHjeiyFe9TnWRHzTYleO8kRjoc
+PERWfdCHKoZKx5Z/nVsK3e3GDhBAAMJQP1CLLGZnr+serPdNx/Me7/RBctZ4/LvnLmpBtcI6LTk
62g/wjR+0X2yGZiABdAAulcn0gheHGg2UBBx5zBNfWZwIPC0vVTsiHS+j/AAEsRtswT3kkNkstAB
gOKknNeKMKIoZQcZQu57s7zkAEZPv29KEiXn8J0BvmD5PYhyHEvlWKwjx/vyLC72w0GhjusqFW2W
6NPlhpJTd4rdV0x1w7HhBD21bXIXF5m9ywwoDstdxb/+Uj4AY1hKrxM4RqqKxB8BcuE0XIJd0cFq
W8Lo3sOUnjjVmvtcoAtrrLDaZF2A+Clroiz/Os5dFOKMhku+tQ3usw0n/dh76Xi28+GSJqW/0g2E
Sa7LZbQmLu7rZvlXR8MCLGZ+ZM50dcq+PPbzN1luclODGFAUc7ELydgSFluFKtvmBSgjoUfmupjK
W6n0Z18yyi+RwMuNN8dUL38hUv3nX2wMTWFNLz9NCLNqHdGflr+sIfjz3+UBvXI3eeJUh7B2ytNy
Y/ox15U6fwktI9lFM/BmuclrxrFgRt/8vs9LNTrrpPMCx2jkKTABKEVJ3qyQZ6K7NZ0XHEwTLVAT
Vtr8UqKXeb05lWs7r4c1dK7hOOH7d0VVnQVWK6R/OQ4Sum6URj3GdnIHKUPTAjV2U1++WmqiUGPp
D0FbQJQMwNL2IsNbMTJehHMPVmuBz2VybpSyr5Ybh9n6qtRjLATzLuny1KeI789Cbo6K5eukknMo
YLlOglxhQucY4vRT7+wE8TlJ4SNuoe5f3IKOs3NTUjOkERLcU17DgDiZGXmF/XCyLWs4IXQJ6Ab0
xVcMMgF+4TFtmjVLJAbtHI01njjwVl//+x1U+qDLjsacI6NTVcNMYa5zEmBPnSyIjAm4Fs/5zm1n
AB3J3BAWYNA9/zZ1/zs/93Jf6HAg+m1Nx5XjokPgvK1QG1yTKQePGOF5SmG0XegVQvTC2Ajl1oPY
r4fD3s31lu4uizGjtJ7TIq2RuCbe3QBfrGOZ+0kPJt/kvmVTmG4nfo0ALFOtXWp60tduALg7yZD7
zfDgzLkSJiqeU4DfMyar48PPjWtMi/U5t+Vw9pSZbdKnaAaUFs3k33CLwWyBtpX4NARNooq5Gvlk
wIei2UO2Hu/6uhqJtNaKTeA5BgVC3yF+yuhp0+D+oxZr2Bdhl/s8daL7HBAT1hQjhxKSh5SUgZ0Q
W2dDw3P7B4MK73bwah3HQN8/uLbNMkrowSFyxp0xacV9PqeUOo55H8wIYgO23F4CDHcpvrwL3wIz
W8+jdUL2sZ2q9AKvMV6J0Sx3S3KRW8GR6iIPSwLQ1edMJT+lHlTX5T9q8UwBSwaVDKPAGpW69TYU
1nrUXPHRWZoDWVagvjDy+G2w6u1yv1spuggQ0UDMAxaUudyXZWI/+n35TY4h6VOpSU2phtJngEwj
Fcl+rnRbvln0+Y/gX1Fs44h9K8Vkb4awMA/Lo16q415FEG5WfrFrcpARq0xE2lGHW7ty1SjfXCc4
MZ33v9cW9hfHnLZpXqZ4iduIUs4uzvvhsb2lyHfvlhsTly3iicEnFmw2PlWl+Gw1iXggt5/BOHUs
DJh4NHY23ne021l7vNat5r2aYxMfij79X+ydyXLkTLpcX0XWe7QBCCAALO4mkXMyOc8bGKuKhXmM
wPj0OmC3pGtXJjNpr0VnF1lF/sxkAhHxufvxK0IKmag6sUnM8qeZ6s5dsvZcdQ54d6T6nO2cMz8k
RWeEpGvAKCxzvcX7pXmpVRtO1ANDZDaxuTULpVsLdyBAl93JTFz7qKriu+x6Ewt607xis0fbSBXD
NmcxtrbAdOb7zrBn3wB2jbXy1xA/BflAJleYr5OfntUEWTSTcfvs2VNxqiaKUHBwMU82b5UyXH4I
j2XEoqs6cNSC7W/S14TK453Mi2hTZDlLYaDVQ9fSETZZdfSN557CdIWVaGep/jR2bfPaIXD0cV3c
OZQExs4kbmVQPaJM2c9pIvSzpOTKo/YgnUmrd1Ov7iqehfTmFcCvq5ufKz2l1/SSVntvRuqa+Rp+
ayx11WNRFf1V2N315yPLw7RnmC3KjdduDIo5QoGp+O5oTIXz5k3FoaOD4dcYMGeLKKi+HYrpA/Mt
fa4O4rLlEijzfNd+wGJvPxAzu3Ez5uil6YBA5dQXkvzgOdMjeo/3KeyxVmBY7sZtGsn5QbhLcxoS
1LaIEBLs4eixmhG0SeXRIDxU4t1mWLl6wfFskxX1cUwbEa0gXdV/4LuS20kp90yJef0MiOjela3/
Ga+jBEaVzQ0CUR8C4ZS0Absm0sc8/yaiuPMxkH8EAW3XaZGU29jH59yYtdobzqyfdNlyB22X9PcU
p1u/8eS3kbUTxvlhXPsXCv9cN3rHjSz5wAAZ70s/IS/fm8FDPwNidKc3K4jFS+uaKQIiC4GdmGTr
qOf514c/f4vCiUjqslWsVdQ+yYmb8zQ77/TKwn6NYiwr64dtN70PnYXjzh7/Ktdc1lj3Jh6gy8+Y
AS5+FrDBdZgAu9TPgO2voUB2MVppOjM3Ybxryt9BiXyPxSMheYsQgEoyH2PT9x4Xy1xlGGCrjljG
5+rguqALCRD9qhGT36pqHraYd0pyJOyS0qAiFdGl6Dhznr2PabfHm5i9wK3/gM6bbbg+/C9b+Q+t
b7ffo6yRZiLqA5b6yPAnSum98ygcIl2GmY4RqZtHm3yO1ZneGvkcLZjYM3YEB8NbbIpkDGsnpmG8
Swvro0hjSF6L0ldn8baWzJpXuJBemTkvg5TjU8k1XwlH36VGTE5j9q0TbyJCWkDEd51JaK5XvT7P
jnQvzaCfQMo/W63Qu0wsn4VdY+T3bc41SqePygC41/WDcYyXZnjja97zzsGr33JhdEjFYUvDaThr
5ltz0HBEcxz/bakh6UMUzpWQ7wKFv6xOE7CyO/pPDkVM2LV1op6BaXIUjJKOjJkoMKbZ81gNlbmu
r/XO0Lm7S2zmMiIqYBgCW96QIaJWIo/0rq5s76lbq70UQfZzkQs0Pbf2zjrv4xPTo+UgCvea5Wby
kcBa3yyF8SuxDDS6bOLsGs/GlrRG91tNf5xpRIMFGnsVhlOHVTdYtyrrXyfDjjZ+Xbo3Wa8+u87q
noq4ac7ROt+Ufud++R9TTReX0q71PFp2cQl0aT1WLJ4b7qYFO99KvCyL95VBOzaSWm+klESfIjs+
WWQSQ5Vl2UEtDOb8utWnwRU+pMCA05n2aZE0SLLaZgxdljwct/+acCcNpFenD8gTOMY1w6S9Qy9u
HptO0PSiaxuW7c9vUNv0zsf2MwF56BtBrr5Umu1xIxsHd0yKkw/5ik2PeGrzVJzMvGguIBGck2XR
Yjy402OyTMatpYfDz0euHEjBkKm4KkivNaCThJxEAZI2FX+gg/7pXMuhL9ihUkLBqSiU9zViiSWn
ylYs9KqkvdUaIaNtlxdF2CW0/NT5CIYX0o8zmXCfXFWkDLi0TnmZZ7VaicyLKpf/8dDVB8/ov1Ey
7scswlhowH8YUvBoRj2T1rayl9SY4Tqv7OikyoK7Oe+DO65KgADaqtUGz9b35BZmmCXOckSmyp6K
8kQhuX/uZumdY9N4UiLmXagUE1LQE7ck+a6Vm/Wsd1VClFkne0IZlDUl1Nr+HKZV2esLfdjE91Tw
VFh0TA9pet+X2B4mGahbblEe+NBi5FjVrM8Q/5NxbSM2WO24y8aX0pz7K8ML/1ZputmNdnBfO4oX
yoDewSmymhOicbNdWlUD++drtUu9BN/uJTfHt5RD1as9kTuJqCqborb5WJXHrzRpaX/KRrmDiMAO
rURA4NkUV6cZKT1mvkDb50yHbVP9ZsJ7p4vUfhjz2N/njMfg9mXmoffdmB5ASWWoVOcKkPErWN0z
jPskLNfLZFAV8WoSKA9kPn+ZhBbXI/z4gMW+vNBXTYwyITEb1+qgBwa8uaCZVky4i/Cx/o7WHaUx
HWlhsHd16hA8faDq1VtbsIdf0O12kt7eHfOiAnuQld4voFPCJDK25pqIM6KM+qc6ZamLmCgtdUxV
gRz3CYVxN64ST46HyiJTY7mzjbTYjpiwKWiZon2B9oGEr77oMVjhveVfZjSoapZX3ow+uyVbpo+t
36Tbwsnqo+sPY1gJbtiLdIuLU9aAbUTsnQzQ1UflU6IQjT12sYVMKP3Rkzg6ibNtvLp4cyuTEQvz
+krnrPnwen+ZLBZmEpdPjZfddZ4CQDzI4C61hT40XjLQ/Z7GF4JB8mDV6Kl2j5Ylh4+ybmPE27K4
TJ51UIFmDYOC7sYeCUG6gI+dsQV8oK5p9lM1RC6dqsnq3obAEfIjoD9ZHIV42vxQ4oVyRI2/IX5o
MlCq/OjFjgGW9Vi2mfnIBdxNm1yjjDpUzs9Od/NjFS8pat4ZqYLtulBZ7gdJdEgacziwfmCL6u3u
IlrdXZqUVb7uZpgHZX1gxxGBkLSLnVkVVO/xN5fOn7oLZ+VbQ+LJivT4MnXFtaWz68TepNpWjs2Y
D8LwhW0Wq5v6SHSb3U+9217M3LhSKZff+nmhWeEoV2XyVRKlNZObvCgOTqnVxUqjk2WWxn0UE+ib
Bi5l6n3lGyjwNqv6Vw0pvUjLW+3TVmu0i3XSbnL/86kyt7DTlnZIF+p829j5M/lU73kwtYW9NHgb
4PE8pO3bMB0mRiePWVozAJatfRgmujwbJwcEyZzEs44ACLhgGvJ5oqsOMQjosHQPNnLFp5Aovlnt
frok3x6zhru9Kkv5y2ytUNRx/JTP4I+FJkYTp594IgnWuhL4WqynN40vKaumICxLpzgZhqOecpc3
LPLH0Se3Lcnexoz+StHidqmeeDUYSnU6ueCE2cTzL92vx13xOcHZwqkRRcdxCaZzmuY388A+h3pM
2sNJVnxpbMWDCdbczT370ifTQvCDVyKb++mN4MkCayXOEJi86Y09C0bKqHuEQAHSPs4fOENU25GC
252sZXd0GWCss4P4+vOQToLvS9nrNoh12Dnae/55yBntzna3GdNyehtLzFAtTRqHVCRkW2RABMcw
z1HSF1cVsRw7YDgx5On8WOjEPOfRaG/LUjWfTKruaSN6N1zjyFl8YGvFrSDrOb76vV/cVp/2zO0u
62PQ6NKv9wo5B0NKYWDbGorDXAYZv9k5f9YLQg0F629Da8AcdqzbqDFKJvaQJkRaPhtBXl9MprVZ
jHVbc6AJcmM+p70aQ7/pmott5BxUYhMP+eiIk8a0V2nLus6KY2ZdeC17EyM7YLJ1eU9ybpvG4qGX
jr5mQ3ATyynhSFljMisRnA1MLR5E7TfdtFDXGHwHigstH8TZyVN21z4aFUPM4NFXOqQt7VMJL3gl
idicC7YjeETr6HWhVnn/yiG/It1SVHcYTHb0YY03yQEAc3wXJ23+4iYwDyxzvLYQZTZ1qay7Lna8
U0v/ktUl1h0+lguBu/Ykelm9eHQCVVObIciAg09nItIR9KNfE23DGQwdO3pux3l8tukUt7v8DzqW
vhpurB44AZfoewEtgZHBeAFWA2GfrL16I8IrsAmBN6tHgjC1F0K2So95DeqJm0dx1Dog7L0+SAVH
VYvpQjKovIG9Qs8lP/NlWmFQZe0iD4+m+5xofRdXTvkV2L7A/IUhpYuf4NkX4dDn9UfVxAg4nvst
kNllFTRsRF128W5waCs/O8Mhsq6MqWgkQGq5YsfT57EzbnTVgvVQ+sMbMNbC0U4vdRy9gZZgqXAb
xn0c35k536cdMaZWlM90GvcP1Ldt3BK+vc0+tDQ786s3gP1TZWYBR6I+e0I1Pbk+OE0mleLV9AUd
qjO85p+gNr053OJmr3gaS4tRva/+QPx/8RpsOkOfLhxfVbNH1Hb2zPU6y45ulDX4T6XXXJO8hKhP
zfpUMySbu/mYutzpNgw92L2Z0Dpspjp302DGnAnUG0AA5+7nU0mi/F1VD83RbWpmhqyaRWpGO5bV
PNTNyFQTm+XNbLu/HUZaYd0bJKKX6Rz17XgPwGy6t9wm3gdEAFFuekxEqMmZS91DMZnFKye+W6JK
7bZL+/yIHuNtNMbLI+q7YPIRy5vMbu88LBDat+PrSFzrUTPPINFovHi9pnHIdfZE07K9MIR3lX0K
UspuHqXLxVRRF2gbtCLZQYEoMjOcrBiqHn0rCQ5kG+2tUdQv9lJw8S3lfUsyZec4AfdY33qRadoe
4zhnwwCaZcSWfUQVw4zYpRGwISpKCyf49wPQpOCcVxAIuU9RTVEa8vLzYCiNGYJcICOXoKAeguJw
q26fMPtbD15f50fKKIpNE8NI3nScQzFAgExaJt95mDO0g04/ZOtDuwLWHBxIHnXeGlV1a1mXZDTz
D6vC2kiPIqWb82KBiKStNW8pCUfPy/Dc9PFGlFl1RIuGEOK3ZO6nxr5LYfXS4hrATjYYG86jMR7A
unm7jkkqAZ7KB62f+OTC26deev6FkbZ/CWIgECpb2p0haxqWclXfpEa1PKns2Vnvu7GV+oehHLtn
rCEc5JW2V5DAn1JiM3HmZNk240SRQIFZQ/oKBpxK6AVfXTDVl4rK+DoPP2bQub8bUy7MyHwRQ6+v
lDAZu7y1jZNhxY/zYni3U93L51lzvVPXZv3rXA1MYwlRpJlR44HT3WfQDsvHJDmDupHI9j8fYhC5
kfWCR5wRwcasq+RsT5Zz14i5xV66OGHlNu9CaXE/jn/G0ervFxUTZahxA/WMYK+cJUFFeRDwRwox
qWJotz7uEtdJorfMmYZ9PprmyU77ey40lHzbHAAw4BeVXeQdrPWtmtQN0AK9nEdQATSFrgJ2GjmX
6edhumXq05410mq9SbDzHPHbnmVum7flSK9GN1avpQ3RAqOx+JAtNVmLkA+tJDhQ16e6FvKPQw3o
Zuqz6RGa4w27g+A4piZ22zrPXpADg9t0tZP7oju7HXtr3wmcxyoKcGoz08spPCwZR3VZtPGiDC+k
aPpDNU9o/Hb1J21jjjypui2yEVRxnAwni4HKmXrOjXDs4BHfdBZaeeIcfz7E7DVsPaK598DhbiAO
4VkbOgE0gGtFGOYVN3O9Y1Iqw2EuzGttDua1GG3u6BlLoiViBd3iY6XzPdqeUk81W2Qjtj8qaZov
qeSliI3q33/6+Zwx+B3N7eLgaQP7JKGrJ1EEV8Yow8cyM+ICLoGxyerCauoCACU1twwLDxJh1B4J
MZ4/GYw+Uf85PaWtGhmj5wQAJIblfgTe4Co73WQFKMBFDe6LA2wd2rTU7zwlhLE0q7967b90cfyQ
cqkfEndhvmjq+34hfoLMwrFdR3T4uMnk/1pTsnbm4dBO4uJUmHiezArzDtO46NlReKftRJ69pJhu
hUnYLEnVmhyoixMhW2jCphWdKaYUzniTFQP9EbqPvjSIB69v5PuQud6+1vLP6DH5tfoC54uNAast
TOOREXJDj0yVf2BcfIsRJy/VwrcYOY2fpMaeUAdG/MD9E7t9ToyvwG7EjBKpoGin5OnnwZhr4jcL
lY/2SFHh4gXLdmy89ObnIe0RONpEfP1McBN8lhZFf9um779tbpGnNr7X3L2OOcyXY8b8FT198Cm7
R2YWhrGrUdqwV1ukINM2w81ulQecWLQNRvTeq0EP6Fk5oEjLYbCtPRruM4P5k2O4B4n2RXOl2YZ5
h4zXJgFHIJTJo/+LDFrwoBlwwWXzywNyAEgGVYuwdhkoW2Ktek/uWme0/z9x4fv/hrhgSccnVf5/
bnO78G363/n8j//2r+93+vMf//j3F/2buOBb/4SoYNn0r0lX2jTljt9K/8c/DD/4p0utl2QM70rH
cdea6n+XuYngnxAYoC2YJgMC21p73lTd6+Q//iHkP53AD0TA9MqSpuXK/5cyN7E20v6nbLJDkNeS
2O4CIVbywn+N0NNkm3TMF0i0TBzeihZ8YstosJeTcaqb6Mr0HsrLQt+L5zyXzXrT96sEw9xDahTn
zBinU6UpFqG5KtqTtQW/FdQTyRrmgXKktNYRpbPVZOjCgjtxkmdPlFW5uxHq1xan5LaIzHozQrFF
tRy/Ad+lVr98/adfyf2/ns5/Lvy2HfN/f568Uq5J46S0UcT+a8P8pNzZzW2fXsoOX1ft6lVcLo8I
oUjmJvo69Ptyo4PYo0EXkTxeNfe49p3QI5w15EtxrCzztcJxAkwF0E/nrtuJLL0wHd0kEsxbIPoz
nZovUnsKjFb9VBnmLycpnfufh6JM4OIEoAI4T+wdGW8ne4SWxf3ba9pQV1m1K+UADHZecopcqWNn
1wC4bilRG2lL2ZiRDWhT5ZCZU+crFw3b0HxGGja7Z99IrLNcHwJttODAmK9UJvYwHrCWmmd6VbzT
Yjz8r08HgIdYb+Jql2mxVYENYy+1l/PPQ5JCVmM6w4LXFy0eNx6GlBVeRNHDlNZs6V1NIZwlS6Z4
kfhgwffs76FOoMo5McfH1agRz+07mn+wwwWsIarzmlWBRwqPNfDccEc9VJJVHfGb9DizvbPo2e/F
brH8thw8a5rK1XzKz8u6s0vL4lEWQ3Ru6jI6OzjGSPfQAVatH8IFouD2fz78fM7AWKEc2oAahkQc
1NX9tP4DhuM7FY/90Z4SIkpQfznritUUNxNnsvjHON9mvAKARaM+cPCQDMhY65+ombPO6i1nIrrX
qytHuhEVtFXB/bg9Ii/7dPyNyYDoNQ9nxeWA2xbIn58imaHiBAR72i87Z2fLUZRXZLXBzMJ6MDWf
Wkx7XxZxfxNIr2P5HJrdz0MjCUWKuIadgCX70tcKlGvTv/586uchJtZ4GcrFoCJQPCzwyygt63vj
/PPQ+H+tuhy2RYW9IHY+mxzqCYV7nDm6TWtOHlglDltJQ7+VM3JsI9rBQXi5pIJuwaEVl47UHw7l
OpSp/enLD7NXGHwTDgfz6t4wTJ4Gana3mgVea/j7m4YZ7Uk3DnlD3FibpqIlYoFONVzGtdAi9hZy
mIMPSVEFr4HMyn1UZbxVSZbocpEnlTEXqnB+7fHCPMcZO6/CxSk5Mce2UgqRGJ31ZUrAM94mBMSO
IEJGJKz4iPhqbIxiGssNPBbA/9IItvkEps7QxQ37hy7sjZYw/1pgVUVo+721XyJi7hwy8wPabncW
HdcQWZQSdqlNn99UPxgN5hxK3ivq1ahKkfUbX++d+HXZ50VOBD/cHjMsgupRz+5BJy616wGXaDkk
Fnv2dj7b7d7vM/qMAurkpbrkbZ0ykdKvXaq/JHrQmc3ExHbzFPlTWPXecOkRRtg6tU8xm78LGYNm
AK2LOe+lXUl4TWOSVdJEAGkT3a5Fd248BhtZNB8kBzkmU8Dgta46RKvjkYLkOiRodORdHBDotbjj
WS1+V03hDcb45TTEv7HUeOd2fSiCR24c1NyiAzOvqckkrDdKFsz26JTgY1q3PSwTTWJej4OJ1vGN
4/QxjqnnrlDtmqHyQl0jJeVMm0I9TW6I5c/Yi6a4M5SYMTDY4hTEL0kzYUfOq4vU+d8gzsExVuc+
jzhA2cN3Rqp6hIsI7SZjRjAme6MI3hOPU49lWXszLl7FauZKxmZDOQonGwT7zbzauHxG7exS5ZfG
moeNTeDPIsUX4oF4Xi1NfiteKhuGHGbpgwblWPetCks/+p69JyeuPiP05l0To7PyNoeiei5SfLLS
Lz8r05RsR2mpjwMH2E7ljVsvVryFO/luyIWf0h7wPzqa9wPQN8IpEeYTmiFo4bHZle9jZb9GqYEt
EmXdE6/K6rCBFobaBzjJKccsHgd0etv2XKyWc0swuNxxDgGcYeNJM8zqBGUV2ktubgO8Z+gxvXtr
JSbGJQvmH12E27nYTvxyRjd3j2kDFbd3+11Bdi8EK2OHHRmm1uv0yel5e1XisZicactp5Fom4sM5
BFk27FXafMs5uSWoaW1jlckt3u1TYFXuVbpNOJd9GyrdN9vchw7Z8BVi1t6tRS/9TqSF3kb5soR2
h5m4JuIlbIuI6+R5m2jNIZpz8GvK6Po08ohueKqTzdiMtoE73DVefBFmfmrtPIAcUux+auNyZKSj
sqtjN+9HTdg2YyzHLD+6K6IChydDcNtKUCMDIJdgU2Aes31Jhu6XB9ghFDE+OGMCblsaGQTMYlhO
uSGPCJf4J0eS5xQwbKqkt44MTa7ogkGYt6RA3RYIIyZv0VBvuhgB96MFu5pOyREG5Ac5U49h0DPd
WUp+jJl5T4oss1SG8SDV+veZvK1L+2zTDMGJa2vI30Db+P8G376CJYLHlXOGRvr1hnQ+em2zw4qD
9cy1VehhE+09vwjHtvpgpHWNxseJi3k1rCJB+dH9KG2sCg16mtfvdFEEYec7kLKFsV9vZXuh6zuY
HuVL1fOfy99gYLDbk2hvqe3K3dB190s9t9uansCF0HaVx9eloQzb4/CyTP2DSUvSwejXFnosqNp9
TQti0rGz+gZS3paWkyOEEaYPmwDbPNQkBVJzV2t+/RhHxS5lurNv0WkdM4DKP6scm5ppvxX1nZs8
RlqPd2Psf7SVAni5rJR5oAE1rL/Aey+CRocOSZZdr4RD/M5fQs/33jM7oG+qH61NUkrrntChfV8m
44Gc9XuSlv6haUbGu1mGhuz8LdbB9pyqm9w395ja5IY9TY9DF3plYbnzVnmVPGVNSYb8r5Fr59JX
aBE6OmjftU5xL3ZVRUh6SZ36q1YCOUAPhAVkFhyn2lIEZKP2EBfU8ZYGW+A+wkwcx/rGC1qWkGfH
Lu2jbMoba2qvvs0Lk2ZtwIH85I8W2K5gDHHDj5+zeXUQoF8R+08+kYed7g1yB4r3qYtwIxvv4uH3
Z/r/R/m4GdRSvWP53URNjgDg1NBPyX1XhqrAmvoU4eRi3sH0I4OwwcVEQUcMHdw5VzbTgS7HBtoj
WTcUaB3Y/k3UhOGQdHkg5FdevSxsdf9ed+UvPyAt5bN3z9QffulPtRgecjdJNgHQWMfghE1hwF7Z
mcn83yEcaL2on31enB1pFd1OMyCfIph/4UbCsp4nh8oV+7aNQhk7D1hL7pYKjaqsTCvMqWre5FNw
F0fVsQZpQTCccB9IM9R75ka+qL6nZme1sXxgAkn0EGC84Y9XX+Yd04MOSk4SQMvoP6fCZy+Vv89M
uw0v+5KwQsMEzWNNzWt+5G0uMXbEpbrH+FVt7JFYOXCgcWM2JuZ141T1cITqlGS70SWgm4s+39pd
/abnP3O1ekcr6PVt0B2Gyl5Z4ATC7Ol1mrz3qomeGF5ADsC6Q2DU2xPJ7Y7B9Ap34EDolOD9HB1S
sNOwo1cvKO/s7kSQiHJnUTF1s8qtIBNI6yc+9NFBWGKjn3I50ceyhgZHazIxW+nboYmPMb/lfeXD
aczpxIjbYEcytgldV12QEl7btrn1hLOLYhu4qBUTwB/SG6fCWzZRmH2xoE0kgf9d91+jsl9Ybw4i
INYp3f5vYw8nhuW8X4FXUuawdCf2nH+9vhj3cVldxFiOSFPBNajji5E/MIQcHxXbsVp0cluly6PF
NCzrSmIlJu2jift7qT6aXpc4ztgGDSQDejamIJQfEzx0RmG+AEWGNepXOC8hKJhN9tbiu6klqX0Z
+8upyohtz9jOEg0UqjcX4G0QH0B6n9CtLqz7zUOU31ouMxtUeNmIX6OVP3ZSmCTeBSc5N71Gsz/v
3Vze29oZd+PYch9uhc0tpTqbCxjUNj5NGSOYBcrHnjkTB6c2nw5t06NJu8A6IgsShzeOG+SVk51D
/p4LRNPIF+1WmFa9TWMG3mu7oB1nvNQmG8nYz15Ac2C0GwGDW/djzn684zm7nfAOwFtug44kkqzd
i9HYfxZqqKN4PVW5cN8mREvq5ZKDp0AAUQiAmLRsxQIWt0nUu4dWNq1dGzUM75JNTJfwpCe6wsya
e6E24XAHRfDpANi4UqKzLMyMqBQE/1vcIZa92mUcbwbXgA4Su9zJGQ2wYn73xnEWsAYa5q6HHvdM
1VAHTRh+4mRnPCYRqIypnf2DETCZJF3ehF2HcbldX1LuhdJPQxU1M2VB4JMrFUCFKfvQqOQd3lva
fzBe4Qbrbv0eXX7qwfKDgv6KaXwjJW3fVQRHge/DCjKIe0pxNTv/dxRjF85IdEmmm5SpIevn+W96
xMFUpVTIOAbvHBDbbKxmkNpTfa7Y75pdmLoLbk5oijFurbYxkbccjHGczQhPOQO+UUDi7Bxjy9/6
qb4tKsFWcF57ev/2c/oxpkDOY9t6JYM0bGZ17pPxd6NJABrzMRAw7oLRxUZXxeFOI8lfonHdlFgO
NfRj8RtkwU1QBr9rbHii54hIKjre1vQpj2MWBvj5eZkClC1x8frsZNV/x0LNz4bBnsOEQZOqk4g1
O+5S0lBPK48bueMul/M9FgbSESZ8Ofxym8QVLWwQeZDTmkbj/j73dgoRA2Z312PE6yLU3TRLT8JO
UXHMAR0jAF7D0GoKiVcQ0yzJ3oMqSXf5AjBHJxpjAbYZGXQPhGFfKpH6YUY/oMrzx6ZqvoVkVMpZ
xCk7e2fuHW/+HCZFsCPzuOjHz6L3n1IqaAcjv7WzgZ+hwLIqyEuHhiQjLTbmKFjCJrAfQWS80894
VA4Hh8KrKEhon/jGbJsybmDKJ9hKlg0jCZmCqZuw77PJ03We7LWe5KXWH2kxViCPZtxABn43PLsc
ddlDxzcy97xdFc2gkuz4tucsF2YjIVYYKdsGSgZ+cgnNA5kfQxyhAO7ueE1ZZQv8pETsqhCJHTB9
M2xs6RPen/oUWHPzbMYVCenS3mEEoy4m6dkDRsvt+r/yVJCy3PRTTm1X1eR77X4wQeTtCp4I7hDA
KDYkc7+ccCS+19AxKBapL6hhPjl/+h5wbqkJNY5tRLNhW0DutEjxyZYel//6QuaN/ebfDBT8bU0P
XV8AjnDBB+OfAMnkrqN8Ro8bI7A/nQUXLHIVeaG6OQej2fItgr9Fkj/hGada4pv48KWd3GyTga/a
Jo57D0W2BlCk/Y10wT0T5D6xt3/N8AP6bvQCfIBekMB/pgUADxRswk1SRw8GvQBiivLQ5VgUcoXf
tYv/JzJSM1weAwpE+8wiKI4O046VBGflx+xCVUR5H3WbDvrlRh9NG7S2YvDI4vibaFm0rQG6bRyP
rILKbc7yrBMx2voRlnKCD8rkYqvBCKgoCsfZmZm7tZzImwlMTksUd+kRrp1MeOGIlnGIoNg1oqRT
Qja/ApsnbCTpY7RekfGgyl3QZBdyH+IwE9/ftDYLEqTx2HktBis/TEF704zGb7x3rLH6M0VBTBvv
WOvh2rlOmM9X7iFDbzy5qMcb8jBUwtw10qEVQWcbcBb8s/EI6uW2myIGdiPdUL74zHP2r/sln8e/
bC0So33EA0j2hcQ5uHM0HTqyNm3uE8o16CoCRDMu+1nwArLLf5msiiwjOGqfhZJVD2ii5HfXxeQ9
NDfRZaXapJwECryXOD9nC+zYX/ZVwy09Eo+tjuJjkUf5uQyCbWt0JGLUUQU1PnN28wU5sGNgLS+i
nZ4ild7R70rXoky+G8c5yFpRMT+7j27RvuJCeyATKdz+tXadO2XKTY9eM7GnwM5+cbz8SQuuloFd
f1Laj2W3zSN0tqok0B7FHhBcTq0L9t2MhaGIPiJONwYieoq9AuxsmCb62+pgaIwmqQRRnvq6h7+v
78z1WhP1dwuoDcsJ5KeJE9egfy+1QYrSsnHD2/Je94pMbqCfu8qmMePJkA5Uo9r4q/R89WNcH6nR
OyHvnmkL15yVt5t+50tDxZYXh4NFVqwzviZjdSso5GDcTr/YsIVjCnq7V/E7loTT3KdkWyfCDnpI
7xW50Uz+tYf8FoGWWZkVfyUiuI84caZ1cycr569hlE/1+pwNKtdlnRFt5UbumympLIsmXn5ToZc5
uNmL+owb5GoHmI+ScT84+o/lTKeCV/G2Ma+45u2TyJpTzjYVZ7Ef7bvqv7N3ZtttY9mW/Zf7jig0
B12Ne3OMYt9JIiVZsvyCIUs2euCgb76+JiBHSHZkRmTWc71QIAiCjQjgnL3XmsvVNjZQ1CXzYBDh
YbfpSwpn1PeZgST44RbD2K6qIaSEGDkjkZVI6roE6Pmw1kNaWUFcQ3hU3LuQuYJRqFylowfFQxiP
Zg9pOmK3svBoJqdDsyf22wH0JTe+CnfXhzbX2inocuRVZu0VSycclr3uT7lhOld6n6M0LXmcCKBN
MmpP+YB2sZVxsY1ldshtUoZCPaaarkLeRAWMMpR/aDx2L6S1AwFsJuWbSbYRrFBOx3DZcmAJmHaZ
0113oniISRYD7aLVmr6Bj/DgmIxoFMJilr1MrovYzZYEGn1NZK+sB35GwO4yQsKYSmycFvRdCGqU
MJXHKirhUVe3hZcYKysNkrtePXAiIkOtosE6VZ92RZ5/yev0k1vm+SYYcnrelFCUS2IFV5qM+KYz
oqyCuu1PTlC+1oEPBSuEB5APJAwVKD6vPAb5jLXG5z6FpO9FJCOIkR9C4QzndBTj0e38lYIB/wpi
F2YMnHz6wDWEM2haOzdBgE0mptW0gMBtb3PoMnjb/G7pjdqwK3dJ2tfXYPappWmQChvbojWr7tRO
XOlNLLda8t0IcuJ8asxRyUChsmZoyec2KNqSddfIPmI8TbnZHcFqdfm9DppnNYrE2mgKaQBpG50H
xfWYgfT3XWBTcNAgZFAdX3v0P9ac45CJZjxPdt3KzzyIRxjuVz1t1lXqmHcucP1j6EOOiaKDJE7j
yCiZ09fQiG1ll1/R571KyjIHOzMPtkzOSaZF8JZauZGeam6xM3Swr+2vpYlVzXa8ByQJ17bffO2p
/RyLfByQ7RrVpu+UhVuVXBx1MJXEQUcLp6yiq4IxkqX3nAXz6jmKCRxo9b4hDdEbT5WTfosGM1l7
BlUp3WFGIDzHXIJFvkD/FVeQcRm+hPEmjrRky0fZ1X0ib7uSg7u3jH3YFt01Pt8HL1PCgyPBnkRF
cSozh3EvYv+V6M10ZdOQR4Sg3gTdsEcFQ7ESVY2qLYxaBxChB6S7YRRfGFFrLga0UmFhZ6TwRC5H
rd3vGhu1eIqtkFZxs4wiMdwO+Y3SBqDaVNlcwkxdq6VOLkFdgGLZB5kw91n5vfSVjoBj77UrIrmN
8pFmBr71UFNOttqGR9v5bNAT2VYxQ3wbCetVU5mfUEXkN668ztDHCybOG5fetUo7ARNgu+5yWk1O
UEmIFHD20pvCSeoDOAHO36Z1ojRbbQwHdSFQoVe7GW79IbqVQ3BVj9ZnlatHLJrPNOLNbdHxH0Vy
xUy7r7dW+K2oU3GRevOJ6TI+f+d7i8I4IRYLo0tYMADG7qviUCUKOsfRBoGN0KhbkftnSkfdllMh
YKfauctaxduYowNDEtG9nufdperCb2E85Q6bysoduMR3cf7QhQEFLw5Jza2es9hwtlO3cBXCc1mH
qvs5tPJ7rc7qG6+XFfhmLn+wXT77HjMONRaXscOBzawOXrqpC1gp4aOkS7Dxh0d/xMbvU0Qdpf2E
6f22ikAfuVDSjGTw1l1jAq0lZoSoRIoRpBiHWXGJDBUdSEjol2a3O90Rw77tTnZNHTMxIwV7L2IY
8mIOdhwH61IfQKdowVVPiIhp+s7akVWxDPORcEzbc+DTA12LTZj8EATKpLvuiPlIneLaPCjo0Bag
mEt+gsw5dds+yauYtsRtJWAE25TArWk2CVF1NfoAH/FYOcs0qL4JhfcZkFeRt5G3slRxhRpQrFpn
fEFMT5wfCTqGlx8zt/gsOvwoAOWiJrU2uRKbnBOJjQKbcTa7AR/yIMYVUmaLRp6mLKOYUTnqezCX
y9HPEVqW0IxV77uXaynowmKHRXSgXhdfe2P6wuQq2Eahv7Et9xnR2aQXznVKic0q8sNob5ffiEiK
ABmieVN1t+YYFBBnvHOZGgLEU3YbozvGNmVweEbtjeM2X9CLQmUZgBcqzmORts950KEJp9u9ciO6
nXoebwy+rTYtSvoekuJODZmC2tJNzLR5XVQe4WKWujLqZNEa9bCH2QU/Ds0Y/7z+3ja/xOBzQkTX
G9pvzUEzBT7HYKHHWbEhfQbBtmpaOz+lLW1U+Oh6v9vXo8xWiczvGiV8kE23cwUmUwqLyaqVnARS
yjMRwp+lPjEnseCLTezRrscKF6+eckrVj0EreDYg0VKF40AIlX8NFgRKVS3gL5JIGXQWV/quWHsx
Qm+tq1YjcN59UBRAqcPutot9a4+MOYnHdUQ+jdUZKbw8LFG1GjScqBQdUSEq7cH9BGWr2vVhqa8K
NSDwc8i3uq7SuVHDF4YN46p2QLjotnGJCw/WKOVmqNaMQGSLRDiy09tYwSDokUq07MampK1PNmOZ
x6++yDRklsD4ktrme7H9sw1eBRzLRBKLTCamlzEFnD2GsEiz0b41U64GbjheCyaEnLSbZQut+yBs
/QWjbLzqe4K6PF33H+MaS9p3j7H5BQ2ae12RxpNNRnLYposhVgmi0Rt+bpfc7u+Mdih2NSSwRecb
1U2jQjsbhimbSrmpGiRejPhPCpJybJ51cFXIeGfhqIFDWDyUyLI0P9G3XabdZAkuFt0+YcCmvO1+
A2aMjGqfqhxNUhTG2pfoknKxgw8DqlEjyHTQM2TLDhF8TpQi+AtwugkIP3UeOeDWKlJcVG3TPEaj
/E5YDEPkGllVaTy5Zp69GlZ6MNM1Xt78KgrsCOsaUv5RKzDTcHqRZXIcAZFLBcHaaNpMijyG3h0S
4t5xOABAiqKgWSqjOmkWHSrSoQJvo7vFf4UyovewF4NEGyp0EqHhf7WHCDVvqxG5Go1XpMFThgc2
hPq4PZkk/OKtTE/gvhoyMak1UtAuV4Ov7BPZtEctBlaJu/HU9J+JJ60wVSvZslbCdW8F6gkbtY+D
gbqezBsUX8Kpj12rBExJbf5Tg/KFkrE4dOl4sbp4WLXd+JXRhrIoy+eksVCwdlNXCAugr5IHyrwb
HHsvtrGIuPgNWnoxpvGNVaPnqMpwLbvIvrYol3sDF7wI4+pN7402NYZ6WwhAPNaO3tpLBI5mbZca
CFuPMMKQ6QdQPh9AuA7/Q0CyoBPMy1cbmSW3YTVO1qT2plEoUgibf2dUjF9pV17ZZhJ9G20cLtqK
ixnJRAGfggEOkadDcFIl1EXTJF6gQgTQOPHeQnYP6L/h2jf205RRwwdqbFRKRVdcNSBsjvWNZeGX
HTUO6bi4KkNeU+dcUZFuRZHAXKTYBM56QOnEDgl2Tgon3LWe3NF1p2msU9XOelA1QOpWMFGe3Ci7
MXMQdxV+i6iOTkmvxXe2ehjDPjnNN4oSIaW34e5TNV4Fkt9ChYaDQWxFVzJOVsKlQpCFGOXKnMl8
mJKS3FROfhxtjzheu93Y0vqCgZHebTBCalGRLMPzzlAN0ImoCvVY9yR91NnRTYJ2BWHjBt9d+phC
9ylrmu8ZAY0LvzbRkUydzikVWW9JCQHcZAw3JS3Cg4sDeDG4TsyZGXc0RZPs2FgWYsvi3mgGe11B
/VlRqUsbzG8VRS+M2gSDkLTXtTkoGMzSqE/sBUGc/TnWx6XRk2Js5v2N5SS4KyqYQa7RrfEv7BnE
feszRIk5dcyuado1kc5Uh6RPspdl5mupjd46GBiglFSIhNYd0aWMWzdLtz4hHde+4tzGakrVemwV
hskuhbtaUPyyatQ9mH034dQ5hABbyXhYN5a+d7FHX883qh2tw9Bc4xgN9+A3B4r+gbqV2BuZiZYA
DNyofAwYUUGuzraqRxWnwNjbZI53DfrTOPdJo5+CHlKKQcnVaAPmp7iwFo497kfTcE9GylQgy8qz
3+LM7q1DbjF26ms6IAMWoyzTNxp6gsGfEELJg1+g9NcDHNF02mGiqMmzY0JuSBNowInjDytvcPUV
vI9HcFzbISGzomj1E4CaBS7aYq88RALtBp6adkPdecoq5uIOYpCDbGzhims9nTfpncl/0RY+cF/a
0O14aySYB7TROPlNbN+56fjiLNxGFw/SYFgLVFzNZEdQdJPC83MOjcX/x4jdbWil6UGE9tlnjlDq
TrF2CXnGfpkoO7OX3404fLUhYm4KFcm5tEuxhtBItG4qOATGXG5Hfk25bn5NUhehTRpRxUR+pir2
qSqRomQ4BJ3YesrCkOpS7V416ejfRTQeIyK5GRZzZkw+FYRXXyP+0qN8rZv+DZ0QZnSZs2fuz1WG
Ez9t2HU5YuXmQkKxMB82OcyFJdkFO4mdflsxW1gkLQ21sOQp0FU3em9t6tE/NzTIKN/BZt1WZKLw
/mhwFNl12VkDs83q6I868EYuCY0KdKgMqKHIuhQM6laJ4ehbDLXAAZuedyqovqUD3mo4thnDA1y3
IYm7t37o4QcLQ7FTswab85A9Wc69odEaUqGC5AkoLy+jukFdHWezaWTpF7hOzLapAbn1cMuU3yOF
lG6M5iJwKD19Cmcvb20Hp25U7am2kHsWwebsdfMAwYlSPO0I5sgN41t1uBkDGKpRcsnJ0e6QHB8C
5HxbVxhUuDsC9dAL55qF3s/pcXBqDswRdVhBoX+yEGPvVBLFvSZUbgqzI6XQ5LwLKYbarWOtcyGD
+9aa0hnleBF9Fa4Nw0OFmbfIic2KodsI4qEJvd1U8u5lFG7DWry6A3P7xIXO3eUQIUV5QKw2HKJM
e4i1KNkwgR8O7nQzLwm1wR1lBTDKRnXiZUO1o7ZerQj5BaE33cxqDKQJpBcnak8TOkBjVBpRShUK
lRKRKWDyyjBnwBown0IdltVFsqQaTV+Ih+bH55uqL/xNrTike7q0fCP+owe3zyh9atU5mO7Nq3zK
0UU7ReVO0jbMOp+CxM43IhlpUnHOoBAf1xtGnesxd1eclKvDON2gKUQAEpkk03UGM76haQ9UuJu3
m4ek5kM7k/osU6J7u8SlE7XW+LaKmJDuLSbpf730/9v/lv+Qo1b/+G/uv+RyALkQ1L/c/cc9OWR5
+t/Tc/7Y5udn/OMqfCnzKv9e/+VW22/59XP6rfp1o5/2zKv/eHer5/r5pzvrWQV9ab6Vw+23qknq
+V3wOaYt/90Hf2if7wf57X/+6/k1DTNaT9BzX+qfZNFAiD7odqcX+PHE6RP8z3/9H4Q4eYa094OS
en7K79F1qvubKlSNcqmNwNcQxEv9kFJrpNo5mrBUk2qn46oW8t/fpdT2byqyX8uZ+F4alH7Snn6X
Umu/GTpFUtc2HM10Nec/UVKTb8Wn+ailBs5m2gaArElTTQvPmHKnPsTzpAU2jx5BzQn7bgNvEa/M
fNPjLDpok7RWH3twDnDFaO4hMn5XH78tFYiRMck9Isjz0TbF6HPe1aTzErXYtEqDAxpfFHKTknJe
mm9mYeW8jhIIWcfzSgX/8tbVgz3UqGjj58N9kLdgnFxtam1nRJt9xrrOZbL2yKz4/Uibl7Sq+v1g
fDsuW5E+Cn20GUcB9UQimR0Cu2Z6aDFyiBdmYdHTZtLG2At82XyjFzUNirGH9chk6fdFPXFfSNyt
ADPg/8c9xsNtO3Y/tgSEgykqiaNhFbWkQlh6VNAEnL4xh676LsYzETkWnLN53dvDXZEeq+zQoxVM
Mwxbg5dz/uI08343SQK8a5kSRAfKLTNSMxtxgqO4mLrqHTzDt7Xz/ZnT6fSFYGhOoMtyzEGC5dMn
f7/R6KLM3WFkRfH030AqyXAnRXjcTG3mYBKN2m3EfMupQsJ0MUBr2W5ePW/wvlVX6g9mBwtvxAew
GYqC4ThqS65NCA+npZlhOS+FjVFSTvj5YRX0IUgWTr9M8LV7b4JdEmXClzRvON9nkMcX+eGh971/
2GdmTF/tUCOjSAambb+8unx7+I+3NO/j7ZXmxff3OT8xRWEx8FtDy6MTmTeZ/aYlPMr6wSAJAiHu
tDivnG+KkWAZgWfzfdW8RMTyj81MMlR3WR69bfG+/v0JZqWlB8ZDqaLlhz5z+OYrv+T2bXle/X5j
T7+Vt8fnlf/0/oddzYshmrJNbBr370+Zl9728+suPrzunxYj99VI0a/++gof9pRYg7XQWt1GozN9
mL94pX/vld/f9IfP/WHf74/PS/PNh4c/LM4PoX/LSXUxNjaK/KXucPi//7znpX+57u24+PVhlIUZ
5cqf9qPkHEzzocMQkOSGX15BVjn+ZWXE1bkQJVxYnVPa+3Pet/5lt/MD1ngJQmnuscKQozyNbuYl
LeNU8n73l3W5oPuCTpen/Glx3nR+aF6ab+Ydzbt8v/sGH5zvp/Pu5kWGfez5r1993nC+mV8GK+e9
0nTJZl6FAslqP8+LLSEN6jqqRm2rdjYQIlUeLNORmBlchmoAaTF1TCvnGyfREYC9PTRvNa+tw85E
lAbwZVEVUbcStRK1x/mhUY2sEaMiO1BNYldvPuxGtyZDp9TiVRqDTKMYwla1MrWfjyW25E0c5iYa
Ze3KVRD6SKv/GpbiyRslXvtpvEgLeNmXzVeqf+QcoSBft8nr0KlLovwC5EhVuhxkRpfJCY/EtMs1
GdtTZjVTooNh+y/G2DJ147qz6GItXXplYa8/vMu3jzEIJBVDSBglvoDs0E7n8ZmMO9/9l+tmZO6H
TaYrw/zct2f8k7tkUeGM+GXX/8ZuwPM3W4FMcN6zO19s51d6W5zXzrtx5uv+/AL/8p2kKjDhiPLp
x3eDlmQj9eFWzvBfYL7pwU17KA7TUj19lPd1v27z/vD7Nu/rZGFZDEV+3sUvu9XbkuvnvPJ9F//Z
y8zv9v1V3nczr3Oj+CmNnewwTADlfrp06dN1dV6a1813uYKfNSZim/f1bVDR6J43eVucH4rm6+r8
nF/2ON9N5yvk/PDblvOTxull56W3x9/vv+0T7yfaMjNZjRrRSHaukDslzaOmfiFXIT0GY3rKO7Vl
dDH4mKW6fluhkFoYjEixdler3MEHMHpGs0TDRgZbIL/GTGMIq3fDJddn2EWB3VNJpdJQplO0jZvv
gKZsXWg5aG2dLwa+LTC/h7j6YinOXotlCly30Je5R51Y2LdDhqwKJhUKqKp4icaWLg0jDKJLr8ms
Gs9+QedP9s4hLhNtkVDkUm2F+Ii8+pyEygtQ2pBMz8Zd5wBF/I5sj4iSlm8+Vm7mblFEuWuTia2J
Klg0xDMlKgG7SdYuLDLGqyJ4iSc549BZO6NS6qXpdVOVepPKvlq3PSJUyO07lAHEEoff44w+ETMO
MuYt68QUYdICYZtGoPY8oKRaAFHOjtC68pUzuV109TE14v6axPqTCu0LI0G9wgdzx4SZIkGxcQNM
SEWOoDZ1FQAv9RAv2y68tTQIlRY9pMVzi+8MjDlp9YNCvZy0rOgUduPnPAmBv6NN1LontbprfHku
BEa3YkdtElOHPZ3nzIAUQaNZ4PRhNBmqEKQcD9GIRw/CZoprX4SV7Aprck/r5YThmYLsHQQFHVIm
p/bJb8GJh/bVuOjGa9K6xiH1gvZTgtfCIb7zFkHEKQuLJzJE+1XjUGMZLn7qHyJdHiPZf5cpOiGl
oMdoShCfZieJFKvRXyVQCiiZIG2tqYYw1C2vsiE+dDUn1UI1so2Aq0sNs1o7lHrprbioL7FR6BVJ
VYOBWsCiYWi6ebgPbP2pDS6UUxCHhxQUC+LNMDLVW81Tt8gh7LWBjjNj7G+GctOEfCxr7PZ95zxl
gR7dtA11j+azc6f2Tbu1w4EebaV8U8jKKjLSnAP1ARlrvi2ROkH2A2k3GmdKcss82yC2ADjsSndZ
m71YajRVWjR+C5FBlq2dDv6NMMB1JdW+iBCPIYkka9cp7RUhWlPbz15h2Vh3gJN3hls/+TGiaBAD
KxBTzQLEY6vi0YEVZ96Y4C7yZRuT/yKN2jo6PlBCN0HhKl8RTHqbzk02SYrUr8hVaFgNzs2K5koh
zmbjaRsp+Tmsg9Kv1oAq5NaNz8Q3tkuzhEJlVaDywI6nSyOV7oqo0pDMOy7RVsLMRliphlYAhXRL
SV6OXUWxl4qh8AgSirqneuwvVj1lK4JdX9CBwkzJMwYZTFk6CNTy6px5vnxyzGQXIqKubXuTcnxU
MXosj3BHKIGXhtE+Op7EOVpa0EHUoRGvNumZ6NpDgYLsqEeRt+Tz+Gvhay+9WSKK6ESyNP1Bnnts
FkPvojhJXHUl6c/21H8vkqNq2YQp0RbkkWMXC9PzAAcUeQiJSungfBq7lmt4OaX2NXgvbcPXKJiL
e0qCBCNG9V1pBA4Ot0M6hvT5hxI+sZabTMgYQhexX12pzoFSlbklEOTcd0z/WrC1a/KVkNU12aYc
B2pkcb7vYRjQFtGgjJeUWwmVGaP2WVC0WfQdrpCKA3+ZK2W+QRiS1iSBmIq3bUy/39B6zXiu/IRt
DHNMTXPYK8h3JM3KYDCCuAQNK9IUcmNzzm4UzRAVleba99tFJdDqOseYX+PeJIqsIZJswJm4MKeU
sqBJHnMVgUqHIEJOSWaGqK6KziXlr60LZM6EKYxT8plKBFpdk89kRt1O8s+lKhd8G4lLy4hNC4lP
s4hR87LijB7b3Dq1e0ympDU5Za4xSFMogtf3OfzcFXmldKumjLaasLYW/TKdXHdPAm225lQ4gD8k
280g5I2oefIMpty3ekqAk1MWnEUoHG1NUiSJiSM5fV0QG+fB4QRkpQHPpJ+QEi2XEzG3GjL9lhSR
B44+wuhoNGINJ5Eu4V6NazrvyKobptQ6n/i6CPtYX1ZUdYesXfap/wnEYLttjGctJ/uum1LwtII8
PApPd/2UkGe3AVl58BvaqLZBOlin2NfutSlXryZgTzW/uFPeHkXsnVtTzE2nLD4QG3fGlM7nl4hZ
FRDcKKSTrTVl+CFvb6dMv+bGmhL+Og4wjjRjW0QhtHViAIsBKXFFMKA+JQQieYBGaV3aKTswlBM4
ZlJeZngS9715dggahGVbEu/Nb69D+bDwiSOM68eSURTxs0vV43RXE1vIBIHERAqzBOO5GLCJvzAt
+hoEN5fbGjERAbRiXxKF2OhkIpITtB5IbLpg7V1xtsO/MCUoAokDbUWoYuMjs+6mnEVB4KKBe2sk
f5GmM8YgIhnJGn0YrSFfit59GHQV0whKUSzGCWpl77lszGOrZxA46J4us9iC5JwoK7sfwiVHSrYD
cocmV+p3WU8WTeyFJXqSo06/dSEKAC51jwSxBu21juD3YCHRnwqnwVdQppjhHFaVUnV2A5ljTOHz
JypqKcx6RkSNFW4U0/rUt8PG0vC2Ietc1E62S3z+w3ZFQkXgjtjMBGG3ZnWfEV6A5gbvo2sE17GT
d+sWMsCiQCC0rJzMWUygWyODg3ir1np/DcF0Q94gkS0cGzYYtw0nkhqk0XPbhGvfwy8ZWt7ZmPI9
meCZ/KDVQxETYF9Sr+jIE9qFjYi3VRQ+eGmEYiFSru1GfBVtvwm00T+oU6qoSbyo0DFPjASOgkSF
GBiO2FyGkzd901JrIX/iZxgkZ76uXmqS/FLiYp2F4YSvUkOSNggGCtWUd1qriCnLnAxUR3GBcROL
2hCPChF+3XA+PlgEpwZTgiqKUjxjJqmqosuumwBLq48hBLl7flcxciiKKYu1rs+ugbDHbzFh17q8
AXPxoJeENntb1A865zP6wBgwqhWS1rSI7xqiX9mIf5tx6U0MgWAGCGxqvyLCXAt03ZtMJT/WNm0c
4V5x0vTgVvQJQYlRvemi4DXuH+iuHwaiaJMpk7awFX2R+dq+ymjrGpPlMBI0XFNryub9js0Tt/cU
c6vb4hMMSGyaxLR7LUnSAbbVRWG3A4kydGMbZHVLhFvevmAITRLEScoxWyM7qnY5+SU2+H1bMfak
+DaEHJ5sXnGJYCRaQmuvVsgn1H1Bcu84RfhyjlunWE+vrCy6BU/+0pD2K2KcEyE603oOAp4igQkz
PhYBIcEeacGF3GVTeLBrqNhpsVd3ROG6Y8Z4vqARRL9Lj4n7zqWxZfqw1MWXLieauJpCiosprtii
+Z827UtGjrGPT4BvHIGl79wzY5NM67Y5yceDLywmLultLzJkqZm88g31FtZNgx8puzOb5tWfgpTx
ty1gfH6Geo/AsA/0k0KPVA31ZhekGF0LBLx5EAVH8tWu4/YwzJHNZDdD3icxZIpzRmV14jrIcIuk
Z9DeESauKfyZgYKc4qChZhMMjc1RMytJAaHLV776pa2HL4rZbnyDUGnNyG/TKWY6mQOnTR9Xzjis
yEGE9DPJIZowgh5IUnVklefE52IckGFNfxWZK6nWZvhaOjpdRN16NEi9TkLwEoy3yTWlqEwsNkkw
KEYgbRP6Hqwdc+Q32qJxtlFNOXQSGaIpi87xCB/KtWZV4CfNQbm3Uxx331+0KZ47IqdbkewDayGV
7inEO1IsA6a9t8b1SqWhi3BuqPExrBt/a5fjGr7dlVeCl8785DFoRoAXJb7HhvkPSm35qc6PQhfx
ksOL0YHWYDrsKHeA2VoBDXzGY3Sv+jneOa/7DjIYG2mr7bWh/Y7lhnI88arV8L0jaebBDMCpx1PY
OTh4Y91ppAxGeQXHd4W43QWn5h3JtjzJuh3XbqP6W0e5St3uq4sN94rK0SY0DXGgxXdVxWGByN7f
+1SFAZ5lz2ZeDThdR3PRqnsr8Mat7TbfpCMH7JhQs8OXVsf+XwiLoo2LocjtGqLa6lesfiBCiUx3
BqhnBaYjzeKiIG33xVLSVU6HWindK9OutgKRt+MCmKk8/+KU8QMM4F2nOZ9E1bqLlkkyKojhvvQK
/qvNJw3kBRIYBNi2Gl+3anXiLB3iU6V0V5KqoRMoKPTnADuhktuLIW+JDnKQgccIt3DUVLBktWDX
6kLfli7/MgB3ZR0rZzVCzyfHIjkX3lEoxK4u5lVd38LzT+Krt3WaDT9gzDtwzX88y9e9YJWWqJzk
tG5+oB0NcKV2vyoQyhsB5LnirkpEd+60blvbJWm8cOsW3Ri3C5gZEW/E/6TI1lcQs4yHqGjsddvW
/QLCh4kBhkZzct1qvX+pp5sh8S6gq9E5Eezld+Z5vqEcSdTWMDISJf3sbV1mAYsbG/gsYKN+rGtG
iI66CNGcOLg0se7coLD2bhp+jNIuzhwU4LvrGk9fqutn+LM6OFpD7pzBxto+3YWGZZyj0g5vuga3
3B+bzesrSzyGDH8P83pHKfQzMnokox3k6PdtcRXpBAmBdp43+fAAghgCKN5eeF5t6mD8QthdiM15
4Xmdh9qZ0ZhBlEIJlfqPdxUisDua1nD39sxUhte2rRCkGEQXaoVkaUBF1bTw0hX99z4sQBBpxpU6
RAkaEFOc5xsHqsISEpm5eV+XTAoWj7zQZawqkbIgzsI4TdLLGM7COZxu5o2x9NHOIQtxoEO8zDIn
4J8KJHIxmtIhwW+6X+akZBJ8QwL6fD+Qps7IqD9HlXMzupxDWqQnHDuNOLsuUkAIMP50x2B683bD
1OqpiQKMGcR6Ipzz8f32Gaqg9+36mJzcZFSJQZ6ea6u5dfTT8JzKtLlGwAFOdfpFjTIkUo10Sdzc
Fbzd1L8IxfEvSEHuJHr947zZfGMVub7wHCLG57vztpoDid0sOnU9P2tepw9g35U8BtfSQ+lTfRc9
Pu4WH9HqwTDQx3qli/qK9bqdtjdWhwsqclQ+x7SZ1wx7wELB1bwFs8CzGiLbCEd+f8g96p3iu9a5
kLlNaGVQrLXAwQXbj0SUTQ9oNXINVaJBmu/OD6CuEddFAoowwrfCwD+oN1VqGEugC4zcWvP0vi1a
VcTLcWVvE72AQDJE/mpUvOAiwfuuejHEa8P2sHfadeGBqqH6VhVFeGmmG1FX9Z6aEsiYHnfW3Bv/
/yqCv1ERwENzaPz/ayLbY1i95BkF5Y9Cgh/P+h3JZv2GIkA3NVNHSzDpBf5QErj6b46jWbqLGAfB
AMS2P5QEAiWBY+gCWZAj0K8bvI0fSgKhA2UzbNUF5KarMBDEfyQlMH4SEghie0zbNFQdCYHQERr8
IiTQiRuLGzOwwJfm5Q6KVH8j6ltTy4BVF/2woWgQXJv421D0GfvMlygdVRIecfRsG9Fdffj6/gk9
TQN490HX8PZ2bN1SXaFBULM0PvdHXQP2Q13qMjWPBsHzzEACuYn0l3awJanez670oAs4aY1kVd50
bpcc/vr1Yd39+eWFxbdLSswkrvj55V36S8DJbHHEEPmUO21zZ/bezqqr7NipHtngFvyAVtanymzD
7V+/tjZ91e98vPmz81Pht2Kalmqrk+bk42cv0eqj4tPEMU478zn3BobfA4zPoXEQuYf6vRL5iJvR
DdjjQYmiVytNSOuM0mNUiXprVDjLfEy8Sy554+5v3tzPgpO3N6fRhUNyosJAmd/8B8FJx8mKrLRS
HBOvKmnxUdlNCjnRNLQNtXb0YNWURyPwg5nTJCBMt0kDcSZu9bskV4Z9Bl6y653NX78v4fz5S+No
AJ9vol2znOl4/fil9XlSpTaMumPQemJLV6BfVbVUGcW631UcEp+YAm4NnRJBNIpuVU18taRIzQPQ
uHAb76pI6JT42w3lzIHojdreKKrXUADxoxuVQqnbYoNqyjsjx8Y0oBZCggKWurP6VyRr1qXJn6yi
snduLODnwbRBBZp/IergkxLp4laJ5ZmDLL4CYrRS60i7WACZmb3TtnaHS+N735EwlhcvV+CHVY6x
DyL7iarEo4qK//TX35YG5vGXnxi0O8eyVEez8cP8iiaMNNzECYUEqjGQrnyvEsA2tHoF2452a0Iy
z9jDEA3zKesuKydaQLH8f30jGlAEOkZC44D65UDzMQtR6KcsZDo1CX1qAPbbM25HxJZSr+/AEm5N
iflTeGJf1+m+dpT+/q+/jD//ciwEXo5AYa6ajmpOGMcPv+iwliWg5kYcSYr/rug7YWNb7BkDCNc9
U5ra8D/6u9Pbn8+2vCaQTdflL5eEX36tahsJm2waAWvK3PUlHWkib+9y3znnwFqhBJGXAQvnmvkX
+qDRvlLx2ZaFZjyUpfk3h47+5/MNZAYdFZtlTERQZ/qCPnwBjmdo7agwwsnjmjTqjnGlW185yYgb
HiCb6gwvpq0QbUvULrPcDk94m12hNRr3MIBCZhiS2L86cBbVYKJNRTC1dq3kljm/uc8H5ltFGXt7
qlpEL1TDJs45eWtUiTncmrchyk86x5+wm38+c1M24TpGu5UF/ddftqdDdfesWBw7gTcrG6V3U2Ig
WMA6B4cbYVj3XOcklQqVu5mIfVJBJ/MG64uB/Pq2GqmBSlqAsokzZA22QdWbqIxcwm5uOmI4TF25
TirwT2pAHkmKpQsF6LBWBt/eJHQGsALHA70s2o4RRs6/Of0iHPzTcYvKz4Uy/X/ZO5PluJUs234R
0uCAo5tGANGzpySKE5gkSug7d/RfXwvMynftptnLsprXhEYGJTIYAbgfP2fvtblcPfPfbpeiDNy5
Klqum8LpThDFqr1p8nSnesBFOr4NydxE//n2ENv1//ftyGU3YuAvPMoQ69/vj7n1QTF6HQXwltEI
omV5xLv8KFp6hIGjApyVfnpMUUpfPz/41l66H0VXV//Dpiz+vvew0UsgXaYXSCoUdM///kzatG9K
WELGpY+LzQBqvsgyKHENJMU+nTNCjqfcPLS+7+6qxLDvAE2xE2pln3xLI0kk8jhJyDcgaEP9D5u2
8/cVdXtunk81RtHHLS0xif79JmqLVVqu8IJLFxC4BjEkEk6fg1mvHDaKgNPOkDN99P0707P0VfQb
OSP2H7Z9JZlKK7I6z9zanXT0nQxY0ZydiCC1AZF11wIPGTHKXMZ17Xgn5pJRQFVGjgbgiNniP+L/
lTtriQkRHJzbvLlucPqJez9zu9PSw2iA4/5kJsxHEj+IakLyekXogObYc4SqaTK8o+4rUviWVTEf
OhwsEeVRES5rZhGs3ETC4DxHzov5iCtBkErxn68z3sK/X2kOpS/B2GRsuoFp2y7V399fw5rIJTnj
arwkCf1bTYvdJJjv0IDTPLh19QDHY2LTHswwh5dPGDfa+MbF/0SFlla7eAt+zXP2EQCjRPn5KFc/
IZiVvRRn2maYX4kjznpUdJRd75WkoZ9DfkxnCUB+A0IuuWtfAs99mieTxmBRkIdiNCMpJD1yBcu7
1L4mvsOd7rskx7OVjBZvNummqUyWvQrifL+uEn0p9pP28k9R6aco9fPrOcelrwOPQZmy2WRaRjOH
eFV7e23Ts1GOGJNbu7lmKbYiPyMvYYIoMkzLfQ1ZIwY+egUSxtTYculF5h6X0IRBt5txmi7+iXUj
Y8hqG0fcE3Rt6m+4TsbzmtbPtFmeWdeYV1MWqXJ8X7I5WspUv6QWNJcxNa0o6LDKtlsGQeF47s7E
xdGzhj5MRt+EI1F3NKzb6Uz9z6gp1bcK3/muJXgpKnAD77xFBzeGgy0kdIIdtWPNFyLI4z3iSojG
0OxDYojqi810M++sN88kBzJLGOfY4/xDswm/lOV7XudvtkPbANaYGPqS8Vk23zQxhvt1Mr+hI07O
g3B+DKDKolbn1m7Fl7lrRNwctVfWIeweztfVaF8I+ursnWwzeXbGe9qK7p0OcqiCDdhJpekxBd7L
BI6drmt86Py+PwZr7KJRW77kdTbd5tw+WY6Jjrlyf9ezD5YyDTqmSHga7SYD4CIG2PEbr38c4fCZ
Q3aysa2+F/XyIJkHMSMfnz0svYS2UMj3w7O7RcTGZQ1J34nriJGjRxmfvsqi855SEas9HqGzrAh1
nWa3P2d+V4akXP/Rrk6ejREXMWHTiAFIKxkxfAB47ylmgRff1cnXokXu07DWZEOd3vdxtZD+6vtv
09ZAzus7ZHTeNU5le6RQpXMbe1NED9kOyepRr0zeokAxtjHive3r5dmv0qPTpPM9wy6G/hit1hZj
OeDc+iyCArzqlsjot/eY6erIhE154lqzw4bZHJ463hsbGxrJDLXPrVROYZfg4vy8whVef7ruXKkB
n4ku/hMAOb02ROgFCXtwgJricfKbe1YyHJfpGhwTWidAhEwcI4MrQq1/GtwaX8BA5/X0HBSZdVuB
Ce1tTtLHNpX5dapHmszlYeoW+p82nqwtgL1nkpbjBWL5QGgcuL+z2u8jp1LqoEHcEeowoovFz6VL
D5BCTpC4u+Z0PfPuh7RnfVI6IOYkKX/EOt+xYAT3o5TdI39gA8NQeefYin/IIF6ufdX8MeQ43SWE
15Bmavt7k3cVqegAX9jhCquzixbZ8lXGL8rKuCqGwfvobw5Wr+fGAl3V+hTe0rPVA7L1cN3cWqVZ
o1bp/gSTIADM0T902XcPElNhNaw/E7OeLvWAmMgpbNx6mXrLzHNZdt43xKrvmYg31Ub6QDQJAVhx
IsOFXMQ7cGb7afLsi6P5hTOIk33fsQSuHQ0ASNz3zDCXo0l6RGRWEOUChv77GijdremMr4rjMIGK
Hi38cvPMBs0vwkzsXQGGBy5s+9gigjiPfnGrmiy+s1L0edZaI6dJ44Mb2CAR1/fUWWwso5jLhOGV
5w6lFwKGdwxbOO81lkHt7TkbqaRHULLnJXVvmS9Oi47vwHToJzs41LFvHdwtmkI6ihCWiRgypXuO
oY0lXmvvxIA2eQVkMO6QgX+B4THjbi7ir52UvxMTE56/LgXHaJ7JWA/2U9nija/cicwogq3usVFD
ofTKMaxTiIBs1vUpI/JuVuW6E3H3DaIxEByZqJMifudWjcFrunQgo/V4tGchH4zUjWZZ+WE3Y860
a2d5TW4zGIuwkqbeeYkJmjwo3scEz7jIk4OQnKmr2Tlr3RlntHOMCDr+uxxujPF98sPu1OhPh8/D
Wc3J+GD1OMRzpVLi0zGoH9XAcApoQkm9+LLipcQCLYHpsjo9kbeKomuOBC3461Ksj4D1ecmsejxU
FRNzM9evNMc8GrfEpsKleYeXwthsBVCDSXaK3AnaSG3N9rdRivFAunY0GyxONrE3t8rSv9dFJ2E9
2SPca5BzBqeh3eSg9Kqb48SZIUzTTQnj4jVtC+spMTTZ3g5niYDBBrcu+aee20sgxOWrRwbxzdYk
synjFDRAVHGFJst1WBH8W+38qNGXKdkm+1THzq21DKA3MEljAyxJnyTobwZihmTB9CJVnhGVA2uK
C7NzBnaEj8OzHywkELvC0wcLgctbp5e3Ef7yaa7kcLSC7rvRUWYnIB8g1VduRPpJFdYdieHFipe6
3Q4Xvpz0x5LDE+q9zLzC1ux2w0zXqJP1n0rbaegbjn3rUu+J+LPqwdcC6EvfzodqgJ829uqJOnzl
14GZDWLnULYqvZaIdIgOUs3FAIZBSvPFSDm/wFglBNg+uA1+v11tp/rg22Y0pYV7npaZ06XdY44h
DQUkkgmCcAMJQni0UDbfRpXnQAJzxfs4ONRB6Iy0pH8jEKAhYDAuzjy312xE/6XWcbqwDpsYnA+B
t8At6McpdBvyFETgPqim62BogZTBwdqfF1eYV2ss74NBfXSWvbxnDCEY5R9Vuhh3M6gyWeTDvQYo
GcaiCCI1Bvd5R2hQvrbNkWEC4XQ9LS+LXiqbv5Uf+rmGzbWwLCZj4Z/ihmEx4QVwE7SlQiOQFrS4
Kj5UzCnulpKGA1xOw4FDyW+E9jAcIQ8B3Xe+lwnRhnkcIEDh4iKsJ3duAIhRBYEOvMnyYle9JB9h
cc5pWhOyMrjFHdqk4Wi78CNn5ZswGsCA0Y2KpjX4jSfpT9qM01n78n2s3Y+2zTnuShPMX96HcNd+
FkaccSSpUvj84+NY9c4hgBuYplZwaJWtImIibqYN/ow8qjCR/XfLCM79fDUWru9KtL+lI95tUETw
rF1nF8/5UcwZe4fE7zelQFWrN+KyGDCi5Iyw0O+0cJ/nap4Pse+4IRTkd9e9bs2wObWheDbzwinl
DwZu2B4WoF1v+OYg/vFM9+BmcxCSepBQxMGrm+AKqFW/zNyyEcBiRDbtu/bb4ljNYo2WClt6N/cw
BpEZKlmHahkQv6fiTqLt3I+5vjMsf8Yde8Af2x/813ES6U4xRSZpbAejgCEy03kHM9shS+ez76Aq
LB1ScJKx+WFWy49B5KdhEb/we0OQ37zVL+MCd6r1c7mXrTxV6itYNjLciwCKraPtvXI+rNJBjok4
GJkPnv8ByezMm9FITYkdIBdpWvz3WMbvl41ENHV9S2FcOBtzu93VucHbAsMc0Ivcp0n9RFTVPvOW
IRJkRcc2eHK/ZSS3ZLw8WxJUVkTwpW7d7M9hkWML0BOCOVJOqH7dkOF4E5boPsIpa+6bXPZRDxXA
EoDx5v4FmSkKpw7kbRgQTwJnA0SFFtDb5VQ+Jv1YQvqeT8yzqXtHRDNuAjTDIXE66/VpsQo2WUjC
xrglaoMQ5BiMNm5tNeywvFf7bo5DATgJ4PixwWBBLVumIDQzMpnXh664N+zi+1CY71Va+eSFzC4i
UQN0Xv1AZOdxiM1+T8RiEm7huNSI/iEAtx36UuyGLvvNifcEnK+PFFmb4ajkVzaGR2rRD7m6DWsS
O3fikYToQdmShvcE/CM7WloebLhYm9+dMHpRI4UiPrDwIWkGSGd7MCINsQHDzCrnmafW6H4vDkcM
uymOLJvfFBLPXUArybErysoE7U2TWC9mymoBVSPYrR6SB5TgewZjL5wqyPZgFuy1YKF5osc6sRfW
MfcUDITd5hrHNJtWgNTMq45x8eGnzm9gSuwZ0MsOesmP0K9es7hbCFtL2QjQYlTA6xFkJzdTwD2F
iGXuRtD0e874T1Vb3Gf+9NxSBLN+9JIzZfCLSDm0Hoo2PWMf0v/IV/SNX9AhgS46L/aEGs+c4i+T
sj/slkm7zai7q0g+VB1QvM46zEERxcIVuARRhSQN24/uicgTw0+7flzLdEbIaDhh4UWJ4UKgYVCK
eawhHYLYiqb5WRoLyRd1ok+F9VGMk46CBnRXSfgjGK1ILLW+NdAckVx/Hy1H7V3CLBIKwT1hHqfa
A8cpETez0s7pt/XYd/rejx2AwVOQYAjQT5bFzzRiZKA8kbMT81dAX0SlSoo2kRjuSgacbNV9BWc/
872nGr9DiAcWXZUoL4773VHCJOIb9MQynuLcgjWWO9U+Hxk5Tx6vMZculM0cnOuYVJHCrraXNKsi
WcmLz2mCpeJn9t7MhJDIef5RZmCQjYBK2be26FMbNNm+7jV1vlPle1NJ8C0d2SR18iwRvaPcQBwf
L6kVgTu85YrdtRLOsSi9bzahaHN3HBMlThayZM8dfyjnrbT6D0JQKU/6y7aFWVi/kVxJqNBZueeU
Y6NzFLdM4SZLzb4PjaG4yCk9eVXytTbbPyJheR5mEjKngOMwHMfeL+8TdrnYInG6YMJs9Et7sMti
v9KePnkuTBbLDJ7hPYalrkekbfH0kgSNiDhbrJEV0CWy1w6xsF837D5FHgmzPNlCoCtFx0YMtHyn
42leVAzxk3EBxNVxKE8iIf22GDG4DkZthDC/ij3T6eXgTeg35qb77QS+uHPdBuwrcaAio9AOA+9g
jihrLCb+kS/n/J6fk99/foZZKr9Pk+rRJufw/NfjGgg2ILQFA4PbZJyoTESwFvfF55efHziUoBuD
pAdu1tYIviR+tVnDrBnLLkXxbkPt7puRgXo8nfvtsc2hb2IrTT/SGupdM6sEfJhxSkxCM7wuTe4/
Pzj/7zOy1Mz9nECImRP/iz25bzgMx9PgzjSdSj0F5zQxbsx8+NKbulvROlxCBeEDgjlBl1lRm5Xt
O1SsFh0xCMbqVGeI4pccAE/tAZAfyJzYW5X5zql4Dj2xToeApJqCkGLI6FFWtR+6zivME3kPtXok
JvcELUWzW2M7aQ0kM4GghklNcSXTnDcSIwl/0ljrw+AgcKS1veFcD+nYb+D6BeUXxWvoucaH46jb
KlNkSAn9MYdtpnCGlzxPHgYsDDDH0gM/9oGmTLJH7dChDgvK3Y4pLZyjHLynGpdX3dk/SDNwQ44n
f4bNv+xKxCJy6zGmqN+MDj2SQ5d6T0uURrqCK79xYJ99Md60ZaePkOsLkaV3k6yPc0ZH1NbueNtW
SsLJbXbuhLK2zu0rpGOHhog2z07BabBZ8d7R9PCvczv0Nx9ezm4d6ge9Iq8iHrQ5sknNhC5x88R5
Zjw7gzhJixBkDtGIfczZuZbV+rHYTfrC9OLOs/r05vsdoeEttvN5iYMHF36Jo9WTWXjBSVFaoC8S
3otw2EzihIRmIy1wfTvVg3bQ8JZJCRuiWqpTQSwWK3Y/H706oKJpuUXTDqltJvLzDF/YMHzJCg0R
d9RpdlQwhR9NWmW72WtgXQf6FqM39KzpW5UaOFcgD9x0Xb+g8kaAkwMRUbggOs+9m4gVJJmGp1wn
FqIexDpHt3usTe1FaeyLJ5ItCuxGKL2z5BsA4Xu/FenPBk28P9N0c/GUtB3JPobVjxF3y3fEaeWp
Kvt1V86dsfeWUp0a70vu9Szv07ze8bvKQjQHhfCHs3emXsr8jG+zuTpp80t1Sj9IMOqndfRRxy3s
rpYzvwej93W1YH93SlRX/vT02FZE1Mxzcmkm+0KhCjbMly4nFOle57o+eBxuiy00dloerRVAMuS4
JGIkGeyIQB32mRbxnokgwUuOWp5byvs+GTrihZtv6LTMPbgm5+R5hXHzu/olWCA/Gg0pSC77f0/s
wq2p6J8kIwefOUi+qTb+YfhWdnEb/3mZpLohuPgiSrw0YrbwTdCju7Sr8cVc0uZZ2PaZ47YfNp2Q
+8/Dp9UA6u9H945OEawZnYBLqNF0FnbSHSv6h3d43YjplLm40yZyYeaxwUFrc10gv/Pg57+Zame8
A/oIS9aQrn5KpZm+TFOhCalx6b8vlAD7KaUyqav+iZiLHqIuEqMGeH0XDo10bk2MBrNyscsFlcTA
Ns5MAuyBNOOgRhnqv4oWirLMaWOsMOmbektm5vhzmib3NYjt4NSpagk9fBcubdFjO3UB4HZm4DxL
5lrWZJ7RvULThE2TkoK+XcfP6SrezPktn2JEvmSdorwtbto0R94DYlmXdjb2RoJGkYRzkbFgmZxD
I4S7dsbdyLNlkbOqMMljKjsQXVOO6wCr7Udmo7rzwITJ+o5xPuCdjJjuSgbhoB4CDmS7aV7gTnZF
+st2U6LMDILGc4j2Q+oGJ18b1kVag3s2k6/tCFnm8wP30fMq81+IxTbxIW4Ny6TVsn7avid69p+f
NfPWw29zcBE1fQN4YAmp5hvnMYB7ww3rLtTlDq8KeR1tBAdpgjNg7KnGLtDAyEUbt6Ec535YOs7Q
GJAlxc6ZRsEsCFlWM9Y5Bwz6J759c2vuDZOl2UzAEAapQL+VemjEyvKsFYcQa3FfMCD+0onn7HP3
c30VrwgIneMo2qdJwcpHfYZG1ZkfshzvAwp7AJu8zDZBMc0AOwXiIPk29sTpf8gvqa2p8exeR+nw
u+pgNXtSX411YlZFqR66lXMuCrrRXdL8cVRh4HsJTnTh2p0NvPJU+EfY0qQPuPZ0rAcF16gNvrSr
lxHjSmyrk/weZAcsa+EZz46RRyiv2Sg1hP1SJXdwiPAcVoCOyF+myqqx8m8+whOn2KT0AAuzcu7a
LF7IzsJckaryjkZTEWF1ozikFQG5NPhqj4Z1nUrjZVbm1gFBRJ+4RM7Q3PfJKGBOFjyAWoXNWqr3
kbPkOc9orAsCWbyRiztfYuDBMhpmh3gdbRaHAXcc4V2QLqaiQ9RCG2yxFqgnYieXfH20xRkKvD7S
5T8mrnxuGWntnXUg6xle54o/ioRC0k9yAPC5dFNoEMwxnBY6JTWJuRjlHpE0jU3D/p4Jyzwapboj
Sw04P+4chrfxMW1JX+sTVO1V60bW/IvWnMFpjZaeSxlKfxG5raRR2X2YNIkqQjLDBYdANEFzj9L2
h1dY6X06P60pMd5rYT6KZHM6BpZmTOxv0E773FiYcAYDJXQzITVFNRmZIo9aSyURzRAiNjJMpRAj
r6M78LcR1cDYiv2mdX93mCAOXlA8wQ/Dl0rdXBrNN5eN4ZBg/4OZc4qd+HsVYBXoBOlCNAcSjIoo
uRvWpf3aznAPPYBUnKv5YQxTCOUKnbZ5Gos4hoz9U9MMP7lQl5o0ANToPidyhBpvxR/KNX47iV1G
Y0zuIYXfOyJ9uTMCimugTFyx5DDvstS7mF0rDywQX1JRvZiWn+BbiL9PFfbkfPQJ41B0CSaNrgHA
vTzCXkfMW3mn0rSjoLa/xknyPVBw7Vt7afe165PItmQibIKMVYHTakoiBoB6hql2jHmtI3Kxnkuy
j+iwa9u6hxj5Fb0wE49CPedq+LXOkOWCP1NGtdAxdoJH2l7jGnso0z0fF4qfDdFqvq0qo4WfbSyU
ImEZIidmDcYsAixB3FtVXDnAu/P0K2i3FgcT6XBCzp+rrjoaTUKZnu3d3DwyEWbHK2fEWWK5CVoU
B2RkX5y5LsNJl18dF+UywmFOQw5Fc9ACuMsqtwuLkmwjQ74v5kh6KHGulyaro4WIpyiwbEWqAUHP
SwxvzbW3y9v44+SLGSpFXIu7SJjIcqDlIa6djO0jw1fW+KX7QCLG7eHrDzPWVjj3GIh7HOOhRRZi
IWgCTZzHSeoEezPSyNiYc9P6xaiap2D1j2B3+pPuJ4xO7QgATi7z42he8W6ldzS/MALAFTzEdLUZ
xMH+OyYif8He6V2xftho58KF0vtiBzk1qRvA8hRlHrKswsl2O3lxMsUV1K3fvaTvv+DBdR7cFJjl
GCBF1vGJqMfilTR4Bqu4fN3bVLImxEabHy2DefJkUsRXkkS7idrO8pLmMFRnhJbtTXfHOnC+1L7/
w8V/senYT5i1vAdgn2TYKvikmcoPZsnBAh15GAhdPmTrCFDNnl8qRobIkvvXNTHia4qx5iaHlPpK
hpMdxKjrZXBsPQqlttI5LSebc7DF6ahqyRzJuqjRLuP8BUYFcwOuv0F8KWOSd7UswrpoL8Yokxdn
zX4Phk0rp1nru6qZ753Bn0C02vhy2uoXWdccMXKtT7bh/0CyZWGts82vVrLG+z6zdxaZGSe81fuh
8ImCtefHmoLrktZ0XmTwrdmGHbGVYEVtvlUTGSwM15ITVekvq+GvacZh3PtbtgG5ffrY515Nhltv
M5oVj2bSmsfaq+aQCrA/Za1xEGNEVkh2qANZo1zApltjsA5oNe3jrIEGyLu4G/lFr05SfzTe8Et2
JhkysbhzGte/2dl4KlCTnJXftvsGVX2ZNvbREkB4bYcdmhmSH+qUfJ8hJeCq5r9jPCIKrx6gwIMR
gA+uBnFEF/OTeXS/Zzz45LMWH22/xBfndpiItEJ/WAPIzt3lHoYnqX5ZzNtD9zJzWiZcs3xKRHUk
EBmOcVcgXsC3lbG6DZLiZ4kh2jNatKIk6HqKXnEcsuB5UI55iROb6DACyCKEqXvdVXe1A2t4wSGP
VieJRsPDQ1UPjCWZh4u0IgosYdON08U7ELf2PR5551ISQktrBlg1F2eSlHOSEBiK0tAtnL7E7cjV
jrdWzoouJDU0HcFQ5xrXu5FebKDjbOfMM/O5S7+2w2YCpBRpmNzs8Siw6a8F/QJvXNhqwMw7mOkO
+A0xwK/Io4LVba9Bml8Lrz/Xo3pTXlUfx202KM3JB7WQ/1myhXjHyf45O4V5GgiCkCVY67kjGL3X
y7FLuvKmgHNhI5N4L7M0ORtGYbyQiOcXTqiyzYor0Y64nkeI/W8P7m4yt/LWENITIlHZEuvQf7qO
dWqbQ8279GDgKhW2YvNGPbOXqToZeOyYnk00W6cAZ0ULXQRKcEqyF0Y1jFO0QXPcyj36ChIMkObU
kXbjk934wznHWecZHIsSi5G4gU6JlJ2tk+OlGQHDHD4TD+iuKoKLT8P4ERHVq4kqbUt+uy8naRx8
Uo/D3IJ0IToRuW/WXImI/kx1k8zXjTn/zinbZ3cNzEOsnD+dXwPM9ZEMiuxUZVXCBCTbtg2NkjqY
LmygG8/5KDmWPjh6ZD4q9M1SSu1LIvGu6dDeRlfdjR1ud7tZrnJsSKVY8RiC9PHoHBjMDdGS79Qy
j6E7EspEDmnK5gXhNx67L97CreIb5ZfWHNpDGmPBFGRlrDq1wgZdRuiMzno/8Mqhp+kv0uNXt3pU
uzXASxEvBEjU2XBGF3NKrB7uQWdxwjXEnoaEYvTA2TVXBXknMqu4sJFdbar5XZozQVlUss9FBVw/
97CJOyZFZ6zhyg/dDdVCH9VyfTTcmlhQTmEksLQIG7y+3gdaVveqFctxXNx2pyyPxKK85whq+/Gl
GL8SwaBN6wFOSh7OsakPHikIRC9jFRw6km8lbfdlZpLTjsxM/Gp8TpAKvlSBdS0Ur1snchIBzGDf
zkOkjfFbxsu3NxNnxc6j4L0H12kOvjhr/lMM6Ym6cGDrBSf814fPx8a/f+PzMXLrOnYEe975ZmFE
smUYrTGmZRtYKvcANyC24dPPBz8/dJ6f77V2p/2ganVskGh+IgFzK1cXwMqg3z+//utBzwBl07F3
lVTafPr5L3XMdZb2DNkrz+P8DR9eEe2kQN1ubMGqXq9xwzZZkHG69et4Tunn0/n81Kzq6oz3gA0E
7NVfH7pxgZv319feQh0K8uuXkafdpePPu6yO+aympTtIp3GOhqWPn9/76x+YXexybG39vWYk889n
S/igBkC1/YmfH6B7qIs3jDfwvjllvdtfKgvndbW97BO3f1kVxKJuvC3Gqi9dYVeEMvBVUKDdc11a
odtXnw9Nvt0cdCJfZJVXrKAkkicFUIeMDmtPE36tjo29ZFCoGbN2VUL+svPx+d8/2aat9NVR1K9a
2nRPZopjI0Dy8Kmy+z8Lz+t/BoHatmkhJ/3/W3hef9f1b61///6bheef/+tfFh7xD3cT3TKOQ+Dp
SBft8X/DQAPzH7ZwbM+1ENSDBPaRh/4LBur+w/XpwuLfMaUwxaYM/RcMVP4j8G0ybz0wnj5iqP+V
hcci7eFvUl2HUhxBOUp6hkw0ZbFo/F1A6S2KAOTJqc+p8Ix/IjA/hYeTtPtzb379pNI2WGuosU3A
C0bXoLPsQNV+fufzg1EtoBh7Mf33g59M27++/fmNz8fqASv3PJTxzvPocmRkw+oxaS5mknCjf379
z099W53Bb/bH2o3dUynjXT3BSvQ2HOjnZ58fhsyEyDUM+XIgKv3h33GgUwxhh00NXGi3/RbY9hVk
aMgBu8YxyHDpsuGSTsYZQzDjEGKKIzbHr05Zd9xr7QyqIt3163WySZGvWFiFiY5ntxKytpst9kvP
3chMogN22qGgQ+OUy8A6FGnyA/Unjbe5/aKEzaGl8H4ZD7Y0v1eLm94Thnpx0tlglLXGp9Qg97Qa
JLhuEsd7c3ycZEqSyYKAcRHxQHi9Qp6Hb32rI9MxMaNB5UfTSpD7AkjOsBiTZuEdcDMz/63TN6QB
12Umilz6Nl2IrW2dlNmVYv1pLvUxkz38hyPLxXqwpi9FOqaHysESPtE3Maf2YFXym+mWrxovdeTS
RoUJyoyckMO9qKqnReM21x6Wfmm0bFrBi0+XGw0GTKVV+G/1au3aVs0R5RhBlGaA+ga1MIIhmNEL
QMxMayroAZjGpCBnGB2N1Z6YHpOzW/oMM+Q7M5+IIFaQR5hLutgUYWGPgvyqgfhyEDvYSGmUbciE
wZtuVuK8ECkISBsbE9zEhyImRMsTIPCTbNOaQESw/KAmbsS/k6C/TlKKP4yntrRXC/112T7aheqe
rOLiQHljmg+3a9vQE9OT7MoTmvCFsBeS3AemJeuzh04fNkWNiN83jlkZXJGJxYg8qC04gn23MhRF
IGPEYRY+RPPY/TltP8Vd7op8fqvjrufoQy6p7a/vWWxlsHRWzpfcQVivS/BcMCUeAbBvZT+CO4D0
NmWl/JX0AMhHOPshB4eWOWYL36a2jgvyTz3EgE4s90LCNew0cnkNE5mjqWg/kjaCMoqKsk6WCEHR
AfssZoTCL04IyCMfztIFSdnBUdN5ZX9vlTvfMsOvwvgpsIqz4yNg8wE7ucp5sbLxZzlQ0Sxr89T3
5IMI2N/GYHH/IBhqlbWcU2JeBah6EbcMDA0Cib1MP9dq4lSNAb6BH7MzHAdZtuZG7E811dVGeRTR
3Dj7ou0Es5zilS4dSgVDXM31hOLuA+BDh1qjck5uY95En9Soj6gF5gxyBpvpT64OoAfDlNE1Rk64
JFDO6m7LwKR7wuByi+okd0W9jc6QXCVJ4Rv8VtDDi4tawrGbdkO/EObdD2gCGmojenX72oISb/kF
JViCKgqTMnJro9Hq6JplcOACemrI7GmX5Y2JX8X5wbaiZXtiRITJ/WCTU7OmCBor+VoJ973w4vYg
YBmYIUTgdwRChLvAp9oFwEB29mG6s23v9+B4/cn1CU1pFeoIyewkVIX+VnKZnTx71HtowKxQA77h
2rzGAalOmhClNrgTeNfChUJ38+QHTn3MTUCzaRAQXWGhAgoUwEBvEh/dck4q9VYkiLlEa+fIbYgM
kNwaKfr4Lq0f3O2XNHSKUHMZxxRpXRibd6YwcOPMynkcTPlB9jsCiuEwZPPjPBJBi5Rq2Y9KJWcd
vMRMTb5qj4jZFhH5aRX1WXGNwW53icFcSN20DMKQs4QyOvd2K9gKJyDWZRrNXwAb6l1lJj8ArClg
6vu5QPwFB4107zGM0+clQRNspaycWxZe63hZ2Jcgm+llyJTJRhdneyZFX+3Z3OgERs2cNin3s19b
YaJKWgGojox6S02piXBcp+7s9hb8pZioUfC5dFCs3VhPALKmhfz5yf+NqU8eRncpT0vAfd6eB1h4
76Vbn9uYncpX1ZtDGGLFCVzADqGjlp3jBs960/7xmxo+cDyeDCUGom3K17mi/TgbSh3rgpYlQDf3
0UmRLNQauoZBuqZg3Rw+2i5ZT/Fqfw3+i73z2I5bybr0E6EWfADDTm9JiqRIiRMsiqLgTcAHnr4/
gLcuVer7d62e9wRCIpFGSZiIc/b+thKw+VMUgGkzFJuyIAGDo7rfEUNCZJVBPVwdhbhPyECvUTyv
PcNoSA3F4W162nAsVEvt3Mj7C7OGqQKhlVqtc2Yqn7vmS9/LF6smlwiperORHe0WPUU8QdrJD4Lf
XzH2VkwQ6UqPt3lfzZwW/8QIm7RFSufCoIEDLfsozOB7XerD0Ys67jK0KIJZG46vbW23M/qElO+D
hjyARODoMDjwq5Fx53dapXlANlFgzqr1XMxJTAzkCRusge2fG4NT0hrdgMyF5Isak37dPNVUi3ca
Y5BNNZHtN1hqP/rjeCKakgBaxz9YCSXjUtJeRhVdRAPtlDR6lDn3oskcgn2m0+kDcBFTeP3lhD2R
BwMFHprlYp3oHY1gtKrVwe/VlSY9Fxql9i4EdE+3nXWFqDSzxTx+KX4VvgsUx6nrLTZ/wle4qYSN
ukUn+1i7DXAnN1EXYtqILUT7CCPAvg/xLSTa5JxBDZy5Tt/EZKHsyEJ+qile7ZXu3mjJrm+yca81
Ot2aOoIRI6etReV23eAx37u2e69pDhVHDFZFae7m4QutFHLKQiy+hn4jCueBM+ebPqcpyKoa93Ua
YVvJ+o9FykAixdnDNOK+cpjdYy/YOBF8Gbt3aMYCx9xgwQCbNCOgJ18/lfPCisyXnFv6RqcnP6Ia
RkLORZ2o3i9RVXHkRf4LPhvYkWl5GEPH2gdoprnW2dKjcuw86j0IuihQ33WP9upAq05DO0UFWyeR
OPSK12qeVSEg6uj8ahajzDy/19Ok3yn0HGHihkeAyAesGLNkS1LN/RmoRm4dg6JujOxhjfPJo0Vd
HAZN+8E1v6G5K28RxjmoL7j0u5qNNn7wqa7QyEJ2iTGllh4QMYoBREeuOzNW+8RpvhRxusFqmR3b
Va075Eno8/U7wUHAxB+MOhJoGkBNfY+phvpYaiI2ydHmko8nLCbatApT695NHIzOrrBm2bE86VEQ
HgEtrRq90E95C6oFxXPX7F1nuI31ZiOszKB7xiBWL4pHKzGYYNbxdfDj8SQss9+PTXKCr+TshjG6
HS36iso267UBGp3sycw8lBQW23k6awNR3pmZd1+gKTha8YOKnkIgbBu9I+1k+ToASuYrbHQUfh7v
MqhXCHtRnBKHfEqgeRauaZ4KFcVriNqMCX2TTI62ekz8lP+tYiS960btOvmpc8w7c+C6Z6/Keewe
wm0EgZenWyMx3iWBhds0d6MjOH4KfjLZuNIA4Rn4zqolXXKjxw08ywBNjIo7Sf/RpEgcvNhN8JX2
TbOj8hICtHzSLe8+b62aRqD+hMq12bUh7iTqFnQs6FhROEOcbbeHxKBV0rdIBGv32ywROTWFGMgm
tMlWgkZyKnXAYsIjZQVjyX7KCnI5uuYkGEe1OYdUWLzI/iFPvPch5noR6eVNkRg02szs5Evr6whq
J5XpYwwnD2Cn1Z+6Zo4IStxXP9YmcCpRQNYSf3ldBYTmDhVjc04nEtGeJorsfHF7Heb+N8aB0c43
MUoQ3oT3Vd9lZv9OpwvsfkEdF/+Z0qNfLVHERldap0p/rDzTOoYtESH2PImwS20XuY2zzryqhnNF
jZW3EesCCTyGwEeCssItcDN4iRUpAMWYknrtyL2T9yi+dHnQdHxBQVbSFu37CuhLo465f19Dmj1V
82II34CQqeNEIiHC9+LJsgwUl/pk+PsoDQ8EaJV08cla8aTT7AlFmiVroNez6jsjCjq7ORcbWhLk
8NGJqcgFq/PJo6FZfMXHUe1ci7wsmiME1z70Q5Tty070Z40kVzV5BuHElFgy7dTE7Sujh6eM/ElO
q+aM45SqfmLvwE7pQ6ROJt7BVUqvatNFjk1j1tnHMhsP1EvHbUFiPW3lDNQ/bISjKJ8RT4zbjGv5
x0ltD/kXU5qU+kaETSSLy5NJpsSJ1hYx2hl8lyAsCSbuX0QiOdwrogJyHakiNjUCwVouHa7mc1nB
RBHmI2e3lxTYzfiJAvQRK1/F3qH2Q1Bp+CiZWV3jYIhP6i53MlACLW+H1vOxVKG7o7IYnQlDcsn/
m4d8ZMEEWKsQAIinUFjGOhITF7wl4UGeXeKNCVleF1nMZ3cVwMFOJccwYM5cNv6TnLNuQsOa42c4
zFWkFysuPClG7O8iNl+ilITFXlUXRJRnFwbO1iJgPSNvzRkcYxUv9cdpck61zpBaONTwquEiEXoe
I/slLxBQoq5Bd+r9yjuScJaFrkeMwALH+kI0HcfoPHe1w/KvBcl3Tz2Nn92gwQ9atktXh9kZ9dV2
WQSugN2Vhd1F18nRYpC+nSzjCzfS5mTIkEyzlE1aK18di34p8UrkI2sjzf/JabGjy/4Uu3Z3yqaI
ZnDqloeBkoSbw12MMjnSl6aB3z5jgSXifdJtolEAPixr6eCuwxTlTsF9iOh6JF/bsCDSuCCWlTFJ
pG3acOgODXl47VAzrbTlHTqaaK+7UhwmZLpC+v6pn5/7XCzbsoTSJVqOCkslu8gyD05Qtu4LomJ2
oyrpQsZfTDtXfGKg3myKK3QEPOeUlDPDtcRRJrUw3EcwHLDzCbrLhE6tiprEELuG5gm/9NtgkPmm
bJ/YtRK+lhHr79Whwg1XddQKII+jFcrqiIPZ874wFZMnSlDVxyKY75IGfS2MmATGLAs9gc5adOYG
MV7OZaNkGCuC6bQstOmLtDTClufb2udm8sshR8mTyulI6fNi6qrHorV91Nud3KjYxiSXYmIKzIEQ
PA6qZOLiO3GMHuD2H6cpHc6Fi4dj1xVJsa1GEEnKzXZ+0R9DTSMQzN9xDdC5u0QuRw6e1GWRa/oP
vSsfnJaA0dY3vkowSNw4gy2uWVIuk/hc1uiIe7Ot9nVjnoDuktScYBafA4Ijjry1bYTFxkoNQlQT
QTBu8kSGavh9LO61ZFV0+PgZfYWbSBjxq91DmWww252DKfiCsFw8VBVDA3DioGk41YvAuQv8mOtq
lP1sa20f+L13iitgptKeyo07JmrrUg1e403tH7vIOjsiBGttMzEYzTI81+bLpOdkpfnd96JBggGl
l7q59dygQ1rZZkCsgRWX51SX/Fg43gHgUrr39PHo2M47ftjHSM/9g9Pp0OQtsY8GpmfEmo33Uxwf
CbF7DfLceCtkeaIo8KzM3Lqv6fdsnKQg6yw0I9ANKD9EON6QVPyT7KFpE09MLcvWxnoHCppeun90
WlNcgU6XGP/ViJR68C9x9cMYMutc3Y5Zbt8zAzGBgebDro79jR1xRSwxsRwTk5lvWEHwnkKyAsOQ
8YRyydCrB9Htmd0ibi8I24HUfRmCMbiEdnLvDK9qjNIX08bEpbewH0frERf+q/eMjce/4a5IMHDr
GI+Rg1Wu9eHaVrS7q6hQlzabmh2xiERwY0u8RGWKMKchbL3OrY1PPi0Nx/FUVY4BzidVe2H9qqNi
OroQjPcTwxEmIB5GsSZ4JKObUazOACMR9niVDWI2i7ifTeQNaOnj5tYpmueo9DCKGPMNd26RdDSn
NlQtGQfON2FtbomoOM1nCfIOcD7Bh74xrP358j+j8wEJEsVDg+lx2cRYSJ3u5BwctizUnCOWzIli
mTnpm26uMfVz/badF1rp0Yl0OPl82tOwU9ZwJbkMGnq5S4guS+crNzar4UD3mJySnsizeaHM+o5Z
/fCxyVwymCrT/QrMONyZgkCjZaHPax5RauWcqRbPdxwZ3TUxaWvL8xZ3+lPD9Awf2pzLls8Jba45
h7UtcSHZ3H9aFiahbmpOd0Mn2Ky6JfLNoYJwWgY9QcN/elnLDFLiUuLilplOybRG5JGxH0cCjUYO
FNcwfmJVQ1Ua58e8R/anuRXc47BB00Q2XehTVgkMk3KLKggKREaELJJUeK31O0LQmVHKbs8JU6zc
IOL6od2R+gmVLWgNcNOzrHl033s1orW2vbPnJQblvzlviYZmVt5HIVo6Y4BQWkA5SYL00Z3gak+C
6nFsEjNo4WzDRSVvE8ln9RKjDH+uu9AMAxRMbrN21BBcOVpR7oMrYdZDquJWS+Nt7U3RLcbkChcz
bSN5DgnfXHsU2SkfEeNczZea8K6zxF3S2+m2S8MNziHzKBJxTyD0L4paKV7uU4r9q4p06McT7gdV
9V/TBFW6jUhAeSCcaWtABORPsKo10HKxKsyt1xhqVydfs9h671RRMDlKyxUQw1fm8bdARvapn1Lp
aegP136yNikucnnsd6PkFi0a0nP5K6WGdUC2A+6d5BZkFcG4srtxOPmQaKiVqmJTxfzYRLwQLt+k
IJmtuNtZDmYn75LaBPN2k/hRpP6x9bNLLhVQXM7V2p+e8RqfknQrzTG9lT4q0No1nE3VRBLiA46w
nF9Iw6HrpC6vJqJmVU7TGRlfuhcdYG4D+jaD12SbxFSv8YbjurKqi5nmlDa1xLgFJr/JTWIzdS++
WPw4rmFzKXfNAXslI63Ul1eXWmmmJe+jTk138OVlpB+wtur8JR58IlrzQKGPIFyjnW6MRjsry7NW
stUeKPQ/zLLrtVYZ3/qGsu88jC2GV53ZNc1JvcFhG38LGRXdNxX/bQJwqJ63OQVn5gxxFj4wEUis
a6sIng/j6KGZiPi0A+54k4OjpcofXZPcXcbEPczK6zj/oaWyJcDS9VhixLRd801Ib9qJ9qnwM5yZ
uUBrpZ4QjRmoQm17L1pEl4JSiO8GKQO/CubFnN8wAFF1EoKqo0Acm8gwDwWymizhblbM5oZO33n1
+NwlsThqhnr0vGyHYw03Idcs7moYS3sH9V83HFJrbCnmG2QuGFBwtYQASce9N00aAnHvB9hrh+1k
uFeXUhzNetomeUVPGfU3So0A+/K1U6gYJ7M20IbiOwkGyPUu/kOlSQoBKDY0FG5r3cDqFdLqyX3L
35jWu+a3Py10kmYBMiDUyoyB8feQzEhAXEcFEp+qYbjSGR6QeYDcMnDIs3BcRfjqcDFyy1wbzbAV
OfJ9BtKSH0vnohKcPK1+cWr71/hW0CXEHlBcNYWQPw+j5yJ5Y6YaUbxr022bcnTjJocZyJStulOx
ZaF+oGqF4GNEaUsfmANETA/S0T3mS9bGRsR77rAzdXgGx8EN1pP7LTEGQjKVtUMOY62SFLNhl7mn
KnU3ekVKaj9QEiBStuDWZSHOoMxSS/4rebKpzW9lgqCbaOWvdmv+iK2iQhGu086fyqcip1RudKTO
x0Z0rjsyB7AMM1Smmlgo4xEfg6wV7DDOuaqzH4PYrw+B6LH4p4+p3dlrP5kKxCEMfsAswytREReK
4jU0xlVf4Ud1oppwYTona0PeCwojA6OeprUGYC/o5GNuWNgC1nF1mEga3XhCu9f1oH2IbPO5VP53
1GsjVbfI37dc0pvIvTGD+FcIch75Lqwcr8KW5SW4YKAYEhXKCCoJ6f7DLek5+xl7NCo6NRk9BTKv
ITvDetv5KkFiA94D1oBDxrfhE6jdY5gmTeZHozV7Jwg2FZbMXRJX1VaMhr31ajteiX7P+OONk30T
1Tp/xgL3JFwVJtcRAiDzlqD53uBMk8lXyfxshfyy3Jc6zYomNJ5EBoaOOfNx8qpLCDjLjse5gJeW
Gxxtl9Sf2j1JW4xpbhvT29ZZ7a513N68zXVidscPkT7Iyvpl1mA4aJlw7AzfBwwcaL787pjL7Bo9
wkznanh2nYIOkHT5GXzeoo8qeQ00LBVa9gIsj8FK3D7TRHDW0gJ/TXHwmJTaWSJuXtlYPKChMwLJ
2tsxQuPPDT5fQ+EXu2lbOahiK9vUNpz1aBsxkIoCV1Bh0RmU5a4nhrENSn6ZqXKvYTId+/mEaqgR
BRrsGL9eCciqWJkqThHuE41LqbfgfrlyzNBYNeiNpOoIFkl1sfVcbzMUQbdlWs5RSDRNJl6obr7J
sqh3dgy5fzgKzNePhG7TDoK2Ys2DxNB6i1V7TlWpH7nWbKYxP7o6PSJfhFvvp0CGgZIlKwix0ZK5
ZAS2OwcSCyfpNjOTVzpsche3mJOp3hNuoCUPdZm6EPXT+15xiOkjDbuCU3rTTqrYZhXa6bRIu43b
jI+2KE/4zEG7QqnejBEdyAhSYd6Qz54mERdVgPA7R61iMp0n+kansJ7hYgG55Ypxpc5wXY45cQPG
N5k5HJomPmPZG1dYFLshK17tN7wh1o1Z9d+1jpSz2imB4MgIG73AkodkeBUVWGAdBISrzmt+cY0h
N0IX3roY+3Mb0l0YuWbsjZ7KazR1Wy/3f+A1OYuJVnAy1FR7vBt6ue7OmEuHZW+XmbdvyV/eL7Kf
z8WnUuiPbZ8PP8RGTMfCtSzAAyFKLk9Fa4VolubVeJEOUUWQa1o4pCPnOU9xZysJkPO4IX7uT24y
/e8c4dny8mWf31Y/3m7eHX6Py+CU08OY38KzultjMia6ePMHzovltZ8PP77E5+f99tZ/7P7xeWog
gTM08LiOAbyS5YVLXGo4v/ngJFiqlo82MK8c8kknzCc0IV5Z8R4MCPlGYftGUUwduhabvSy98lAw
ut5WifvmqvTQox+TJXdDi4gWzEmApmvoWMX3ZBrUS5RxmY6EuHhm5xw0E4s/kyXaLjMt9f9YLSRi
XekxwWm77gWJGjvO05dlkXh/556iOvAN8ld4CmwBwZ7LakMQ+wnOWRb09rHMz38+v7yfKKhYf6Sn
wt1sfnv/jzDV5UUfC3tibOmWjJy5B39u//xaH+/1+fif9vmnbbbWekfR7EFvSEg3Sp4GSo2oCJW1
WR4ucrBFLbY8XNaWbZ8Pl23LGyxrnzv/8do/Hi775V05MG7jb1HPzZG/pWwh/1tqgPPjf9xoVTVz
js/nCeSWp/jzRcvj5WlXMvvpvOMwtw4QKE8G/WpWg1JgWVpWl6eWhRNvKJFpx8+X//ERy0NLH6wP
SuP/V6H9FxWaoeuQQP9nEdr/yl5/vOb/GUe9vOTfCjT7XzPoWXd9z4SB6AkkbX8p0DzvX7YwTBC4
3swZNGbt178VaA5x1OSa+J5u2a77H3HU+r9M07aAP7uuixLWN/6fINJ/QBDJsXA9a/4aRGWbFEf+
0J8lRmXajWVrh5YyzA7eBy43kuG1eCiZfO8QZhRUVEP4LQ0THQruMV4PJhe//WZ3H2jK3xmgxj99
jZkk6PNtdM/8kwGKAw9L3OxYYCRBxykzvXMbdD9Eo//0gSCEkoIa8z6NSTP+9hat+iaCVPFfWJ1/
4irnX8M3cITapgUy0HZmCOzvXFXbSBq/t4IDXAGgF5mdbZVB6tLMV+vFcRjKbykxPm7sf8tUra2i
knqqgVKfWp22b6y+vxliSBj/5dex7f8Evjp8MWGhE3R0sLcG0Mr59/vti41p40hD1MFB9FQ+cgqp
ezuRt6TneZdc4GgHEDVuiDulWjRBWRAUQDYjFGOC4xpmkn0PzcOhT70PuvDUV6V/McasvgixT8fA
w+VdTAfHz++G0rQv6u9FVol6E2Gk2VTKU9tiQBzU+dF4O0kw+LGmngN63ecxQOREsld5DRU3SbRB
75r03JP9xQnvpRN2tG/wpriI8rAsasfQKH75Ab0kQl/0tQySbQMNRTDgDRCLQS20ItQraXtFGPCz
H+lWTfgg+W8XVz2ZHryyJrRXvQVhu4YrUO7GdivCU9AP7d5jmoA/rD+H6dHwyGdENNW6ubWTmrwR
yU/sxXd2MkBnAvy1x6UxrSyZqXNhDo8BHuOd13XutvHPOgKbxDSLC/AXxkw+5SJHHBi/DpcyTpMj
RUemSowcU+XZ1Nw2ZZChtjAOzKtBT+a/lKQ4jLxJMoL139v5D1JE43WIn3OmpXAAu5w8HqppLnEB
KVEi66GxaVBCf2IYucd6Guylit+LXCPKk1EgFLdfkI7vSj+8kyQRJHZgrsZefkkeoNX8GESO6aNn
4pSUPrXcrr1NG/I3qhi9ZO9viM5Qa8eq2rWo+0uYU13XEJa4HbZmzZ6JLmR3BPUB1yA4Kd95QLJK
PjJe+L6Lkn3Y1/iwIrVx8uGrZxrTSlNAwbQxxG09yh/Qo3aBuDMm8RIKekso/vFORMGzP8YoQ4AP
rzVL/9KO7Y1Is3fDVnTEcmpv9B0FBR3MZfrQM7MT343qITZyhFOFim8T/UdIN3eNN0R4EFaiHEKd
Pup7Kx3exxLCYIW6vUHCtS9yemtJlWW0UOZYtmKk2GCA1wo7685G176hv8JRoSIS4Zi6JLn7pkKD
Xk5CtaFUw6/MRSCTGopOeEeBzICtuWk6xFcGSWG4cObSsF051yKoLw4pdptY0uWtDLM++Jl1Ys7v
bKK5waXR4j0BzEFLsazqydCdPhd5Gzkb4t+q1bJNc+QPAgyn7aJkrxASuGHj7GpsoB/idpglYBuW
x8ui7Yqv9DSZsP29y7KWLkr4efH5xLLt8+GyVjvjtE+QrHRz5m5h9jHApNF+pjbgbpdt3dzGXNZs
cwLPorJnMyrwGeGbLNDZ22Vz/tzRGJAfgHFxZ1tlQXozC6gXoHaWVQ4Zfw6Coy9baAaTvvlTPzZ+
LJe9YhT6q2mwwHjNr6fN+9c7LQ8nt/PQ8i4v/e2bKFqah0AZ27Yh09DGsPHxDT+/mxdqeG4+PmfZ
SpOLL7+8PeUgvtiyKpevyyUETh40dVJUAdkk/ntn4ZZoNA5PLTR+DHScVnQCcSviTl7XoTy3Uejt
SHciIVHfD4QNbBUlnXqsh1M09o+x3fzMu9s+wFxKhMClyF001EX/RcjpybY6dATDiVjqHN0SPDjY
Oy3i4y4/WFMzrTgv9KPGhX0FZca7yWoqNjqoGxADWyeOklUvkvvECjCsWbdBqvsHJdsvJsTgPTjE
lyzzt4LW1cptakqePo1TJ0TVZHj2DYWJ4FIUL4aOdqjy0k1L4DNq53RYBX713vYUEgu3PhRWPNDW
q6ncOElGgcR4AAEa78u+utFGivBTlB1toqQfTfCVgda8NUJhZLTNbT3nsOVOmXJ5ll+KqfVWY9CM
4EHB9sRW5VPdS5yNLpRGXA9NITXBjzURq7WzO2vQm20T+Tq2tRzE39ggQVSUWOLc5PI73WoOShbO
3++yw/oJpwvVw7Rrf6YC9I+LjmtTE7m2MSPMOx3xGJP0yQtGZkStPtx5TdftJDwGvd3liPqgVcQK
nv74VbkUvKzCrHf9TADhBteMkXMnpvAwQGwGcOA4u7j7WQ/5uz1NP3q9/upoNW3IXsiDqflECnCr
C8H73BaI21ZWiC1E7xKslb8Y72HRoxBBTwawUqSyNQkNr81IRUAw/l9bIi63rst9VK/NMxkfXIzp
4dIKpSpAmDBkgzmylTtpbuC0TlDL9yYBfR0RCXeeXiIzNPDQVVX0Ky77U46U16nlT8Orhp0KvW0l
b+UYfYtxBm9MkaA1kt0pF91WDLH17HavRR+bZ4OC44qYwPGglRoILgIjezvfWwbMU9riP8xcvhMx
ZxLPK+VWTXaB+SVr4a6fDXe8Zh68RaTvN5OG7XFyGopBKA8GIMsw6gNopBwBJhasRlhHI3EOyjEv
aab2DDEOOp3/DQf2rWtGaqeHjDexCFQHs9wZpnmWXT9uQxWJTdOm2l3JaObYj+84wjxSI8NplwTT
LmyHF3ylEzVY1F1h9CWL8zdO8WPvuF/iVMDKrpzLVOfQtoqvQUtOSlTWj65zU/b3RA9svbG9zwPk
KVptvtZ9dbAgEm018K7E9kXfrJhOme6Rk0WY5NavqLlBR5Y92C+TGxQWTxoO3hreQQY6KrzTIyDS
znTfu9Y99vpvQwBbVgB3OUdBstP6UKxNl8glA8IPzTCYxwctxpUBfeIeImaOSrvjljtZvyD0cmyZ
57G0KAmCodn2VbX3ABSNsslXkV+92QVOO+CuLYBZJuRyNrin8cPgm8zOe/DBHe7cq2vR/CWAhDuU
jGAO+Vsj7Ah0hZ7cnszcu/MI92pc2EWjBq5Npd+heZNrIJ5QQUP8RdTZa9QgSFejfnE3IiBGp++R
2gzK1ugfYXyjzo0jm8tkNmIu9O9F4HF1iSKMFGEHUsDhJlyrZuOUmDlF/5zo/cwPwn9rARyBlxwh
6dq1BbRvacUX18WEAmnR7eNDNKqL247hytH0SwGme5z67lxP9+YE/MszBzJNguqlslJYnrbxBBEk
X2GreRTT2aMGvYqD6Krr2SNA4Hdv1GlZk4wXYIFwsarUNw5D2ohEq9DPccchG7V972cx5M9lhQ5S
jw/+WXUUud1cgEoJ/exGZBkZIwQ95zeZdK1tXChmU/Mzy7aPp6knM5ZyAdGV1aPkJnPIevPbsldQ
5RgRO8Dlitv/jcYgZm/qHDZ0Nlr+MwYxE2le3EyFry4mZpEpyhUlQ3g6ppZvM9KqkNT4+QR1mDpc
XXE2mlM4y17QvCFtXcFRXQee/ksc+lKqC7wb8ENxcQ/975hXjbhas1JgMBjpgTwbdwLbS0wTiG4w
t7RAr8aroT3GuAZvsvmb2PrsUGkC5Miu4OfrdeRLaO4GeB+bimo0v9OvsJ2KWRjJYiRS1u77V9z/
/dpM/Yw/vKo2qTfSFhLKuvb8vSf+LQnja802v/qV+W76QwSLaXzRKmuTmdBKDCu4JO3oHXO9pJ0d
u8Sk2fipaXqZU3fj5bRjdav6pWnubSqs8TS14e1gWhY3vdYCbkYZPciy6w8doh8vKY+Az44mnnbK
fPXVHozmBurLF4e896PIm/xSKegantbwWpQn0fxHrABp7MIsCla6WeIVogO79WQP68jpjwobC9Fp
ZEeO7hmyCj1NWXU3s2L8ZpzBCUF601A9OhhK/ojL8GTZQXsGdZAis57uF4S8PXpELVL3giDxKwKL
A2Z4TwIHH5NzZIHnKG+QlV8NnJcMwZ1niYIeZIt+MKBzlK0gmpu/Slaja2LG0d+YtX7scWVzXwLT
4hW3AKKCY8FYGPpyQTroJIGU+hq2V6Wobpfy7KvoWJB5fpPNC98c3gcP+mOOoahwp6fMx+TgHBIY
9xu3ZeRiE5dHFmfQ3nhW/MMPR5IHAijSooZimOkVqO3pp1eOd47/A4zsopddFv1c89KWmtey2iyV
sOUpay6PCfrpKdW2ai6kLWvJUk37fLxsBE5I3W1ZjZbnmcj/tf8/bmyo6qVzeY84juFDpuvOVcZ2
rjfGs9X0f3y47FLP+y1ry2LZeXnZ58Nl7fOtvLl0iWoKrNT8QcsbcP1GkOsdFwHKh/ZzLtguD//v
27ylRvtP+0gu/PFckg3m4uznWwkzoQr8+TifS7vLw4/3+vx4vFn/3tOOzvlcKgbP386l42X/354P
7bnKvGxNl9rz5/sv79dRo67nYjVDpZYIiPkzU+lwoV5Ws745IjP5SvYgo4IguUWlmDHwtLJn18n3
bRkahBqA8W1hCa9NpnhH+oItIdJ4uAoB/FB25N6mYX4XAX6PRzGzbzmqO+J5IzfHtwOe4ao61Is0
5Zud9ILs6uW4yLSoweI2P+xDI7vGGrYbLXLQQFaDTZvLekqwQ+wni6l05gS4WrLBAanvdoe4qI2j
5wGEEhk+eL1+QI46RDbQ276mPR3F2aWKsAvoAEaJEZ2ZyE1/9Gr9lhZVi2TeUfVF8fUwutEEUf5B
tFOJXe/0lYn4dOkLbbosax6AELQ+Pnfa+QliB6ZLYXmnhsHDsZHxX7uF9EMulqvqGc8Swpbey4pv
MjnfwcQU1yQuUyK9mRM0aNJWFRQcr4XtpbfhGiqNCRErCBFgsTCoXTRJ6ByRwRgr+unuJruxNe1K
IC1icnIaqFqT0ahGfiPekOk8t5epHC9cTceLE+aP0nQE12X2qENtuKQazXyFbxoiEkRRTVQ50/SM
CgNEZGHW1ZXgg4yxG0IPTGRvke+Yu1l/3viNPHiRfabj4py1HmSDZGY4Zcj9Sj8BxjHGr4Ec6XYn
8bfad+N96OFO0zNPvyxry8IalA4pTp/WZlYwX3LiHbUfzeJPAPXCJG14flGl/GJHZQYQg+c7Z5kX
7pkEpkNRe2KjDPEGn9W+CBwmpyJst7g+7Es3HynML6hT2m7Pnerf29ADK/zztFuHe4hZfOiU25fl
wFrWvH6gKU1Y6aozTMXAsb10Q+cenHyyLv7QWvs0SZ4nKNnVZnZeOUT7zk8tz7tDZV289lBHiGki
dBrUbAckA2Q8ORUzSlW2Zw2uzko4mmCo5QUXkziPy7JGNjIGEAtIkJ9X1zi/iDZuDnHnaHJjORr9
z0w+T515wigGjlQOCmEOQRiumaUXS7TfgaL69mjslq2hpmoosPDu0LMlF/H3nsvuy0J458TtHil0
guxSCGGtPkdnOOs24vl3Ryfarr35N2zng35ZIGUgQ8QwaB82FRNBJzlP0fDXQouhTDMC4vHHqqYl
ap61F4iXpqflCQTnyZn0YPTBv+24rC7vtjy/PBR6HAG1soyPj/l84vNTl22fD/1Wou/oGPJ+bvv8
0Mpq8pPqnq2EDK3VwvJYnlwWVegyBQAp+Nv3+/zEZZflPeXyzbOeyllAL2C9PIMq9uLbwKI+91vW
/vh6fzxcdvnjayyfsezXt/Fb1slrnQQ5kRsZuBb0VZpTpQ9pRz9yiDoCiyHf2nlc3JUUnA9WZX0j
jla7SWrE+XS73S2j9HiNitm5+hGR06KZbnCAny19fNNrrVpPqc/ZUDvdpnAy41Rmpnmh+HgHTMM9
MKqPVDvdhslzI3QCCAGTAlh5A0WJWgNDPhcpZrp2iZ7J4uy0Q+qxlW7BE3XIb/GKfVyiFfAmsCED
+MuTHZv6Pm8rjmDT2Nud9z0olH51u+xbxLxmT3WD6aiFF5aH5pEvAZukYTjo+ATPa8ZdOKnwOgXF
S64r77mPXiu8K9iqjVtod3nd11gIewDIM2ixjTu84pS5J6+vt8gGvkfEmDArmoaLLSkkDZ311tnN
G7kcNnSJCtxPgjKjhbTb2v33JvDuEGOjcsSBEqUNnrFn5mngFglmI40ZgahhBNvgf7N3ZstxI9sV
/Re/owNIAAkgwnaECzUPnEWRfEFIlIh5nvH1Xllq3e5WXLvt9/uCKEocagASJ8/Ze+3SoKXqjgSH
KRRAH+HttHVm+SiVNY2ICqJfUGXM4Ym6P1iFstouAdE3tWd9tSusRTWGQMhW6YMoU5sOOjZH8n9g
cuvk2VVjezs1/FNRdiPd4Mk3QK6DqwLvKFr961i3b51uw/ud2VgslrmNq5cFO9Vj3qY7yOxyy0ly
GUdgBKWV3A0EeW/Bu94SgnMzzDR0uJStY7ZfYDWyBSN4spPNve5BH0/jatMPZHMEkK5Otsp0i2+1
TrYYZwM6iZY8T+68QKIREQ3ovrrp3pIALNSIQ+Kp8+JjR/vyUJLSt+qLoPVpftnbiEgbXLWlvEXF
iA8KyObKapctlhr7QUV1INCXq6GUl1EbjUugB7sEA8kxK4oJEG/knup4/C7wbO84EDAyZ/MeJFy/
oXeGHNFbll2A5pAw8h5Njh1qBwqSchNE2iZlS7zRc/DrCZk728ga6hU9Mu2+mqMbSF39QRZAfoce
/5XdV9jE5uTDitz0VrdKKJ6cUXTaTJp84y6b8fYSCAEiOIOe2mfjV3Z9QJwk2CfXFoc6dw+pgTP4
Onj619D3b4a+lGwM2P7noe/6e/Zl/NL8BTzy42d+n/o6zG+J+jWZD6gRLYrAf0x9+S/HdaTNmoUJ
XCrEyc+hr/cbOh6KIo9QRwdpHz/0EzvCqNgiZ0Xn9wmCdJlJ/+e//yVhsf3l6z9PWy3nr6GENlQp
G6E1Y2mKGJen90tsG/7NKDEWryZ3AkIhDRwYqJgnGW6x/8UlhzW03YQWEQn4kJWbUhvkZozrYm8M
47TOa/AhIRLXlW3kWFK0Flw2cEG06+V6Ttmq2fhXVlvdYUdYtV14GopooxNIDJ59EGuGjN2pZVqV
pdG5bzHLaeGbK6t23dmd9FuK61PshiHggk5fGzUiZgbHO5gX7HfnHMup8LERYdmFIBEB7rQXYJHk
vX9Py3zZWa3NGI+XSEOC5ljRvliERZQVLwvUV9Nnb5bWuOyLenTpdQckUrq+h4lrNvVwk0YBe9dG
g3BXpID5EK0FJPP4S6BjL7G54G37sUyykx7SJtF6SHLEkC4nOYdwnQmycmLupIbNGMDlOs4Jxuih
Jzh6B/eoTe9EGL7JIDMeucTLVerCkM6RBAFS9/X5qYcJTG1M36uLUH3CpyBMKnEgWtX0TpZQf10I
HQIK7/mLsOENi4p0ojR9DELnNa62YFfNRlaHsQPu1VjG9wWTJUtQdWNkgqgswEboeOFx5DN5KG38
1pebONTEJklhVZe5gb8PmdxGjowbuwphVo7usdtyDn2kI20Os8KP3CTdYxWCUpMQyvicRfecCyKD
l6l11/YSniIp/cENv9laGq0KrOcA7cR9M4h7O+1bn4h6MlX6iOKPIm57G6XihijAcU04z8dsof90
jsugU4QYbNt6bh25JZ+CoIi4R8vab5v5ZFfQI72ExnZJn8kmhWqdSklOacImkD8kmZysYqe7dCW7
1l6I+4I56mw652DoL0YAjySaikdoCbEfB9iCKHBwK1eI81JYzDO0iFSF2rvwp+f8bOtfmyq/I0Lz
CDCdBiz7lE2S8KGkc/iG4PowV/IGTfdSpofMNO/TOX2rbWi+Tlk+9gQsOW6RPaf0hyYA5R3BfWYU
rRnZEHnhaHssDQMOjcIn/hQ6Ng0z7vdOIulo88oHUH0SG4/PzGJVEdC1zQe2DTij4MboFB7AEMxQ
qzY5HfmmRyF9HRPgFGebN0z7chwtOsjOvkeMjwRsnA706tY4uiLfmMxiZxZZ5Ts1sIdKnw9xEj5J
w51WRdfVaCjzj8R98HA/tiOMcgZ7t4FFpifoh1VP6XeZ3ce+acdb2eTnXJc7Z6kepTZ3D1qAM4w7
X2E00bNZZZtpjD8MgY+bRDo20vvAXVy0zcShtXhBkvkRnny7Aa1LKyl1cV1dnEzihEClThZAjG64
Yk7sYY1s8+SMzJ02m5kiE86R9jt1DVSFhnabstSkzRAfqq8Nu/Y7+8bMou7omRpd2pQ6Tq1tWrxA
lA7ChDSjzzDTy22oDw957Ggo3FErOkD9+xlNeIdVGfsdyLt1IMsK9SgpGaOs72uCNM7mMsWEM3kd
ToE53ERmAX0grqxdXoJHMdg5LUP24FKEQfbToTnM+IhSRpkONL2tFem33rB4WOdXY91T6mMOKCP4
AllUPGIFgGrU5R9ZEhi7bgmL7RwZ70581PLFOI6PJNrtB0aSKEwJYcM+Y9w5tZGtvXmk5roXZnLq
CGhZmSbthypnwx/o70ms0suEDem9eCQ7gFQTgV/M7gN5QonvnJJpMA4FTerBzcNtCPwOC3/ZnyqB
2xiYxLtZd80p7kVzIsAVaby2fBtSfOrBjItpek4M22VtSBCe2O4O+kq3n/v43pnaaecZNM3LwOW+
4TTyJIQdHnBArp38uVELvzCm/qQb9CzLDCYNncZuvyiHapwZBCAmns/Zkp7tDDAzQ6BD5uK2SUd7
R1E1seiwjs5eDOARQbFfBEzGcrP9EA6jkSpYtBNNN+0UEyKMokHcaYVtnxh4kQgEkIisgjonE7fX
ffz0hg8nINmT5HnTJfiXtKa8mNOsn1wjt9e8FesxpJcb1R79zcL87PULgeWWw2BgqJkXefJS0jwi
x3FONlFDCyXuLPnjWTTqqVyfT718RDiAjtcvcsrYPSfaj2dZROl0Sntk5uQJ5UtFg2auGcv9eIhx
h4TmZ9srF3xQ5lOpm4Jskmg/k2O9bSxxPynbdwbhOUrNo3Ra83h9VAjDRJtAw6ZLICiUy/CRk920
LWcAxiIhPo1/DWS2I7h18RslIoKkfhcWmJZmb7lcM1lDIn8OqCJ88g+n3UioXT3BbfxXAVp0cTf/
TQGKuuZ/LUD/q0m/FMRE/pl89+NnfsoOvd+ofyj8BMHTf5UdetZv0sBsiZLFsW3X9kgy/1mByt9w
piiJGbWrrYJ9/6hAzd+IPee7XaXSc3HC/H8qUGGIXxR/hsGvY3tuO5S1uF3lL3nqdVxzXokekXvm
4k5QKQFh3p6i2H6G5hIfwH6ErLHWOxN9HMOSWvsgvebVmWoAbEMb7xmiPZIR8dp6+EHk4jbworjT
G1r4yTMYIeH0AUeKoUqYsTzSjF274YXbLGp4gS+eLDlrNfTO53BOWJUg3keEfFVh6nJjg1xlO8uF
kU8ybbUcKVBmzPZWCFh0cWD6VWp8Rb4WJHp7Jl5v8CMkSavOSWzIPmRV1qXzkQ6mfGzRToygy0Sf
RLfcifZZ2wXrouduW3kooJJJt8mcEMy0cKsR661vnDm6s4AKHTKdjXH+dmiq6FNVLfLk1i5g3npk
r7lYN+Q7LndJjMGRaay+bu8jOXZnzcV4phNNxLuRevsyU+bV5BCXSXy32JqP0Q34m0imW7u89Qxs
C13SJxtPzw1fAFBcWXkwQU8ovxe28z0Af7IjWfrFw3yMoaIoTuNymsEO+FFZcDMDUbK6MXCEHMr+
WHkBgoWmvWAOWaERN3dOMj+DyH7MNXgSBPp89hZocwSEAXonWpiPtWuIqvsIsum2a4K7LEnp5esp
0TYqMSoeKuk3OVEtfWydaEVS5+neLZAxJuREG4y9IArZMj4HJRO/rtAZb6bBNgjjLfcScDQ2cQC1
Vm4tbyA/bbQvtuFi4ghJenePAyZNjJa0Tydur7jCpnBnpEQk6xht1qjEZj+0vafKLmyMUwCiEMUy
e66S/TIWb6WePkAgQ5xeMdrgHlrnHh0vDQdK26E7WLwmPsxeeyPC+uglqeVLGVEi62BMyMKsq/AT
wdTo+dYiLN5x9MOtnh6YChTuzAShQOaW2NNbRHcUxq/hjzmWpZywn7EPyWqsjH0n3Redfto2awbu
wZ7xTavjT167Qb7z1GRueXSynNdlOF+IdHq13BnMfM+nW9vlF2fIEhQqabEOXHhIsaY5e9wMkMRn
gAxLEJwgmKUVRa5I5eQ7HSrSqbZe9Sr+jnkvXwuklSsTYv+oAVeG551lFYEKHWbrWUt4uuGXATLg
IQ3utCREIpHPL/A7MFkCVRLdeqxtGmBtiCggH4CUf7eXSH9oJ/t9iDNrlxbhHgTXN8QCI3z7OeIN
FffUn49ZBDHvuUzcalvwrHHDwInUsxGypbxrsKcCbjRaDxyJA36jTpPTYI0IRZOyBFj2nhptv7Is
l/UDKWQtzDcrsSFfB6MFCBulJ0ZNx8DE1djIwGratyNp3HIcQE4Ncjf08XNEiHQhcZhNXNCRyJ4r
3Xql/UhEaXcKyV30KuQ/5DuU44XXVI7MaGP3IeGK61z3bEOJDhqHRE97gA+iwqGmQWWxjM1OpGT8
uMTGZs69pXkbLJA+MstkTwBszyzBWAnCBlRJ/i4wCq4w1tyxG3dhJsZPoRYRTS9IL/YS7E8FhXZe
E1NnDCksk2L8QB7F7jKrX0EOYC0yNqbWJDggrTc8ddGN1TSH4LWW0wjRDxmElfS+SW9zH0+0u4zO
/gjQX69ENgWn8MGtAsSvgMUfLXF0hPMtK+ic5klikYmVcel0uV+GFhv/sE59Tx8OeZBBaYLnjHX9
5cpU4h7AaW4xjMBlaqsIq9exmB+micYuF+V4qCihSaoxL4mrFbyapl0TDY8ae7qAmUa5WXmxz8gJ
ZXRUIodawAjIgbafwI23yuPpbUTRttZtUHOa89WKSdpqvqX2GAITYRhGpOC6bLN820S0ifnUJm/J
tnmf3KIbybZwKTCahy17tCDR9q5Sxra6d0gK7DRcKqsxDTFrTVp8xjbmsx8hVhZHzyr7Vk5OCiAQ
8Fno3pEUzQwi0/W1lwK3qzNn8Ct4Chq+gVM/hg+iI3IG3Bwcz0D4ug3bQLvMOi1PE/onEUmxD4VB
4qavOgAMbbabiDecGbURn3CJXMZqi040gwucCpZEou26ed4AnrU4oXEzGhH+yGyMwm1X58+BXejc
zCYG3m28MQPoltOAxUxbEmjfZEvO5LfAIRXal4m+Ac59MI6onfSN1xW3w1S9xrHjqhEVcd8lMTbt
9ELDWz9M/YvWFSS1o0ODjEdBjTwK4EYEHN7Abhent00YWicWAxZlBrx+LEYMmigQgJgw+ENEOqW7
ZG5o3DRMgzLTfnbL8LmWDLHqodHWiQ14inAvrLNQqrcIAtkj9zcod03slnjqR4mMUoQp7LLxU1I2
DIPcPXN+d90j4EV2shnMcV8wQNgLl/enK+yQc4aUhx67+1TfFsOSbWzvGJptvWY7dJGlxh1RxsfA
NfdNwSGtyD2KRwQMhvc8yOhTjF8WvhoTd/J2LYzBbjWcYXvxVHsCPlq0GvAvsadGLLtOwF11gMco
B4F6OMqGzVg/09PHeBt4mFUXvpEEK8cfUjR+AcivdH5MC3ErO56jxkJC4yjWSA2ig6x1zQWEp0o2
me/nXL6RvQTNCR/lEhveyQ7H9YRyBGja7AcNF3KpZzujYmsdJARyz3l3bhUlUcfxUQQxOaf1F9Qu
eSJOReAw3qisD8+sOPPnLULU9lNUN8cKEaKeob6aRq9cE3IA2kKLbgVb3YtxaouQi8+ezAvAxL0R
9+xUqJrckjc07j0EfsF3r/ucJzbaMJtuhT6m+6gz/QAYycFAWL3RIMHbt/3MiZca9ZvUkXFp5CUY
ozavHBazddJU0DeRiad9GiOUIicx6BvWFutrw4VIaGv/MgAJpTdS7Zj7yPXyQhfujVzY/KwzcWFz
1hIvx3ac2UF4ssnKNpK62tZg5Lly06dEIwAC0G62xmNeH1xdoRZV4z+wBhStbbA28/YFhaO+i6zq
4hhkrPbhE3LOaKvn30WdwlQFFFAibwjG7IuF5XbdVtxJkdjrrEcsVm3MDt7Rl4NrefdCQM+yMyrB
2Jo/YzCvwSxAECUvDslZ3WqrQp8mCh3ECGEnDkmjcXr05KsxrEgRuhqh79XTYRltoIZd5DIwCw6u
wlJBU6Bm8li7qAJ7Qn8Ok8mnns4E1xkmosZB4VWGuD9XpPOtgbPkMB5TIJ0BOVIeyTu5WQ0rw4y+
0EAZ4Zk122xxb7gvTRsHSvo6BE3KGckJynz9M1EDcumfBpwHxM+MxKnRR40SZ0uQFgbpULzY2IY3
hbRXrkvWyLXmSsn2mWkxHVxIOQD7j62WVNA4QF5k/T535bkyneQwSm6Bs14TpArBiqgE2iwGetLE
NhVMLyWtqSLFNLr1RhSIZjfzlGr9YcmqfRc0D1FshkRAGS5cmYWMZRbwtjv0BuAe2LOoUQkCTArS
v3VTUkqMzlobiBgde2/YZ529s1EmrCUfpp9PknAJXK8HSW50urxk1C5AVMmPFlMzXBzMEEZef+2D
sF43Rfg1xpgrlEPXSBhZTgoelWQTQsLQ82e2HD5Zex9Y1Z1VqNy+Dg6M1TwyXLWwAlO2WZSblJqB
Nb0O5WjejB+jWX2ZI7mtS5NcOjTEceYiZe3NFzIl9n1KVraVdAjMY/QZE5PNOnYBXMG3F6u2Sapt
O1bOQYClYTPUw8ONMDcrl3OW43c2MT7bGKDTAdLoRPNzZXdWsWkm12TXUXt+ozPtk5io26ubGlv1
ovzViXJae8pznWO+jjFhFxQr6m4Ypriz40zFBEvURcXB+eZi4YYlA2hFK7hOCAx3Ca6T2XAq829L
5Gkre6iclXThuShn+DweYJWvGuUYj7GOUyu9KdDa5KLmLq0eghpdaOU2J9K63XQq8EI50UvlSe+U
Oz0iBXwlZL0ZgB1sOa0DUKorXXnanXg+hzPueaOXl1753scxeAe/VG5n7jm98saT9smUot2iidPW
Bpg+kMFgvJ0twsTcn5XDnmTGWwvLPb0/OsvKhZ9ix0+VL7/BoB8pp36YdJ9dhflNh+RNETKcRKsu
JgofOJ84/W3l+W8x/9NH8+6Bx100xQWYHCzQoTu+6ooZAMuCLEwTeEz2ONQspdK4uBHY7sEbpHIC
0TvVb8Fu6vTCd1bQngtZsY1pTAblQh4G9C9BHBy0FEm/W5uQ7CpMY/1Y7mTG5Jp76MIuDFjCSYrb
QZERECsdTcVKCBuoCUzt1yEYBbT/ekcpW7SDhb4op3+nmAsW8IUGCEMKjCEhgHRFLyBcBYrUQLJx
7LPZMTa9E0XkzJBcvunYzHdAHmDn0Mclzw01FqeYMCJkSBRifhqmRJAoDlCRMp3KicTgdvrhus5N
1DrbRNElSsWZQMrzignhs6EIFJ5CUSgmRVLBs1cI8/CTo5gV5PuM25AtezGzN6kfLEW38BYISA7s
e9BXM6m41ReDiDZfxqm3lS1VluJkJIqYkYHO8EBoeIqlUQLV0Dw6thWYjTmCnaM/JcA32gkKR614
HBFgDl0ROnLF6vDc+pl+N+DOmQzzMLa/aq39qVKEj1a8eIr4ESn2hyqjIIHYigkyKjoIM+15WzP9
GgCHkA4PQUSxROArbs0UONVQvnYtpsUy1sESj29jHJUnmGDEJLvuLonEI8JzH2Nb9YSmf9BFTFIH
uO5Gv9NbhE6D4pz06XpS3BNPEVDK5B2U3ucEmuS5KrPLAnl9xf1yMj48ACphD0gFoIqlyCqwfGiI
A1sRiroSGL0K6Jx9DSCLVGQWg+fIQAZ9IvY3dFbcosL2rkjfxm7OzmJsGbaNyY2jj9/64kOMnrcu
UVKs9L73A8WGsRUlhimMP9GtXhMIMEDscbaFnIxNHiokCdZ6OQb3ipARAbE7pgIEUE2DnGC8ix5P
G3Zv2ibXSJO3XfchC7BW4g3y845dpVvrbE9naDdzTwB81p07i8AXEDuY6CICT139SYy1c3DN5XPu
bEvF0MkVTacEq5Pmndh3VDxSEXcGxd5pFIWnAccTqLqEyVG2AmF4MWzN2nU0rFlP9edq8D41Jlea
7J6l4vwwK34fFflHJpzLkIBGxQTqFR1I0tUCrnHJwQYp7PYYAz3XB4Lfwzx5nCIwWEVEW8ZPAA9l
GLnYi82XTjGJOkUngoohHgqARamAXETWFAwjYEaLvRtb2EaOab4wPvMvDDUe4yV6WhQHSQBESmOo
951Kc2iBAuPuUg+vhyT/lvZueYBDkuxrDa4I87Tj9WAwu5Vcc7vrV1ecWG0UWDWt4E4gkJhzRz8E
UeEdRYZxMOj12yFW0RJ5f2hzCzeQyp2wZxeT2vXhqMAV9N52kRGzkqX9/rqZBOribbNwwlwg2+E+
GoGa1+NHYbbpITKYIgHMu2sd8dy3TQipYCggU1M6DLDrO1bk91G7A+Tbfx0zor4yD2lIaxcn5I2A
W3oJkCYblc01cHlmEwtTnfF+hs27dKaD1HAHJXbPimbYG97pYmPk+M4Mkd6qyxVfRopK55GZOCkP
+nhnBs5FAwmk9rP9Og6rg971NIGMmC2dvjfbbn4ItJJha4tqNmOWZtfvLEWMHk15sdz8mI7ZmxzH
GzjU47rUdL9JwxvhnOC0f4KBl+6WGAZiiUA9rzi1YWxtIk/ATdbfYoOlPe8HnTPEZXrvigdSmsW6
c8DDVuXJ0LtjnSSMXxI0Lq5tn4OKCROmJHIXK8NbO5l7k3byFX3+S+XlDzCtW7pBw3s/MXJEoRSX
ue5b0uh3Sa1EckMmOOlZVpYqyFdyDQ0x1u96r7kYM2GTTukY9GcDAoSMalXVLWGMurknDORx0TaU
ZPcDs+Rd2XXAW53hhcBVwKwBUfd5nh5H5DQZQ0tMItuGRLn0Glfk1kuwC7P0RDvhhkSA8wxiamsr
5t3oEfQ+9eja9H/A8oR6xFSDg/qW65eIIVpsqxO8exUaNE4AeoG4v1+RtZgibltOJZwAAGwxQn9q
c/drPNA1qVsyL0AY98TScYVIFbViYXxnkQHpm/UErQJSO3ZHBJrVsfAQEmSjuzan+sVEJX8cFw+R
GzVkhSZ3mdetJVmp1NPSpmUkAoG930IUOY0Q/q1DmKTiBCJCXkOTuVb6VlrLfZNQ8v/BEM3TEGTF
H18bfFB6AgL6j4t4LiYsRz+uZ7G3aKdDmghPnZl42xpko8Js/0BNDxNkVGIVL2ErksWPXROoC7/x
0Lmfrxej6dDREqjkYPr8vkTgYPz529XfNlMglxjS8p7YyfCUaUWOFphXbDt9oVZI3ofr10XkNVtH
zA+22X/1BnHqI9onY8una/fNDpxVnHOvxUY5kZWOfNvEnUC0U8FmLByPltcdxjjtiNqEnHh9ptdV
5Ppl2ZgLmHT2Tc01o0a9jsbMXmruVtxiAPN6xKr0crD2zFvIyQjKjasobVE/UjaK/r4jTms7XeEw
05VycwUAax464rrwHphUFIztrH1UlcOOGow1Ife8ak/yGW0pG5loPmk7E4Pm6MeJftLjgByMpmdH
NhEo4aGLOOphl6+6BnstOhH00WQ5kwumHLr4ctjLZAoaovCyjua0R1sz/VJrxR62utR9motztVcV
xnX9TSPBILxobzo40nyEmDCxp1CNKndFoIAm10fXw/WM02PtY9GnfDMXkUr4Cmkwuzp6g+ul8o+D
kDMLZoVUZVaYn75yY4DNCiDp8cPkPMATv9Lky9gM/KItJHkjJoUe4C0it6qZlOSpsr/nIbLjPLNv
0Md4W13hM68HEwvJxu645CHcDUezqpnR4+1x/MSDIFsGbUi/m9UGPm7MvB56U4HbMwsgHACXxT9Z
rY2OXc/1YrweKnU+Xx9FsdbsO1JCcHGSI217aJ6uePrrYVGnxnsve+6yV+I3E3Hz2MtPepF0h+vn
ANa9+P0ToZvjCu1dG2y2gjL+Wo/YtdjqLefW6vBBgnPbhWTtTEjByI7Mb2fNNS+6OtSkxPeamLdt
Gz3rNls6VI+//58BotZOJE6YqbTPJHoThaTpG7diw5TTkThLl05Xhhfq+g04b9uTIOrx+n9GPp6J
N/wYrY41o9Z2FjlsOz2Fjo9RbrBgYzfDDk4BTEkYbDeDZe4Bf7X7lm6oMTQlC1RgRxdY4uzGpt4j
qUG9KsQQdK8e6S3QwW0okoR60nrDjKvSlgFkgy4ukbK2auA9fM1avnpzz+3R7M+dY52GttinCxIf
L6N9gVDhEswfJWhBlOYtPSQabki35/QQN8neDaW+TTp2z+M4W0ALWmEwkK/FZWh6B80GAwVSwM9R
Wi/7vtaQrQ7ZtmOLtXJc7bXGvN/2KGo0gEduULjI7htA8Din7nWvRZ465W+oMzGl6dlLXy/jBgU0
RoDRfY+b/C4nUGg1t0Oy62tqbP0cu9WyiWR8NmxRnXov4s2cK3stjRblSI0t3MddEPugV4gL/8fB
mYCkIexSYNKzGBy5jVyPJNJGx08519kpN8h675eOGiQc/D7mVoeKfG3PQhzdlpD06yMrERtAXnKP
hzE/mYub/Tg4Lk1OIjAWv3e+TzN5LJGdb2KvbFdQzAXpRCbia/WoVofroz/+IyK45TgFhfBTJqYw
EfgWPbKo/io7Bwn88xdcf8v1my0jfm7pr29rXZPHwSIASZRJi7VZPfQcQ9vPVgS2yAZvpPvXf/3j
0Iyl8+OHikb5OewcMvZgUqJNDkCxTkfSre4k9MmPISqt46QLxOW5vm+CmdzkhdWGk3OsMf8PTfeV
5orFLzBIpB933hhEJ7CrzuRV5oZbAZ8Ly2NoakedG+ehYlUdlRkh1yxc2BmEcQe6/8mYEZgnCB3b
nGLSIAfcEqxrHYz6rc0qsDJt492OdC7v9nPcZd/prvil7F7MkgxA0+22fdk+xSl7XMC+n8fUDQhc
gZDFVUW7tb8pguhbVhGrNqH0882xYvTWbESbEwxNDxOKevZmjJdkHulj0EkbJHpFnMTvk47Z2uQt
y5r23XOYebvdxptMAiBerJnGeGzDUuys+RO3bIFCGcnYPNLpKjEnYXhfuTKhc9Kxz84d4matXR3F
UKizxaeZQbBy726mMv+ctQmsY0Hn0ey5yZrH0I7sVduSrtvZtNuK5M5tIxIKIjVhi54GCKr54LKu
3ZqzBvVWz29LoelrJEeYq9XFXm50cDqsg9XBKCa6QzXFwoL8LIEz0DhFdePS1jYIvloFwXB0Rdad
VFtWVf0mXk4H9OpKOHtZJ3cmmdV417mVLln3lTvDuHXFbaZNMMqSu6lEkJJEL0gCE4LknzoGp5xY
jLPkqhmLp8YJIkJB0hCtHmcAK+XO8yaAquFEVhbus4VfNtBdxBnJe6TkN1VJxxhRZrPRWwukXkaz
H0e7XYBXISg4FQz2n9oubtaDCUWFBZArONg0bHB9UcMn0Rf9UgfBa2fQplQZz3V+mFxICHn8pWIS
ACV5S8rqDZEPl0i700RF0AQjby+7r6HJE8y16oLiRhreyoDSGk3et8Ep4PkljBSG+AvCjY2iHFTE
Xsj4PnBxpqctuegliL7KME+a1/jajIwoKv2xxy9HzwDllEHLr0w0VL54RC1xphGIX8XVL2Mw7PqR
8pOceqYQZ9rnlphusg9NDPuYFJDAbt6narmgalynY3hqRfjcSOPRkOfAsb815k2aY3Kk//eIqnLF
5iY91JOXnGYSHta2NPEvD6Zx4mo3TtdH1wNZXeI0u6yleZS8VYRVQWykKEutBYecyD8Lm1DyBJ8P
nf6IDJ0kIv+PJYCZQ8013us7t03u+3rvuVRv0wwYTy+47GWjMHrXr9vWgZNeUnWP6PYAS4DcTugw
9qNVs4dj5R3D1HyNqD1WV7ET27m1qfaZ9Cr4MK9BcQ0t06OIiOghJyPh6iSPAD7MDejkdaxyKvoQ
1J/hsY+NZQH1UpVr14PjOPdtvjTbH9jBWBVzs2tWi99OX+WiJ0SYsom55oxiVdi7gTPvoipQcgIC
7K0AEsT1P6fbpM2zIx3XCp8wBwBDVGi5PnR+TqvZz+sE6Qmi0iThWikiQR6XhfXdKbiGU6OZjprU
+eBVNgwqB1wTC3bePPX8AeiToA8WxzAbdDLgcjniQ+aQs+U56m+mqre7RXt0C15Joalb3vWbmpyB
QYSr4Q+cHps1OElXnt6UVMFhajZGmgWb1g0/C/IGecpxQ7V4zWSdflSPDIOsHlWGljlmf5pgaa9E
n9OKVxUqZsyau0b5E8F3/bow7IM+ht3OI/4BIq4y717/5jU2lsEek27WFkVKzFPL9aUKm70yB3/B
EmqiPCM2zamPvOlIqeLsJyfaBNnyalogJxilP9uDEZ+4FwChz2gylYXDkK6Ew1L0/YsOYR0ErRoW
Uv7KXgcFpA6EhCzE6dgMgaTB3UgdwoULlugJtONQPq4HO4KTGmgJccLqFbZLWawzSh46AYnAsKPR
xjISkqgr81OmsSxupgw8DdCPZl0RjbRq+0HjBCC5ib0X241Yhpu2ZUXlIf+YqczcsfMe/yXW+z+J
9dCxYdX4n+0i26xs4m9f/iLW+/EzP9V6+m/0b12wZrZhXy0hPxGBzm+SzCTbA7Bu6D8EeT+1egaI
QBP7hhSIwn5E2/7uFhHWb7ZQFZGrS/JtpWf/v7R6Son3A9l3+PYf/4ZZRJq2ZVrI9FCsmrqypfyZ
PRdy/UM4Lvu9ncJ3qfMGZ1ZSJqcWkAyzFWMt0Y7s4lxLz+jo2YiKusThndJqv7OqJTqJvr/ROmah
bsUe17Gb4qyk7FS30crri/bQGcMFwB1BPEwBd140uD+MTH9xwPzZ8fJLyi4eOIJ2Gb4I3XV4g3/F
C9ZE96GxnrqdzkeFhp5UJw1qH+F8II6EGPylFqvec74RFJ79zd82lJnmT+/fjz9OXDBER2RFxAr/
9f1rzGQwEAx3u6aOsKWUu5rwvVUzRxscGQCtgvC2khUpgMywAnj6/p/OtX/GVvxnf5+PzTOlwzlm
mYot+Cd24GJMKe1jq9vlbntnWrD8jJH9i9qA546KdeS+HGO9IFRr49pMQ//m7/9y/lxfv8mrtzi9
kTj8ipicBu78mc2bb9td5CfN8BDSo1uZs22sdBxvaNM75N9u/N4MZNCPM7JI+FqITYrcVE3FRvub
t+SfPyOU2OriQjf7yzvSTVEQmFWnOkLosY1kijaFQYP9b144atlfPnhbcLkQ1wOb38T09dc3vg1d
YB11gMtoMfBFucQdNmyFn6uA8bnsQto6RXCztJTLYjD2YPrHO6fBd5k5tWDSDZk5m6Q8JbHl7v73
5/bfhJ1Xc9tKF2V/EaqQG3hlphgkWtF+QcmSBTRybIRfPwv01NzPssd+4aVoXTGAaPQ5Z++15+/c
r99JB1WwR9FpmHwl7fkT+p/vhFMp04qMtts21bsIkLu6WvQGdZRJVACxTNeRMlEo/P1Jf//YHRMF
g+kgMLYNVq1fnzSIkpiuXEFHmL4X0nw/XZa6X6z//ix/+tRBrfokuek+CM/53//nrekeDUkjSXhr
4eCtJm+udwqXtCDLqP7xPfrTp/i/T/XpADPzD6sQZcIWZaW/6AhEDbv4vYwJ2rCETVvdilYyGk9/
f4PWJ/ceJ5RjesJzHQsTIV/gTwvyGCVAKOnkbE0BLiNCcLXzM/3QSpFtMAlQLvq3sPu7U1n2D3RZ
4vVYIW9iBLMoNZGwY3GsdY9EjPGDiVyNuCp6bhtm4d7K6xSUhiE5Vs6gowjwFVQP+VGH1rTVApP2
zKCWeR1+NIY77WBp1l6BTDaBaW6MpjzOAQrtxei0b3blyH/wWa9L1aevraXbQLBcB1P2b19brwld
kxFAu03NNtkYg7xYLZ2+KORdMSa+tORNVL3S1kL5Dw34VrSF4x2wPbEaBket3fwe/XW10DV/jq42
FqVX9Axg4mYVSujbii+LqRTBUcwxlyl8HbQzO3iMi6rCiDiZsBdMOz4NzZvMULcxhdd3wQt6PMSc
cXfUzPj57wfbMH6/djkgcQ1rXqyoisxPp2pM1Aekn7TdFhXQsq4jEL0iwaSA1dcwmyeBbDl1nkZG
hTPs8lmjoDkfs+5Yb+WmnGLtGBbvecJ/dZ1gbBdha2l8jQLUn3IewGNF2Lidg7OvdRmEp+LB74Kd
r3+PNS96zAYEvb3gOqlVnbk0Wc1alY0kl9Bj19vskPlNC3GBfyPe/TIo7+IX5SMVv5Ew689Hkiss
cTJbwGYUGPZwiCe0LlYkAPr21U3fqUtYAhRVh2SgRC2yTq4K+17XnUfPSe/r2HF2hLqia8i7davo
pBR4WhLqo9rWyC8QMKEKE7RIZ8snuaw9xkdeO2xwhNIDkXedULcYIgmDwIrnjf3bWJolMS456siw
ItYKa5NIbkzvDr6Hm2k7lC4Pto6rs9faWxB+h4Soy81QPlZSsHu3obQXKmWag+QOuXOCU6A2F6nS
vhiFoA/tv0W181aI+s6xH9yiwRFQOd9Mw32wJ/uFOh+ygj/siaF2F8jr3UXr8Udq1T26ISnfsYPL
rcjwVrJeoaao29s0Gv/xrfp94WJkx66VpZjtnRCfVpABFGzn9JxHHcF7ZTZsPdJdSaQbHoKBTlMY
AQjCBP+P9f+Pz4opBU+0I+YLwa8rs1/z7fCneRCjPzVWf+mK9KOr3fMwaY+1nTwnvvvyj7Pn970P
iCuuBIZv+L5rm58uOajLYeikHXsvm1Z3Tk4GmcX3tdY26/rVEWrC+HDQWwSjpTPd/f3Jfz9xmaWZ
8/bc93XL+uxwCTvMn70qeLuieClrcxOPpra3pwQ2bktXtd0J7V3racP9/XkNi8/x11WSJ7Zdj32u
hY/n89HN9EDDR8bnbHfi7HOGra0sU8s0HId9kstXYqbdpaOwGqTRdEZsRkhqnr666on5tfGvV/P7
VZ9XQ8S1xzjDEFy6fj3q6H6IAyr9Zs4AK1b6vGyE5VVVgp3BGzkz+8Y4A/1Qi9AubhP0QikStnUW
9Q+Fa+ZbJ9VXf/+EzD8dGvbDuBAN4D348H99TcSa2JNUxAoARfeWaaqtS9c2NkqqpzIcP7CzEGNS
FWRiIRzjupc+Z1bxZRSBfmxS42syoIpFUtwCUUONmnSGvRD4QhYc11Wrhw9GbJ5aJAxntiJqS20e
tEF2qqboI7IDpBsJf/rvb+m6rfl80H0h5ooQJrzzeU8bwmZC8Wg1W2FP/jZftWF3NkSQrXPVze4l
cgwVjcelsmzEHumQ7KYGfVrqzCd+RrXW6O6rObF1cXHM0ztc9SUAQddv/PWENFT0YJV1dOOrJAys
fWd7D2DvcN+60bQabFSxtX/00abtnII3HNr70OKyOqTpDjzQopCARf7+lu1PFjL2QfjRrrx2ATGB
CvrXoxgYNTJyr2+2KiFSMop2EZ1kEZG/MVXGUZG/TNfa3ke9li47kB5IIT5iqaGjYsOvOqD3bM8Z
IwUD0uDKxCdp2cQEq9EkqbF4yYaKXu1czLboK9v0O+SVR2hLHnwQo1l3/bz/wdZEvhXjEUehjTTh
VLsqufHCPlyXAZDMSI6vUzMnbcCUXKZBA3NVb+77wn3/+6dx3fX99gX4n0/j03nWt2lPYuvYbEMm
wWiexxpfBIF/BYzjVYmtac26UC57xseuoeKlbzbmUgjnUcXt7d9fi/OnlZ4NOBdpViFDfF76vBHH
zeiQou1nQm17nEcH20yeu8Bfu7AFj9JRAjJohyoqRAitp8ZtBsobY1e5920IMbzwY4DDanHF1jT5
eCAQG33aRI5zNu9x4hz1l518d0z+CKEqrzTW1d4P8aoGFfJPPowH/uwDzqx4NQF7XEYKMq7hJYTL
e/IjzaE3B8K8bTHlbZzMfclKxjWej24VBSZxeUgV4EHs6ZmyobA8EtR0z98MfkefU38G1/hKw+3R
7WKu7SWU5bZ67tqG4Wokj7Kie1mH7x5piDf/+Gx/X9wJkTVsmz2wCwDm02GeK4PZBN2gnkpew4C5
oIbxA1wne/q/P9MfFkmXUgOOiS34q/p8kP+nkGrSxM1rNJxbPDgfcVktM1HuWDrv4EFBHCsBO2R2
tLRz++HvT/yHLS+9MBNiEPYUV+ifC+cqCLtSBMRWm7mD1xMZUucN9j5pmzfTEuATAP4Js2sXbj5H
OIWoULORSj5gX79M4P+Xwnu30WJtpxKZKmaWmCCATeDS+v77S/3DF93VmWOiiGNzQWH762fUhthY
ZxPoNo/C2b9/KJr4FbXW3aA5dGDlRyNI+Pz7c143LZ/OdDp+pu8x3bUciDC/PqmvtGaQkrPLUN0Z
jy08Am0lGPROrgB4F7SQhJtyo/nWji7DFzPw9maDlBjUOW7Awr4brLpdRRGZdMg/GLDL8UEa/QEX
/z+2QHMB/Psr5dIpOC62/nn7JbtWORHxWtveK9qVXgqGbImIFrg55NKJ4o+/fzJ//MZSInn4Vh3y
Uz7X47gsQ5R5DTSLU9+aJ9vmWc3cPbM4WwQRipKJxpCutH99YX+vyD3XoEvK15UDYnv2r0ckbgxC
yO2yIQ6ufUabcDEE1WEQ4QCLhhrMag6rgPozIaV66YbtjB9sVpHSqMODMFtConSXFlpdgNI30wTF
5O8fzOdgk/lSScQMxaPOyeyRvPDrC0TMiruySTijNPuVVQW+id3Gm6RsTtSNPyLJ7ljZ3sZFEOuJ
8b60wys3dC1qyIKsYh+oFP+vu///25W1/3S82CFzpKhuYWp/elVtqALTwrS7xf8Qb/QMmgM8hn3a
TPFqANZ5blp8J5io9E2o9BA6TLkvTZqIXexld2O2zU1H3lvD8AN3dX/fGeEFvR7o3pxAK2s6kDN7
nlhpjpVfEeSG620r2Wiec64LfmycWo/povQj/zSVs6VTsYWT+ugi6vDVc1Od8pIKQQ50ePZN276m
g/MydSkiVysWT2YVvk+VXCfKiLb9HO2RGlzWEOSXR3QxTcUe4O+H8Q+fl4dx32UxFuyljU/f70jz
5OjkLvC60CGmR8brjmy/dZ93CLQ750FG3cXV6o+4/2cT+w97LZ+rjvB1QR4AIKhfv0AyNmj313Dz
XDKAdrHe2TupBcHWDKwEX5dr7Pu6vlEq62/SgP6mZVXOTTRa/1hQ/vAJUEs5gLPmacRvV4YyL6e2
9OwKO8F4W9ukQlaJrq9lj9RLRMbr4OXGeSzyY2ybzT/W+j808mFlEZFkU8QIevmfznKQemGMxL/a
tmJ0Fh3J8qZXfI/LMCQstDLXUvNBIU7TPlYhvnIcO38//H9YZYgnd4HdGa5hO/6nw89OKW/9yKmg
I04Z+IA9OrrYa5qFjDPCu/V/vmNKoT/Ukuwpdd8ngwoq2uda0kvsooMqy3PC6/xemKTR9mXr3g00
bchTrO/TXKUrY6j8B83xIPt2wbuFm+MghqDahkPg38XaK1nZ0brLkB/0kkjjpLfCuw7aaWNUSM8K
dOutiIg2E5b26KG4LcfawXbRJEctGcRTQ4up0YPy3ozS52ZU41JgXXptB39jjU16wb/bM0WAYcjZ
TtmbD/Ixb8t+Lcss3JGpYj0ntv0dn6az7s0h50zHBhDCzV4K2wheE6FtYzJNTV3/QjdHe7ADtpGi
d56kDzuB9ldwCsjwnd1F2p2jq/oymYj4u966MNioHtsPq/BItMBE++whXpqM+Ieir1/35qLu5IOg
griAH9BOfR3g/M1yam4vCvwvsQCKGYbjIergMwABe2pyAxbpaPkvQRMDZhIFLSLTtm8J/X1iJ9Pt
6ziczoOpg8DqjJu29b9RBCUnInbio4fJeMEVMn8axvhBr0PInYiJN77Rjl9nr1E2tsOrXTgpa4dJ
5sekYU2a3fMElRf3JAC/mVE5vemJccm99GubSW2TY6Y+jaKTJ+D07+VIDDjyV8TvXlZ0a8TlE/Ue
mkzJGBx1RDrVK5nU4yImxMddSwU+ILWam6ko2dV36XOrxd3WmH+6PiSiidTMwM5Wli7kmSu7PLdF
0d6MtEmuD5Fd4dy0nrlNc9kf4/mm0G318971sQD6UKPqYEsGK5R8yznSenSP13v/3QAlUOuypyfn
OeCHR+S4oI8KeQr6UZ5CG1F/H47ISIKkOESDrhUIBFpwm6L+Nrh4qQAjtDcSlcnN9d5EbiWoXAK3
EhWSR4LZ+BaPhlkE1e31ESZ/461MY3vnTcmuqF3ItoFz999NlXcgOVrzDGU+WjlNghCA9vuuQYrN
Hre0H4fEinatyLZ9SwBE2wfIxhJKqhu4Wk8jR2ATCQx0KcS5exuchzHmxrMWFcWhiahlNLbJellq
X9rS0L4MRXXBLtcCJsq1O6Omd+zLdhsMGnGKoRM8QB+tbqKmQVQ8/5ixxT/NoSzo8fa1goSCZC3p
79gmICBN0eLHsrtrkpXQ44MJjfqCbwIBgjake1VWwdKoXJLsdTe+2MA5LzSY1HoYwTNNhKwsSldF
AGKlOhDRjm4N9MxTOsbplhQ4gc3VDJ7cuNGWOdBu9lYgAN1hehptgxZGqKZTrgXTExHgN5pt+JdM
r+un7Fs6P2g3hNIMXc7JUIptRfnyiJF1vHex+NfCqB6rsa4w3APUKiciOt1iRhdSEt+6jbRur/fY
uvbUGohHG7kx+pY9UjxahKZVk9iIKvlmpZ5zI7zWvclIBOD7bUMXD4qzGqAiMl6rt44RrTLey+Pc
o1yYiScWkRNi8s8t417PyJjV1B24tmbtT7xtXwX+o4pykqAHT2ythCfGkptiM+9LYqnN6TCUzaYx
EYhDHmB6Hlxapbpv4WC/KJyCBkF0t25vWuei4XtSEOiHpDlrTw2yLtsto3do6Dja7BB2YKFXmyJE
HKoa4Fhx3mb3U9ZdRm9wv2b4U9eNKoe9NmjNizM8OQ6ELkvaa6vUaBznsQKFWHlfu+imMkf3G/Pf
YTPUU7trtDB5cfDLNPPjrsUuNy3RHauBZdXCBP7oQp9amrU57rpI4pab4ieivr6xkKTfcsB3KeTh
2CzqOw9owFOEDzWU2dPQ9d3F8uQpGp9KuzIevNovbiEsPoYIeR8dOSXnuNXerj+ltpSnvAHymwUF
yMlc42jQe71wkVmQDxTc+/PN2NqoTqPJPqSMQFdlbNYI27t2NdFc2pWmMT76gYtxDrEN87ZifExt
J1mnQv8+4AZZVkhd7zuSd0++Lb/UjWru2/nGmI0UQ+GZyzBMEAMqh7YzPo+bnlghYmL4Me7a+F7m
sOR7/RshI2pbeYPY9a7/MliQ7Ve9y7loQqnQbLEzwkR+b35woPud0vqOi49n3wWuoB53VjU8szNj
OdSMQ+Lh42wZU/R1hR1OuUdH8xB5tRKBPRktt6FXjbfXe6QPQe1MUtzQWrwZB4t53tAkd0NWRrdu
+uRXYQhp0PFpjSHL02epXmnSsREVCjqXEKobF2k5Wk5/2hEFIQ6EAEKNiXDviOIQGkl5sMtMR30U
+9ue0IoucXKSl8zmYkoAhNZgi0NleuUhc22+pWKKbq8Xu8LmXyPIHyuartP5ekPQy5OR+PpWx3Rz
tP1q7YWGucdh+jrJ9uBGbbaOqx+Fpt7cwOCaQ5+NN3Dwsd93aVRvqKixEophLe02xOMUhisnx5Ka
g7Q3R3y0lBELx5ZrTflbNKfvMkm+JEmA7TclN32SPwCdb+tyIHOmt9d5Y/Mq2PepoVkXwttN5sTw
NYiPTdQ8t+BRSc16j9XR5jpOAbMcWvurku4XXRtJxJPdhe38Kh+QpAjspYtROeGqYg+pQYn3uvbZ
HNu7CXMj7ZDbVECCmU1qRYAFqxILRyTPHrpTe3KgZEfbmdU8YEOak/4S7QOm3Rl24ftEBDwqXtDs
YcCmVQCOriHbEXpVLhmFYtQMC2AGHWkJ5PndUAzFN0YxPXWje4cJeVoZmOGSetpbY3pR8JM7SiYg
jPshhqYcg4C38mnbSG09KnObhITEp4wcxTjzfC4lqR6rUdTggUqbDmQ24p5u2LI6vK0yZ6+sJwfV
qv7olo9JUqmlGztfYhtKf9cQpmOogF2BQ782yEBcSe/NM0i5kRKiKNLfS+4HX9yRPHBtGI1tAzVg
qenZ3GQUSxConJ7ebRojap6mnrgIP9u3TU7+Mu5qO9du5TC8ysndOKTdrPSaaM3YMr7lpX6mVaKW
eGVz3VyJidrTb6b3qAdaXSgTxxTfL65JaonTEfVyXXsbvGUnMwGahCKkWFaldQf1HO+vk8ZLBZAm
NV/MzjuPJNivFX7MdZKlJXCluFlXUXXuhZZv9MGoN4yqcBZpCqdoYZ4h8kcM3Eu5aZQJWdBlSbDF
D61V5arwrA8tt3RMXgV+l8k/J2q66I1PhYwnYQE1fk2we7FM8jbcJYSqgXFMdBDjFWp5qXXrWSFd
utNJRETfDFFEuqsVbqu+QAgsH9sJKDq60Bs6gR85reQwzxAXZj+8OP6wcPwv+iknXYmdxUIoQicy
jrGtmidXWd8qo0RgQIqT88W+lRrD6NDHiN8jqx/QYC6kqfEBlzoCBrBkZUz6jbcpEtzVet+lJxWE
m8l0X1FxAFiviA2oXTgtVae47Bruyoh7b1GN7dGK7XQV68OLY2jaVvT9bV2ScCWZfC6Mqj90Bdel
kvTWzJSYxWZnGe4bQjO6t5wLYFyO8tKO9a2K0Xd3klSxvCrBLvbjcLjea6SOgxfjPVYuvCy1ve2n
sDyUg4XLUVDm0md0jLI8kHmmIQWJDn6O8LnSRb3GFg5fSKdn7MX5SqHyP3hdWKMyaFCGFw4t+OuD
XWxVh7INj9bQ420Nu+pgaLia+lKvVrqfkBFNfVNCYCvNLVJSWCM8YWWP5UG4gtXTGCBt1ej8h5rG
eIG89frao2zIgTjEb4wG5AEMlzy41O6LXDbdSsHjZbkKdVApMOedWSxcZbPsox6mtZLeuUiSnRnC
Qibi6bsKyxzqCRyWTHXFoZs/hCRmuODnsJ+1QOsOkSNGQObONmLYDoq232eEeTEEmn+BIvDGI5Bv
gddNW3l+t8MsEy/AK+hk3pnN4XqD2xzen+nvakjnQ5PJfd06NhK1LM2XacT8v6q9/CAd7bnWsO43
80/XhyjBjzIX8XqqM+ynVX6Ysig/eMP0zXPYLFkdwjIaUZDmYcNhGJtge8Xzp1w1TYGnfsoPvLx8
PwWc821m7WOPCz/miAMm3/SQzPeMPtpOTtTukrx78VRQbPgpuLneFCTQATUynvI0zFhO8LtfH49T
8kx+3iVEHqgHLoYqh9I/Jkl0uN7zo4m4NwJioJBtGtsgNalUW1FXBJ+punqOyoY0ruuPMCDSA1+p
bmlbDtaIiCoP71mqyRgPJTej5mB3K57TIsx+Puy1tkdcU1yv+qlMyTexLSLXGuTPWdeRGFwl3xGz
B2uGGd6N1amUdVydrVn9HIkGV9rWI/+EGZpOpKXHdc0QfH3S1tJ2BkccILFMdgYV3Nrs4chOqbaS
nu6dUjpWp3SYEV++DldHK01OcghnRSPqTRj9mDwjONDkmwG/IKDqfB+7lb5xAofimnibUfPJJU3A
g9nMHrSKWhWaxVvfaf3SaFlYR91/Bya3GbxoWCfw2vo5v7O+Rnk2c34oLAI/oR6ZA2OusZ9XP6Z7
fdS/BoMC5cegObs0u/m3nDlB1ApoVWgY86c5XfT6OOl/hJ9ef093fyaRzr9+/bfrn7/eI3gdtMSc
Y3r98efz/Ly9/q/FnH6adeSg/nzw+lvl9eVe7/78eTZ6wtUFQfz/XtvwM3B1fsqfr8QhkNUxSWa9
/t3/fjGaE1yHwX4uzDnU9fqvCUGvzZz42oRlS9rrANB4vpfO9/778Xrv+tin30PKkW46Imevj19v
+rBGTv7f/wsNydkQK3l7fWias2zrrPjetDmlsodjI/OFvbr++N/NFFNIF1PF0b7eZU1HKe8PDhgz
wnTnVN1oztf1ezwwdVEdla7ZJzSU7ozIajZJS/rPkBmYDQfhEcPGLHCIR3uJOO5jiA143nO6L7aE
Ny5EeFBYnLcJEcBwcaeVCDvrrp3zgdM5KdglMpisO+Bvc4pwPecJ23OycI/AyiRqOJ0zh0ncY3xK
DDGppRpmm6XUv3tzSnFEq4M6+z4TX9mxRauahRwi5JxsnJFxrM9pxy6xx83QnmvHvCBYQfY5ACUN
iEgu6NgvNBf4gQ4xyBd3DmHKBaHKwZyuHAAAXJOKSvUftI9pTEnXgZ6PMZfCmJb7qJ7cre479zlR
tDMrakdpdUeM3kb6oA0agBPYoU2yO9tjWqfk7EBBXfqo/Sw3gJNtAzXoGQLjiFnVCmqyErD5MyKl
iYwkXlrOOdMlrLac4GmL7DYzLj5AYqyzOZma6+cPNWdVR4RWe3N6tSLGOoZYBYqdKcKAwoLCjmYR
PRY6YjU7pNlnq6m1URTEl1vl16G77fT8S5BU/RZYhreiGenfCVV8hxYVkXFRvZdh96C11bjudKLA
ZT4cwjh6JYFPy2rBkZ1liR1mlzqq11nVbUWR+4ewRpsg2RsZeQ9i3fzh5oGxi9RjhHzrCynkMKFl
cNTQp2D624+qQI1k6Uffxy2d+DFk+K4AKUUMFIwzaXB5PsflO574Yd1QAm8MJwwXiVOkS1hr2J91
JbZ+WMNNSPQFsR0ziRKmclMntLWM5KxpdbhrgukHGsfkLOwZC1B7h0yBEB8d1V8shGcyK5+1tGwO
AlM7sw4gJIZdFadUljtH2fp+TOSO1tOTxks4OLQ+YEorxoAkqq8nO7U3hYiDXWOWr1S3asUMp9iG
wlS3ZLfqHVu+XGMsX3bEfuWDwLPGeBNBesVEkWwfupzU7rTAsnVNd4B/kA8UNONWMiYCuuc0h0Bd
0DH57EzYGyA1OLi1+6hMSBLJSIJwisRFX8Vdpu0nBPXQC3N7TwBZeYSLzpUIFMV5JGbYCtB3T3QS
UUVFX0WMaSidQHhZcV0fW/pDjYcyC8RPTaYitnOv914Go0xvvO9J0dW3FXktQR0vJ8c8d8RM4p/S
5C7Ri7NuoP5QjsHSH0WYu0ZFgKrTEIqcOv4qSuxvfaqrJViFaBlJ9vsdA1zKCpiY8tmCT7uRBMis
4oLCKSrYpNZhni5J2NxoWtrQ/ZDlSgDVp42Vj9ui7O4cM63XEX/Ep8+178iDsXUYZh04LozzWI1T
zzynJmPhRLfZ2pP0sQwKFuZUf501YKVWsxnh06Guo6OfTh85o2StkF+1ovzoINTdkIgIAK4N3W3m
IteCAo4L0c84jfj//aGd/cDRWySDzZA71Zotd7GKpC9OUY+/K7UkScE5ck6nZiZN3++IzslblQi2
uXTaAfCeYdzVRUEyeCvJDTT7dymL8cIKiBAGOtiirgY8RUlcbcZeJct6yty9RjU3I6WJZ4tuQ7cC
HqLYgFm6+WRrWUBUpA9FwuhmryTJyKMKCPCN+xWM0ui+Haz3wDkV5bmJmePgmbfmTnB8NxWGf4oK
a5lBTlwZNVE517Oot6oeGyEhTGFNEecrOFNCbF1rRJbJRvlUzTckXkQ2rbm8FTcttOCtVtXHxi+T
088bk7WxtfyPoIrYYDGEWOuYASX1Jr3UraiiY5EjU3FkvBSMAwUjQJqDYD2dPukODcL5AwXlsDI9
5hdZGNTYvXIgFBkr1bybNLdOHe5BN6RLU8L8K7WcFIGwX+cCA+uYa5ta4n7F6rsY8lfbiA3SIErJ
mDwyV0+Nyt0N7HvGwsQId5EXbbAShshcWa01vIa0iPqdrXevYz5FexEo/la21ALQv1xXzDWPwgUg
UqnszHDpwcJd6qJND9JKCLqM5MaVYfPWZ+rN1EENEmABVxD/XT3kBvvE8UdhWiCGre2YjC69UFK7
CfA6onLeKnawdwYxwjG1zKJDuoktz0JdU08v0gztTSzz56mNT1HAUCPss3jLLEfj64bRI+uKXUjX
a4Pyqh4fmoBVNo1aZ824+SvNRvzHEZjO1CQecJhMpjl+fciJp6rNbd6ac3YLZ6bP37RYHm/xsAIq
vWWb2m9KUjDg0IFKyhJDbJr4kZY35iNC1nLr1p88H2WtmMPFcbWLsj/3IYZ4HZHFGjM5NZaXjjd+
qi2F1g13UXNoSUohpsa7TdgBhqlWX2qrfAMAxpfOVslpSJqXpIolLGOiG4tObRy6Zmv2yZiwC4Rx
9Vh6MLqMU2RThRShXPaAgA+CYfo6ZdFewUGdNn2tgPIPJhRBrVuSbCVvG5+Li6W+GFOIfi4mmrmc
LTGqlMZ6/DpzBL4oBkirOMntpcjzfFnQ8toUNgI2rOfHAY34XoXJe2+E5dIyXHhDfsKAJ7W+kwdv
bu2+Zo2l17Uz6ilYt4KoZAZqe/oy497p6uTQ1KBHW5yapExMqKKG7xq4+EPVxv5x8P1wk6KpRI1l
Mmwb8KQKdH/EElc6Ed7V0uiC+K6yqWGD0bw1/GLw4G4V8d0F8ta0SBiv7kInVjOBWAfp7Q6Q13Sv
Bon0RdVWdl+m4SoFHXKHRiG/RxufbDxYACuj+1p3QfngxHF3GiL5ldOtemjx+R7QmeQLP/gwVZy9
yE5VB73UhqU+/4gyLlu1rpkA9imGPXC8clWJcNMPvfGhyfTglUSQ+cNKVY54gQcKmIzRYDgndlsg
dm+J26mxN7TUBLSSnCCOdyaZiCth9NOtxce8cGI726c5W0jItTNNHnRwFX1zBrVPY09dSjcKz8xM
z+0AsksCs6QFZSBHSz+IPFJLq6tB5WVk7LS3xEXkx6r/TkOiOcEfZvyXIq2c+VhxBnIOOz5xPZKY
bkjWnF069g2tU4eYYRZhHOE2Q9TDbItt51jpKWtkz5CE4iUPA0lwn8vSzjblCpHQzTfpdWtnVESI
pKGxtknF3jLk+mZaxdk1s+LsGLQLAwJr9k4z7fs43wwSs1IyThutjNw7FTtbIm1dCC71TrX9F8d2
2vMY12RImIbawL4ywYtwdQ0csUe7F23h8/jHtGIP2+cvtRkN7JAksz3D32Wl+V20urX3Y+AnFm0E
a7DWbg/n50qBSZk3Lawmooj37GM2hD+w1tEQFaJfJ/HkrtOcvDSdNOeWYGvimVtC+Tq3A+xgc8EN
xpR+wmDvrGIjiG2CN9DHt4pV15CGc5HSIbI6yATErNjemDkdEbBENkKTce1K2wJU23S7qU4xMUfs
bqLUXKVeiqyKlaKv3Y1Fq4pQa4KO68QZF24wPkWV4RwsHAt44ZEyR0Pmb3KvTpdDI8t7I83WjUtL
uUDdsi3dDExm4EuSXDLWLdrjC7NqxpVg8GbozZ4VaUD64SoaHyoiqB70ObLqxvF/GHag9sqiM9xY
zqIdJZu+HuiNSZW9LMEwbWAt2Ss9s7W1aROBlGgjpOtKX8z152GitkTuGjAkcOQ3kxbr3vb8byEg
AJjZayOKo7twwCySdh77JFcnEFsKOiol1R0Vbb3TEWuDY8mP/XiDcJrCL26A5UZOvQVivUWEieLc
HfZBUuP+bMS46XM/WfXJXRxX4lxX4DcMfXjUG4IVau3ZGJjKiPoSj1WwAcL1NrJXPOYFhSfNtaMX
B8TfIcfZcmCCXW2TAkDqliYDDSzaeyBy99mI30juDta+Q1q87UG9rXMgNUiYuagn0SnKccAYdv6Y
5UNzCtrE+KL6hxIsHpuzTjtF+ObPWctKQit/myA4uWRRR3sIzs5JpWeH9L1L6KGa9rKwYWfbtJeA
HczHmNbirMmRDraDeJVwVHJONXWTlrQXQD8Ty/r/klwbO2w3NazYBdtG/+zrF8ZeRwK6dmFdJLt6
mh7KqI2PjCjGL7U9LbVJo9boYsZPjv1SNZN3ud7QttvFifmjLCyGdzpAersWBFw2I2agcHyYgpgA
d9dWX2yl30Rm9K2nTUzXWjGhiVClCc1vTlNHnns+aPUKNRAfq5VfCoiNS010Pa3hjhn7lEKYStE+
Qx/y/g9757Uct7Kl6VeZ6HvsgTcR3eeivCGLRpRI6QZBGcL7hH36/jKpo9LWnO7ovp8ICZEwBaIK
QObKtX4jjYJqsnJhe28uG2wXkcdFuL605q3n6uWuj3FqsuJuKzJ/OZckird4c1or7GLopbWBco5D
uRk36L0xh+NDBm5kpEjZpJN/A3d0OgUR4O2kHn8kzYg/LSpf26Yup5PDhLVKkm4zxA202iIyNn1s
RjsDBdzROGd5VH8onYRfaW1BWrqZsXqYrTLetU6N0lziEL+HMVK4Go7HiV/eZ7GVHPAAkhlQ1Nyt
+oXiO72IXSKqnqbFxsXb5c6qZnT6ZjfdmXnYb8s+bdfxTDHIcL6CRdWOTlz7+8lITuAN2rNaaO0Y
rOuJH6aukuIB+fMtBoHGE9KqxSkdUGbJen3Aq8P/XIbRDw3y5j0uYkAl0UsBTFWt5tAaCRnLertk
RYFMstVvqtakcty40bEQ0YRTBs4W3oL2hVMjwRm6ZO7meSL3GssaP7YBjoPdR9jtBRbwW5SAX5Zu
uc37Cti7NbbnyUtqiiLlC8RYwSMRJFs8NL/Otk78O+fjSTAn3qeG32xSt3gwl769FEMy3YVhdZ5n
/AbmwnJ2Jb3QvhwzfTOg/AR6KH6eO5SqLZF3Wzz94nXop4RC6eitajISd070GphvjTdgolSN4Prc
/HOlwQ+dpHEFefV6HfKIjbZ7ZGLt0ntD+BtjqwEyYLW7uBifCiNtb3EzW5wi2feucFEcC4MjFBiy
A/tMDMkBjv1TGSOSHwYmLhGetBMRvrtDG64/psj9r0SgNxfcpwrvh9+bgDebEJ0ZZ36y3cI+9gL9
HL0DrIBAOPYKJXdUCOYdPjiBHsAbUBvhYKXhRpRrl++uDQq3ojjO7BENaxPRin2liTX1CYDvkEFE
hIA9ah4thAUPyDqzokxkgHIA4ZHXWtAqK0OE8tq+3GSJ8dogmWGYRPoaZT9RB/scBbNVGCDcbs8V
QIO4X9fgTPd5uByGsq4RVAP0ntWb0Y+ofiKDblf2G+LK8EeQPdFXWFxY95phDMgXageE4beZlJIw
J/I/btjftoX2eSqmb5FJLqToMZorF9S06wVVzkqb75bBC25rLWtvjEr4G9BUBQVNiqgNFnWlha4s
4718dct1NhXtzppe0sokTPFOjUBE2bPRxXabhqEey3Y7QJ3XIpxK5nFbjeV0EBYMeTc0gVySkiGW
AF9Xj2tRUc0tsABZZVLnp9fI1JLjZ5IKngeBU5BY/iVvl/lU69keXXzvHDk7w0BnfNG6cuOVJL9M
JxAHLUjMlahwSkcCtqAakotT5Yjv5MMRkrGabgVRetyOFNnyrHqlTIZ7SWSR1tKg1hAFSVFRKfuv
nwsnwz7C6sPHhuTSPFGv7THdPWuDwE6jFI8IJaEykGEkm/ea/UGUr55p57gNUe9Dn9XYNHHtHHo5
r9dIrOHKjFwU9N61lsBacEiFw7lNSaM3RI6F9xxrgU96sS73jR5Pm6Ze0PoIJ29Hb3jmZk3wGlrm
Jnpj3Q2lcYJ+h5qIrSMVMgMSb6HXoAC12GtE/a0bG1TOsRiL+8AT1U2JxjVJ0La9eB4xpyumGzrh
ZTWFWXCXJ+RBEnJrSdo4KwRbnoigWh5WC7BM3B0t30w3Nlx+ip/RNhJtsF90XHyIcvymQsOlaNpL
7y1PBpUymZHyToaZFxu7r2bm1PxwI+LNt7GLMY0IDQT1FzS6IMzbs5tBuhlf+9E0ELXBl6GzSO/F
WzsM4q3ZEL5FlfE1RmiUKkf5vWPSvp+wNcCZ/EeZdfENEDt/5znp99GRqS5cKw8plHtHmi+YsAh3
th9+Nc3yLkxV3pZE9mxSJ+tiyL89TzWKMS4KVrGzngLqL0WVd+tI1BjLOSmBLNTCNTZ92EqkxQ/q
vEyyCsKXcEElUxtIFvlaSmKhnm4t8YUcBi54SfbsjcdZtN4pM4SxNpyUu+M3VEXjotlC4D8Fi/Xa
eqm+S/QYA8raFQD5ja2J3P6xKVOcYVq6EuLIhzJ8M1BKfNBtZwYN4eNFiKD03o14M71gWpFzDJhQ
A1ANoI1ElhxYi+CY5eNngXfIORLzQ116aHs39Q0G39o6dSsqhAvzYb8DhjXichFVxANJTjJozuxv
oUGKxs4EdxlHx8pDGNN1JrxhhsA6Ob72NYdIrMNp3ZFyZDwYZv88WXw99Ohd+CNYsBah3W4iSo53
wRwfLA9IFxnaaGM3ISZSeCVm2NFEOF6h12ZUR19zUXok7bcbcCRCP/HcTCKAwIrll2dfKpIslkaP
o2kPEdYB69EMeAJMJKnHvH22vHA8Qeyr9vWCeHJF+WmycViyraYGRVLT79siOKsFHpXfa3Jr5P6S
ZkfyAhGmpbwP/dq+iVvrKzGl/i1v7Qcn1ONLPDf+zoiTWw9vHsbXAT3qzB92OKDyPvc2N7jDV6AN
UO1L8uQ5DarLMkrHBJJgaS3LYyJ6EsBZCZjyFLOc4oiJRH6KMJs9lpPzYJW47ZkNndaSNZT31gwZ
MSraOTiPb4JwrW/95zDHnykerQyHARslvAB5IXTGP6ZeeSj67tWsuuypJiW0p1wGwmOwmkvRt08E
VfNx0hGkX7AqLYmRZkw5jkPQosY1CfxIMdrI6xhJ3AS3pAEB1/XsQ7BvQvSNhRmfWp1RtJ9C5oaN
A8G8y5gKoLK2MaL01CBocANkbieB7NsSTaeHLq5QhZxqfTfPwRcP4NpadyOI49NSb6Fu9Qisi0Nj
VtZ5miNnFTAXEynptwxZBBINo7FrLeY0S6XfBovBOOjV+yKiFjNnmjRaGXBvCbJ9VwVMdeCXc4/D
x0se5u4uDXpzaze85WgekqGJy/AWF7eDPtkB+noTSRTE+eCOd+CdzPyCDL12mKId18G8XEsf58or
wdvg54072jrGxmhnRka+x3GMZI89dceltpkqa7dp1VlrR8fY1jKW+ihKDNaxnkHxWMemXTBvayb3
JedduUf8sSVUiI8lCKq7otYuxdwOR0zYu0sQoW7F75/jV44mvDUZJ6fAk7eZQoQQwMLF2SUWdr/u
cie5yUJUn+dBmPu2zOmtSoTFVMfvD8wmkdPDpl2Y5pGx45LMhIp6U99XEc5HJknfxR7QbEyHMzcT
Wwqey21U1/qhzvpbsvLNum1a90PoUpyIW/NDVRKjIMQebIaMytCQGF/LtC7vEw/16grfMJ9Eyxoq
EJcEv2NbNoX1SR8OYvghamE/NZYu7v1UPJUd+CnmwwhQ4qvxycnjH5XrDj+qivyeMwerpQUP62hM
hZNlvhkwljt25pTd+qa9X4Kp/swwWIJBNNNt5lbxqbcQ8Qv6GXuADExJGFXFesJuKzKa/KhRSg8T
86lLgse4WHiIdGbnc2XhIzzAEATJaV1Ey/gRpsK5G2pETGOECCpSeXeNXMw6XldZ10739oRimj7q
9scF1PgqHj/BkwvkHBdZjTG/n2trOnRT/VbUWbP2U69xmfQDKLLn6X4MjOjS6npBueGxDJn5krrx
zg55TtwGbAQGLPysTR0fbS1C7JSptXNsOizmgEtWyVIT97dgaVOCWnBwmC/ZgkmdOWrweKPsi+EY
d7CTNZQOSSebLSA3uvsvSEg7ROSVwCBwjDYIGGbbBcM3GFRxd7DhOn3IiuWt5vlO0Et/soPeOjTM
o1cZ7/KiD/rdONH9pB5mBPoywn9Msuq2aCWwxfaxpguX8Fy0NVWWJbmB0JhdTOMmailuVwJZ1CwN
HkQeVXejWyHTP/DUwRjqzr4b6reDjUyx2eVHvak+WI5G+hlmztFvWwIazL9Mj4jLCCLrI7J+jyT7
xWnw440NRWA1V1H4AYzwJ3v0sQ7ImuzcYLv9YHa88JWFPZxn4Ss9k827xS2N5J8JQXeKzeKGGi1z
rHo4FAGWR30qzIdqUqRgZ9PgI3Qz4Qh26XX91qDP2HR9ZW5zOYpoOalbN0pA3oFtGilgocxckRfs
xWOkVfpDECP6todslX9DXhX7w0nv7rvhvhJ5foPhhcbEMzNeACZC4DZaARdsGZ+ZLw7jbVjb/mcr
FRXVHwZFg/QP0aFHdQmjdHKW/WuJzvGWWqZ9KozuCzMC/Wy2jAlBYm3xiL5441ydBXhy7gqdU5YP
8f2IdmjlE+shC0iGRC58ClRIbvQPKeP3PTSIB8PCVA2NEBQ0O1BEKdJ3wxwgBdrAN+oczAbCaOSp
ZREJ5tvaMo6HvO/3w5AZR8Sl08cQYJyrN1uPfhEnoQG/dBIYh9mNRlIyxWnUoAXWgYWGZELaNSq6
8Ia7XsJgbEhA21n5Jcd7maKqlzwUZW/uO6qjn6htA9N7ILOHH8+dWQC4K3Ad8L36U4G49Aq+IRn2
gwZt6NaO9I8hBc03bB8ZAj3n3kVQEI1/nbOGvnWhKvSQjQRDvgjn7YxK1Kbqiwv+uAnxE1N0bEX0
W51cPy42/QcBQJnftUye44b0TuPDFxvndmcbs8WM1lg7BKEDxjK3qAij0QwqkzpUQCec4kjdFu4r
gsbVPnaHD6YW3bUxgNs+K6d96KKem4X8mdbOH/A98M/U6dGyTseUPEkeHkq8reDrzcPDCLtkhHfw
4rYkPrMseTBgG1IoQWOYdxKWR3iE/bdzO9P9jhtA5oZbrJu8i1qkjuFd7MjWb1Fj2kQbjXrQS243
7dnNeeCNrNRfRDv0gNRi/2yNwPt6JBX3uTYUt4h5g912nP5jzMNNsjf7BJgq3ZM+ZEq1RN6x7iJj
FWA4+hWTE3zlDf0mTpE+qP3AOZkWApWicsF3dpTqrcL65gMV+tiRwiEacJq1J/Vt9XqcHufZrc6a
CH9MpIMekzBddnUJUCFQ+aoSjGlZxxa1G9JXbtsVN/785nkaLkaWBbITURljjcJdv2+EZB0kqfXR
WcYY87nBOnXhYH1sDAwR1apbM96hFjfv2nzoD3oFLDwvp+I4jzNkgSL6MuMj9zGvH4M6qD4NZhg9
jhjKmW2aPgRjrN0hfLCv4/CJrM5801lBDDwv8B4yVH8/GaoW0U8Iq4blOoD3+RTny40IHI90SjY/
ZRWZNkhm5xYDJgJXpFtHD0pUFLTNyxJSwoJcUJ/sBXxY25JzCECzISyAVnrWM4V2AGGXEl6Oh9y0
74rRh1+SlxdnhgdZWlRyZ6Dm2wFhwR3VXRCVDm4pZlW8kWrw942pg2AwR+tIRM4rQbCxmgoK/CFG
YQzdIHl1MS071K7J6hvOjDmeN67rahyI7zTjEBi2uMM/hrc5i8xPM7UH0fv9Ixf2NrdtsFmAh2x7
LMQOJTC0VSuy8AbYt9hS1aTAGrbuHVrpe/RrxdCH5yEi4C26/o3bSYIwwj9hTnprhz+qHIoN656Z
rn3PtLKH8uOcC83BIG2qsq39PCNl+tREWvtE/BatdC2P905NfDSWzLHHRSwXZyJRJmbvubf0/iMQ
W6a4XjE/UNoxLlg+4ILjpZii1g4VyPlL6wrjVi20waDYAweS/AXbKJMd2iYY9sgVn7lX+Qm0nvEY
Oqek77OHugutc1hM9GkG0xrXs54W44MINPPZ+JZ3/cXHEvNTrJnRHYoiz5Mb1Jvc8Sr4bfF417fd
eFf4yw0M2DA4IXmTIp5L3mBXzoSoC8RXysRYOnb4YypFg7OeLYzKVifWTp2Y972dv6YB2Ev0V61n
cFIxILsPYmBGkroG1t/W0N7GXXnn2YN2x4QBEFA8kONZ0vZsRNqpq7nziKY8u4vRH+zBQ0LRGz4z
szCOEMesMym76DBNRrELJjgzLa4z2wAcKImTzHYxYQZZu8WAq8Fv3Axhm7WfYrLia4rdr7ltxh+X
/t4VcbGF+D9ul67/MdTica4NfzPZ+KiiVCENex3E46KPUdDo574Q9sqZNSzcqtLfj6Y9vBMu/+/f
GMrdP/6d9W8V5akkisUfq/94qgr+/bv8zK9j/v6Jf9yiTFh1QJ7+26P2P6rLa/Gj+/Ogv52Zv/7z
6jav4vVvK1ulRfrQ/2jnxx9dnwt1FdGPSh75P935f378TxRNKUfALf2vBU3J7Vft6/fqd0XT98/8
FDQ1dPMvXC79IHAs14BuCJ34p6SpoQd/If2no1TjmJLDy1/6KWlqG39BPXcRVLB0iK7UAK724+5f
UgOVTsmD+EsVKPjfSJpyGdCVfxMmQAbU9z1MCz0fRUqsh/6gM+tFXKOGsmjnvEWXBiQgSmRd3pyc
X633bfWEAG86gwsEii3b6qj/Z98UMo1uZ8TOftsvz6dW1QI0I8h9clu7aAzuRQZze9uN+QO2cWJX
SvcIslNos1CEJ0CKKLGpjYlEgKoFIAB2vx/UlmmG6Yrcp45CMOnnUddt70de11XruiB/idB3P34e
+hjW+68/88dfHfHJQsD6127V+uOY9yvrNA9LoWBKNtdj0Ml51gkjiYzFsfagOHVh2aJyjHS2brtQ
EUZYCSQl5Va18Nzub+tZ5fzcgzv0ytCc6Kg+rQ7OB6M4GeBI+PT1wOvJrke+Hy7/7G9/4F/t/mNb
VFb+rstcbJyjVY9W9vF6JtWygFd5eoOHg7S5gUCFAYBqqkUqN15XTTjRy9pGGPx9I2OOu1qCznu/
lde7+MdNVauluv8Y/S7o1HlYbrsQNxDB8+sTHOjmRPoBGRgqONs0lkY/6iEl6UYKw6jxhpIHqm2q
9f459Uib+MXsyDte1HM6q21qd2EY58aKs71awx0BCHhCYeW3z6omoG9CaW+EufLPv6FOpVbfTyov
kHB8MrTLaLeAfBPT5WWSTbVIRoMcR/5aSn3qWWGLCY0E7wQLBSlWq2hbYBemAcpLDAjFXgWr66Ca
YhbQU5roiJkZcyefgqGyIVKLvpt6FPgxSjHCPjl4/gykVBoWyYVq6RlSBiUp/1ZawoS1+0+fo+u6
1VYk7t3yM8WR+t2YCJXKny1lVoSn1s9VsqXPC/ifLdJoNWpQGLhBkji8uwSFms4r5SfxQB7WOygP
IAXTjjxpDvRb00oeJnDeq26emk1W5eyN07A4kXOm6UtXtLEBYuIU924UgL929Fv1dZAR50+opu/0
UY72STGS6AzTdWl6ZnGnedHaS1P3gD5moG+vlw88CScVCRtx5bNLfak6KT8otaoWytBJtRD4v8UG
wt8pvxzhgZ7GnhwLlpWytSoK1AWXuXtQv0La8wyolvpreo9OF/CGdSpl6OcgQWl9KaNVDG97O43e
Py2dUNih6WBEiIhVKXW0TO/kUy8DVIxoMtKd4D7fr8sAds4PxBNamcxO1UWpe2ITzvRhZx7UJnX/
rvcqRDMVXygSFXTyWV58qnESkHkLVnN5zbMsM7ShtKPUTRTUw+gYyacv9JxPwdSAI7KRfGiqYb9o
OA6ofaplA8WjwJMfuOPtSZPC86pFkgpHS43szamJNTB7Vv/dF1KzXsQe70mGsdyqlU21Xi7pB3Sr
6h3YX/y/BrT6VqqpzJpUy4cnI5P6N8pcz5CeTBkFYX4Y6VqmrMuiFraLK0kFDubruhZ3sCtYqNZ1
1V8wggCN+6Y29X302cfqaxtXPY+EJ92l/BxQpxUtt/0vw6k4IsmIsugB7ulzbef097++rF/aUjz0
1/oEBoz6olbjLvzPb/j+NYEI8NRJZf9aQOvUi5urJZX6lldLqtqumxM0OXgfkvKfY5iDHABIDvnN
1df14M/xVdVSbagaJERJMB+UJVU/UW7szTTb/va8qqcDBloALh49O6uTA/77Gyxf46DX9kVsGdjh
yZdaLmy7uDQxb57ZavTA0vXhuogwY0LtHBKGuiuV34x45Az3qfR7GDs8smw5bKvVVK+YaKl1x7AR
mliGdBuogEBRQtRC94uax6YZdpj5JmtIdsEGORyQyPKZdyeqGlAXqnVaDJA8JUBCbQvL+YtXgbo0
eweSvly4eQaZoNINiuhAgqzFQcOVkudpkp4VquX5EQ9pmbXw/r0Pxojdp1dSrsHhpjvVRUF9h3EP
ezS5GCZIegE2X9sI5DWvkfReUA/4+7rdCCy/AtDRMRgNt255t9Ttb+WNVItl9tnY4P4M4EnakS3S
3k6Z8CmjMQGvk5whhi6iShjx+PnUw61a11XRusa2gkG49fGi9ebFOKlFFBnPDvqOWL7wsuuy61QL
L6E/vW5Tq9UCLGmlmuoYtfu6qrZZqZR/md2zWrMZofGikad+b6qtv53nvekju+4K+j13HoAAd80N
BZ6fHiVmB4NP7x4q0x02fQ9ZxjZgSg0a2b3KCTC0Y8a7MWues1yGkiBBCIyMkl7Dlhvfm2o/ncpd
WCywTvLWxY8XatMojeZaxXdSTbVRLWq5W7U0omYGDUkxun5GrQ4PVu+AZpEnUbvUVrU6u3LMykxm
mzXlR0ITuZ7Ik1zPFIcpJIjEKTHKkC+e2l2peEY1YxVeys+ksqVWM0XRuq6rA6+r77sLFTerI9WH
cvXGXM+pjr+uvu/+46+l1884JIL3oq/fr0B97rerfD/w/RwecCdwetD724xBv0KKkGF6JDBQ6yFz
UXxecXtT29Sil3uvq4uPxZw6WLWun1Wr/dLEp9xBfYKj7MhjYFVNBBcXaA7yVJoth1vVfN96Pc/1
TzEiQvfNZZLg199TH/lXB/92xuvuPy5Rffi388uzqm1TQk/hJwdTdsHKjEYtrt40f6xacxGs+2l0
IBPiXGPKsa2R0cZ1Qcqo3YbO/F1twjaZ4T2Qodn1kD9W1Y7/cltVxdkm6WHmqOMoxXHCP871/lf+
5f4e2N66cUH8v1/xry+qrl1t61QnpZrXY9RuXCDovt43yq96PcZBGe44YFdUj9ZhRKFV/YJqoX48
ZKi55eSjip2WuR/qusTbO+8H8igyyCuG4TaOcCHupEkhwILq5KmQT61fF+8b29IIpfMWyp9/HGTJ
T76fUp1ErauPv29U6/oMtccAQTn6lBARvyXzN+rQg8c2OIkcSXJdc8S2afG/8ZEp2toO/pqA9XBP
sy3NIbiVw95kLyMKGd3Gg3N0gNGUbnqjlTqgvEu29F7sVSy5qEg7jvn+1HxgSBl6tSXTaZ+CRbdP
qhU3hfPeslH03TPVP1ydf96dgIBQI/xnmS35yyjR19oZEBUqACrEmxLm/nEJtWelXJsiOYirja6G
8sxgdjYSqsajKU1Icz2a9HUS+yd9EvMeFSnnNMlFb1f1MQFBCdJLnFI5a1GtAumJFE2BPc4m+knI
Bdnc5dS1lrGNKuerDZn7NMh50HWhtrlECFSLrZnfuktW2tIAiepwrjM7TNNyDfqQ0aQvS+v78PDk
cOzLkVgtusUZjlX1rNMF00XIOMuRcZX6YVRLLdSOvIaIjp5BKWmS4+l9YeYxzo/+LlR9o1A9szIe
HWX/nKqm2qqX1Lps3GHnMR5OgWsEBM0J3zdq58OfBxuyt1YfU3tUyyFPDBvzVLUC4NWvRfGr9ce2
pDGqFfrp6GaUDai1YB6AGduk0oFprdW26w7VmuRPFcBaAGFJNK/ur2pdF0js/LznaptaFYZM+lzX
31tL/xAvlFOy99mCPKHaoR4Y9TlpASZcxKQXOVriKY6frPz9rquaGiJjNdnr5P7GkAPv9VAqgzZa
pgBufjsot5J9kohtPDBVDRbsTg9IJOKT5yG8FWBCQnBkALDKXPCwTDBiAI5ehR1d3d+oRd/gvUMq
/uDpU8egYDAdUYu+IA+1sm1/M+h9/d6BN8pR+NqHFeCyt/XQJ6u+9OdTbjWbEWkPyOLTeDLk4rra
KxPe67pqqWPU0Wq1DjGQVSnI/5+sfZrrH//xb6/fi6TcJJ1ok2/ib4lX9O3/+2RtWf74JpJv/b/4
2M98rWf8BaFWN1zPtKR+qhSX/pmv9ay/EG33dN3yfHRcAxdJxn/ma0nyOo5yprBNDw1uBBG7qhfx
f/ybrf8VIFXp+JbjeIYUZP3f5Gt97498re3DQA1M3YRH6Dl4xv4h2O4QaQdulQyHNtcPINWpd0TN
jZ1IdDvROqVW8SK0t6y1Hn04P6u6WgTwzAk54BTvF5TsbKLOzl8PfvlcV/adLvwnYAzZKQLmdB6a
t6nPbwYf0xZPcy9JlYMZSI65rpUrjwTmeu5hSQcRFSpoI+C1KjghGNKvSxcof7l8TIIeMIGxXIxY
e6gDAEC15b12U/bRC8yH3LCk7P14SyaiWHn3OiSiEWnaOoJ8CJY4MrjItihuxhHbTeM1Ncp6PVfZ
BjZE6C8APxL7IZgfseR9akeo5wsullJNHvcE10m/9mNw17mxVBe8mQSht95eMgOsSi2KBVYBLtD1
0L4scf0Uh9XjEDafuxzZVV7qThdIBIbeJ9uK73svextaLt516pe8St6qCHzzVPEze6754NbOuXUM
Zi38TlnENUde+2JX2xrfYqsw92HYbdOxvEhFB93Aw8mxL0OQvuQDRuwG8Jhs6fRNVH63GryQWv+Y
6PxsYce0zuIjcIvr1RCEQEYR+/bybMtEHHqCNgE/4K7a2QHUFFjAolnrDdeQDzW8pTQ/6Ha5iVBw
n2LX39a6f7Qn90voiW9hy+eSYcFmINXWYMvPSVk46zg0u5WrnhQNgra7fAFau0nttt4h/E2ZfIqO
buMmYNzsh8XDHrW2zIM8cQrLGs1Yddnad7t+jnB/AcVuEfZM/nPaA/fuYC4g3oMwZcTIS4ZuXaTr
xAWak9Xo2zqQGMZhAoqL7FrSjZCPA1DeFMx66ncbxdDSl+gjmQjQ3V4PHb4q3zprCbZ5Wh6qJLok
Ho8O//fCR8yw9zqDUrr33Ap8VII8+hbmwO3B3T6lXkuvEt1GFnYxOUKMCDeSx0rTNayMZWcLtDUM
b76nnPnNbL8Z2DU8ml2I6lMAOrSv9Q0eRk3ghmsnpOisI8OD0vQBZZDRb/Eo6WCTgaQ9DiGmpENJ
UpGXJcROda3Hw3ZpDHu96G+1Bz0dWMQDHrFoAOjBUzNFz9BILlnC/TWkUbTzMCTwgkxEfBsB3yKb
w3xjF90qBcIrfNhLKWrjc4gknTTCHcI1oTCCQqX5GAjRrqJHZv1irQe4LlRkO32JRMyDHyFjZlI8
1qZF5Drvc1t/c0NMZhcJ4o+a7JjHJC8Kx7lMc/Y2Bcgcmya/CqT5Z2eEDVKtQjvjTdCfDZkWDp1p
NRhaubHbG3vkEUGmoF4XVD5WEXrpq2WMXoyq8zdgGwYe0y5Yg6N+GamzrrQjlR2ckdFpQeQr9PDJ
3Td1cRNaPA6J9eQFbQqAPTtExnJasq8Z2UWU+9dmw2/dcxW6Eb3ZLTSXcUcx9ilZpp2RGfc+rIa1
7/HStAMxQFxgPFwBHbUnovQiPCOsiGZdzH7XT78i84qi+hT4CJaHL2UbI8PHLfRs78lswc36dr9l
TwkeB1urpJmyTe7Sn1plmMCKHJuVM+bbwOtevIy/63oN1kn9tIdndOPTe2auUom9R6yXG9v5xq4p
xhY8QPFVoyNbp6I5FjUdS+kxB4SzkZsdHOAIJho1wVWtY7eARtkjKiv5Oo2a/lB0ab026xFaTzsP
0rqAd7avm9WceJcppbOs2hZMT/BmTnm21rp808XNtAmxdwC0E+6BVp39DhisiCxYPsupjSFRggXF
/yj+1HV0R5lXSa9k6yaB48j3qbpNAxaFfJO9a2E1MxhktxY/xMopEI8Nz3qCnhbYqg8aXJlJaPba
R/6NrA0uJ2mGImwRrmOtrHZ4qV5GjTs42E63LiMX7E5ZogQ5+x/1HsS0b2CD7KyaW72AE1n1KfMo
cLqoYIBt1wvmyBRutrjylPsxFPZ6ygBwGFhxDJmPm68d3FOD3dnWHcB67J/C8sasw28kyonyDGT0
6vR7X+YfrJG7lTkvoxiL1eJlyw4J1mDfzPXXOtP5zp3zNDD4QnzCBJ1kJN4Y8MdRFO9UXxJ15sPc
ZinUffGIcfUHve2/T/30sXVzE9MlQWfhRvde9l095VNwEBnCAzj+UazajzaAm6KbwQwBbE2sZIc2
D91tabfHxvKJXOWAhZgS5EKNC620LkS+BlJiGFjDOnWSr9ZQ302zePX68i22CxDg/Wfyus3KMPLv
usa7WACDXUcmYqE2qgYJHt9hh86DHzD3zHXEltKgOU9duHcmZ9/Q289hf9QieHqh6V6W0bsdR6h/
KeKDejjAUozDbZ8AkfSglIWL/kN3xSd/iaBS5WBkLWhq0J4/Jz3kvTpiMNIM9LEA5gIZdnmXl0Hy
Iu38okkS/lKikOGlxas+Zs9trQONRkxvYpwEslXr+g/HBuTph9MXEUKxz+w8Qi3+1bZBNgz1jTN+
jkWVb9rW6Vah0WAiOQlKqC6dTZC5x4BKLiG+KHdGVx6iQuqWgcjUmPRS4jYE7tB0PgjNPXXDQlfh
4/sX9ubD0Lfrpp/wzJIdpDu5MfN0RmLd0tG8GMDWh6smSpcV2oIAm3uDPjkeo/0MOTU3Lsg9Ixaj
i12Byu9KDYe8PNIlq33JZfRFFXQ1acYe6UPA3pH2tMziZcoWiAzIaSNuR2fr2A9UxTZAxOJdgLXK
KrZuHVHJ+I2wQXPqD9rId0Gq3epIYVAMg0nb6CUS0syjtRg6SfaW1Oat13WAm01UwBf9RT05gQVE
2gf7DbKGmb6GnsOEsG/PEIdal5tts8VuV63W3Y1D+IyW9gG5smYVXQIPBH1hM7l0Jk9swANCcBzj
jYCysYpBbqdGHW8rHEPapPzhj0ZzShwXnSs9fBW9Awp6iLcxZPiVt8K87VNRESplGmGWm1Eyg25J
Vn7l1kO6E4b9yE9eHkzXFWdhTj8XzVyJczsOCCbObUnItHWnIThZuHL4CPoeiMA/x43LKBGJTdcV
KjgeT+CsjO1Y5c+IFm0oMcmzPTqx9xrBfNn5EA2KVdiSG486Fu/reofMLw547sqsl/AUV/ldmtrT
hiL1Bx+K/ameKXohmdOdKm8nKGpuk95AMFkmLxyZxgBX97Ocq7b1ckcIXL6DCWx/HX+Vi9xGVGsX
ZBjlZDM+Z4V/Z7uzs1PF3gBR11WbGu5as7pzYKKsqIkdhofmYaG2PXX2xShiY68nrrMC0Q3c127Q
z0izPtgXMJCxZbIoXMhrUYXjqcg/Om2Q7xq1owF5sQbnrBF5RwBshRGd5n6bNHDyUgNF0P9k77ya
3Ea6NP2LMAGbAC6X3hZZVirdIOQ+eO/x6+dBsqcpVfd0x+71RigykCcTIFUkgcxzXoPy47QPa3fh
zEoIQYZSDUjqTPdh442af7JFcypamHaQwFFBTmv/BIThpOS6ujUCQ1Aga8XBNQ1cBMxhJ5RmUWXZ
s2f9FEPmPdcQLRe1233P86o7BdhenabHJBAPRWlQc5oVhXmVVxF8KYCHHgxEO0MqMfsEm2wSa3xh
nFodqMl6igYhh8PY1lniiOQ/skfWglwC5KqFRt0wmnM6ssIqjxLI4Znt3zQDozxsN4Nuv2fKhCE8
X1aQZOKzrYp6k4M7PPRBbBwwLXZTCqr/09cHX8dHMfiRNqN+oJiH9szt0IzN5WjHrB09XkepCv2g
KZ5IcRlzj2lfhyuWOdQGBmfC4E4/UTFVjlVEMtS3MpQ66el9yHYKYd5sOTgIXEJYU46yqefhW7cv
3ozQ8zYib+w1G5VwkWN3dmzcBkJUT9IG24DuiAk6e0ObRQCWZ8iLYsaBLrplLsbKfwDpbx01UKjH
Ms3E7Qi8o70yGxDEMiantKVHwWOCzR6ZaxkB82QdEQnkx1sViDPVgMANC/3wqPtZ8GaLQa3e48rL
VjiUiIfem0mFLuoMfdmL86gop2hiFT6Z/XPY1MpDk1rHDE36RWn0CTrjrfYCQdFd6blAh3PuIqP6
YIBXAjrN2ox0q/6SYMdwqid4ln2X5MtRg1qVuAiPwBjsvxQTJODBjh9jCwprFQ/vaWtT1m5dC3UE
FgiU0Vmeo3wEV7FaBLZ4+SW/cL3BqH51W9bm3fgv6Kp5t44RigOUiy+LQ2b1d7OIBFjjZOZVu2vS
OsMiYj3vVZGZQXAsc15agBQLQ2Vb0pEwNkOeXv8vr29qjqoLB6CZ+iFb4I6mPkIXbXe1PQD0LR8q
m8UkG0HICT9Y7OvIES9aERw8bdr+82vPwLG//NdtgbwBslsqFli//9dZ/CtmOGXtLhnZJ84bxrp1
X4Zk1JDIH5eTqe7UAHV1+ar/P/f1L7kvTTX5A//vQMX/k3yt46+/ZstuZ/wPTFF3/8u1scZBfR1f
WTFbU9/SXpqt/5dpquAMEaPBh+qXrBe5MsN0mG6bDu7C2uwy9EfWy2LIwnR4tl2c7Y4M8/8m62XY
v/+O5vcDJR0pIMFX2VT5Pf3+ZXLsbkzTVjV/TnXzHxQJ/FMwWeFD1ybJyq206WvI0xrKaPQDGwEe
T4FmPFZRHe01G323vMrhs/TDox/gYtO26YAMhpU/V1VXP/LkXXhOUjzLxm9h07RJinCrPxbPflmY
59bCEhU4UEF1wMV/I1ZJt89nUEUeD6TDkG6b/GRJ2b7YGGHnY6JDKifJz/fGLrr87AQNCi9ApV0K
l2W6ug/LIzlHHnXw0k4eS9v5IjI8GwBUdtpuTF/p5y2d9jmxtQerrNqfWjwcR61t30dkq1bdYImH
xI8Tcl9GuvVRO3821W5alOjere0JFZ1MzatzqnvlGZH+Yufl3us9JOOyucdKJ1nXpeUeZBx51vqE
AD3oM7IhSYlG8E0eOPaHo+zyTUt2LtpnH+OOzqagzwuEJXAcGI6yufXzAdXrhTwhdKDCJH0LPm2e
j7fofFaWDRjnGi3PmxpCSF7Xj34PJsAEvcOy20zhl+Pey1Kog001wij5y6EXpukRkECyx3iXRECV
Of1ZZOlwlkcT+m4jq4o6QoE35tnOQFPm/jZDHWGjRkqwqOKKTc6si+t1HTRs13c+Q5P1U7d4dz3S
UAOsBdtthwfUbahYjXbxrmmhy9rerI9O1Jpvmo5DT1+U74Musp1twECW0/pQfcRWxXiyI9H/cnrp
dyZLQFAWhU12YpUp6Gk4Tnm9db0wNh+EpyBG7IluKzJV0RemcxFC9/iBFB3fiFJZlabrXGwtdy/W
3FCgwmhFg1z3ZxzcvHewdZJOc0g27TS5FzNBOTFM4c/JWOD6EwDDId3UWdSfEF7sUSO1WLylXbJW
Br5fHwbklHusDsnEAnEiWWpH9rGe3d3Rhvwke5RMyGDJw4/9AOgsQmtJYx8THMxITJjG6j4zq1Id
35BOt4/3ICIla6/0wRI2YfMkGxUD6Qr81gPcqeapLTS2FVn4WKZu9KPT6odRDdKvSNBpi6Rw/dex
xvIzzG39AgNkYk+opUcv6lGbDv1hi+5Ke/QR2Opfg4Y1xNqDefUQ1OQQlHLUdkM3htdbk2TxKUtm
7YE/Q/OR4qDJgiizu74PhOwurz/0YQj+OHeemEa1t46yhKwRWb1F2ZTOOtJc8hQJ/7O5MXU+Zx7m
5voeC73p5EaKcU7boXmCRdWeVEe5neSFkb8HXphBEdTNk9tO2SlOt7ITRtjC3uK3QynrMrogOf1q
Nk2bz+jnJtLxG1+YAW6uI/k0pBKgfzujnwIuMM9Ry32P4mDw0MxxyGDEPQdgVwZhfnub16I9cxtP
a/WHkWqHsUOnRWlM9amukvEJoYT5+Nb0erH169FelmjK3WLYWr5VsVed8jk0+Gl2auz48/2kBidq
GMC/XRQIwzw797tLCVSRjzHIrk4C41HV27M30buF4rbeINDSLWU3IaVwheac3ufe49aY1ZtUUdAx
4zd9SKcsXMAf9s59pFPEHKz0u4NPpZJM39RGINbfpvB1x4QJ1h9PhX+fYEUrWDj+v5p6fXzIskoz
dG32KRWWaVD/+v0hm9cC6RIq5j+Fa7Ni5S9+GoyKIofldmJjJ5bYlmnzquganLvUxLq4CSekA+a/
Ir7rq3HQrYvf8kEh9ZTv1ZHibTUPyhh4t2ZhD1lwmPrQOmtptE/NKkY0KYq+JciD41dQoUPgf411
vqFJVw6PBTwz2ZNNj4QcRMWXW6cIT2owhdcGV9sXq0E5Ge+u9iQH4abNJfCq2suuSuqsFrlLxsnJ
LkliKQdjGrE6TtTo05SUV58SwA9NDT/HOBi/5iKEVRXG9gaFjFMadILNRqRew8i0txXl54NXd9rZ
RJ5kDTk3e6VGVSwCSlzbMQlb5F4R2NP7rFkEXWc+oUhnPtkOCQLuWt4e2+25i2RWOvkn2ZPTHJDh
q6TgpUcInaimzNP2rRYCdUbp8Jo7tbkdRARxuQntVwqVF1H53TfPjzXUytzpOpXVdGxd31shl5l/
83BS0Nq1ltb2asKnYnhsYvHwyyLybzY4eJX/tsw3+SrYmCzbpuVYbHRc7cOXxo70Ic1xIfnR24Ao
E1i7Tx05+0fDR4VORxq17KgHTE15Fc6I0ZRXkz6PhvRFLdLmZGcw9Xo/Go5GCTRLmUzvyP1EObIW
dRdeqiAFk6OTeh+QRzIm58nuh9j93A8Dfzf5HmOFiQnAYO+TUM8o5JnWuTBjZY93tred+djXVCkd
FDEU8/Not88uLND/VChGFrXhf0fbS6ug6xrWSWYLLLsmb1CBVF3IPsgksgf2HL0d3nIKjYUTJT65
t+lzmkHG4R2SBg6pxFItiZB9QPCu8NLighhgskpjPNGcvLmgAOL9DJUM/9Oy2KeuSJea26uo67bT
mo14DakspUvtE92W+XBIykuE8OFBzpOhETbx2kojHnOxnfJosL4NZeyeGoPf2pSnwZqUg7GeU8GP
fkyjFjOhPmdVUJl5/Gh0SvyI/F6KFaGNGsIck/NMZOp3qYMSkezKpndK5dBG4+d7CK+x9GxPxh5L
JTSmcIrb8SpRT5nEeI0hzGOdJo6yMdG8XXsJXs64G9i32H1UxuqwxWnj74ZJYumLQQ+U1f0UedTo
fo1mT218neBIn4Tr/zSTQXsYnNZ6sxPS6JguvSBC2j8HqJWlkYWgKo5op5mlvdSaQPsmbHPn+Y7+
yZ5SVD06P9n3VCmeebh8lxN0FM8Ly6qfXQu9WzTQ1U2hGDg3tM7WLHrtm4ul4tLQ3f4iYqc48fSZ
VnIg2foIv/oTalfQRIEde5N/jscsOI8C+RI8vPV9X+v+A0vj4Ln0mmuYB+q5NEXwrCEdtots8lly
UDadUl3HSlPPsnefURohp89n/XkNOQP8nXe7RhP55qLXU31dwt7JFk7sOYfbYZRrzkExHKK/HA54
9ow4kcA/X5dWq7x5HRbpbOOsnQFk7k01DGx0HJ4GclRU6LnbjvIcxJny1Kft1ppndei4/0tuQp/z
LvfkhGmrPOhgu5GVsDRXsK/9/VHnBfEQKnGS/Yx1F9EBvSsWPWpwVH+CYxdXY7CIH7QQzahF53en
qLH1V6fNzUMTKSd8zzGdDI0BWc8iyZHC4YnnxOj0Y2iTHMIuQ2IlavpxQ2UJHH+c9f/ifmr87kHK
24dM6FiaNfP/bGh7H3IrCjxUGD+28d03FBTHIcFA5Y67HQlkXOtl3w2D4FrP0IABpYTdLeiUTnEe
pmptN2PsLIIApMOkTgJJO+608hSEH71llaOFxS8xYhuQdqus0seVoYjoImOyEYkrMDtS8TGbB6y5
QV7d33aQDNAd++fnzJx/+PCBGfw/TYA0Ghbjf8kmoVeIsRYg/h9KH51xhspxdczYqDvG5xpg1z7r
fWclDMP8HKns0buuZAtFiuClpPo7oRjxmSxduEMBHwekueu1+Y/EqKur4aCNZFv+8+1sFJ/AAgTB
Vl67dPNHEptmSAq9/4JmL6yWFD16lb9IgTYDh7d+Y/9xFFuUsTcW1pDHBt3MdT5Sms/zPOougYse
jRWIRdRavAmz3ceO1SF8TfHyGCa2fWuiARApuuf0+wh9wQnvtUWX4hMnn/em56/DpnE+I1FRk7VG
x9elevnMXeOHnFBxP4ORoDhP05TYey+v4k09uPU7qjpLEx/Pr3UdxJt44KZuTY3+OrmqusnqAm2M
TvzaRWQMeWtDwcvB9M+IXQRneSSbAPzxwqEesvkwEE64rfzzxy/AT338+NnlGyrPWnxpXDn+iwO7
Zvij6g6R+NHVDkgfC+lbvxPVeUjVSx2G45PhNjQInCPFigo1gnbjkxxIlGYd6WK8TfPr3tsHftJC
AAJCral7GDmN7jzC7fQeMcRwj2qbvnW546Hr33uPo1bEW8t3tSX5ZYr5atYby1jM2o/zGXLi5Pvw
1IV1lGfIuKBYzlVlIPNNR15V9uQZ8qqpFujL+1WCsTKo7aI+JOchHnMocQBC8dI6UDCipHA7nPvy
SDbopFuHXrDjAR3LYRtN+O0YiOfFcbb5509B0//6MZDqI51LoVt3IHR+uG3qYZbERWjpPxDjqZah
V8aXtEqeXCeE5Y+4zkU23ajFlwjV5WVegFaRMTlXHlWNjde35naIj3PGfWAo+2aPD9/nD/FxwDOi
6J8/hOP51XU/OjU5RlP3y8hptRIBXkkM5fbqMnZrKLys67ZB3vzP9/vHGdm00xvUyT4MZLUfn312
dPf4/cUUrL2cTFOOclDGQ7NJ8QaqUL+acbmUSWmaGDjwrf/xUE7wJF744+EvpwVGXmrLv1xsvnij
FMpKFIq7aqsBkS81cc7yyAYuY7bD2Yra53Dwnw2/cqg1gRhx+jbfWEGDOpCeB85JjggSryfZHcnI
bRBGLRGVhMPiKkH/WuvaJwi6/hM5t+HBzqE428qkviepWy811G1OE4CelyLRjzJO+iDa9KCVdmkQ
au+6eEI8EHEW8nL7QquUlZz1N1fVsnL6lzIIxY6/3D9cgB+qIyydZwj3s9+f91Gea3Hf6ekP0jx8
wsJDwLFtdecc99Wm8Shvyl4e6QHVdB0vW3LMSNvOU34Z6aPd4CXlLdSMKrgCE8gni24Tg4s/Jw+T
797m1EB9TmOEeGPgtVu1576lx+021DC/0abeeXSp514EpADXztxHGcqarD5grQnKL3OcR31uikkg
8xkpKEPOXTkvRu6d4pVosXkm1if+EVBJgChURiVN662jPLo3MiYCZHy5RfvQEphn62WCqtB8KJsP
5/0ybOEDh0go2/fQMz9e/8Npf3cptLtrTPtWfzcV2Jp9SPgbHSd1UE6oySlIanEUhvVbF1vK9kN8
mAfvMaNize8CKmAxRub8fv6Heb2JD0DVCwvjvd8ukOcljhLygrWftSuHd4uZwJ9BeUVBUnDnkjkM
Wss8enFvHknKRccJe506rmrK88TloDPEYbVIjdC6zbufQb7x0QPSvr2H7qfJawbmNvSeyWerJ4f3
slaVpn9rdOvdmJP98SBWDZmVr8BA4fBZQbn1yMteBx81ReGUX5zRmVbJWLGnakv7FNQ2KFnTE+8u
qSmZ6BBJAHsSD7dnfOninV1GzQ5zoVWflN5FRzC3mFWjcDPxL0XSvOMaW75FflycWsDws4ls+Ta7
AyJADErxNjdFhqpqJ7Bj82hf7RX7lOI8N0vE9VdjiKr9qIppW1hKiN0uSXz8se0fqvseOUNNDUGj
CKOE05NTTs6+i7AQr2JjfqK30xNShvZCoIO+kzErqqfrGDq3E2SI8ka7yYISLTvQOU/ySp5vPLpF
HpzljG7I+Q+S1MPRGvi/cCPy4hTAK+rL3ACRhsbx2gZiuhu1kuQFd0rZyNH7nfE+EPNssbCGPNxD
vbzI/YZ6f6V7TM7W/ry8t9P28rntTxPP8cYF/iSf67f+/EQfNYsqjuad76H741/7m9WAnHdfHHy4
3P1c/gR4Asu+iZnfvywWZGn7ty0WJveWmP+hnktlcb4l/7JkMzDiRQMrrr+bGMDo8NJPSeHpm7aM
fg6VO+FtV9bF6Xbou5+aQrEhmHvqd1/xXnLu4m9aYKhrb7DcYw3EEj5/Ya7SCgvjKi6DI4gAADq1
6M7TYLgvItU3OBQ6nzOoz7vONvF+swP3MyKQXwuvFldMAJNH3/XfSes//vPCaK6B/r48tRzNctFc
YHEEd+Bj5lRzY0cfdDX7LqLBXFbRIHDw8hAmDcRV9lREXrYZmQv4SmOJ8Z3I0WNlMyZH015UWNCB
VfVc29xgphIswd54KH2W3lEeFUZ/6dSJRNQcp+IpALbOh7KxxnolphFKFVblFCWEdyiVrjo2AHa2
Xd40lyAceOSShXhxsDxdtm5hLtoqw/MJZyle1wr9k48ZzolMqnKURzI2mToeTjag9XnwwzQ5t8Xe
Hfj7PKxU87XCsHvwx7B8ZRFmbWwH84kpKpW3ZkyRjja9+iC7pqF9UhTXusge5rLlMDXICKjGtS2n
xxqXzN0/f0zaxzIy+2aXL+SMhWBtq2sfk5UAhdShqCzlWwiObttmCg6qXfYoG9DMCQWa6MrbdEnr
hKl6DtVsh7x99hhaUfZYtX56ia0UsbUS3gXcC3ENIVKEXYgZW/vV6hXvIq+lzVedwcOQ86qH+2tY
IZ+pw/1GXk/GUY9+xX5t1cAcfmzxduPj99xj61naMY+aCf0FoT8lUYooW9/1X/tG26WQLv7jJP02
S4TzVe+Fu8D+yn8eo6nZAIcFkRvbzRrEpbMyBS7s9xLRNPvGGVr8a4moEk+zfNFJlohGN2vPiVb+
7Ulh2wCEDDnBnk+Q11WcoT3Pr9IEiZYsixEl8PsrWEp5xV0AdmSZN08pfnTnKqwewlhtnmSIH8WI
7a8Rr2VX69x8QxrFH/JVOdriZHoVctVFfu2N0H0cDOe551f1uRI10msDT7/MA6pVBu25g1/xPOA/
f6l60J3FHO/SIVybo5PsM28cF1Gc4GGn5PnRHJONaHrlfG8CVfzRxRfl1Ys7cuzPAbp4R/LYfzS6
ZxrHpLVgKXh+be4TK1nJmJwyQtY4BjWYvFhl51xFeftJ/17NYv4qhn3nFNGDhewqSjGg1zuKjahC
41PFA3LRdxnCp7dzEHAxnzQ/EFscy8oH5NfNZcJ/43stzpNaqF/w0lr0QulOXdXmz2Jks69G2Zdy
tMaVFSrmwe6b8RXwwy6l5vLFoPqyVow43eeQhz9HwBDkfPCDNr/OAsHY+XTXWswnv2cIDeB3kbc3
dM5vKmK/4aE0Xf2Yu+JXB3Fpzlq5Dvyqj0txy++LConl/JtTs6MxCkdctLkpJ+zpmlTF4n7u9m2B
m2Gl6rvK4TlxnxfgtHH0Eu9U9kZzdEiFwPoY4FmOrfupw1ksQroOibe0XvWqgzt67o0HY8z2vqJX
18wSPJAysbeDsL7KUANrc9tZtYZi+//E5ICFic6kJt3Zw/LkWlZ40VRprm0sVWdrlBrALigX9Ect
wB3X6sCRyK7vF5D8RTX2x9uhjApRI/b2ywR5WBTUfKJo2MteM1/tNns+260q7DW9WBw7E/aVqXjF
s4nZ065GSXtHClh98pHcg3RlI24X4SIT1Xlwko3HxNNYZCXiMDCC7jF55Myj/2vMiHHn8sTLfZac
So1shKaBsHFQwF3C6s9eK0qJlrKZ2HhfY06wt+adiDdvZUTRbGpPA6Iyh0Y7ycHkTzPsDZHSuUHu
DsX/dIJtrOOSpds9j322ZUZej+9lhYae6Rvlpi3E+B6EwXFWzHvxktik7IfdhZzGB2NBaYvDhz7z
jKeuMp9kHDRMv65G29/Lrs4OJ5rSdytyFgCYFogbxMfIqqGPj0Hw0swNAuXgiZvnWySAIOLj13sI
RGWhwpgWODo3R31oKz4CGsXks0mCPjpMmqie68BXD2B18TqcR4OpA92gjsVeYeGwGiM/fACmgkzF
gElPk8Xtkz6p7oINq/etLzG6bEzvpxDlJ0rS1ae+htmmzifNqjgA3zFYAbqO37xexWyU5KE9W/rd
GhC3s/8ZfUP1vG0RVQNelWixroB5OlSh3J1vNrG6LXwo846S4iZBbSfrqDha4Jy2svCjplm/BwBz
cEDlfGIRgenI5CZnL3CmZxKaD/jlae++l2GS2CjDypyc6ICXrn2d9eGxfMHuZe6VRW5f5ZGj5ksX
B6oHJwmpSjjDJlZHb1rIe64Tjt2u0cN3ed+1kF39Y0D202nAURIZ+A/359AynpCJtxYpWHqeUTga
BRilPNp5lK/8SkeO1KXQ28Rp8G7m4oeNKMX3IR8PnZN6KLP0jwp6kMsWAWzeRuc9yMYpRXqKPLFW
bXwXbwOKYnkPeaZ9DieDYrYcUFpXB56MXFXmqidvnGicVDvJrtMkUwu2gX5Vi3pX2sX1Nm8O3UZl
n5+HejtFzuMrdpWXGurkElYJJo9BBFksUrtn2Wik5oF9PYmcChQCIgm2h3G1lWN+HuTnQuteZa/1
su65rKJviIWrS9zikGl1LO8iG7eMUNAGhrK+x8DfK5feczfIDIvTPW7H9ryH637ySspFV0t2YNzL
0yUbJW0jg3KyCkx+X0XZA5yhZg8QJPk8Gu6usVJqX6RYr20bfZPhKDTxH0mbdiO7HV/0RcTN7IKx
i/PiNspKxhvHzg9U0RF40ZzkczwE2hKTV0TiETydriLXvuRKAVeq4EaQIXZ9LbIUcBgc7q9eTBke
+I7/CPYJ2ILRo645dBDExi5cDZ7SIOFOE+vCgIfxZ3+ARLr0e9RIgZI3x1QO+1Exa+vrzVEr7ARF
Nl1Zl5GSXW1XQasTaugP5LbsoRm+U+MdlqYXtpc8qgWV1ZZnWJzYb0M6PMqZuDy9Rb3rvFraOG4U
RPcPLhym36/lo+1Marm4YsejHftEs8uNPDSH2CgX8nAww21RtP5enX1GRfcdxxAbEL3o9jaOo69l
iqOwSPpw11HmeVU9ePI9T5ANy9bqNR8d/pABRBE56qY9z30Pg1o5isZwvK8FVoqyW6fc0kwN3pzs
Bp2andqOdYrsZnxgdmKKJx99FhJVXfDTdUFneT2egapH6gLZyS+Rl/kI1DnZ8wQZBaqv5vHb6PKD
4gT+rteWertEpdl+gHkVrHs311/MrIGvaRfj17pB2RQW3pdYN/dU9PwXUQfOdcJNiwpZVMOLit9R
iE7PuhIFL7kadmurNREJyswM20fMeHOLJ8yYnmSjUe+7Hcluq9mwjOfmPgWQPqoeVkYqCJewjZZF
axV451E25IGbI7QkCj94JVHeSR1krCsTB0O2zxfZ5G4a7rus+XoPyaNJqbSNGebaTknTZhWaxvgl
1d0LQJz4pbHD8ijj/hyPVOWixOPz0FUoHgPZWVV+DIFuDPIH0qs53hocqVibPCTd+MfoOHdlTI66
CVCYHmLLZxOHwKU+qtaDIYb6jNy9u1SKuvwGu3k54bn1Pvpttan1FPW8otSfC8P/qk+sgIGL7gK3
qR5yLAwf5JFO9mvFJlssyRzxOSkOw3LEEThU1L6F8+98yn1AnjzW0IgMe8y2ckDGblew9PDZZom2
NfX65PIYA6EbXsDXUbMuHePWRdMdxtzc9UhcLwQOrH01eIi0VOOxKXps0jQ7vk5F15OPhSlus12G
Fjm017qxo1WshdZN6zpzrJIMXWpBVEL6+t5VKgHhfCTJlX71nJwvcZkaL6qO63BnzELt6Cs/mg1m
GUPZmEdIV1By2hETEEctHoFr4NZbCtLBYZBv+eUml84137IwU/fG3JOhMPOTS2K30VLglLbJ4Arh
GjgPp0FcotM1/2ErlAQxyXzS+m7aNvAKNkCa2/cgTYCTifZFQ9zlVKiwHfS07N4bO8EQsQ2HM0KS
E1Ls5tlNnfZdz/IUf0od8Mh8OvidBaY70WOJd4As3JOgcA6yWC8bO5hdNecyvhzIZYX/PsdM4Bdl
eClrSHI/62a06ZKu+ZTw+zymwK2Wnhk0nyIDHiPC385tlI8S5+qyt09yVMXINzNS58VsSu+aleD6
olE956oXAcXKvStFyuicC6q5c0+GZJNl7+MgjIsJUPA6KW6BYr97VaGzrEo9zfceRsNvOu6XmEdV
9lF2E3342oy99SB7mafvVLVEfX+e6ihrtLTbZzWFKBmVGOkVQpzqsRenuWLVLRBf+6Mvg2E/8/6q
OlnfJ8qBD90WlirYsOKX68lpfzf3767ZlFQE4W4HrEMS64JlMS6lVdgsQhIr0JZZNy9DM0rXavxp
xG/kR9PxszKNENvVEhfgMFHea9eqlpNhIMU+f1u7Xh2PY4JcgZdjEaONarzzBrK+A/y1Izw7QDzc
Rb7gQntBFa14kfHZ3/wWzzQ86VgnPend1yYNgyuO02JRFEP1rbHKBzsa/DfLq1msZ+zBajxw3vAI
OcoJWBPNd39zuIQjNB0xtQW/D7/+hhPhYgCb9iVVhLmuIic/aEHSPwmcBW/XdqLoB+TV4nnwa2OP
dV2yqfmOv0+Y5MhrG5XiLYdmKijNmfZDgVPLMpvfVZ+YuyAPsVTvqKBg25IeJSBcNhL/LaHi8ug+
8GHeh66cXIZBvHTE4GOazkXvF/hwvftrwGAsQeZNxQpTNHiO+Tjs6nJs3p1qk3dt/KUWBhDYZHbg
QdbyC0meJeoBI7lQYwLRUJZrOS3Nm5NLEuXFE0l4yAxFXYTNWB3RBq2OoRrXx3u3m2Oxo7QscOZD
2b9N/POUe6zIsbjLIWmt/m5ygALLrrJCQGV5vghjTInBB2ovbR19DworO5tzrxodnNx7a9phHgnt
N+SRhfxuk+KVM2OO+fPgAytC75eUkzOExzIUwS3J5Lhk3vDT+HTLIN1PuPUjxT/W82R1QoSBn3SA
9Cdk38SHkx7q0x9Hc0wxo/I/JpY1QALckyFstiVzI7v3JvcBvjfaz3vkw6zJHKzl1CQ9MLd2UVR5
/RTP2LgRLBFwvqY9yK7WKCaLy9hdubATXkTlZOCulPeoB5BTolKxRD5FO8OEVldK7mbvOP0eYGqK
H+Ngv8EQ79/gwFtrs6r1Y5Ta6rkNS3VVJ9iQ90WKwpWdgtD20G/MDKFcxCxJL5sBkSI0C0S6FVri
X2WsUfrmomJwMc8aUeewUX2s+g1Ju0ON2UbW+NXC8NX4p4YxSOAm/+nC4GeoOtR6lJhdAepimJWr
46Ga+nQ7OX2B1lcIF5IH9LdkSJjBSayRrk3his9qjYuTm1njpRUAyY3BXGshFpSYr8O0nZpvyHNK
xHNYOvZySMvwQcyoPg1azphP+aOpoC2jm5n+rZmUS4D9wavWhObWUk3Wr7FWveJA91SjWfZlsK1X
jPPyJzvusicVgZ4l29tkK7tyQKnqXQon40GGFDullk1ZrDE+sVsGBaAVP7S4/lSlHmQXu242husP
B3WKpwtbw2GJjXT23cyPDm5iP9KupGTravFj4ilINJRhvXUpH78EDU4fcko9Yg3UaP07VA6x8kvb
O02u7pxgN9qrFtuHd6tLd/J1SYjzRWWN+lRYlVjXmdc/DGL6o8kBOx1THAzucdcZIpJJEQj/km3T
8j75PmfsKRfkIwzwNsauGVeZbTSUwRtLPXVVDEG6u3UdpH6SgP+E7E5alC0jL5kOsmvFqPFg++Ie
SaYFb9asWFlqcXWWo6i4fSYhbT9wKw3f2AY/FIPdXm8Xouzsp378JE/UDLFAxid9bMdheXtup4DO
+hjtFfnQlrG2j6ghVuJ8D8k4ILm+JJvc4N7Khi+CyVC1wRa45let6YCPlmNS7vNk+g5weNq1ap1e
8pIfSol/zVs7atEiRiHmx0jJVR9zIBylgSsRmeQvYQahVp3K9snz5o2gAtRWeH12dElebAstax7J
qqtLFcApzn6Ot8LeA2RLCda6cK3oSTZui/ESuKCHWy+sydMKZS+mJL5NcBRr2hoR9jA4RiIWox8U
Kx7OsvF05AAX8nB0P3fYVk549bzlnh0c+1nNw4wn9y2Ep4nLto0j1dx1eyRR+Hph2zp3KyP5UWSm
8yBPtZJu0aqky0h8FE9GYt0mCafQT4WBnq08J/dFsvtvzs6syW1cycK/iBEkuL9qK60lqfbyC8Pt
hfu+89fPR8htdTvunZiYByOIRAJSyRIJZJ48J0szf43i8doz2JpMVKNTtDG62mYsbMiluTst9Gjm
JXEIfR7VKKcqTQ7lbq4tpL8u/wtS9CdWfpKKZT0ra2gUkULwm15lLzf95vxvuyr60WTvh69IkMud
ffVA1Dc3MKv/WEPapWlA7vRIqOo1VyHQnQ9DZLHEumvJKNsiDd+HKbnZkaej+JrK8Z072//tL+1d
lecvlc+Rw9K9QzsrqMgrkQIvR64YkaqYYPmAbMYWKl9uTL83naZBcmPqy4M0ORCGXeRXtvL2DRm+
XVmUSkV6pX//r9s7OSAa80dRawH7on/tJ+/bxjbuYYMw4YWurQ+CJkhPpmjBeWbkru25G4T9mfgo
G6EkEie/JtUj7Xrs8sWuJp5tqpW9dOzzK84bvtBflSANKXJDT1ZJVeUzFsqXyuvMq+7q8WPowjEh
7ZbDRo6jeUFAy+3WIu+sfa+63p6vHoHu33UbtWbDfRGPzVYCXdlvKBdPwAoxw15l7UcRqdVm6sWw
krbUNsV6ilrovMtuDTRDXKqhMp+jxC5WpluVD3y85jNBcxUhMkr9/QINWOnye8IAuJGjcgRgER26
lwFx50mgdyXmXlxxT8zT6CVSoMeoa3vfWRNhu6wZvMfUTj3KjNLLYApkCJC9y5KkQTzHgve+aE5o
MyNVNzdiPnjFpv3h9XBTSlM0H9CCuYGyJFuCf4xJ0JDCUyZPWUyKP7qrLG81yAiG060r44dGXJzC
whJ72asmwQ3VcUpqwLwHNkHes2wAOL7rg1VSVuB6zxMsL2s27/a6mrutx47FKJQvRtzY1RKFwQ27
q/EiffPQdZdwvEC7Pa+mQ8yzn+zIpJa0VJ510Ynn6dvQq1a1VBA7W1gwgO6HpkeBHIXNnRG9ZaBV
fqoetSqu2Xz4QeEj/Wt9hyLRWIkonRWg4oYkhmE9qlpUXyvIaK5a0N5MWTZzIswezdDYj3JQus0m
x9P21HYUW06AAMooB3aghkCXGA6TEGYcNacE3IcWWcywBzl88yy1aVoNul4v/zFTOpm+/z3uW2U5
EFZ7qmrosgxj/JhUjvqEj7qN7FIv8CXh5nWpUdSTXlpDTM1pgJ2HHBTnhj0NX8apA0b725b5WbAj
Q1pSxtigNKcm06JD1SJCNY4HYR0ePJhfDrIrmyn3M9JK8F+VecFWWBq1RAmCjbyMQaQgXztPlzMb
hLTVYtvUVrlNgq5+8suA+lvD7r4DFOJCdH/B8AoYoNJRKfLaHv5JHk9ebwG065QvpCa67yISnMW1
K4wy6h4lz9Z/gHiXFHpItt+BrIrKVYMNVddOF71X+7WoMv21o4IhTUz1Ymaq/jrQi+eeHOupuJFj
6uw5jxUVnFn/ZZ4c02ZE8O95hpuArQ7iYFnHBQqHQ0ZGbSYOAnPdP/AYKJ4RFKyhiQXcY6HcbBAT
jCz4dtIQ3hNQQouxTcVFmar80MdlvtZAsH8p2ZsVk/4Xqtr8l8OkQS43jB8BXaK8Ng9oerC0NE5M
Vc+PpqoDHX6Zhi9oafMonNdOov48+Er4FmiETUSv5VutiZUjkB64RHzD3EczPW6ddL+uBitHjaBH
YjdPZxjM7HIflVf3aYGBbgh1ENEj2/XFUOrWh2+L8aGI4+FhcBPvY0g1BBuM9CuPqWYttDSGL6Sa
XviYLhY3voUfeFAsR1P34lUBUC1E7jfuqHQvShQPRM5riD/m0U6tqUckHIG+LdLUpVPDM6THTybl
tS/UyRMIVo0J+qa/V6pt0Nv53MUftSm9OlRe3B5T19WXfgfXXyG7tc1//tx0jqWjYjtf3hznK1Rc
3zS+SQ/Sfm/Kyb+CPaPUvqjeuO3XP6s55kBlw3e2vN2iC93kpbBsHzhpWyAYGaoHI4RUr1CGx7iy
h2s3i4gNCSz4JkABaZKNOUDwHNTtWfaIYA/X26icgJJqDeClWd7XqFxu30kJzcu8rGxCwxkPblC9
yV7KreRRK3pAQnMpMHBt+9DN5cLN3Ny7qQLjntqED76sKJYDoNzhbTLm6mHZl00dezGI6nIpF/hz
1X/0o9B/KoXhUJBuplsNRNlKsxX1DbLQZm01Wvfg+Y321mllCfRmMPflpCW7cQ6u+wKkUpCF+SbJ
gvQ1sN3pAdocbRVYWfIaZaXYWUGF1FuvJq+dGQdHxMWrxa0bUKUk3PxV9koFLKsLMc4S1VVU8yK9
PMire6OEDikS2Y/IZTk3TxQzy0PUQKgTFq22tpT2xXNNyGz8pn8N66jeVwMidLIbWWZyyATyI6Wa
Dq95MIIKMgzqQWdn6KScYzfAxp5YZv/ah455glLiWzb3MsIdj1E0vsmxpkz0sxsWFzkx9j39MvrB
QY4lRmheS1vZyLG8KOwnz4dpYF4FnXQFwfgfcmgwgvgVyrjaj8IR4qMtPHrGi/TLxha+NSKi8rXt
3liRZndWQVvD0dBa2avXj7vYJFUJdj5/RXbvXc3d+lGOORGgWBEN8VEO8jNPEf6tIlh+manYISrf
7Ki3spt3xAmyYVA3RqSR9y+cQ4bg8Kn4dzOOq07ttaM0T21VEKGGufDmFmkEXqFwWLV+KOqV9IFv
AB+k+aZtIqrrr66cKMfl7KhFCt0LjHRBRMbdF1av7tkOEHPikQ2kx0z0o946A2xjMBU3nu7yXzUb
e3j7QWFKJycEV6xOBBd7MZ3uzTT46klERoLGh9hpc08OSns8Ev+mDtytHnp4jhfSmGlUsS/uTsTP
w3VdQavGJu9nV4BuI+ULbhUOrFU+WMlRNoEPTBqGu7laSbZO26S3obTMnsLRnvk4fvvIS0WJ0qPN
h53b43CObdgQRYgeZGlE9VtY8nQfXNMnHkO3EuXTFKvRRfaQYVlNejc+s3vhqJEfYx92xL4qZ+lO
EuThpOjzHcu4BmU8bsYw9VeRG0lCOpBaepfnm9jgO7dMbTLtvkre7NbXKvcczPKEkO4ZV7mOU/AA
z/TLNK+XR2GD/qQHAJuXkCbKj6b9GDc/pelmnxI4SwKjXso3IW2dk1PW20F+iBhhvtFcVMeN+RQV
T3599ieqRQ1Ph62iqs/V3Ei7AgVFoKn6SboaZQ+BIp/UzXZ3k7N++0p76ozlURN879siHL94cGAq
Wq5+DKHdbIfWbTYRtX3S7nvW9OFUU7M11bLduEYJN3ZnBkfYyHqUcUvjoU277mm00/4p0LaB0xhX
aWGHIrbEOaGpm1wPhssMAVrFMWuICO3uCdUg46Jx/r+NAgiiFCcMEEuYlwvS+EcHsHZltWP81g7l
bshScdXbJKawEM1XDmnPWho6r8FXaaxDp32uOpvkCxOygXBFDsWcHLPY759d9CblmE+49iQE2rOo
3IsnpzPf/Kn6Lry8e4lKH+kBa1Mr0GwtWe5VcT3lZMxjVoKAmROj0y5dO0efHiArqblZMJpOnnv8
vY4Ya7lOFLNf7UNKh2tNnPX5ZFTOp6Ui05+1qNdPsuerDbGgZujXSs5hyYUc7HH2l4P57K/W5p/+
xG9hyp8HPX2qHu3RONtpAGgpgYhvcgZnD41xvCj6wnjiIWU8QVdgovHn5rumCsynTEOEcyxClIcZ
lG6BNhir2iccf59l9s85pVtXOUcUevuAequ5vE8atOrJ8UR0knM8JXcg2uOFjXnZP15Ydv0oOsZV
+GpZnXauTJiA1Tjw3qBL+emiovAjQKlZ0dExLag81hwxfTah34JW0QEf8ZjZlJU5HeLcI7CmcAjK
QUheQ3tslr3tmG9ekW79rIP+YUif67mp/J4KDAWETJYn6bPrsJEQoXmUPelhl7W9cF2j2clZbpdG
x2p0/4Iq1oR41M45MsdlC1LL7ndUAxcLEaNB3zmD2KV2dwYRMaiQO85t6Ln+SVM/pcfNRCFi/Cj7
JVkmp0bUU5tN0m5NHE6yCAK3WXH5nOs1R5AkLj+nWq9WpaqN+7rWvfe+enFSUXxOvept+65p12YY
l8QgE0pE4JvmFqqoy9Itiqd8bgyvURfBFBQIU9PVNY2AL8eg1vGfKG7LnzyCsKA78m4hx6RXAdED
ZQrlyew7/azPjZmZ3bI30VWSthq1njNkEvrZDuwrBxeBJM/fplJvjcdQu4qafcFCTi+AivODR+89
jSkw+T5ZsXmUjeK4hLrkZd6VXOaGP65STkfLu1M9tL/cyfea7ED/7gZ+uxvIzO4ML/rGfeMHwrJk
PIdpOmpeEPILzrtnCn5t0vnwVGaW/aAJXflpdu5G8dXyr9GyZhHt1Hweg9hdT4ptHSO91vYhfEoz
rNq/QrmAbJUPTstc6UNtfwZJ6myQtR4eUPWwPxWSd7Akme+ODi101Gn+Oo9JsucBlBTJ5OlbM1H0
d9fPXim4My9iyKKXieyqNNdxEB2UIBuWsuvrSFOnXWr8r5N0xOGW5lSB3iI4XWjBX1ZgilXRNDq/
htE/+2jL0YHWXFU/DcguL51hmk9l6R2ludKoJEaguIbvNSk/shiK6GLoLRLMQ/hGJuY2exCCMKKd
tpfESfcDyZhPQjEweIAT2iTF6H+i2HvxejB5CrfRM2H8Ekod7LDdaCt+GHNw0w8+y2nTR7CsI2EM
ZaQ5RasgHzyOLoa2Bm95VD1CHh0nxlOniZktmux21RMCGjs9OoGcjV94HhxkmrsKg24zOY35IJPj
VHste7I8bw2o98NYVP5KuunUwsy0tNnZgMnjisb2h1y2zGNkd4UPlGl+FaSzWkkQDx8VZJfokM3W
bvL4F/bEPuuaO+pULuSiU6GEKxN0wK4e/zI7NRoXiJY8R3GgbwtykwicCyfYZlQAHSeTPELcNu6D
2gQGZQ1N1zw2HSUMQ9QfCK5qGt88acvDU4NuYT73TAOlN/bD8U6xRigjixwerT51X8JyVM6mmxxl
L9aN6WXmPJmHnK5vDznEkHPYgtoaCtaOeUWePmyp5vM0Q+XblQcfqeN+KzpT+Q51/ZJkRRigi5Zv
nL4av8EzggJI2JtvcMeEM8AIvk916NZ9OFTPkzKMUGmVUE7M3Y463YurBqtR0xrC2zpozYyChXWg
e95jIZzu2QdaxY38KRx6On2KpqMOyYEcg/F4OAVGSckig0Ed4xFr32N3jI8xJQUbXpekVqw3MPlz
vpjK1DgXrardQGBiKH9m6pjCH0BSzWaDu5LgMK0bNhmH/netqoutbphg3gbd+qxyQq51/ZVf8QAx
OMXV3Fp/Ci9A1GYmTofLodJXNeozKM2iPqMN9l42lG8AyJSXOHKZI0a6L+fmz/F/uN7n603b/Zov
jXL6bbhqiBeUmbg6LXGjoYi7r7YKLMRGG28RPzol3BIAtYNz6CrBV+FnYlF2hvuC7LbBwTNWz4TH
NbRRmhgGtqo+KCh2LZBYTfZVanpXKKe6h8AN2DEPjXeVtp5qiCXfZX3TZWixUsHA9zCBfwfu8vKh
BfL8MVbWVweGpUtFCcNzluoPATcITqvthJyBBRKZ+561bgeCRKAY2iPSAr1zGgtgDG7Qr0zkTAnS
lt5TA0gC9keRb8HdKE9Bz2+oYN/0qscaLPx6nZJb86r3qRiQSLTM+GTOXcVVFqWTh69Q/gAx7ewn
aW6ywd3FRRqsPPYK7zzjPUD5ereVo9CU/qRI1X2Ug9Iku03eHwzq31+HoZ+2bh87a6NvtU8iYqe2
88xnkWn+yQ7ql3hwoC1GImEGOfDiQos2bT64azF3wdgheO5lMaWZdClMUPaKRyYcgqvwFbEoHyUM
4vqK+ZnlwbtqjuZLXWdiA1YsX9d8AC+6NyNp7SqA5VsxXxySE49GEb0mPeS7oumHjVLpx9aEdAZ5
ou45g6AGgG8UH8YZJAqblL+bIGUHPcCo9Isa1AXYAF5lrx8F7AgpkEundK+AhBGXyhrrEgAF4Htb
D9+0tuR4kaVfPCMK1uzt2d4IR31sC1MspUcBq5ySR98aolbL2iEf702gOuzKFqvJhbapbu1Fr0yP
VhkevarOPuxIC0CLxZAi61760RvOsucx9NrCSvvYFwE5BD6Ijy4xvTU7UfGgVyMsrD7xEUi//MWk
AXHJYY5OSr7moYCYwjZ05TEC2bkfCh4z/P7NF+Fr/kIvi+JqJEG0TXVFObm99qtRk/LJhJNjd7cj
PnVJjKHZjfDNUoEwDJ/KlJ9bMM4/PaQFK0tNvmUhET2rAuxEDWK86VrOieqg9gdr4oVVkVpPTSG8
hYC45S+7EJtImONP3ff2I9GYL7XIq6U6+u7RNCN/ocQVursUG7+FehbtoeZBp3PuVoEFIXxikKWb
uyKGnwKdAnMDPq16I3Gbr2zNdrbjPGqhFrqwjJLgzjzKZogq3ob/CYXgxNsE5hUO+PgqVypaahDy
un8BpjO+jIheyDlCF9nWK3LrDM35VwBd7U/P2RlqU/8gGZwuhlgrXi3Kadb1aGSnVCO4byIk/DAS
572qwCWXY2DmX2On2lKj1/xMS3PXE2j5gtZytczCarrGIqTEWUnRKy6C8WSocQ7dRSte9TlV61C6
+cNql+z/mp/cAr6nVqy+NUliAyZwc75xVIgnlKI+DPAYXEwXBLCI7I1Z8zkC4+/2SvYCaFQLd6Xd
VAfYampiWqMdkSIx4uogGzl071oiBFTlwFv2jzlZQlWFVrrKlsdH/ljNTQ3mZKVVfbeCczJ/JL4E
hE0Oa7UT/2Mk5EzHjh0fOUpVy6vLSaIZdrnDs/jWmLnP7qhvNmWfgFedB5CTAJiR1eITwixvB68y
3SqKHFgIAazOLqqJegKxx47kixYeyIgjpiEvR1+bL6esfsi97vE2Al93eOhQsgk28vIf/oFzHgmw
XF2j3oRER94nVc9O5BSBlM3dsPHrra5zc9C8zn9XW6GvCJpMWznKk7pEyrPtT3KUpDrMXYr6bI5l
+TwvOTSa8iaXhPa/WciuXLIn+7WSXZ/tzW1J2YUr4cE0SnsrBeDqhmiVTzkWJGVquLjb7vJwZl8N
6W1EGv/w+U82Nizb2m1OZHgMSutfmyKlPFrvnEvr287FoZYrsfLpeLcbw4CcMaogW+nB+da5JDMq
sSESS4bq76mi4qNBlbRfSL9hb+gkZbk/xw990Dqnar7SnOjXlbRxVPo1+offfxoFlODc1ssT/+TB
5hrPIs/NQD0hTERUyDouGghLeWkYE7sOeXlzkL4k88QicLr6NlXaKjlfXv5jEukSe19oZrMaAzul
UEBBQbwDqJsmlX+ZUt+nZkNjW1kB0ykzl+Tj74Extv1HismX0u1ud2M4ZrlfALcnVO0s5HBjiBOo
4v5w91MiEe7rcPwYTPRWGs9VN/bM4C5i9HQ608igSpv7k5OM+1DNPWN9HzeKjHHpKo03/1tfGL4A
FwgIFNanRaSeMyebvvq5Va3VJGtQmw/7Z6E1H9LuVQVyAuNQCwrV2eYlwvevaa0pl8yBQY0ve7Oq
akth2xHo9ZbUI+qz/gDp7FQ21gGU5c1bTmFz6Z7j4kV2yP0xqzeVjUuK6yRtstETsMVAeLmrqIG3
6Jx6Dp7OVbKLvs4Mgjyxyy8rU/ZdH1Oa6o+vnp4210IV5TUp4jejKMYPGARgJ9yUQaG+Nq+VZ3ev
tdfpXIu4617RH/h9bekQT6b+dKZM21lGVi42vV4IzlfQJgFZ+lHprX0UYTK8hBUIzUDl9BRG3vDC
VtfftuzAV3JUqfPkVE/uX3IwKXWNLdIBXELSLsOp2mi6f9bHDkSjUbon2aQtSe6F6Y3NQ6e40eLW
v4/LK7tstwiDiH2LIGn70CihtyoyoqtuVHQHsyNWsfA8pT3Ivj0b5dUfNicRkF8RmWQjpkOoIQzw
Po4eHpvO9s+t0/9qTBu64CGays0fAxQMwPpUOuriPkB8zz+nRhad+L4s/7DLNb0gfx5hrtjJ3mCJ
nqwageS5NkhW+0xan+9MAzHS32U/0m5ySKMU7V5IhM9Ox+9uul05VA/dl5M2ueZvX2n6Y3UR+AfN
QlPUGKZYoZoZ6grTa7dunEYFlQjtSJquz/Mdym/zJX15lcGUivZCeBRBwd3H9vRHCK2MR0NMaKRA
A6Z1SvFojR5ExFqYaatIiRCAkqMG+4e+cxf1xBcFrDJ/XTWG76Pga5QZXbqW3cwz8xVUJuUO3HD0
rmvRD1TUnEc5GJtP/ErsV3y8CwnGS6kp4TtYRndvddAZSid/KCtuV6UA3cD6/KyTJXjI+iCdESc5
VaSjr45lkU/jOyHNdWpW0NJaCBXNk4TBWU75coM+FNlnGVvxRUIa2KPUVyxU8CSXO9IBDPofllz7
jOIuvgAWrm94if++zu11avPjvkY/UCxGufK+zUYwBQSag0OleqO1BEAPNGxuqGxsVtmUcJ/IipZy
RaWNjikFq0d51UjjNFmzzngTcHKbneR4WIvml//NS06IUzLqEH8Bzf1jETl8mxTZQXxs9zknokPs
tjXiru4LAV7lEBiDWZ3kZdhnPhVWGEd+kNw0KGoA7Wd3YOwodOR7EHpEQyJPOYRERxZ59ji43xvH
i1ZzGLFYyKSjzET+56SkHAIQUB6kp6IHm6avUBVHUC0pKVAtxYwmrTif30jJbv3fw7XaK/3j7+4Q
wlONrAkUZhpsQPUqiYdlX5rxYdCixn+485o1+nh7gcgky/L4u3tbAT6fAfKYtKeoc+qv2qdlmvpV
NpUl2hPKbMDtA+5eXVAru9BG5bDLWv2a1YlxRcWMihHFU5d3m8s9eFXHNonXeSk5kNuIao+CDOPd
pqrWhxtPzUGuJO3cV1c1+HHKiJipa3l0Uezq9nrSVDlGRnq2fZJzIpuC264Ru5AzFsX7xXDUG+5X
ned27FDLaJFB2NHywn1Eq1Ymya7ZYfT8lVJEw96fJxbSSV56PolHLXLq9X0jVs3Svvfu/2HD9r+7
1HHdLAB0odDScfCZwDf4rV+dPeDMsA3PjdVf/NEc9i2PeRNgGrYyt9+IwBo72bPjqjpnulaebbf8
PpglqOrfJukxCqRyWhh9t6MJFXHcFcoJltVw4QXd+J5MlFMOrdc8DX1qrZNC8U5u02lbQ6uTvYDA
+VijhfWg5011UQyzX0VpmL5OU8mhuTOdt6QduoPSquCjSJA4wDRp/HRIj0V50LLQPQrPZxCq4F+D
0kOIMToaIlioHIzVxIwu+ZxYjMLIfnSsbi17slG4CyBG23zvRj+eta/C/qFwy5qKBc9a1VZi7Guf
YnM/DJQHY5ycl06pOLRm4tCYYApJaV/c8NE2zRgyRJqYp/G1gbo3dezmLHs3u+/uOQsqRxIQ01xr
V3/xrNDcSw81SZKrA/nygtS1uTVsX/WXFGgASair4OG+uppCBNpnJM7vtrxOlPWkJ+lKLiMXbMt2
fCCtzl80vylzboYsbnZFEOSL21twVZ29gaW9GPU0IhMGM8UpaLqH+3tuLT275IRP//3X9cMIgUwK
aH5+29IdHvbbX3c3/f4L7+8gMhxSIpFvbW8vmXHcAKjC9uH+mpFtw5mZkYG7v2oXKt6aUrhff6Fc
EMGsX3/h7dNCUhuq3/mvu60tTJ/9Dn+d9Jbry7+whkbs/ib7+S9Mm9v/3+1j6ZE/RPLm118nZ6u2
uVd8B1TU/EHI2XmafYlEZSKVjun29kk7LoZKiVbA8MpncEdzvatanAqrdZ5IlT3XwnY/Kb6BcS7z
AFhqXvmea9mysJT0MReusXbRzbIb1O24MZnPmSAiF0wed5lwFm5PDHFUNP2rHJRNCRhDN93x5l91
FM03BEA3Mh/aR0F7dIr4+93f1Ygf8sxnw+moCHMp7PXKmaY9HYZVHTnaU+Dn4glGqaMzNMopmntj
aff7IOKjlYPSzfKgrGe3HcAKiYvXBNBROFAez2vIRjTFsE47u/iHzYvrjWvZ9fn2KmNUE/P3xEK+
jJzVoOZD5qpI97I7aGP9CLj51pOzhgY6o9IqIef8/X4DhFvDSXMu0hRB+LCFTCJf3t8vnOE/czWp
D9IDKazgZIv69k6lCW534qBDHJDt4w+SNv0z9rv29pEA9i8e1CgFxq9/GdyT7mXZY61oFLCOfniW
V2aSUjrVV8VWdm0zgcm9FCAQQqOJVn94u7E67CqqHe8LSA/Z8ApeNv56hbvZiouIYvy/X+E+kJTt
r1fJKUKBP579kNrBkawG6RooM6FtNh0bYSo6JfV+vGM7D5n15A4Hss4O6faqfHRdpBIGNWiuOuiC
Ffkc60UJHH/Z6dnwYdZ9sNAGffwryptT5XTeT3ciV5MFA3vCjqwyWzN/kTgC+JQafLMN7Udj+8pH
kCIUqutt9iqo61mlsI1eKV3iaKrrKpKJqfZgBZ19sJXO2bmZU+0GhW+unttShoWdl+Z948c1HoFq
Fe2ilq3Glr/Ru3QnRwbdnSuOMnLJC9Gl4/FmtXV3MfAgQFOYOp5o1fC/jE593RDvV7Rk02psT5Zl
NqeztWsW18ZTCf/QQ1gXu7DSQmKmrn9WXfAg4IsV6Bi7ZBmLtDlNtaU+RWr9Ku2OH+uraKqaPXd3
jZpKfZUVtvIJnlXbuMKzSCQzfehPuWihoO2NYMdPQ1tLMyfEQ18O6kt0RavLoQzMShqoUF3qLDds
EwlCkvFNDv1gJIe6LhpqlOfLScBa4Zjavtd8RLyCYBU6XbGexix9dS3SZ+2AOIJjW8lroSCrYOXg
O2S3aym5inL1p+xNSuPAkO6e5Ew4X8wnWNKXMAXzLJ4bJ9uCLGmQXaTTx8UDzO3NVc5FA/jV8EP1
Ufb4S+Dl9YLoKF2THhBgS6h+R/hAeUk5f+74KRTqwijqkFg9DVKX4VK1M309heEv25RSzwXDdQ1Q
2CTOJx2jQfw9PDta7VTsvTEHb/zbXphzoKFTY26k01uM2gqw6jJ575RRQP/Pk1929YKYpx4Z/t4H
pPXOHuBNNcvoQrn69NaaK+mkZW5y1ouO7zErOCKinsnS2AnMUxDZI52veKAE5tFR4+bY2xOqrvPo
RP4bHJL/OoKuupp681g1SfpuaE54mFAOJBzPpLybciToemvWJU7ezUJVQPmGHB5QWDnA3u9t/Lli
UjaR1OVxQ3R4klmyRxp1sIRER6GCmfyqeo4Ia40xcpxtrFdwD4fxOucT3sjBfnS8M3nGW0+aqrb3
l1ky8hOap7uktA9aY5LxGgoSkNCCviqtH3FMYCUCwe4uorgABPNPzaz/gtkB2E84l4kbdnGJjdJ8
sLxprpkbIAFUeGS7rVU/N8JwF1B7F19rm/IpbU6jay1iUUCXvlleWSziNFdfi8Ai1WIIQSDbcLc9
DFE7V5lmPEkRrmFWzV/rhKMZX8r+G/G11W2lMot3Rd8ZX2ODSgWLwvDntiHq1SRhetLVnMwdStzb
ULW9c2Dr+crR4vQ9tJTvqW2bP5LhelsH0aurgtTKZ2v2DeCrTkEt3elX3jSh0jQkrxOyVqglJ8VL
V6MEFdvZkzRFtTEtqNoAWT0Plm1abnLC6Ws5yr0xPnYGssNytIBd+KU53NciHzdHteLmKMdtN03X
rc2XTPnM3LZ7Gbt0VUJn/N6ajgb8IkRbcO7qhWlvrKAtIbJu6ndOYkg5xQPlE3I0RTQT3tZnzUur
J0qrbubBSoNDls/o6NkryfnNUT4yoOLemodeaZKFYSr9aeanWKl10C8NaxpO0iYboAjDKZmbKWqs
FZJOuMwzeohsR7CrjMi+UCEsvQ9LmxyFDg70FIKJap1ES1Ravcfa8u1Tk9vDctQn5yshuL0/eNNb
MSHgkHt1+UBNZvjhGxPaEonzVaGgeZUhD3gMOy26ZKRvKOsV9tcsGt81xCd8MhuLwMt6cI19eLk3
duOdajY6B4oZS2cRO268mxS0aqVLEtq/nP0QDmJDzU6xRWnTwiJUtyjNpub3L/ucLjZlyscTmtl4
qSE02089UB5ZHdCNybdqgllJVgc09ID0BLA5UVUwuuE31WrDR1kdMI81s+f/Y55cxTCHnaNV4Vmd
KBVQahLxnhm7T4HZu09ODXzEsa7SMqoEfaDJaVZyTNosp9kMbjOdZS8x43hb9zCXBYjAZUvLqy+Q
1g6naF4s94SzmVCRCoVpPQVorEB6n3Iw0RvrSeSTc01sYC6MSUttmcrao559leTILwMwjtY6BSAn
DVS2U1XRMori6k3Ls19X0kaZVfs8DsUSDEX4xe1/6lZefdiFle1sCtzW0uz54cG1W4NkL3crpGOg
Mkj78Es0qd8o2e+uQdzmj6M+2igMs0yd6VBF5Hb/6OpqevWE8UPaTbfw2AeUFrQ1/M5cpzxKO/fW
Bu7MtN1FZup/RAbJ+XkdpVeShwQKtgfZ5d2Zv99d3zvDGsH48AsMM4eytX+9u46t1LIX3qaGSiUq
+/xHaWtnIrL5xxTl5sqKB/XkNW55KHPIHvs+jP+HtfNqbltZovUvQhVyeGWOIpUtv6DsbRk5Z/z6
+2FoGzq6e59Q975MYXp6BhRFEjPdq9d6HlsgCsRpsneqwZdR3euXRlOTVaNrLlSXHiIg09XcJI2E
4nIbnRyz+WgXvrqsv3i67T+3rX5UYlP94vYFPGRp5J8LpaE8XnaztYqO/Guvxhc3sJUfoZY9gIpL
XjWPP6srM+kYamN3hp2CylHdr97Ayu899t4/FDf/ijSX/iyXUoooMMF3Lajlu84bg4k00/0aSd5a
uEKHhKKTk1dPGdXfm1ZvvINMKfsF9qh+qSoDX+JBb6HiHlxQbaNu7bXQ2XHAiARZ0OuYlvWiG4f4
q5EH3/Okcr8TSbjLIOh4L9RxLfOzj9R6e4b0JJu0OaG/oWJkQenHRs+S8t3x5Stias13rQ3eRxTV
d5LpdBsZ5ZFHhHubLH+ELiJ7bMuCA+jgKhtha0e9vFA4tkuzLrt5QFfoLZ1YJ4yBwtyQBQ9+GjqX
PDBAMU9XVOJXqybOgnVtQyey9mEY4z/gHEuVpDSPV86NRhE93EZrl7qk0K4DBOQhLyLd3bDO7yk3
G+/qbYpY31cyZR32Qb2J7VZahFIsXVy7U4+IhCIf5GXltzZ8AX9sfY/Lxl1Cva2c+YeZZx3a4WU5
DTTDXwl1yN9CswvXXsk5wByAqORyB71aFFrfRz2nIqPxv+Rd1G4CO5T3Um6g2BH6SEZNHn1rPmnU
YD4Hqe7t4Ae1Ae+Z5XOTKI/CAUqiZAGpH5Czqiq3qhSovAXki4BiAq+rvlhgsndSjPhsiRCM1UT+
C/z36j7WnW5t97Lx1RyaVWClw6tb9vrOVtENEfZS/l73QfzWIOe2bYAfbRUnML/GSWJ81WwiCn0s
W9ui6eK3If4uxiJqnDccq7Udki3jK1rUK2FXDA6qYZWoxLx6/4WA8k7cgviOtQqkYKuZsbQsDR+p
M84SR3GVT93ZJgZ0v/y/XDrd0amnaPTVp7k9SPsDrO4oWkLxJ5oyBKdcBLn2wZYmHVL3UhBuySOg
RfTHOZ4GYOu3YZ02fnyyqzUlt75Xnz/ZXS9Lzw2I/zYyh2VF1fKy67rX1KjK+2KqXLTh8Dn+MVH1
Xt0jTnMzkWUrCSJRFStxrPX1QVnlKOrde5mhrWu9h/CkdZxNrun52eGkt6Mqtj/KNf9P0uLu3jOd
/JhkfrurYPk8Gy6MOnWUk8GQUPFDati++mEFJ4Bbeo+J0sIQG7IZDVX5DhhAdilNTd6YCirbaWq4
HKxv74U87OBI4GRqmulF2MSVGzvGgcqgO9HTnNCDyijxi3NFQiqIu/Rys4VlgoRgIscrfxjkR4rB
vUM9lgBYXX0oOOv5SwDQ3b0YNeK6WFkB8qCiq0V2d8qH7HtWJvJjpZfNHWSLp9hzYe1Vw4CMrhHt
RFfXlW6R5qF7Gw26caujE/5A9tR7qtVmJbzskf1LqbOPl6lWBPgF18xgjOQJOzc8+aVevwR6uYwG
DTpmi0jhqLfNWnSbOvpBbfxwtZM2uk85exp1DEh0khHP0UuH95JJCWpVGRmTnZyh72qZRvVQ2kSB
9Tg4NxPbbVQbwbnl4S/GRON1dbluVL9cm6YyxgChm6tumPLWA0GyTwM3uYhG0YtoJRcmgnZalt5s
QT0mVCt5PiqgJnDGyVnYxBUVnOVObkhwzjZX8t0VbC/KAuRhPq7buCc3MnHwJE6THEKKmrYx/Svz
oLNrm4YfKOfZUTX3ZxAfeGDY72Hh/lSbXn5JSmkEllT5lzqr7B386AFci6Z+1ynU7+ZaXrwoIfLf
IQXU72B5DU1zfmpl+BQ+paWs84QazFtTJxYMdW1yX0QZkqb/am+nwU82YhvojzSL2PB/FoZXqXcO
eGZKMuRxrQMsOGejpoCNDN+RJBpgdRmGo7iaG8tQkq0SNVRRI+/mTI3PPoSqx+ky1MqnViVDPAu9
CbsqUacvbDfnP35idHbuS6VYx7Lu7iSq0baIrQ6gjUxSfIokwR0oG/uw8oJXP0q+BaZTXXhwB6/6
lAWPqxfPtXpCw8mjmDIWlXogZdgthVPMCRbkF9UeRGF5pgw8NsaOyiKjt7RnM9SVVRIN1SVW1Hin
yEUCfkEzT0UYxxu/7JUHiyKxZUc5yVs3Wg8E2ScgP9svklYLl0r2wGUb4utauaTcsX7QK54gSaHI
JwWu2kNqS95uLOTxkvvpsBoQMn3pOk7J+Rd+c5KTbuSkAMKqWxDgkqMV8Nb45E1lUk5DKeRC9EUD
JC8E4dCMaDRGv0fEGsJd+NzmiL4qwdjatW9DpSf3/kR9rfRddurT4iJM4WQCgWCcw67eCpNoOl1t
LsQKFmLObBdX6sSJfbPhcXP9sz7UYNvbgnJCnC6Jqovtp9lJ+MtjIG1cY6wAYmnO1iCwdRyLsDjU
WecQgm/8s11p2gZMXHRFycpecXAZHrPBqEkYa8X0zM2RKtK8ld1Qd6ZHunKEsQUSg2RiC1HKOtoI
Y6ikdnG7tD0Yml2iacNRHlQgaArn6cxrqse2i0GC6y7B6kROtnLTQYzY5/p+SMpin06RyRBGxs3o
lPE1l0QoW/WedDlLlqZcFV/QEfbhCSW02EJMSjVnylZ52LrTIWoBsHDddgVUY25mbS17WBgT4KMt
pODAARy9t6lr+Y27oF5COoVx0r78cWss0IV2T8VM5mu/3NzKdBEtw81hNWEXq5mTG7iWj27sQkxw
AmN8iuq63EqxTXI/GtTHwDTLe59fcLP2jWLpqhQFtDASHEonVh8tM1V3mWdQyT8520i9PKaU9kyu
ep5kSwWs2064KnIdHxoJuLbo6laN4KVTqLvOIiUEbZD8mPgwaxqOEb3kHqeeZlTNL3XIZph/v/It
GqGS8Gvlh5S27LliiLaJVSxswlzhwiu3HDMQXQVPs66ipLiXpEpfVg2l5mXYwtHUJIQOSQJ8o4j8
nPkNcYvQ3nllZv8kP/fs9mHxlidGvrSkQn/QQMltanhUz2YYaftmSLQdomntnVgRqp8UUi4X1uy2
97+VGbtTnl1T7Pi2YpGA3plW1FsnXw4TSaEOLGovzjh/dwr6ZCMjVhz8hND2aOx8ihTDTO9T9GaG
ZJ3APwRLt6TlyX1Q59lz0RTPWaepd4Pbps+8ygxwo0FEZhocpQyqO1srD2LUaqoQ/k6j3YlRsh4F
7E6uiT4ncwnDGpuKWHdfNXdgaArw71r8ZgfyyZg0SEyL44nnOl9S3ZzoRoPmzgkrgJmt4nI8rykI
i4p2UWlW/T5uXE/K38s47he6BiWWnHdvlHY4J1cqfzV1Uw3rOIu1xaeBT12zrDhtURwp7GOQwR3i
ICGYjLpz8mvC0JCvc2gNDU74RdD/YEcGIXPf/YT58AVBcf+Lk8ATTF1Rdwnj3thV1OVQ62Lnl4SE
8AqabXNr6oOz5PHG2z41DQUGR1Ox4ZHrNeTFhTFDFRVh6SEiM224PL/GYBHoHpLIVeU+uV43fVHU
GmFGuknrlOuyMZC8mJxRCTC3o6ZDtzF1/caBxxkx5NtSVu40d77UPIupI6fiBwiPltbkatZNt2Tr
E2xizhPURXpjtMpjDp6ZJvXaa5Pw81OtODf0/gJIco/yQwDpgLHKo6F7l3PlMSXL+M1tzWqhWqbz
gp7XsERzN3mUGzlYQzx9dBILnkB/gLM1HLN9DxIH5hNFypZ12R7Yatjg2RlVLD3eSoYdr7LITR+T
qRnILJBpuBcW2fVOjjXuZYbOvm86Z1XJjBHdbsqnZdNNVkCEOnklxsuBiHDWwldcNe45JC6/LPTe
XqS+/BRZVF+ZUDJsB9JPG9NNy6VgFhLEQeFUAFtn+SQdD6xVHisUEWP1xdL58+xIvYieTAgd5PUT
mqrVVYFz+FBmabnyUst4G9rsh5UYyX3uVNId9NAkvY2O7xE6D1M08p5scvU98ZsfBu/ZGw+XBu1L
YAGh1gRLGJuvqM13dxlFTOvAtkESOxaSmUpX7UuPcmsXvskB7RzkduTxxLflqzLyA4kOCPpvdett
TAeEJXxvwQ+Hf4xWSsouUkJpRwDw+1BCbJ7oEJAX8KH/qmWBITJVc+tVH3R3i9RJujWLvLn3zfwc
u4OKKJfG0b9M/pJrmF0IOvtXKyzuO8kP930fmEdIvGGEnBojvnj5t6zwa2/hddSLZkH7s1M3siZv
+6BwvviZ261rTS6PNgeIi8dLXIYNmywNBocNqtv6pRwbb9kRi6RaqAhhinb8aFE3kUXZp3zRlGb8
pkwSq5CnpAvXynM+UcMmk+1XH67d77YdwKzSUXDGAyXcmiXMKK5sdK+OCVyr1P32L88YtqVXkLhr
tKc21R2q9KR7z0x3tQ7ZwmBBOjJE6rKuEZnuEt/eRnCSH7O+6nemLR3cMUvXyuAcx7hqFzJBDwIx
Tb9pA83cZG7zxbfSGoV3O1hU6RB8h5fpahuF9Z7z5YHKGQ1YaNA3jlTXB6hfDw71zXc4TGLmVCjc
pQO49AgYSO/54b1oIChTjlIEK/1kiiQJWrHENtbkdpRzZw3KWe7yL72dXwszJRqflU+Uj8cXiJ3l
50xSXmAptO7UMK/Og1FeuxAoT56E4TFw3kO5SU8ypBNO2A97z4IBBXh/pp+kO7ehUtE3k7cOVMYW
bDrUTFNXGszLFNl6MNW2u2vMmsJ1CVCbLoXBqpQb/6g6zVmpGxvO+glxOAETfYcrtgg/otwHIzVA
XyDsoqEYCzy9cBF9x6++sulPYdEennu0hS5FHD7XSlbdEWjlmzR2ZPi6qn2R7TRcUGSRbMug/WGT
CblHJlg7971FaaPuB0t2G9mJq3sxCGl8d48uAnDlMfpOWB+PTjGGvRNE+eLWD1SrXwyVGgOqS9t1
3tvFS6GFzRpRyHwruqZm8vhxFPhlvZH6Nycfll1NGShRNi093i4tTq1HV6fSbzmBKo6Rpz+QCpaW
focIoe8c0mq4FkNoXOwEVGtXr3VH+8G5rljIYf290432OtYJaacMms8yeBtLvoehpC6HJqx+dvpj
Z1uw/ES+cypIMy1goWpXfUTxTBMiRR5IjbtDKI6AE1/nawKT5zWdrkhDXxM1LijixCQG24xCqa7j
t1J0ZVVP7iSl/B6B6snQ/XoqI7nlGQQtlOhagTeeB5tgGc+5JzCf3UPSZEvKIMynPJOTRQBMgMR5
/1FbbZy6caTx1PXNb38nrSY8xIDD42GvDdz9j4KbBVP2EMQ/Cze3D30B96PdoG9D1U2yC3QqrKjP
pDK5hJuMI/ew0XKtuIx2aVFsKTfEcLyrUxfZLmOrfkxt8nI+X/8dzxCScxlUChAejhdImbO1GwTy
QzNGFipDnfyUx/dlyQZ0kuu9b9sw3LU6ivCh59SXIZiSL05cvqluepYLvulR3KO2DpyJKJe2NC0k
17XG0HeNO8o7sNIomWdqvFYMq9grJqsB7p4eGV1BZpp9KVXLa1UuzXc7Tx6VAZmgKpNlZGukdWeE
+U9OeXc+v4VvXssr7Pwog6IpaHblUN/ZfJW2kWp3296wh6ts2d4KDmj1VSZBqZpJ+DM1z2SygI7z
Zb6afW29WT48p0WrVA8kmJpNEdcZWJcSbDRhLPZc1TWr9GaZVlb0vcj6pZ+V8bvsl4ggpEH8bAIN
3LRQnxzHUYOlxQDL6zudQk5/OKu1bj/ZjqPwk70hylV8C3yD8k5bLg6u3lngCbt3xYv4obQtoPhG
ZQKEb8IjVMThmsjNcJc4Zr5oDeN7qOTeE6WIw06BOHUL6anzzBkdqsjU+wsaCwCEaTI8DIneUfZT
ypsybZtXeFEPwiMw65GqNeJzaldl26avdrLlxXs4Icy9Qv7hxP8yIvVXmxeoJ5xVAJH/uukJug9q
MJxSwr6LPnDcJ0PXCQeV/WHCnnQaDMFFD1qwr+NzAFCPipqyXpcGMtUe7+XKRP9yz8NFemnC0V/Y
rU36exqtGhvFGUN/kuWJi9TN2BTVPEhLIBWa3nb7piF6PdpK+ubE1nsH0vRaOKF+zTT/B2LtKQXQ
ziIHR72kjg+GBUc294hIDdu+jdIHT50i11lT/WVCnpUEjfLOKee9kAPruYD6aa0o0Zs9lPmKvKdz
TaYGzDJMquSOdq4pqRL8HpWyGkswS75bOlfh6Dgm0PyQJPZsy6XeJPrLD8u0inCLiStd7dvat8Vi
E3Gd5tK3HcFmyfPXdpanZ8mrECAYY4ifWi0+gbr4agGYPAeasc786hEK6mCpjupprJyjnhDHtRxb
OeeIui/HwVdWRl33Oyeu1D06JMMln5pglw6EXEAZBLvcc4KVbjbqqznAp1/2/U+K4Ua/48QOrdVz
Sbx9UdVOtu4gSOLnMvbGAxmEpa9LBkJRubaTB0BscWEqxGo8a+dGUrrkI8/3VYm/+I4KDYyNCIwm
58NppFh1mWiko0NT61edERGhlweLkrqmaRdR3TxCFpTshG1uqAr77VLZarfurE5bsBs566QKXu2q
Iwxj6cHLxEa5ahNDu0aO72x8irPdxNiSkRpPFBilO89A8aZTCxh/gvrclVryCKMC+2pU9sBe6f1e
2JQE6AvsssBBJfvKUcB6V1TCUOMkR2Y/eBq7ZNQmvsmSNBx8PRsP4LF5d1wyGAFF/acG7BEbweiL
VJF26CjCXbcQMO+SorfvZeQ9ZUttOfSgNE/dK7HSgDOOHzTL2EuCE5jhdB+MBCxsYB6rwhrVleY7
LuQu3YNHNNwxTFL4YyiZ5xqEoku92r2Uedk9e+mp2hnZiNFk1+SB3n02EQJAjtxnkxfX5TMqXwTR
I/2Jz48JRmcJw3t6tZtJV7h5tihGvhL5TG5NQV56VcAQth4mLzEQFpV7V+d/iQ5Cp/KahGm0sqxy
vMIw5Sw0pe7Jsmjj9WaTDXOrxrYO/hUXMcBpQb8YQCQnS96F0VI2EHCvpaY89Y5VnJom/nUVQ7UA
Qzc0jJBeA1IWPrdLfon4XMVyu4l5Ep5LA/lfSTbybaI4LlWVNHwMnH1TW8Tv0/FslCYPgCS8rwsp
4uvPzyI7WAulVxi6ETahhKQ0rHthq+2MQGMFbWloqxyTKpckHVFdUH/bUU7TVVYMdw10QFcZZoOl
5vrevc+r3hKai8kWdrDme+PVBkx04ktXdcoKXkGdx7SrH51cTbZ1qL+1fhud/fYHQfDyLm6GfOPY
LmwxAQpElQvppriCUxmaHHE5N7V11xf9QOgU+ZHelE2EJiz4qqX4zYUV5auBvMXC0KX6hd97ZVmH
rvdY2CVKbWHpXkyZD0UQQdoTREezQZtXbQweLVNXNB2kHlRBOlmfLcSQ2hO3TruV1MXqVaseAkHO
JJsx8jy8wTfuJplw3J6qMNIXI0UlnHrVKdSHgJsgWBJN4StsC3yz2SierN0InMq6QYy0V+EXmiic
hF+HrhV80eYpyuARyEMvXjWWoh/qgHp9BzDXk+Kb1QPH6YXcJ9kTzI9rYJLS/bRRd5tKedVipziV
SeDeukaeJMtw6MINBC5orKRtL60RL5W2MTDdh0rP/qJ0AoxY2nUHvmvBoiNTdW9kEXg5Jx63huMC
uCqlFx9tq4duSJZ6U1ZP3jCUT1liX3PIhO9yTyqfHK0zlu0wNPzC0rVtxd2SoghXbu3eGVnendt8
cO9SxNbh5wxfvSQs94Hs5xRueNGrGRGbJA4Z7MRoRB01GHlSZWLUlRCuSiPpUbZ1+YHnx06Ye6tN
T7GfgWzioAlAcvQhbyCDaWhVvKIewnw24ggCbxXucCqqzOekIvYN0Exe2VPXGGRlm2c83qXIMp4T
qpSAhCrxWsxVndbbwvDdrG9zG5DDPO01GH5xZodXbbLR9eBJY6mo7QNI26n/El0Vkco1zPzyRjin
HZh0HdrR26jsRSmhGz/f3ub2vbuC8EfeCmeNYopV6dvubTQ2q2ZlUWa/E85y0AF6aqc0rLjv6EtL
va6jLbjRnWE57aX1BmuTBGN+sqNjRoTuCbWvVpG7p6mS5ikp+xfyc845g1lgB8MD7Ppa312aOt5T
0u4cLU2CjUXYauVbMVKZdTO1Whfd6SAVXDlXA6hLU/1IduRgd6hNC/+0DOIV5+cA+XLUTay0Y4sX
kCeWwxjZOnIXidL/leZG+y3PfRWZcM24UJce7gJ4o2rSYdfGiJ4bGakw00nVAzH1dhk6vfdaEjre
aPAcbMSoUiH7URcx6iLTaKYD6auy9uoFtvbSfKuKxNupfgZpeUfYLkzMclVJRbkFucxzy/bG4eAg
U2GsQ8P6fRlPl7qSFOryg8OHSz1R8k00VXt5xoM7dN6LyZ9H0fKwkqABetH4tN27MUJEU08yOv0S
esOD6IVjmt0VoPNED4yVcdJQ6FkEE736WELyZPc9fOfTqgh0apuJXWsVmpJ2GVz5V6NLe0ui5HA2
s+HPD7ELmHJymu2xDueiPwTm8tNA5oXyonCTYTs7CxfiEZx1TLjm/9zObTkwGqWiPCNMsKG+e3iz
R9NdjbXTnQYllc+ySrirUQEOhpyR/QGyiWDSERJNMckKiatYMyYeDIRhRwtFIWFT/lzF2ZRkbpGn
/TQgnMUorL2Ifkwri2lo/nrwKEBksR4BUd9WrYgtA3siKdUsQDKvomFMD1kV/GqoDUwPRL7Tg7ia
B2a/eeCT33/hMi8P3AzCe7H+PE90Z5/5Tv+Fy6el5rn/+Cr/8W7zK5hdPi1fedLvl/+Pd5qXmV0+
LTO7/G/vxz8u8+/vJKaJ90NpB/Qd/eBBmOaXMXf/8Rb/6DIPfHrL//el5j/j01J/90o/ufzd3T7Z
/j++0n9c6t+/UtvzS3aHWoZo78DWLpi+hqL5N/0PQ1HlMyslR3ibdes3epR97N8mfJj2t3cQRrHU
bZX/5D/fdX7VcocKzXoe+bjSf1rvP92fwwxH704P2Z3Pd7yt+vl9+Gj9f73v7Y4f/xJx93oYr0bR
tZv5r51f1Sfb3P38Qv9xihj48NLnJcRIPP3LP9nEwH9h+y9c/velbKeEOrfUvg2SERwbqZ0YEgGb
HeM/jRiJhqE4qNpVmIVFXFViwuxrumV4FMMlCaS9EyPLpnXeQ6Y1+tKrDGqrakO6z4IYArW6f+IU
DJHt1ItzKglb8C3TuJgzBrp5IPv+U4wLuwtP1GYsYcQSNtFUPWwZpg4IrIZs/wRd9AVSj/hS2FK8
72wHweeOOl/bjG4NDJXxOU9hIJ28tChCSU6MBpYEnM2TTzebGFYj/b0FQEXkrIFaRiyV+z11zrkq
r2+OLqySq8oIbHiSDepLshGJHU724DARU934EVquNnw3BvXzXXHRCRqQtw+p7pm6Q2AVl0KJi4ui
NNrW0wug62J2q1XDzi1ANnyYbfUOwOS0eYNckBXFxMrMkSUy6vt5LbG032kVQU3veFsvSIrmFKYx
tLy/bync0r7rzyobi5ubPnJEs9SdI5c9RczoBXmTQv1NrB56ZErUPwjXNzL1V+PQbQ3+b0dAud7J
ryYteyF4L4xi+jxcgBNxJEc/JF0DqsLOC4pOU5g+MmufF5Z/6zhK4ICGmew5cFwIrghe3WYI4zxN
ssZoSdKjXn+Yc/OshnLdxUl6/DxxVAZ/34TS/ae1RNfIzDORbmOvVAZa9TFCa6PceXdBk3h34gqw
l4dua+ltXSCz5LUZnQeEX+eM0XmksnRynWfeFtLaB9uOYuKmgX4QzUjo7IAysn4QVwimDftEShZi
MPnjJrqurnspBSfMyCiORmxWWrSODLwMtTEf4rGmUO9aSVLuhLVFTG4NplZbioHb6OQurrpRJuSt
eifhO3uQcTI3Ug6lB3iNX77zaKT4j4gMqQRs/2VQGzN9p6v2t9lugidU4dNKM7I8rrwVI/PNHDQM
QdV1UJhMr/rP67p1U0r1KDW01+JFGJan8o6UCQxbtnsQjZFlKNbf2tnaRSbWjJoQooWTbwKyBeHr
AeW7Me6kDwvoRU7AIO5i6bbgbdKHBcserlcJhoaVCjP6UZ+aMMybo+iKq7n5ZKNOD9pYDmLLeeB/
WmCedruH2jubDGq7lINP2Z8SjogoIKvJ1Zf99BoaKaerEEEJMUC8LUKDGpHaSZwSXlr7QCnAmC5E
H+zpL6Nl+E8ILcgbYQc95hzmGbNvKYQtxTJi7uzzqZt7PdUYTr0f5ehNalIyGbkBk5seRo8BALW9
bRE0kPmEvRatthMeFHA5nLkd/2pNMPY0o7ouN+MSSJUFhf8EJ2knOEkzAOrJx9wk9ThdCmM9jYir
2UdMqfqN1SPfNLsK8991AwFRmVeK5fHObevhfnSMq14n3VPBgfuQ62q5Hso4/ebpBiklAFaEzgZI
3qYUlBy5XwoD4GpUQL8W1rW7kOphL8DGAoUsmrqy3aVhOMl6tgnYckpV3ToBv7UUAzd4suu44Vaz
+eh/AD17dRvtYV78fnNsqOKuAhhzEbhyD07hOAdOrnq6EJeigYvdAEJQoWl/s5aUafeFamy02ROy
UxcZzsmHvBEysVMjpttFHQCwJCyQm1UPY2gKobo8ejWyOUF1V+bwPosr0eRDQrVtqoPqcKtfA9Gf
q9gD5ACTs74VzrKmIQcd+XCi1lZ16dP4JXQdC/LhGMipFA/ohvy2haSyLmLAn67+yZ706Uv8Z42o
fSJsmZ9qJ4/OcP9H56a0VpVD6BNSr18mMTgW3QiepFLyPSS0J3m0h24hfKoOBDV5T5ThUyeiPnBa
K2nrKtiKy7gx3u1AzbYfbOJW4c8cXvCTuJYImfa9lkB0pzuHZGp6U4GRcu6LK3SC0SUxq91nu9Q6
h7+z9YbvHiREn9B0n3xuqwqr6Is5omkHSk+WYqQoBnlHVrk1TOWq637+UhNv9mWA7Gbs689EPWqz
yV88L5VRUO/A9cvZi4KE/MXozEcxI8zt+FzmbBpznWit2fBDo1NyffRT3z2Kq6TLvw6ebW5ErxsK
9+hVQJJ5uP92Cf9czbYOmClqOC7qE9PoPHCbLNYRK366XU21ziqtk4kT/1/mzc6/5gYyKhRWsJH9
INsWo+7dS3IJC33hxF+I3r0Zva78RFzbMXRSv7YXPsZWVL85bURKJ2z9Bz+0+c00Qulo1mZ8/LRO
A+nX0e9K+G74EJ8UubL2nZQTf4J2YFEjnnMKkJcYzg2sgJs2BHoJFsEsX8NIctYxbF0Li0A5CdMk
Wnda3pyaqSFZ97GZbcJFkZV1VNrSfraLCXNXuAlbmmvmbowctNr+ZUkjHz/eYZ6vhaQj6iS5uoZB
IVSMuIMFK/lWdGM5T+6cJL4DYBvlyyZFzcLzUdvytRqerx4FLkUL+gWkWh2J839pMvR60Xs14PZe
iKGwU+CxFpe5l6ACWxBW+2B0i8xca10Iys2pmk2gRMpUcuA/iqbRIZBA6/5e9LwCApzZo5vcOjwC
a/ztwa4J/KOCvLdSpNWKtKN3LgVJUlHHbNvdrF8LI9SZ/nkQhEjx5CSM/+wzz5l9qol2SQyEoebt
ZLB6MAjl2jNcIZGr5M9thRLd787vkUIqpE1KdRTFMNPvnuZl6xAqh6X4GZx/FbMBZlx/Gphtt9/R
aUAfXALp08+qaOal5oF52rzU7Jwh2ES8Nkn5Xa/HR2r9+4VNxv0wRujFqInlkWulpCi23KZYVnCV
+I360E+DEGPYy0YBmS18e8k0jkE16d1mWluQVgmOdqkGFzEa5PxH0gQac9G1yMzf6V5/RDhIfiyH
dUt9TAWSDsjCJHduZ9rKbUx/nyJ0cUosWLg4E+XRSlxCLD5UCzsD2UkZarmph7SvFoUm/3K9jc9T
xVUXTBwMA2cV0SXKTjVTDwgvkrIHm2rjO7fWlKeBpOdSiyx9D2pKefJLy4bt3nNRnM6hCpP1bmlO
2VcDyde9oRV/FaNsc1ydbGAaPUBgTbkfpzysaHRP0fdBXf8les2UsxW+AaU7f+s7rTlPF1diXSWT
yj0sXfGxj7qC+nX2Uwrvw0UvAcwIW6tQrVk7rrMdi0y6y6nTXQ91i9pc7+XLvkqUwyiauALglE1y
ggth+DA0jWdwfRy8pP11JVw+eGtR8CXN5HIHeqc8qDLEkn/UBoXkoOhmQXYkLeIfhakWqoRVQurM
lNOJgv+3PqFwLk0q56ReBXqMZOGHGb2SHw3T8o63BcTIvMqYQne9+vMyhrYiUT568dII8ndSqfkj
GajiUZLir+T625M+9RTZ6HdAJpGymjzyQi0es6BZQX0+XoW/UowIEfeUSIlByTCre7UmdD9NF5Nc
N1YAHKH1fbuBHSfnJDWo7dfyfNkRKlmYkZMdhTMognGvDlQKifujECHvB5u0JMTVVqu9NlWpnS0J
eKzoWh6kymNNVY7oFo5VLWQ9ss6pJ8mvv+a0raKdpQSecbdwtNd5DpvY8KqqqP35cFoGVvw9AYNz
yaaGFKZy8dXEWPeTeulsEwOJnqGTEKHyI7qiES6+Hjz2oBMPs0lcUTPamwRn5nXIHdoHN4Xy98/t
bp4qteZu74B1nV6CaHpLh0E99bedK9VHg7NnDtuAWh/VvtyZnfd/SDuPJreVYM3+IkQABb+lJ5um
vbq1QXTLwHuPXz8HRV1RV+++mcVoUYHKMqTYJFCVlXm+cedoTQOeFlMiLJ2sFVmXl9J6HSOHWzWH
iITilvU6mIh/bpv8PwbkKjmfcajstJYthCySzveIuprrtaqIq5F0l1/Nt45/2aZ5RGu17q/BstnQ
E7HViMv/e2ozcZ0Ubc9/TVuQ+rLTR/iNcEGSVYzizJvWuj1PWgORTsvP3zTnBSiy/QrorDrVEZKB
9pBkb5k3FmvHJ72cLTag50pd2Lmqrdw5Mh8p6OzOnCM35ZW0TQSiE1Y8t8gi/30lq2DSaHbNBCxP
Pz94836vsmY+wqVu77Ug7e6FZnqrvkfx5maz1NI/1YW3laaepEsoszPSVR+dYS+NsogAQ2wtAjpm
znV7fyusp6jx8nuiM222iiZJnHlduQTc84JlZKmn1CSajRTTVQRec1dwWv3a1nxCdWQiOTwrMZP/
S3a11zZ3xlztGyJYyRD2jrLVcoKPfnTHsxxKBOwlrUR5L9sco9i2hpU8yrZQaRZE4CTPmqu5Lz3y
wxBeXEt5DiHl3ROwWd/lHhGpcy0FbXC9at0EEQKtq/eyYTD96t6tnHYHSYv1yNz51tAGyl7VjBbB
C7rJvsSx+ZvWJzDl1lfOjohcGQfBdfS1LagIx1B0ba34vrdx+wAOQeLnF1moJtJQU4OArqwiaPyr
oS5q0DSq6m9unbO5FcmJfhXEBei537PEg5Zf/EC4674tEAj63SBHmD1eu0ixgTEZysaCtL3ndax9
pqEaM8Mp1VlqD1kutIIl1vJWvzUjXAjwUtbHpil3tUHychBP25zzfyhPfnfv6YLv23ylx6cIDcAL
Z8q/LJGX97PXhz+Q7DA3dEVTkcFAMCne4rWnJOTpRy6cQAC0+95t7PtxLsjKRQW4wjuWaKF9H6Sm
fW9qnr1ththe3GyGpmhHMpzupEkOlX3B2CyaTATEKDKbbNR8P7y+zM12exm3I+O4g01z5wZ2tycx
m+T0pJi+WCy5V6nR4o+cqw40KtL2jYehU+qn2LC3viomYk06/y4hwnQZyqphx+uk9eudbA3L4SPy
5qN6onNeSr69shdsFcD3bAgRrWDqstayDViOcCurU1QSRakF7klWtYqITyX7kulBe+ZJlVwHoc8C
eRhSw1r2KnRTWVQV8fyymtkAOwWC20bJ19YqcpQWwAHt68LOttx09ScOG7iTAxL4HlrgtwHif8II
HJY2Ut+Xv/oacALQYqFvlqDyzvJxRfKuu2rUSb/r5kJeySJEiurOLgOvhIFOi0K41aLT4wbgJtW4
qh91t4m+9HHjRs9F1jZfCrX9obXhxrHL8qHoVfFMWjrhkVXNSjEM9OeBaI+Vb/beVraGBvt9VEt0
AjDoPKL8fRd7hEnFc+cKH+I9KeAH2SjHR+W3xGE3JC1BEb37lQLheu6tFID9J8Dyqmmqq4Sf2qMs
SL5SzeCxN7vikWTOCV+SCuxy8uJk6SRsVzPDAIz6u3/T5Vs9MM2zsMUPL0WQbOi15NLn3ClZTkLH
Jxrx0s6FbBiyzNr7Q/rSWOU/pnlAljnFqbKi5bV/a/mHKJhOrUSUzvB5eXUrmv+wjan5/+p3GxZF
fP9zpRlWRuLHxEp7EHdGg4zhOedU1IGAGEQhr7qCc5KFrP/VTCxouAtC7yjt1xnkkL/63Wx/9Clg
dWz4PfzQ1FKwyOCF/3il2xB59fe7yQx8QwPLusX/2lHOeJtb9tMDxVyX3FUgdaMRsOwdqNJ8a+Ni
Y85saVkHbRISPExA483WDzoaRn/U54GtNMoxt6Jy7OhQFL3yQOCg+dTV2TclN/ujrOFyFRv2Zuaq
43vzhHDILozz4Zi1joZKDpkaoxUJ9E0zcZE2WXSZCeTSEflaVgtlIna37KY9Plu+/20VvBINHZKh
prVoBebZxnDH9hTHtUueSugflJn8yqQ4rgkQCqbKJwbdDy7yyhQ8bXKthY787wZUxvAee+YXabem
NAJDMXfRkp91z0GSnCPNnQA4xCC4zSkWCrLkhl4nln2rkQMD71uCMMld2iT5nT1ED6Fhptvot0na
S6sKisXflwMZ7Vj5oK+jZfsfnX7PJm3/+5SF5/4ze1P4W4KcnLXWu9mpTsIO0AKZBgU5JovQ6oIf
GWGeJBH95C/zpsPG+jJpebPyNCe55DkkQeB+YjdapXaxWKOtrK4tlqTuuxw+NNMxMAjP3lQBqUR2
bQ+rP4zyUha6T4B61+ge4VrEbBPbLabjrXkEcd8uWo+PCd3kj1tDCB4WJTY0L9U0f+Rpy+0YHKms
kSlh3NX59C5rsugLY/7S9NVa1GP+KG1qCAimmhx+3Jg8RLM5qg3Xss2YTeBPxHZS9HZ5s6Vp4yzG
jmD120RD/OlpaJdfZyUd7ECaXLSQc0hb5sKW9ZIh2kgbi6NwWYqw2cEZueTFiMQHMkuPnWsNJ7iZ
p2iukSZfPo5Q+DdA06aVrMoCH/4PAuUjvJN0S2rTvXiceMtB0tSQbb2FbNAtK8DQ5AkPI5FkHtKM
QyEuCdHxRjGF52auSbsILOOOtcNB1hx1MohSFGO5tZHcWkjjtahVcfEEUmF6C2lO2oJe1c/GGC3q
tIrWlquU57AwOZ0FzbtLbE0/8/92CHi2tZfO4gBF7Yzg+1hoyxQYCsncnXHIjDD/CEoSVx2oVMCO
FGUdT6V9NCCUHNxaNbY2TpH7jnzIFQgW9YuZh5+ccFU/7WiLooa/4T5TbW2y5+5bV1jLvPSxWW3r
LnLW5se2cQ+y1VJiiPfJyFccrVFrpxILuU+QuFnporKOpM3/AKkQkEChIek9m27FzWbBaN/laku+
OT2kXRnGooNl/c8wcjf/f6b7r1eVtvkdsu8Sa59I+Wo+vmzmop1PXmVBstEqIuD3eDPJHr4YtU0r
VP6gc19pk+NllUTQR+Ldzb2s3eYlSyaDBbLNSZc6tISVzzLL6XPZJSSL2l9B2buXmhO2sc7KXS7U
8Jz1Ddm/pm494A1Cecr1gCuhQ7pAFsP8OpjtUx/zDVaGemn2nHGyy7+78lX/QK3Ky9FNxboqDVJl
ZrKq0E0KeTUXsss001nb2WsdTunPSRTjhTsamOsh6D5JVjmUpFV+8YEbbckv73Zl6EWHulE/Tb5j
u8yxwe/kdv46kIC0dZ1pXMtqPTTdGqGmbCur3tRHK9XUo72sumKGXyF0cTdyq3z1IVmRbgR6q1RV
5YT+M3HNGfi1UnXEy6Blv6rV7G+VVTd2PVBk3a9WWU3vC2M9+uqPbppcyK+WiupQYhDr22Qx0dE9
OxhLQ7GE/8wqVTr1JGuySIN0BlmIH1GvZ+l6sPfCwtGP20AnHUbVr1fzYp3EmLLnEIhEM9lgIOVw
beWnZpCiNPdOKlOsC9HDnv3d7JamXqzkjNdpyaxdjJmnrBukYpZd0uUHM07RCUQudjURf/6pmkAY
hPtVmXpzPWlBeGgrJ3vSY/0TEc90W/g+cTqtn59k4XhDc+ydi6yMdVm2q1ujrvja0qyQWBrast8B
NHz1spJkQrcSC1fYyrmZBUM4DfAvWQJtydT0P+xFmfnGoneAT4ZNi9+AbnIUBNpuP3UoXXJ8Eb23
AkalZTofTe/zoIsLOPEdeRlt33QwI3L3A0zQh1Z01ZOhj/GBpZK2BvHcf8QsjxPd/TDw1HFSW6jE
wgrt0ZicH3Ic+wAe36SdPAxkPHIe0Ro8d0PziiRThydDs7SvZJSi3UmIyF5uHWWRshUK7ILH1Lyb
lEVYkvapNiUC4ZntQBouJvtUuNZKbkKdaJZry/yl5jXqpY4j9ZLX3nsV+tpe1mQhG6PYW/Tkxp1u
dl0I49gW+lQiVanW7qs16dPJ8sJx0amICk5A5tauGJytrKaK+YKq8xI1VjQxZmyNoUUBn5oIjvIq
noK0XshL33fienFrUp2GTUulERnOkD86/rpE9m9hNJYLzXEajtFc+HhhslWl9292brVb2YD6lof0
SZh/sYyMjMOiCmr+1j3RQ/IymLE70SxqMT9wjtdiJvlc69dOLUduGlpfALHmmGkZFV3Dc9PYfgY2
GqNwqRVcxei5TmLXzNo9NeHyPNUjfdekQryonferFfRddBh7lOFYJzgLcun8z8mOt1VkGD8h7O/r
qMXJB6SB7aO3t2o7v5eO/ESU00L1s+BOVn0tCNalCprMie2XepjQR4qnr5bnFJukGXA+unb1Ntvz
UoxfSZkFy8pXmOOdZUmE1CFXh/DNcGJgxm793I5QINOw+yHNTtoH20IfFma6s9ijHSB3Q2qer4x/
V0dl6Gf5Qpqvl9fuAeFWSIcDz/095q95rr015AWyxW1O37UfbPIgtlVm90fFz3sE75GyMnvt0qJl
biDmi022xurQH2WRV9mzMvj2Nq4jyztJG2gQYmhEUS3kCIJMQtzT86xlNsU7jfOfAvFXtL7JSSqS
fhP/TubiD2hPC9lqhtF7Xqvtbmo0QVbDPCIMGk6CCiskS+93R5kFBtLHOprNB9vYOAZt2bGgKViE
VA2HGFuliq1NAc8M2rXQ1JXvNz+LAle+kpToBJL3QmbFP2Lv/F+RfW/7Xw1SAP5qmwkZfzU4mU3y
620a2VuqxF+F4/89/39Nc7Nd5eN/j8hMyCr8dnk34fxuwlkeWva+vVczEI++kekLTanLFT6G/B6F
sezenq+ILyCBybpIiyymABW5qrfsP7q6STOyH9pdh/yeYSjHlNuY167lSDm14ajdecSXJU1G2gUo
XpgGbuQwiDZTZPruQuO5eiqcfq3JqhyXFknOcaZqbFSftHHS/Lr2GBIRentn8tXJ90XDz5m67a3B
bdrursbpeH0bhjqLgCkrhJzthxS3U+viKBVm6TwktWuciHs5yDZ1NuW9DahDH1kdzVXZ0BRtv640
112JiHX4kh2ct6hpn9Wg7Wsf/qgXC3jPUc7CXaF9QM3m1k7sX7OH6nKynXjnhK15bsw84fmacgSq
1SohOpANztFkmGd55fiVvveb5unaTw7x++R75mXTLuWfjuObETY/iV1T6+HCmmeV/W5TzXGho13k
h+tLarAyQrKyVv182th3rU8KXlHsZBWtc4SATVKRZNVJQX1U7ROCAc4d+hL2tfirKhukrXOjcFOM
QQR5kNg/PeqTBfo21QMac9VDGHHmZRSCjK9+rPiYKcgz+dMmO/MUbFZJD61DVmU/ObaJWHsYOJiv
Y/+ar66DZlvU5GJrqJ7fGXn3q3Bb+65n0UAKPKQlkqn+aZgly0uEEMBxmlGdVxvY5TAnwAyWWumv
5Ax/XMppZW/Z4kEQ4YeGNNKkIh6F+CaSmEWKJnwTuUdSpnGy9SZq6UWfqqtrnSxU53jtNbo+BAsr
+PyjxZSD8nk81HO23+QJsgxPWK8YlafcTWQVsr6iMONCQYaZUz+APkI7xEMRHkPyXKHP64coTTY+
Ps5dZJNWNRWleeDM1tr5Rv+o6D1Z1lCRF/rUNRs2UOPXGC8C+afjm/BhIvANaTZV0l3tmVVNV3uf
ij/ssv9EOMm1v5G0yglVRZAsA/ikvizP1ayum8Rsj5tiDA/TrL3b20gLaAjobepZbFdn47LjFxWs
ZKsPmvXoWTEPqHlsmY3WvaqEu3bui/SBc3B87xWE6fRQW52+qCuoPbDgFhC79Q9da5HH8LsQnLlB
iquoxSKJ3PjchUXyhOLSpYQm/k6YVbax/FoBsOYW7y6ZzPiPCpL90GjnwB/VxPREimZ1Al2NgFCJ
CFDvVFeTbwUAijjJr05apeBLSwnPlp1lH9kgq7IobPLYPR9FHj+YmS+3jvJKmZHOef/tNr00y0lu
tj4Iv7b2ezLk06bSa1/blJNF0qLCdm2FEGm55D5as4yam8woLo9Dq3MXT90o2eBAShf/YxSxVNFB
d/XVdRI537WTEXdfNEWvdpEehedbYeVEUffj8mYBjxSe4ViilTCF5jMuSX8vbbcu8qounGnpaZqy
ujVoo8MwvKb+1uxS8g7nF7sa5WVeEdkBvWmlJ8af70K3ccW1RfvhVHF/8L2xO7iq/auQNlmVDbfq
H12iUkkWf9R/T6NMnrH0kNVaytbb4P91Lnt+YaUpgh2azXvQHtM2HOxgUc0IrQayPygAp1gViqvf
ZYELekuitmKgUaeY853laIY4e71qVFG5ZIya80cZJ3Enu4AfCCErIcDk+4W5GxLbZvVYKe99r+3J
nIPGrQYDh18zu3y2l1P5Q48hdYRRIM5FYxzqoN30SneIajP/DFKn5impKy9hZJSroVb6e0s1w60N
W+POQXpi2SZjgbSdAH7fNB9pbUcveqHY9zmJxBm4txeP85jn3D/IJlmAfiCkWa3RDaQ364qHujYW
aO5+K9EKfo51wfNTV5ayZiJm9GwP/MicuF2NrLVXtr6wlDB+8oO2e4qHNFo5qddsk9TqntQ8j07c
AV9loywG3/vqsFo8yho4DntbG+RuRipuoSWTOfNkrh38mmyqk3aLI/g0tg0HflPOGmaG+HQQsok5
mauQT9Z2I7ZlAg0oDJWeh/A/SjxSGEdLasDOJvGlt4ayLj6QebFBLOMFUNKAU6YhvpeRVkQZXsom
je9lENbcVs812eZH0aVWE3UxNqw6bLMpOC6M1QWx+sWjnRv5I2tpkiWyKdvKqmzQc/KEo8g+S1Nt
dtVRNPbztf88yFdmuVSfTU8ydlGy7I3mM3L99k524STDuTSTtbwN0NRmqXKTPNaasYhtFsFxEXYm
qODE27upcokqX2GzRODnGcmy7pz2Nef/akLSigfKc6vb5CygUVRtPU/T+RC9elmaAUdk88M0ETFs
4wjZn7kmC9mYzz1u3f7vtrFDhW+oSe6NlXVuOdAJ2VM74EbWY5Q6d8MQlBc0SsolKq3pt/93j5Q5
hn/P0WolmiR67u/KOGme6lF583iPx3yuVVkb7KZ+0JaKYtRPej40T3HyJowkfpQWE40RlAzNfiPb
wtG1z8YAJ8mvm4ckEoQ1l8aZvSnK3GnXffY8sgNTid4a29U3tauH+zxWrXPLzcDqHe+u4jFXka7L
5TC5ytopCIBE9d0BhzkhtjQ14mUEvXStis4SL23n2X9Ub62y83+NzfD97WDeppNojrJwVcgHPHRz
UI7/2OSV2kK8wBXscQqSzQGeY4qsrgpZcnU1tnM0adTau9TSp8NUQMeWUPYWBSSeSfZzp03Kbuxa
QvUzEb6rpb4E+hl8EjhJOFjovAg7QiKxIAYn7gC76uHZ7BVxjiHIkNzEz+SY+sX62mhFjb23fPVL
QEoDRz3ea15zi3Ctqd12CNiscnfSn8vAqO84/ugWsiqAg9+HdYxIT6W0S13/oomifZJtFYCFWCmD
s6xpxVgsnfMUciu/h4Hj3I2xEi8JAEBeZLTGU1dO+hK5peDT1u0NKyXzS9cUUEUEhCxrVILXYhYE
mzvIkfEsTFINEJ3kSJbW4edUmptstM0vfd8X2y5eBz7o74mI4ep7WKJzODaa8mp1/WdlVvFF1lTx
WreN+kJIXfvA4dopSXKUv1uPk0yR+EtZFVmfbgkFttbE6b2l5Mfvy8rKJqLslWlXEHUtElxD6lyY
wQBz6vfVkELKYDPQb2SDLLQisa79bIAfd0DDlrfxSc0hCvJHbQ0Bwgs2doaK1uC07IyrMT67rSq4
YybaI6TmfhkXtcOHPvmL2q4McFz6sCwcP7+z2rJ0rpepV+R3mmPigrYLiIzKt1aHzo3DLUdqaCAM
fOQples9sjht0z8Jb9YMT43oW+J5S1yP7c806u4NYFTv08gPxtDL4r5x42LX9RY+Qi0VZz0q1VWg
cWAPs/tDDhqdfQGF6Idt9ukiULPqJesQWq9sr1tUPgrgnA92EEX5zdWjUe2a2Gqf8UnMWmPEtsvW
Kg98DnmMb7LRzn33iQ9GNskCufNX9Lvdk6zpVu0sdacn4myeGnTxf84lG0tlcv49V4jgiaFr7smY
B8u5IvHsJ6mxkm63zmwT1I3C5pe/7o96NyjOMm0hDtXz2roRsD8meDA7WBHmc6JF9qbssnjdzGvt
LqpA3yrcgbu5qg76dMZrzbkvNUUrxNMQP8iBcjLbLPYoePQ882hHIKgkWyt17+Rcqj789yv5L4Uf
8ujRfe9a+KIxCR0N4nDTdnW7kC1uV/5qltVrHzWttT1xHvvb4KhgZ+HDD1poo85ttCLG7U5YaJsR
xspZYML9dTZ5M/ZcDbQxRJaJy2vvNCS4VtGiwwQiT3W0d1MNCDNuWm/T+/n4VZ9gT/1jbktIu9Ks
2v9p/ldvOUk2+/T+1Vuagyj67uawjQfV6XbsnMxtDI3+2Rj9b51Vjd+AhDwqAIheDRGZJFeZKpmb
FdufdpoWsgeYxU3fuWRzekFBQHv7RY+0YalzAn9iNQl5VVWa/CTrLXHj/cyFcvtvLK2R7cqNn5lf
nNGVcd57UaF2VOLVtvGnbis4Owe7bpVj17liPeV9/QzYvIcrVw/f8kqfbzzGTxxDW6jDizZzp+eO
wBb4JCoxXvOnZlaEe/yHHQ21U2MU6rPvwILtTfNX/xChqFv/m33u3839PZv+cn75gf67/+11feb5
q798P//u/x/zy/dfze/fHvP1wAHKs+6aPwK97b+1UKCnOEEfxlmQSRcC/DezHS4D8Q399O9DZNgH
ILcdC07T3EEPijae441f4bWBYquUL7aAeVzOdsSLx68QeZbGb3tGot3VPvefHKPb4T1pFimCK3e1
EVfVIkkV667sdRsBj06sZIssZMOtKq+qWmfIX8151B7aYBh2N/uo9SaeskB9QtYZLlMai/eiq18c
TlV/wttNFRveWDv1uwGNmuUAhmWTFG4F2o8CPa3qKKvyShZKz3G5bzQ1JBQeSQopWsXUnGQRF25z
CudCVj1zMJcgXprVzVYZLX5sWfeVKdrohj8t5Dg5RDaMBVRZcjor8P62+t5NOlJvlf+SO2Z47Hpb
u9rHCMTJkFjIaaookrA3MM5dD/4lTtJDabeoqCdEc23dDOFu2O3KEUcveXM2qciTPvPvsulpCNne
uDnbLXt8Qh1kenLQLiCltEN8cbaRdjMi7MqCI7RI87PEPclt41MzuCBwCcuAfOxW5dIfHDIKEnGW
rVY451kRJbbW9GB6agFxzbthFpPNUld19y0Kxi8aXMKfSXxvQzL0F5ZFfMQ05wmC1V+3CesWkRN2
0KntV0GGW79FeS44g4Cat5h6j5QvJK5hp9oBkQEaYDe1LA6yNuAaucir8lJ35XC9VnjGrkyR8JkN
BAKRw0/WUOqTel6SmXiqsmLIt1U3smQGqLfkcHI4maRtZbCgIP3o3adX58uhGA14t4Wy9tU0PMRa
Pz3WZgRyFrDcblBNd+00Qb1xBhRjNcUfXpt4Bj42WbAXUTu8jk6kLdgAZugw0DqVMU8UBPCMNBxQ
KSl5YvwuEIH8VWV/FB0Ut4RHDwvoTBpU91Lb7ZK1CKcmkcZtI/bRxJmr5NkDveuyVTTo/Jd0e6Zr
5sQS44JfW0Ut3gpl1hCvY/fCgVt1ZxBdgjaU0pEvGQQbJm8WZUN2ROY44kEWLO4vuqqBMvRhl13t
YAcMpbividx+yBMSU0Ixgd3+Z4gRlj1+w+DtZpqAdO5UHYf2bRrOSRG24cl4HVoDplwmU5utNA8h
5IpgnFM8Cf0LKP7SV5svuSn8swPMcyHNaixQ0DCsNw2qJef9zgYJduKmYhyKK0XM4cpqtq/iylVW
bVSxR8ozYzN1WnpxYj+7FilSJwhDg8C2CEU550RWblUdHTazbsdL6ncW2Tea/RVE86Yw/PxH3jdv
eaUNr4at9mtFRPURhbf+mDd5uepF2zx3ZeqtOCIPd7UWTq/4Fwij8SuSL3ptfA2c9qtCrAlpgtRU
32R9k/ZPRtYYzyqxU/x5p9cMZZ77YHIfZady/sqQ86At7BDSssjaraIO8aY04PeR+zK86J17VHju
flgOHEx9IDgnDFGdJCUTLt3QNx/lSApdbifOwwBZ7K7XiAMYidT+KHG+6a5dfIG8n+x82w+3dWM2
7/ORkeyASi8M3DHrDlUnxJMIy9cWv+vWxxewq2bwa+Nq2vMccbSJKzs8IPpLEiQwqyViX+JzUH6W
Qhm/E1DK3Y988cfAtcOdXoT6zqk99aHxYXsDHpu+Ez8EQEv5VvlOQtxNLe59G9nqurORnCXUIcvr
6M6dCdKy8MZJPRL7k27GObTiZrteOUCmnYYv1LXFnDsGGh+xrRsY7d/z8NlYCKEir1YW2XDwJxvX
4t+Xsi4LYRjDQSWN5H92UhtF5djZ74eDGZXMQgBjQIwQqASVIDM91LqzX4XmQ1EN3X3kfkSGjqx6
kgbZ0R+9R9lmu435EBSduqsyYlJ7UgqiZWwGxrrLLY0zrLnuQ5ldcmvOwb7R3TVgPBbONi2h/I2F
0HZTxZE0yew262CNE596Iv4bAcuuva/rkLB/tT/LGsDb9r6wHDzMWSzW0iaLmaeAVoF2RsiEqaSt
8cRbqinN4drDfBOpf8BDMcES7cjdyom1QDtmjn8shf3A6X10SVQXkZnAeUj10n7IUrM5oKkdLmTV
twdxQU0RF17nTB+11h8GQaSL4sbTrlEMY8OiQ30nABH8qbKvB+UBz1P3MNhlfHBM4S58z/9pFPG8
5Js1rM0nq2Rt0nButhggKL+IOEpWtVfWvH6CEABRgie7ZsFi26Ssq2nl3LWBWnNim3cXb5YrABE7
PrUtUYKjoaRvvo9ss20DqrMs6ALkeT8UXh1/ouLnL7rUQNijB6kWO7VADCIiNMPu0mdwsWhhtZH9
0OL4W48D4YekjWubpqzJxiDwYGdlQr/rWPTu/Y6P0VHne4RqNTtj6uMT6d/ciqwhviC1yGORXcDD
OIuZlH4xPSFvpuIeQZBtsB0T9sqgvaGfEJNxyI/aBmTbBHb53VDHfZHNEH7PJGO4nZA4SINxYXWa
/TJZyOOGbcWm2q/IkBbxyq396o0IJJQh9Bz4sG5Xb0WyYC/kv42qlR9BiSRL2SuxyfnWEwfZkXkQ
yJeVk2RgUUXdnc3aq/hNWxVSqKXy6gQuSZEu3olcdE+mryzV8RiY5y4pQjRrhuwgkFD6phfZd1M1
o3dVI3wxjBx0ZTWLc9ckmQiUtUBdpH51lnI9Ami/bTlloS/Uvu4uzpxGJjNpZcYtsZgdOPzu0ZnT
caWpj33oLEknDq6TFE8TuYsHRKa7RVnF3W4gJm6DPJJ6iZswhF+hnWWNSFkCU+YCcmGzjeET84T0
jWhd6r1YKEVqPYJjEYtxsLyvXVteUIFw/AWPWmsG2vKqpzCLyRwps3CT6TlPyl6PFYKjEjRdRWST
mNHYJ9xU+rTySbhindger9Wy88SmMQEyORxL82eIoo0Ta6p6UOManS0wo4tEeOVJFul8eFPxyQ9X
Y5ztoNcYR9mopgb0EXxk69JEzCNxiAppDD86J3q6sRTQ9yNxYPyMc+M+6lz9Psi78kyCIVTXf0z1
fNVAmPSG0b672YdYMZZW3RUbLYx9ONEIdu6u03FHJHZnNK9TyYmRHG2PddX/1OoJtv4Q5D/Sc907
zQ8lNtuF4ZTjk1NNLv9Toz+ws3VXfZN/sgKwUNHgCLlTs4CTMFLsZPXWcK1yeBW7dXb6yz4YrbqK
4GqvZLdbkee4MIzsXloMJy2c1TBq7VIYbrYevIMq/O5RFoHDR+uJTt3LKqRyDeIvJJ6h7h4VvoWP
YC6zre84qMvPo6QNmibZ61rkHmS/viHxJZ68zXXA3C0XQbapJ29cyVF9ZXSPVaW+IkmaH6VpcNCa
7eroLAcRu5ejNhLsCk4ozlqPI27UUK7Uqx5nLFh+7p7iXfFTf2NYun/Araw9ahN4V9ljsOtPvFvq
U6061b4y637jNWgFq3m0r/PC1BF5Ed65bMj3b13zCJUEhCtaAivTmCFVSBOuwMBWe/yWzpvFwyUs
bOM1CLXo2BODtiw8y3nTg5pboVpF7LJz89X0kD9JnWDZ5ETMa5oT7+tU147Ep4XbKIr6S940xRra
qPqIt95aGnUdvZZlqMGXSeHSW+NXBUGIb3UX7YtY13m2OeM29CaPvBKKNuDm7GajYHeDN97yAOsn
47tnJs6ymdzprow7+yVMrHVQTNjhr2y1CW6qmenDeybwSndgXT08EaiQ6xyBzMPHnLCwoBiKS1tM
1YMX9B9yeOEIa5WaYNkFp9dxmJ5wNut71yXUvC2G7qzbdrYOUNt9NkvNJIU1Cz9qC/VoueWp+n3Y
9dZPIAcvphXn72Gel0u11sRjNoz+Rs7Ys/W4zmjDbT0raY/41GDlz+UwmIT2a+GHGXQnEQs2UcyY
EVXxXePEa/w2a8/oInDerVDn79Fb+lFPA+Mp6AnD6BP7vdcJZVGgD+wNKNJPqp+wiwRQMBVqhqBX
do2i8zOjvePO0S5lFB1Rre1yzD49pwwRoPKcZaVVYue7VPsuAZbU96gm468hhroxtqGCRLhsHWJ2
aMH/IezMlttGsnX9Kh19vREbU2I4cfpccKZIkZSs+QZhl1WY5xlPfz4k3Zat7qiqCxRyZQK0OCQy
1/oHINlL2WuUkNptqIV4+4mD4urOCs1i/1sSrHn4a9/KVmsw7UrVowjr5DwqZjZT1YaHGWFW5Pq+
qq3xkb1+cePrUbCWwLLf4+Ecl0C03+MF64X/FpfjlaGoqEimYqcmkb9JXS3Agt6IHoPOULZtjP6B
7UXxY68rxY2lY34pe3MtUdh3jDyR5l7X1XFTH5LbSZuLOE39TcI9TKVLbvoemYIP9IeMUe+kHP8T
/aEMZnIjYxIgIjtqQV2gBhxqGwgduzi03TqTQRlZifTX0mFmr3ULy5PitcHx+qmaBfRJAqJwNg9N
3kW8aXNQjTJTYI6teZJn+nyGoP95UKbkRoY+4nlmNdv+51Wyg4L4j0u9RvxylR5M36upNne6pkXn
No3tVQ7dZyUKVNZlTB58qA07vXBxtYLEc66rrmWBC/cPnpe57Ka44y/8eQnuYFu3bJ3DdZy8l+dB
mmxm4sovQUX1rJU9gXdoRR0qq87Mq12F0O0icesAw835FWJeQd5b3ud69fwKZtHZq9TTyDsZrXtn
TRpMO22ovrvGe5FHwzdRZMaStyE9U1oWNwEGYRsdu91zoMUCj7TaXiupy85S67InS+1g55R6uxvm
ZiYqpJdjp7qRvYg5dECZgv44qmH2JNr0zY166wSnO3syI7by/KpumoCvjZrwqvWkFq9g+JA3Cszo
FClu+gXm0FnGhZPnIDQgDU84Kr3afbEaXSt7wvbdPBR9+ONyL0ViLERF/WRYyX+93AfU8mpN+fVy
RNjNg2+7+tJODdAYRugtY5dsT2yM7AWcNnqu2xcXUaPHpqqVi59QSE+d6Lk1AueGFE+Dp00RPw/s
WjeqXYOW4jNZuIpVb/XRw2HOqILT0ODOPqAPvatHLJIUf+xWTVCIpym0/iwS3CnK5A5qMkvsmYQB
X2MRWfnJMczhKJ12pR/vHOL7jh2H+LdF789QVeJZ2KeRB4S1avdVUt5HqFOrWzgBzS9NvGPaPVZR
92Wr5qcgrmAYem66MkwTBcT5kKbtW4Jcyn7sSowDxyZKzxqK48vIttuNbMpx6tyRjjpFxMrIrjeo
hmrlGgkovM4YHwaPLEJk1C84EJZUyEexAo00JxQQ3EaTO7kdeKg9iSZZxCJuXkzDUm+8wVGW8irf
19tlKrCJlr3qy4i83wuJlvCYJjipwfFuWL1H6WqsveKmDlVrRVoz2HQJT3A0BjoLHiM7MNu8nuYI
ddcAco/gh8iSdFT/46BO98Ysk7Ni7e0smr7i+Y5G2ZLsY/ToNDHILLxS39MapJ5nfY+AIZA2tqcv
RoYN7TCY/sEU8NmQigjXig3nXlQ5fkUT6Waq6egjim89szClQR9pS2wTtoNX2Hu429apDt1y5Y6J
/lLp4ixfyAyDXQwXEms4HqSFOgE1yL3oLM+suvyuKIFNIfC3eFk1Lgb2uIunpD53g8KGs1NFd+ys
uj/KszaLfpzZvVAOaghUnAEf4U9DcUfvr71tN+uqWAWJyZiyWdwG6c7FyupaNuv5gG5LPXqRncUM
F8nDxZg4yYMsftmK+ZWlUnYru/APyFY6/hZb2ckSJLneqwxd5SYdKCcHse5fMLETK4yagDaFsNll
zJvPyLuvFVWnXIxL4TVeenq966jeLuSIjwuSEGkp1x5KUJr/vkmY8k9xQkR+5peRcXlV3Dnmyo2x
I5cdv9ydFzTPYaQWd2wl2sc6c27DsQMJMrccLX1U1NA9yZZd59+9dNbkGNPu0cbRHa/JYjqKuVmA
Z16UptMDneBKFdGape673U1bT91j3AXjMsUnby+vJeONtWRkTjt57aAyYY99YG6v/wYNhRGvwzVB
XutQ5Nq0hppsZG8fewLo4+yvV2LBWaUWFopdXzx5VrSbVN1+s0zFWiWAHyAPBcUD/MHLNY4qxypm
P39Uh6y5d0z9q4zL+4RjjTqn20wXK4N73TWT8za0psZs21TnIIzdk6ULizSEhoZgkw6resBWsnSC
/gILs78oMz2/4jE5qS6Qs59xoYtgReFSsEJjhOzwhYZZRYYCyxzyC1VxEXYdzxlmJQcZS804WjBj
ilW5byLA3xqr+HXp6uM+prD50OfTXVP1+AQ15AJHu+4eLBsyIg4Bx35uXUMBaiYVmrOyFcFXw8s8
6Q+yOXpRtvaTYNx4MRhEp22tTSaZO2rgtYtiPsU8fmNWXTAvYYi1M7tHA9dbrJooAIQz43C1Kd6m
7nSTFbby2jClipQVOVvrHSKjfLtARL42qbvDRC1/5CFRH1CInR12iaMR9MeI642qfRF9lger8RKU
pXYIWWYfDHgyTkuGXGfSXoh+qO4zJXN3wRgN2yFKxodUH/4g9W/9EVnMI+glPOeFmWwckBc3JNPD
CxK4yMlYsfWHk91b6tB+a3Qsfm3PSk6uBiigrkG9KnZqHtBGqBce6x6mOZry4MW9eZgTM8D95+Av
p66MGm2ZbqgPo/k49zdCi5fuvNVkeb/EkMA7kr82nVVvq+EqVBR71aaNfcLBu2XPE/FrCYpy1xmG
Db6GDl/UAEY7MUBSZLLeySAVLefaLYIAsolrdYsBpa5Vq6F3ohrWdI93rtjOxlJYeI1Nymw8vGPu
UmHTEE33vsuGE5GVk2zJC6geqqth3qqqStGmLGzbZZnU1UUO8XiG7adcsxYGasD3Yj74OuIbfha7
e9k0Oj85BeoOxvMFyj1p/epJoL7gLyDO36v8k18DP46xSwrzLyrclbWaYjFQoMqyt70p2LNb8k+J
G+KHRO7lS+CXyoIffvPWlcmPO+rUQP59xxrdrK07Zeoaq1B9Z2oxmhZV5b0gxPxeWUZ1CWASYPfo
PsnwaKikV9LJ3TrzqMI2tkIPtQd22xOm77rgsybeoY+7GsBy3+BMVb9k6Ur+P0yO/WAZbHmh09l5
ARc7GX5t4m6pLChCWct0nDBa6s3qGCkQTjfjfNrNVkDyUGuljXcIYwoEUJqFDH6MMVDu3YoiVZdh
RtpROgNr+rjLGgpVEb/JhQCj+TjaiU4daIIH7Of+uq8a56mx5m9Q/oyxmHvy+/DPawvQ5q5mtbcK
zDZ/Hsu0YWr1sr3vKeHK8bxuo5TgrnUXp66040nl9d2Wr2z+kiF60s6JWxMKzCouYuw/EaK9E74d
L7A2m762IEl5gqXJnR7HCeVTH7biT6lGeSYFF6+qjNceNtqscr3Nx7gu6tNlaKXGMsObr2+z/jLO
h6R0yKP7xXubogEiWzJu+CEs0nJkLYr+8nWYm1TluRAvctRHuBlZ4Ag9T3cfHWVBAiuyATDKu8nX
q9VOA+9qZPHXovfXJlPDKakHfK7aMbzPwPIsdQsU6lgBYOiDvHzTtOYJ08vwPTOohuots66rbbNW
K9gCmv6N7tSYSini3RgD48Utx4AMTjo86H08rLKiNC8dEjAbvY7q21aHUaL35kzo7LvVB16+C4Z2
6RQuFD0KZlRY+qC+ld01fFCcYfr3mg3itiQdjBRPHmMTl99NrYWPjgaMK1MKcu+xjvkbRpN82mFz
04LHe4GZJ4dH5Fn2cVcHy6ru8x2zFLKLdWSugnnClYemiYrg2o5FlVULo4ZJ/s9//O//+79/DP/H
f88vpFL8PPtH1qaXPMya+l//tJx//qO4hvff//VP09ZYbVIfdg3V1W2hmSr9f3y9DwEd/uuf2v84
rIx7D0fbb4nG6mbImJ/kQThIK+pKvffzarhVhGH2Ky3Xhlstj061mzX7j7Eyrhb6I19UcveOx+ci
ShXi2WA/4ImS7CggJyvZbDWhHyrMd3jL6QWZ4J0NLzrKVl979gO0d/BG116DlSWSl2fZkesD1Koy
R9fMQajL7JJ12xjFi++Ezt6ZkmYlm2gNZsvKSaPjYBbFS7sCUZ2+xAbFoGTSkqUcpMZdt3JJhe7N
LHzMnOw0NUN10Uyv2Ll+3i00I4c+LoNZ6UBXC7yjbJFSrS6VpozrrHbjlVOm1SW3u69//bnI9/3z
5+Ig8+k4pqY7tq3//rmMBWoopGabbw3KOWDq8rtirLq7XskfpSm8kYEpyiZhbaTFfNSpT3IUu4mE
zTQ7Al/L3ouZMyMPotNaPH3id6B51R0fOfEobm9+jhJzpuRnSPUtE1VetV0WfjQ8JehWTB7lAtkC
GwwZJXwKmqS9zyYHMi9jfMWrT5EwyYpc/ubNMD5/SQ1DVzXT1VTD1ODhmb+/GUPlpY3f2+Lr4Hlr
Y1bD1uYD+6eWxRtnAokiD4TBv4OlMwSriiLHLzE5uqXGf4hzxYQzPl8t2/IsGBAHVqeUFOJkIBDV
tBtyGAkLASs+VUGSXA/dkEWonssA5FhVRU6BUbLtVy7YcL87yGtk/DqEQvAjqiQ+ugi1pi5ykcFK
MLAr/ev3ybI/v0/s1Rxddw1H0zXHUOcf+y8/Zh1w6NSxpf42VXWz0cw23Zisofeke5PHqM/Pjhmp
XzMnpRDVipC8fxCdAzdRFrKjcMxHNIi9L9Cyo5sudcd1PJTYEVbNF0xasfackuC+a6Jkf20Gc4lF
1llUEtfbVokw6AmSFq7qzx5ZixnRvY97LN0+KjPyTFcM+/bjWnnVx01/Gcz18nXliI+4NwD7RWKR
eQHIy6HIRv9gw8jPr+3AwO6Td2sre615yMc4hASD6xWuvOKjO4nSzFr2hu7/zWyr6/N0+vvP2jVs
zRC6PScZHMP6/ROqVa1G9x0SfKeE5aZPVReXJXSSHBfiKekY9u9YyJ0ir+qOReMiZtDlzYtd6+HB
SLrsLhRRdqcluKQmvWvuZex66GDI+EGBces8TsYQAU7J8XTtVjbb0cru+kJ3SDYnzWaUL+55BcXv
vOzWUGc85EKgc8emkTWLoVLQrzZiTkuYB6SSnXoZ21pxdJMCvtAvpw3CzLto8i6eWsMKiDLe8T4R
O+Yw6zgNZbwdeiM851Gir4HX9ncRM8cKw8r4we9I5ZHN8J6UooeKN0zKaxIE3xQVkL6iO0d0uacH
OGv3lak1uwkAGengNr7o5IQv8gxO0XdugILlz1DeIAYZNemT6U6Dc72gKH0YrCn42Y/rmw76pUe6
MlSYtfJZGG+y8jL+SvoJAreNGJWvlvbSFD1+yLqAHj2fxfaEpL08rafQvQZlE0C+edP8KWJq5P4S
THs8p02TtdsEQL3lwY93pjMqe4rAMUrfSm0sNSfAKgGxgSNWAd4xUZruQF4eoQBaMm75FXuNX04B
f69RrZ9uPsbkLovblWxbuvUtMv166+XNPlSL4DFQ22IlqFEc88l0Ti519KUxFwXadDbeTMQLj+J8
Q5XV3GNcTh3Za6nrVtZ4pTNIBsPg+VgZOlBeZ8LD2Lnko2tgWbITkHJ07it0EYQ3FUuzSsfFqEbY
hM2DjcalHJ2Fb7ZhN8fJ7dUTqNIfhyzDqIecgL1lPz/pi7pL1VOkAV9E3n4jx1nauzo2wdluYud2
zLCwHzwreHN72DHxKNiWdbW42AN6d25uhG9Vl0PQ8pwEHJGpfKEcdzI7z3skd9Ut3OiGWtp4UrxK
9dcdHpuUf4HbuWVxNhT4FUj3YjGeTuVBxjIwr2iCasWZjM5jX6CxUbFT99dshUmAgYHdjYg5++tC
sLhVMvAj8jp5iTxzgwjCUcJf83GvyUE4P+HHsk6ChDc2AoO3NicvWNlsK9Zao7PCQV3/BBskPwiv
ss61rVvnMQJ1+NdPDrmc+G1eMizbcB1hOa6mm45cJv7y5BBlhLuxYhVfFTPKljZZoW1eFniLAmR6
7QQKdujaPeWO0x7IJ6NfMMedCKVEtRDTOZkU7+IL83tfWCM+texfWE7UN0If1OeoLBYyHnhGuCMb
WmxkU8uwCAXB8UDWzjiawVBdb1tqBQvyRk1PkwjSTaJrPcYLSbjRHd9hTont5x55o3gGxX6Kp/7S
LNr8zR9jZ91jDLRP0F18DtX8CjCO0Cq9xnEzb58T8skS6PtpfEZcAobdUInQcTiElZN/meuSqyIL
zY1sKmOTn2Gl7mLyXQXCyzoM76DL91GbF18wyKbC0tTv46ho67/+tJz/eM7zDLEphAk+L6FTxvj9
KVKVteFQxQy+dkGLE7SWP09W7d1FaWmf+rzqF41o+9ehDcAP+K4FW9nRHtHI2WCJ3b+Kbki2TquH
W2GmzboOQLoY4EsO2nxwqKwdZFOeyVggdGo1tn0T6XF24TmOpIvKgqvEC/mCWCB2sQM/mr5Ui6On
jf2xwCzjsRnFOaii6YwoUf7o6uKdekdzK1vBnKRsiqA+yGbahv2ycu1+X81Xlj5bNX8y7K3sDcGN
r420qje+q6c3wQw5AwPZHruZT2TN2vHtsqn7+ghqD6iljMi+j1FlryMj7rBbyGqUptqo/85kZs31
vVS3qI+R27xnfi52cVSTTElUUhixylAj7uahdePvbA9yZu2O9q2NlNu0EGZu3+aVeapyMe7LuUP2
yrjWWPbffPDyg/31Z6qToxSaahuqyWZN+7zA65Gi7nrXN95G3a9WuVWAqBVKfz3EfOFRI3Gf8iqy
NmwpolurdKy7dEJ410ZgUbaogydn0ZnAQdkCz6ZS3Tr3zHCR1eBqxh4pM3lAKyo7OTZzmt+YCoss
PMcdVKdItQynjqXe/q+/1ObnRb4uDJWvs6HChDUMQ/u0NIpNUTqGFmlvtuY915CabxtmmV8OQ486
H3xHjQXKZC9SxKVvQY30KzPz3EuZ6vkmZnuPkRIapCLLvZvSCa0bFQjNrkum6dbrhmpTYM18gX7W
L3pjbA5FqJGLN4t6B+galFAyrR0v9fYm+L0beVaoUXc9y36e/bfej9jHOApr8d9M1f/x49eFa+mO
ZjqGcOfN+6fNEAuTiT37WL1FafqeZWfS897tEEXWKZyxPBKfI/Q0XqF4JFYfMXkWt45+1DDYul5Q
olGzkKfRNIOIjXLcyBvIwbIDJZs5++EdRorW4w+od4fCQBmMAVorTn97hX/LU3WoZ6mmMVn35EDB
HUAY1QH0wA3T67MtdUzmmB222u11CKiva9OYh/horizQmh2Rga2zS1WnD7ojzBtpNoQTcXbxVdHs
BCK6ELBoyoMcm6fxdWwK3t9ZiDJod74ybPpIr6H7Oq22aIfyFqS88xaoCfb0DmA8MiQ2m1jxYja+
+2b1drOEuYC6iNY7lypBjFWfOxAbIh2cB9kZZI1/LiYP0c25IxtZuzTeiBm4CPLbdlDn9BAd0VQ8
mwAi//pnYsvfwW9zgMVu2AXYatsOIETjc2YAycpEQ8v2zRpAjpd1SPILd4F1pPT2U2l6/UrUtbUL
5qbSg+FWjSa7lb08unHvJSs8FkI8ZCydZHi0wE7xcPuGGqj91GrgP5zcVJey09WxYfH4qXCYe538
Luj7B9yJypMohX0r/FBftigrfwPmDqPKGF+mugD1h2vKPgv94qFSqmc5oFOyemG1Y3OH3GN8CPwp
WSfeoHxtwoUckOuZuyrcYDx4RebiE+/x6J9vjZ/eA+tb64FVjLEbDAU3Mkm8dFKLtJ/f8/kic7RV
tai+G+cD9J8fsSozqzt5QCrl15gc/HGtEnX1ddxHTI9QSmJN8du9Pt+/tEEFsU3SqZ5/sW31FMAJ
eU0M7IXicsj2ea3YL32Ebnxtv3YNHLqkUyvUmjzr1S6xA4eyyMK0A1eCwQgiZ8ShV0JNqDPr0mUD
mtcJ1FDXLfddQeEPoZCEn4nhYxcN3T+CPleN/YGFRx88uXnzxdHBvuh5/eRCELidzMb5ApzNWPcu
4m4hbsRfRr/qsLnD9yhCumLJwgWE+dCe5dhhwsErqRQP1ipjfY1iWJVPyUL2Xg95szTdaLpL2BAd
xaAZW/2nUIrUO/kkf/IhsoKR9rTFivnyEZIXfLr+U/PT7VoYfatS6NZCXitlVj7ul2I5dqMWWBrl
drPu+ty4iEJrKHDwssZ8Nswx2asWrn49++txOZrhG1elxubNGHdLwt3lqZ97j0ZrmdcOctPa0ZUI
ednrzKPlWTH4gFMYF1MjmgxIEBNrMVDUanQnD7nXIGbghelyRtNcY40wp72dzXDheVw7H9Smhd8S
6+ePSyO7VU761C77aNTXqBs9mo473tnqVC+1vqu3sikPQ6a1i75z0n3XFNOdjGkp8GAF0pNsyXgx
uvvcKcbbj1ArIvTz2+iSGaK5iOzd0ygV1wmORqRaxxdsvd6pN/oXV9HM+0ELTs1oDy+itAzQNKg3
4ZDy66g+ZqaBWnka0wJcPozBZTQaablM/JOHtNm9qyrDl9qP2EVTMtz63TR80cvROM78Q8ftspL8
JB5Q4FxACjK2yxUHMgoPJy3+ovOMQJd/vGMbWHxRh7RdW1qvr2VzdOPwLhvLpWxdR4yltjR9XdnC
WCZ15rNHRtjLrjaGZxqHUO9Y/fXZDptIeydMq6/3skMekh7Y58YVxqxl1VcLOVr2NLZ6GyRFea+5
iGeXjehvY9vRTl4LIAkQafktQYAsRdbxOU/TbJuhp7gTal48Yv11Jwe8hbpv3wR2rYSo0cHrcBvz
dnCcgZzKOJyhwKYnyACL6wiNlcxBic3jxwg5zC8yXNSsBmSyqTosliuH3XGANfkghvk9S6qD5iMi
H6Q0E6vx9lnWG2vUGkqUNUlU2IOXfjMQ0Clja/iOURHAYiw177vJRx4nbaydF6kjc69jX4ck/OZc
y/7Doqgs2RWXLEvHPc/jFMWK5xamFyZ9AwKAdf7j4M7Nj1iRmnyMM9FyA8LNXQTUcl+w6ltK5YC0
stHdUwFiRmVunwOVx7JUDJjG5N5OS/1Y9LzLU9Gj+Ixq49vkzJQlTRlOqUqqysRMRDfZpIL8XhaN
Vr7BGwJ9FLg5XJq2fYWaayVZ+TYB8t969VRsZTPRb4rBAx42jOVuGs16Iy9GEnKZw3N77hUFeScv
HtcyHtThrok08VhManeT9KZYydtolX1SE9JgXtYjHdCiO5kIy4Qt6A2vJjbGi9KWBkXTeIeR+5uM
az7YbfDd0thgeImHQzAP1xtF3bkY9q3lqEIVZ7O2KPmCgL41rEJBsbMfXkfRIAFQLmL81pZ97IhH
S23txdDU00vj1zFuT+H4VUQ+vPVK/25E2Y4yiQ8IU/kzhxsZkag4l+zYgwVl7k2fp9V77Kd3ytAZ
d5MfZjCmxXDJgM0vIUx4mzjWZ21fpfV2o97krPWGoF57UbKo0E88u0LJvIWhwRCseEs3ceajkh+9
6oHqssMqK+XW6zXldrDRAYv18iBDH3F5pvZezx/FgvNThxkYynrixbbVYOHQNcVnJwmR7TEV73HM
jAREs6tc3Lzw79jhOAsDCgeVWGKW32cnoQd3lCiPkWr0B2PQzLPa+OKMX0g8y7KtZUgeUoA22LQM
7Q2lSDKzLUsGV9WCxz4GcAv0JQZF0oaPKHXY57grma/otLx4+OIb73kZho+FqlcrZ0zxPHKH5naY
D4UeIe+QVTvVy5pb1bE5zGeyUw4rTaNYCkh8axn7NK5MBmwvrQdIO9qx0tXp0LtpiYFOHT1MA2Vw
H/DFe4hvRmN6750IwoWH9BT1Vn9a+yDGrhdB4Cs3UaItBFDpg60jHKvBSOsQrDS6nWI2l2sTVXnz
ONaowyzstQnf7rHJMDCoCn4mkUirxxKi4BpjsGDr+Fb5mBnIWTKr27jF0NRLEyNRJ0f0cm6Gtm3v
ArSkl7LptF15wwIzujZRVHQP8BLBH82D08lSb/XC/57oD148qV+Bgv8RAdF8HerSW/iVsB+SSq9X
uWMFd7D/8k3UD+rtoJQDyetRvUlGPqTEKpBYwc9naal6e4FhG+9U/ttb2ticIOWJlV+NGpvs7rum
Bf2f/DSUKkn+jFjZLWKsEZ7KcAzWVQFE+E8n09NVbCX8AtTIco99qe+wWeQHUJjWU1Zmxk3hjeNl
bpVNwTvlB9kjKOBkoWjGhIipmj7avgkk2leqG9nrahmai+jaA4mnV++GHpU7d9rIJlXjaNuT0FtP
Y5Y+okdlLtJWiY9uXgdnXdf+ZDLsnsMgzXcFPJu1hTDls5+7Gmm/QkWVhV63C4560OT3TcYMInyE
beawXZrVATaznFC75wa923Ux1OpW9vJlQeU+qRLwWdyy71cVMKUnExm9s92bv7wupMB0La8x2mGj
Y89oqV19j+NYDjS5xLIrtsKTj9TiyqnS+hm59GeYSXw/o35Jxdv95kweQK35IgH3ZDsEAqvw+aLA
AallYGv8PAXJ9SLL6ZdOVTjf/D5FoMKO6nt/fqVUD359JUBw9XNW+c+W4ivvadn98kqweneTYi2Y
SwUo0bkYL0v08lClzeZvNnlzriOXxfprVZ7ykG6qFokzAEj/medpM68IFBU+hR0FBsKfbXzQq0x/
SvXodfKj+ozwn/4UGDEI1rp6GEqWPv3oreQguNjYGgO1vl4SNONNZIIqks0ZMLlFhc7gg+MWzqD0
K7RJjJ28IxKRoCyKmOLT3DuG0TnGguaisSu/IfsTnvLcy3ZBgs8CqzWEP8QUHn03yRdBxJYyDwfY
pemAM1ZiPcgR/vCM5lv3RfYH2I7w2s1JtkKNR1E6qsnN6AZPTu1aCKYY7MZVa+tVhjIDCZ0j3FLo
QXOzVrJoF8dRBN6IppuUA/Karr2TTbOxYIYWjX4InPELE/GT7ljZvR132X3MlgMkJhn6ruC3sPQj
frxhlh5kL4iR9vavP0HN+I90FhU+11UFuRoLlpD4lM6KbGaTsnZ6dnjDuCVBOBlUJScmRi9FHKvB
TDu6bYVqHqwq40vF3wrRzqOAao3i4mXfdNWJ7osqj+9LTKz3TiwaymMRxHIXLVEVYeJtrYbKesyL
7kXteDC3qdGc/dpBbaWY9omidy9T10+7SQDjDBCHeykNlDcmUmAny8QhB3z49XLoIc3eqfnp9PPd
ihaGrOtY5W2PPcnTCDxbXl4XU35TUB3GgIth5QynyMy0OqagT5+dH6/punV8cNzMXMpRvkDQT2N2
PMh7oIlEsW5cKU40LAcygRcdhblLgfmCz/R2+gi5AkyMMSDaJmPy4GHFszFR171eipyzdjRL61nF
RPfo46+4y40Uvbf57CP2387+epwduT/u5/48+3SXOHTFFug0NUT1ru4UbxsFYbhkgzbNu7TpTkuD
ZCPaLl99xHytnVZdqxlreZns6Ey9XJqp3W0/YrZwEEwb9XIj+uk7OHDkMWtN8Mvz1b0wSGNNokep
ug6de/Tf86WVBe2r3okH8GMBIBxlTQACk+qUJ6Ps6re//n7/RyHbMNgjAMiwYKGTtpX9vxSMMotN
Tqg3wStCNWF8Y9m72sgeIHg175bTbsVYa2+q74hloNvGuURTf18Fk7WF7J8fc9TvFznAwQUIK77k
80FB1n9lxSBBZVOvm9Nf/5ONz1UTw3aFbZDctAzHdEzxKXFmaaofBlSl3qZxWEXuVAN94GAmBZ7P
tt3s2CbHi171fsTUwcbiGz+7hZ6a3aud1QeofcDNNShWlBEgT6Vp/+qD11+kIlVvezTDvihjerZS
tX8tKj4gHUuZXRqsoE0Xfqbfjk1FanMw8dfOEx7yluto2CbSI8/kQQ6kAt/jWxXmfwNBMJxPExN/
uGNbiChbtgmeBoTK78UjWPQgDLLZfsBiwhRJmR+pz/izkTen9nxIdT8/egWccxLY+09x2ZQjPsbK
WCJytFoTE6+/+Safxn00P67NXYg7sJoiNGHN/t5A3PwQCPcV4gA5kNocMWiwfbFxzJreeQhM0OUA
c/4iQ6C1hj0z6YQ2LZ3yJr2KjVPthOYOObrhXi3KHjGNi4hybql0fDf9qkW1Zb5A3kTxymABLMA/
yJvAMBtPMdZxslPUbbz2it6UhZJDQo6QJSfl+Xg+yLOmNvMFMsvt+lNHlqLVvpADLX4qS11DSLZq
Cxs5vXhaBkbYPdiJNZ54Q+7btEPdaz6UwyuMqfjLtd8iNcoiuT7KPsAZepY1xzzB88YqG7Rc/UDD
s8FQj4lW/jiTMXmI595Pg2VM9taNae+FjzpNP/nFQXVbkg9jcie0oiAv/u+D7JwcBO83uTkWB9n+
6FYjJI0pGgwUaV38dpVJ2Rjzk1ebDyq4jEhr05MzP4eBh8S3U5Od++tjGJD8BrPWlvr73Du7+SDB
mVFJBC0gb9KVqXon2o3sk6PCdKr2qK6OLFTmZ/l/e1WtG/ehZ/541Sgd1KUzCKAI6TShoItBY4Lk
3msNkgVWWuGeIW46Z9ns9VF51Xuy+AYCDMdu0LNzmjVf8Rc2TqjKmyd5ZnkmO0BcMqyyMNkmToBL
ZEfEPh8bibpcy+b/Z+/MltvGti37KyfyHVnom4g69wEAe5FUL9kvCEuW0Lcb/dfXAOU8TitvZVbV
c0U4ZIIAQYoisfdea84xf/64PKKB6/rzLpnmg9spKZiUdpCOCFyAsamFvY5kUzpe7vv5IzLDyAur
ONtTPU4PMLxIAFxuXX4IKZhK93KTrlW2ho16Troou0rCAgKWXRUrmz+D3yRVs8rBbECVgAdNkWvE
+Na9h3UJP2PoizvRUrceJlVefWyKrrtxiA1SNT0oPaNoKL3UVU8eHQdHztCdimS+oviTHUN6eGBP
DdsNWl17GkfVXHWGmDeXzZJwQFefp/RcRyJ8bJixKE6mP2Xz1GNY/uVRZn+dY5Jhutkm1AVU8cK3
eT8hWnsKzLLZlAPLn7KMKoiW8e3lAEhvk2tFgXk9xk5/MKoShPDoVC+oQZcT2JVk+wWCoANgIfW6
m/TZvexAAnVDpaR96IOwgi4DUDYtUK/Htrq/HGDUMKklii69TZ5q5aV5oPf3g8OiNYDRxsq5WS8m
nG+jDzgR8VCKgY0ps7YNYlV/1AWSo2V3YqeouU3WK/nQmCs7Msb9Ii7G9wV6ToqkQ30hzo2yX1jA
sy7GjLBKd5Gocny5TnsYy/CHYUMd++/0E6obMtCmU1PXtKeQYH4R+rxS4lY6w1uYbieHulKFhnSb
Fup4q0JZvOn0q8u+yz2NYlWobiLTu2xSu7jRdd3ck6kY7USsaetUVsrnqRDry3thjl3vRe0sTnlW
08KbDOPj7QXE7BdFWXxRNL7UpPLIuzEa6zuDwKfLIwslBYFWGXgSBAIcSQ+dlTNO0Ve8Gh9/CDUA
sjfYMDo1sjrOclYXntkARpB6kJeFDttU1PjkMLfWzseN6XKDJKGPG//ZNcn/L8f89Sk4TyG6ZpkW
/HwKKVSNfxiW1b+OyiRTaTLiTd3STOfzqGwYYevkZjc+6Ppsn9OsOxPfUX9ROvIxexgtm8tmAbbD
bFQKZg2dQW/oKEFOgx+UodSnvD1W5RUA8TAJSgmS+D9uSbrlMMuYks3l1sfe2vyH1iSYkl+XrcvM
irakaRGQi4RI+7zmYe0g6goN9b3eDIA3oe7KjaZsLR0Y5+XWz/uc/+a+y3FOeSY11J2knK4UzJhs
F1Oc3vdzTeUxc4J9r1a7qZgTbaOMgbWeOkaej23SadbwjGGijNmXvmszXxONta8dgKKGuEssKWNW
Zha7OIpzLs9sJlP/nfRF5Rork4bpL/5+OYoKQL7SbJLMLptNcG8haXmqkAuue2E35ikbixrWXFw9
qR3zDxG15D8um3FV+qEWNPdhPus3fP+Y8y0Cnckieal0SNyMWOnZaZBtIkhO54Eu75UVjOvL1pR2
zvlyq+lsGcoYeXqpBX7avdwpmfkXCFrB7ufBl8dTpVrLy0M/jr08NusYjS939iOp43Go4ZLVlGAT
xnLNXGWonigBWygBqmx/+U0Sx7mlc6lTvI37h74tqPDyG5nkFXh4ykeIW4VlfKny+FuUzPlrPCdf
9KbUmfaPAR9QG2Uj4ZD3ywEx48RDbNRc6gYHsfUyXfq4eZlDqVPKX1aZOuHpGi/i58SqUboq8H5O
pSCUkrmAO24zd3q+tuO53jEft+9pE99oWqx9q4wghZgYaidNi6pTWAsGoWVHF82nii/WgyMX4c6K
m35dD1xwRPJ62U/rOVrNGZH0eisv2QzBsNKY/p+yjHnFoDjVN9VJnnB59WD9VGNPI1fyL/fzrnsJ
8cDPC0t1M3SW2FiVIz1HwGsuB2TkR63UQWv28NWT+yKmQLOcUA71xrOn2T7iHtbOouppySw7uoCG
LyQr6UYNRHCY87z2zdxwrpMBhwtc0kfRlAJ8WRU+GKwNqlCZnnrLqq6mRoefNBXTEzaPeN3GWoEi
n71xBVhVIvrpdNnb4Hmy9OIJytJ4aohNYEnCUWk8z5splIAhdfH81CZd6snE3xwuD7KccNWBbruX
xCBdWwVJspcnxveys5yo9y8PInQx89vANncgzcSxSWCzzNOMsEMsq6Y40R5+bpIT9WOzroLmQGnp
z5uXvXFDyeHy2HZJV4rrkJJuTu/R0Wn8G1Gwj8Pe+HGToa9f8qnrYK9g45ZWf9l3eYQUGCstNWU0
Ibu0CALjuR5FA7ID4BwCTEr2KQ2aXjV3Wbmg6YJKJlfKSg7VFBh36WzfftyfOSZVNxSydjsGN8ym
3y73C6YkXi4AAmBayq7ztmrdaJGaSBNxLXlk62dzrocT+k/yIBKwun2HsAY478oqWmv/cZO8Gmt/
2Q5oxmyI3YSRwyALDEc/FhMYS1ET1fNxX12bx1iepf2fxDXLfaFyMyHVDrhYMH1F5dYn8UszhLdW
EsRv/VBvSCouI7fKX3ICwhO36s6sjI3ILdMEokU4v4kpOJuNPbyQvvN9bkrlizrrI1QwAHcjZW8X
SjyY3cCyQApmrCAwsDmMQ3IAT7O3KXItNy8HXW4JrSUryrZz73Kf1GCZcaWIc+SXc9BBiDfwO98v
u38+zh6IHouiuVz1QT66DphzvKZpuJLMWj+xxpVxsyrKrnCS7ohuC0ycEYk7KWKubM9N/xVS3DkI
USu6kh8Wff/hbooXU9PF2XRxMYVhrhyiGeXP4n9qJ6IpTC0v3b4ZLQRo/KDYh/2hIrPOCRMmIphZ
VU5/DUGt34eReFaWfLbLD2dxEndhfiQgXjpc7rocakZAIQM4p/7PY62I5EHFiLZZ0hi+qk7hWc3b
mfQqcyKZLtOPbSL3K9Upi3tysVS8t1r4oo1IYARzaLdPKz8F6/NajulC4FP0BycGfng5UxMqP85U
LgGtmimpG1NqjCOlrdKIo6O9bGRMQ4/5MGeA3YY6XgtLWnIR2GNleoIPkXxODyUkVZOk3XIjvxqX
W4lS51dh1bTbkgTCj1vRf+77tLcMxbCSsfKjDpD3DrVRXCXLzciU5b1k8OOyeflhaHZhrj4Ogmxo
qARtcKidmopXKlV83YPezGwte0Lyo+5tvRO+amJ1hpcBGSyiOoBdLb+2M40c1mUHPLTKH5zO3tdh
5Dw2Wedlpj6SkYL0vxj6aX3ZRPe1I0nOuCfbJ6FdjAEsg77dkefKW83su4xF8JXQ9tjLywVQJmnN
usji4gosL1pmsLubeg77G8WZJy+KcK/LGc0HbakwhUutqR1ifWcXzdPPuy637HrQ/XhJM5QJ/FHS
3L4ikdxm0Y9vDtKc4anL5uW+y4+5Yubi4jkkItIGzgcx6KahAOYp9MMA6VagFC7b87I9ihAV02Wb
UfyP7TBvnnS5gPlVyM8y+uG8kYt3FohAOwuD9RJCgyjVzVu0wuY6sqv4YFp5eOzspeEktc1DVxbQ
LyD7vnUvWZaW74WKhrRpVPtB4rKHcCBrj+HQqPvSytNNVnf1LatOEB95nb30BG5eHqX01TmcuFoh
3As8Lq2bv6/8qcavthu6hLpjqTJlYccwNJmP0681L2qUUW/LVfBqlAv+YNbCQ06tD2/HuypC8ZKn
8+rZ6MBcJwSse2l8nFSi8RSBrVgylPjcqeOOJCQi/+pAY0ZWnuKkEbvO8TWrijd5VUa3UXGbpe25
1EJ9L0uGtqdaQKBLWWVe3HcoYHTMBqyadL+UJ6hfYyZz6eB0OGhhfK67J0WXdL+d4LdRt2s32Coo
J2sNVpE2ItZC2ZuL+MaScQUBlH5WFeBahfacvKGc1a7n8oEwOgelDwRjlf4myVF2cSUrgbLJm+5B
cmaCikIamHjtjS3d1NzDWCkdrOSOogdUb3UQZ2MiiSvosdnEUKQPkmzRcoeQ6hbktK5zlKn+EJBP
ZUeZFxhKucbCJa+HINPWs/Ha6Wqx6ym1rCzq454ByHRNBXz0rKZi7m10u2COsy1eXLQyM7qh1Chd
EL0YOslQk2Jesijp8aQGDOe8dkc5nu8GoNGJRHrjFDHmY++FKaKm1godk7RCeFetJ81W3TQaaN2n
be3LANlIfoAlIw3qt7QE2debRb0qwqBwJanO/TxUq9sENSCSAvUIxFo9tnicUiXuSGSIPAg34x7B
sXMgwRDwucAgRc8wuksxTXrZqFJyJNcNEWLd7ODw+fAwaeYn7W6GYw+soXLNkYpBMnevuVxrV8hn
XsJI21gRcyazLpPCDfqp3lMND9swv8o1/XFMTG0ftrLlpwb4XmYtoZcoTkt2pCnosdyzqsuvMPPn
VzUX6SkC+trhyGiSoLqL9OreMNp8b8S0qgP9QPn6DBbLfObau4tswt3JHbej4lhqZvLUSNlGsYaB
UKtYeCXtyBsdMV3f6G4WWagfqogAOBL0cMombt/37bEz9zMyiNVC81wT6nvsMns+RiUCFcmiK441
66oKSJmVcWStrVE39lWdPJZ5MByDiaJsCjPDVppg203qjc161OWSbO/AlgKFVsc7JWm60+WHakFO
HOuCCL6oQXRVy9pBmwRSOc26qujGngeUKP5kRuD7LWJoEdt6QzC7rXwMa9t4xH7o2lF0qKli76Vc
GneT03/J8Y8fdXVEG63xZ9QQuHqqRrAwK3rEjegn/b4BkBDMtroZmcn6uWp5saS9ykO9UmOV4WUa
x6Nc5NctnjzS6dHXYpIHjzFprZ8WHUHoebSiYOFsstAqfSDKvjmG30xV6//hsqb8utzmqmYohmVg
96RqQATMZyUwJLLCchqn+I7sSH0qJ/RUZMdYvYQhp7UkFl2YlmFIraogwVrfG9U7uRnWJmJEIycl
JT49TfcpXfYu7idcw3y3/+HK+2sjm5do6VQDkCsrKp0IS//kVFFkNWvyukreRpKhQHqTOTjI5U2d
KSWZtdOwVS1SVCrqQF7F2nGdKcLVBpRWF4xwNUPlSCag4lq21hRTrGm4sGyJ2/ymlAtnJc+Rup6X
a22RDrHnmJm20nODDKAyemon+Z/e8V+rNJd3HOG1YiC/xxTyF/smtUynTHG2fc8Bmu1hLpoHFDs+
OfIJoUwZPCzCWgK3wO/qUq4NSD7PiDRXbZyHhu39/ZvrKL+UWy6vhlx2ELmOo9Bs/uzdHxH5qz0X
lO8OqxC4J11DgHf51tvRYlqaWn/WndQ1E0gt9mi/a1L62rXteNUNzrwrdXtTyxZrFsqGW+aG4z6Q
IgRnbWytlaiGKz9Dk+z66BkNmHwSc3RKhaUg7ujjY96p2aYjicNYXcofRFU+SWUcuGqV3Mddfcco
5qzCashJNMuMTSNrT3FG0GOiQ23TzRRq3NJgSDqn4+0CQtTVprxSwn6X50L1IkPuvSlUGrK6LGxE
y2ZjmtlKDNYhxPpF7kPu5iNpkIA63502jjZG3H5Rixm0YlXelrbu7NVQ2Q+xdAcbLHlM+da6iu28
5CWwQG3q5AO6HH1bhAwgpZQlGyNQmwPflGbRNXfduzHpZ64HuOCabDUN8GObIO2uVLlt0dQ6hDbI
1aGtu/aY5cQxm2HZefCKUzeV7Zg6kXJNeIJE/yYmqVRM8/vf//2Vv8xq+CTSwjP45uuqZdmfZjUl
pFSrNsLie2HJ43XfOBXxWoE+ePR17kSksiyqqKqry6ezqsvoxuBa8PevQf3LZ3Dp/aJR4YOo0VL9
3AdWJEuM2Fnn70qZvZLq1l6h3sigy+UhKlVIMZfmtJo2R4QeG1Zg4S6alHFFSRv581Da69hQXwgm
6I4jYbmgYSbpkMEUSKZC9oehV6/mgVjQv3/ZyqdS5eXCRMyA7tiq4iy90E/yDCVlOYmuyfoeN3z4
5NT45nSD6hM8CCQkCOtdYZlIZOb20YhWFO93wNO1r6U97hi6MauSQ8gkpBpOUl+5VF+dvbCmzE1s
sgkIM/AU/mZMhW3lPq4VeTVF5RY+lOy3IjwoNuyJgAhDU+Q++Snmbgxn4VM5tTeDTa1vaDM4Kzl5
oYQzLZjv7CmQxmJtDdCYI3rVhxr56KoOAkgsYdxfWeZEP4c2MlZcIkm7MhFunUwvhU5vM8IR6aXS
1K2mcLTWpWFHrEPL3hdJX+OGnJx12GnrqDSaG21oc7zzmbUaye1aB7qeMCNxmK0a4UB1b27xu2m1
3+hh6wUVE1cn+YYxMBL1i6TrxpEru+FLEvG9ik1waI1N3bWSeKIWFtxjlXN2gx6/d8z7cC1d5s7j
tAPBW20r0aImpuqyYcag7GHoxkCDX2WNWF8AIVrTk6tVttHOXHptOstt0i9jEiYjfSeGcFwNIMwY
AozizoHKvnX67s0ApZgzqVGVrYIh7roSzFTPCJBY38noZvfBdOWoVbqN6kFxp16PZ6olhWfUmTcR
fX6tWRKxsjUsy0F2osKlcyHdxMVzoSNgIIlCyQ/kbTI3LBQ/HN6Bjed3otTNrd6L2WspQcuGcg3g
fok5wk1Yzq34h2HgkyHo46Osg32wKL87YPc+GcI6OXD4XlrBd7OJI2ZTfeGmluSsUxRIa0WOO5rO
fX8yTaM/6aFCvmcSHsoMazuTh/Wo93f9EjiIc/E+54/y99+0v14gmAE4hoPgQDFV6y+AGU0d5jkd
h/RtiLszsmHlTnGQuzcojL2A67Y/dU123UJDQyfRe4o64UhTbMVrDaYwkkaqtxBK+XW0OxS0qaUh
gkz6O2u4d0r7ZQqn6j6k5/9PYhHn89jKXEVT6cRomu3ofPN+XTGaSixyQWTBmxQCvplBKg6l9dBm
CQMX+NK1OaqjG0lBucOzQ3sIWewdtOFrK3P2hWIau8tiqpe1oyRG9HrFTh1Iyyo71jsK+RRuiLrS
agdx1JRql1A43Ch2uIA4MNZATHP2zTDLrhaIDdFArxNKsS9aaiNcaZtjkgfNhtpwep/3DWUzrj5t
Nz79/V/uk4Lt8rmydRZvtmyoaF2dT3qZOe8gAoxp8mbnqlg5qRkyngTYvoV9o8VVejBHxVzhlXqb
JIKiunEvTcI45GOzwr0EgHiIjtooN1dGHlXwrZVni+D6a82WdiQW9lKrP2L2JQ0Ss4aPejF2a5H1
HkUVmB5JWJ/mIvjayR0XtYBFFT7XhwBfz6HpYJH//e/K5+cvf2/0Pwyhqs2H1FTMT1+iZsgNYYdF
8ZYZhuyjpB1OuIEdgrb70NrFTHrOeZz66GSKozOHd3obvQf1rHqprBrrTHfC4+VH6VDahdwDxMBA
WYndKum69IZLVbCrbPGFCObxSqLca7f5KpaaE4HKIwAGyqO4G086r+1aBzgU89naOnpIpn0m6dcj
7b5TWnyJrR2RGhlpluQ4wMMpHM01Khu7q6w91Ga3CujRa6muHAglR8vf9jKkXVLCOnQzBfb4ymIs
oe61DcIk8jpCQ1wRFkvzgyXWfGvkhTvppkSoSQ4CBIPOGZxBcdUu1KMwd2oi7AGCo6XhhRmd9ChN
We3TojijXyxP6njftnO8ZckZUqc3MXXnRUXKcJ95CMFVb9YemKAg8RTDW2d2B6duyPLhag0M3KWp
mJ4zJnXujKB1lZB44uYLh980GqKK6+LEDNI52GYZH2hilW6b6sZWiYJxP9nT+xh3Kl2HQtkHS6Jr
oBZvUVeDcKCO6RIaMF5VpHQENbmULWy/kUvh2mCagkWOgocMtGYpherGUoHre8sleuYw9g1QsSR7
NPWGTMslgVe1qbmhGcIboxxENImj3r/ToG/PGbMHFzzGDtbbsNGDJn1E6L8PGmrE5fRiZ1J4xaKn
Xo8hVO8GaZ2bTFCHqI3LB2P5gUPaJaG1ugqD6gX2zluDD3yrlMYJsLN+q3fduLWgqQ5wac9qjKRy
NPLXomuOugmVvrXD64GcrWtgqZ5Q8luSI8p3K2QsNE/U9q2nQplNd6L1cChk9TQaino3KdFmsqv0
emDFA/NsardclqhvD9FAhFCEkxa93taMKf2DJ2UwrnJnlTCUH1C8T8ewo1Q12464Dsk/+4f5pfWX
Oa5lKoZmsH60HAW94afrcE8yJZ86vXsziY/x0mhi2pPjy7KdjmsoU4azbdd8IMVaJcu9cpMQkIep
hH5EMOPGjOfXfIyNTZYCnE8MwONfqXpYLpgsZ5cmS4WKeTzj3xUJkZhBQOFxiQuPeDPc1CwG0l8C
01U1bNLhMNm+Ek7g+/NhupLF1zQrthqiz1sQASUBgkV3hF5lrJNSeb/QYHCNbMgu0XbGSA8IfFn6
JRd95mMdYxTpIhbmPNeQx8YaT4y6wTyANzSMy8MAVCtd8j4L0XR3XaIq3tzf53S+4K6NyUouQANF
c/E22iiNzLFvN2FAQyldPsJBE5/6pJ+OsWlct3PVfKzq/8cv1Dhxoci9lmDFEIO1nzb/677M+fc/
l8f855hfH/Ffx/iVjmT53v7tUZu38vQtfxOfD/rlzDz7j1fnf2u//bKxKtq4nW66t2a6fRNd1v5B
v1uO/D/d+a+3y1nup+rt3799+57HhR+Ltolf299+7Fp0+Y6i8fH8D15veYIfe5ff4N+//fGYf5Xv
//JQM+UvMdi3j1P/fPzbN9H++zfJMn93ZAdBJ+VYYq35XPz2L6CBl13W75jObcdCnslFACPAb/8q
yqaN/v2bZv/ugC11bAchq61bJrsEEaYfu2yZWhA7MQ6oKrv+eCt+gAA//ob/PRhwefo/WRAMHQkK
4nMNHJ9uaOg6Pi0uJ+gsRB6M8pYcARfOSx6+G/OhC8O1LFhH54Mr6wlEDZs105shIlf0xNJFWCS+
q7izhRysYhikYZ5sh4Gr0laOz/TLFb122/j6T2/zjxf/Z4ohjv//5tVqpokMn7dHdZRPl4nSME08
/yGvdpT3SkR2ucira9miThvoz5NTXQm+TCHYZ8PaSrl8i3nLrebTRIxmLbUvKpeHXle3hCOswiFd
6VlwjFmcDpq5m3QER+S9xrRMO/obztnS3kQ1uQSQu1EAC+BU42tPl2TZorpeTkczwwuW+zgiRQuj
1+XrcgzMeqgnib88XWk428EJPBq4nNpet4z1lXZl993lruWQ5ZQIajbLK7CrgSbBsB4MEOR2t5Kr
V52z//Giar3wl9e0vMDLC65R4MjGio6NtxwTc7qwntxgMH289b4oJRcIoEtRk0gOya25LYbAQ6mH
3DldizBdxbZ8Xo6JcnPVGJs64qHsBinnhtgJ6+XQkPsS1Zvqwrfbsw5XWgViW9NaqBtmIzxaj52t
nAdfkURmq+UccUn6TVRRbiKBjsfWOlfyacMiyR9y57icTk0O8Jy2uoZig800Hm5qji7bKcVAy5+j
ld9Vu3HDpYqrnw1x0Mu14BEpkqeA57i8Lp68Vqz1H7/q8nxCGkm8UjYtiOyi3y67dC26/D/iuX2B
Wu+pNRbe5RfgPNCEXHCtm+XtWX735ckv98MFqgvC4pbn4i0MltvsAy8Ff8pP0nuUN96kFY+6zJW/
iYjSy3SL90ve5BrOfp2vBisIcmSgSlwnWNaQdsmEAsjtPoZuacJcWjaXg4UyMsDZZP/At5Uylwg0
T0/6dZfkXtcVh+X+gIZN34O4mb/GPMdyXpH26zhl0OR0yylIWfcc6uIFQPDlVZkMKn881EafXNPY
TocEPoDuBtxe9tXLafGq8ZtxtlSPCb1X2js562kFKd7yCpaHDdma7E+UfyvkjdseikiP/8NN+vJb
TjqjA8BXNy0vZ6Ruqys1XILbIv9bP+Ze06W3oxTcOyGgy0yrvqYCbRbAY2fSrlGyPsKKSvyY+JzC
Jh5PWAcBZqduGBBDqD9J6pFXyeIDEXGxID6mejOw7nZV275Pi2fAoziMycXwgPIuQLLhtdBDn2g4
EiZDvjC4GK8z/BiiD/mcdSTiEsaOd7MyxaojxS9OtTMXsfBj1f7/x9B/GEOhdy7Emv/9IMp8oAl/
HTd/PObHwGnLv9uU7tBJ0tDFx6Fxrf8xcNrG76bM9V+2LBOgGSPkz4GTEeOPgVL+HZWibtILxvRq
2Or/1ThpfYIyMVJaDOOcTTYVXVcNcxmb/mSFAZBS2EFpZ1uGnLcyAZg5dwyD9TvxA/tRUsk6dtKH
OK+vSOrcTBGtLTvquz002uNEtdiKsn4V2iKknp3KXhYg+afoGm4HaeGKQSwLGsZgRTiRJwblxob0
YA+CGWmpyV5la+/NJFc+Mrq32azhHUnOIdF6mikRKoAyIVoGdagv9B6sLeaJ9WhJGBEijEGwrlZZ
nlXUzliOzgLfqtbZGBKeByWhAkORSCR8v83SuK4ksjC6lBBCUxNHKZ/sdUO+jcsje4/AVpUGnLbL
+pykslT9TuUy5Gqk+YLqmrzgvVL1VJT6V6WZCk4IlCqZzfUEkFTPoutgAZoIUexzJ99NM3FXadLZ
q6q0zz0lszjl8mEpiNingbkznbFNrOusPKOI6lV/UweMcbZT1m4T268OKHnVQNwnoxqi5Iolpa+N
mVdp3CYpzk4D3XjbD1dzeiiLed7pwJ9zQVzinENJySqdtfmE6cMJO/BSc3QjmdObThxRwnjHtWiT
EgJGr2ETjwp8IURpAB4GTN8FA7Cr4qFAaLYz5npX58rs814RAzY/EtgHeZCur7lEBipwhldNWy8t
sbYC+s71tIlolZuR6eZaCXsCcTjrze95H5+aVHpXucC3JBnLyYYYKrgxxiuhSNusKJ6K0ObzYG7C
znhNrXDwAISfJ34tBoZrq2ufglxn8Vl4cRuQqJHSykxs0Xj1aPoU329mFvJ+ktu3Q0scbyfDbyTp
Vr9S2+47qgI3bbunjjLshA7MhdK+NQXB9xpB37nQr3Rp0Ff14tMEok7E4lubTWvbojsbpekty6fv
hNIuyxtqqfnSfJkR7+f7tmBlPo5Z6E+qGh5IblnZtuL4bRY1a7sXu54sE7o04s4IIHPI06tmvE1d
oII/kJ2VNseuEuryKg1419FexGtLaY+i0lEI63xlgiE7VujJ12oXKOu8MNS1MEwHuuN0iyozX6Pn
iY6dnOzgQHR3mWAOk9ZbLiz5zVAfWlZshzYe70cQ+1spmTxNSC1tKSPYUb5+nttMQstJENAo1uQr
h66dSPrBVsdj32tIEqUcGKoI/dlClYwshGE8hlZvR+pBhodAxqu0r4PFyNl1NDM7Pr5TIO6Z3kW7
KKonv+iGrwzSQVis0DUgOa2ZvkRmeRQIsgopdHbTpDwQS0w6hmWuscbva+qtqCXiq7Lks0uFbt4o
/fwl6p18FfXkcLf6tBbB6JnSMNEp0s8lQUoeUoDUdcZuGwQoKAOuUmj4xU0P8HKrfCef2dkRiGz4
igpHoYvxbZVRsHKm1DwUBIoe7Gq8tolyWStT33scsA3zOthKpr0xssjZDIoi+XKHnEqNBvALaY1U
HYf7vRbx1jjRSywJCBwYBsbJTs/IwtD9Odm+sQwsDkoP6GXUhJ8kOF9aQyLvJKjXpvWcSo5yMqrO
B02x1pzYuGqM8FW0aQ/7VH0ciADalvBtoYLUNYHHJGPxrXCYNZJ0YovBXucLhSUvbbfrifVtQ7uk
xlN9yTrLWKPH6Q5Z5Y9NSe1qfNXnPL430A/MSpOszKHPqVW38lYfzXpF15h4u9y6It1Dc81Z4vcJ
09ZDGiZZhx6c5jqfIdU2S33UZFbVO0cKdBaPVhNmXFmzpZDtpSR8cLE0H7HQEKHFhaZHv+QKNV2P
bdTclqGyC1OKhnIFGMUZzEXax6yoLjJPQvGLblPZUtN70EQUrCfH2mjmWMKTFTs9ir8ygOYLZfQ2
ZkmjKtZ4I5M4Gs0aodHm2FwNugAER14UtpQif2yL4hvdxWMy6sOZxhWySid4zRPqc3ID/rxooqMC
rjcpSOQCj7KiVmd4tqI8QBd8zBtJW4siZt2ojysRU+V2ZCinuQxKlY8BKqViNzSQMui6bw1UCNRt
CrSxAL3XxKgdbEpl644+F1kJSLTj6ItEJ+R6Sux9NMn62ulrgogdO2dmOH6JrI7kKit8JP1pPzix
BfUBo1xFYc8zFDv2W1W6NWaRuE0onxWnvo3oStAzEsOzror5pDfWbQ+eez+2S0E+ChRXs4bIV0jO
3BG4NT+UknwN8308jFRy/RA89qZyZr9M5sgHOjw+R5VyZEATW7XR4v1UXReAs1YTJdkteGdxMGm1
CTUaSdumto9+CxtqCbqY5gCSNGdTBOUpS4xvndrFu9yGcU+36osxNIkXFQrCq4m/XzGRmRTCcwjC
6aRC/V61Rt/5wihfGGvMp9nSHyaVdJx+PGRNXKwK1bnrKQYyLW6e0jl77TVaDOhsLZ/P0na25zUU
XIdWMevbfOnXW99RQQI5Ns3nBNKGq1TJaXDkaj/szXbuN5HmMJ3WAUuEQvcoI82Hapk9S/1t0Ses
NjLnbEdV72sOGlcHZegCUfSzvEtPdqIfcS3TM610lZnIdELMYfud1Ej3JPBwxZvaL8SApSyc5QLz
fNr6Mgob3tgwZDw2DJ+8R1bqcyR5xIQAKq4mc0WknOPnZhPtu4QFV9rupsRQj2MzbMxSgt5j2DsS
UAuvR/R0+l/sncdy49yaZZ8IN+DNFIZWpLydIKSUEt4duAM8fS/or1vVXREd3T3vCZOySZEg8Jm9
17bL8tBNUHoQKrQNlxMd3+xZZkjE7HcAJezym/Zd9crxqm83i9p9uvm6g7svEfWFSNBa8Lzi0Fat
HjAfTiEsKFqAgQAnv9sOO9FUPDOeLuEPVeWe6KGPQpk4kdjNdl0Cu85SCzG55wCSKYBR5LYdKfHK
2RLgCHbyPn1NxMuY/u2Hj8Vjs6x6/bQXTveUoLp5yMksTA0RSeFUe5IuM18niTvCXNoH81IOh9Ym
J9Cs9ovtuIyrEwo5abRos9cXlYjTkSEh/AWpnPSquWhmuwbCGQR8fOczTeiEtXR7jYuyPXf5YybK
c4z+10caQ5fPPjxy1FaL7Lb8oRxiBZUgbVQLN2bkwZOx5hoXzVV/xa80RQPEsNBQlHHHgiANTT0U
YtCDobWOpIKcVAKX/urMMDTnMAEifTOJXt7b5Bf67bRSYzU2YJp4Uqi+JlYDqxEfMpM6W4/ndjfq
zDiJkfyTu0ZyMFoLzOFogVdfDhnD3m4EuVXOV1ezl7MaV+79dsi0RWndy+lh7vD6dOhkQ8Ue9Miu
144tynLyONgCc4Qg6umCC/NUPowGhMOU6nYniD6UJF0z1I33dKjESqBD2y8FmWSp6+zapQZeWech
epB71Rn6u0oXze3A1GnVRuuABPXJNQg5s0ksEkvbB6tGeqeZOhKAu7ERvnAVNeXgRZojjGDgse1t
tmUBklSHQ6D9GpKmOEvba/w549sARaqRmRZRW+v6rWd/VOngMOrRywMcrDpIe/mWsFlYKv3dMjgT
DHNaB/mECb/Ycoow6wfKwkUasK0WuHFtRm3LpUCq1UnbQGOEBoXT4nxMCyrjFjnvSjRcwoZ70nDz
W2I0Aq8+SkoXpcqjOvMeinr6tJv+iM4/x6YbX5S2/lEr89B1L53mfTkCq3g97kddPxaz+xXPzU+K
m8vK3j13vF2y5bBOtBsvwrOmoPmcMuuoJMNeJgamMO9CbXqrqOYxju1giodbKeeDSNUwcdptN6Rc
DIqIEaKJazBnWHqwXvN+yNygU/q9soodvsj9YK8vliTDs8l1hKPs+FXPY+O7Mn2yHgz2RT7xHF8W
3AY3GW5k3z7yjUoZTJAK9PYeAOUTV1rmIlgrKLz9cumx2Bgs3VPUGSM5ut281weIaAOp1UxftAuq
YKt72b4J7cEzKvYD0vPTkM8P8DtvXEwsGFW1x0YT536TkWSaRxh5x5XW8M7lYt83i4thxPk7Wois
kswKUHe27RZFOKTBpI67tmSbupo7uDePmPtfZ3GfIA/iiH0aEszw6k7R3Ghdk3NnmD+2edcbBugR
/kMQIQdtou/AKCv5ujUtAtVW+dKZwDX4f2mo/ULrLwQXPuvKkoSN+SiQDwcTVsVZSVl/StshiKkl
XN6IfcWNCeEiPplIs+0NAukA3bHDcnTJzk6WHZsGvlOa1MHSZodlIGlYNMfEkOQOqA1jHtPbW0Qs
rTqyM7Mf/jSmn7kwq0nAeplIChpqDcRT/zaL/kYibte6z15MzwpE/eLBiTX92ipIhC35R/FwVbgf
puO8xmkaY4B5Yhj2UBf9R2/KKyAo5qTrTSravSlTFCnNl7GodxPqYFtQsEDEhx2FuNpZHmvpPtkQ
xPZoR9+cpLjYi4EpYjxW02M1LJimCDduugjGrLGhhoNWcyKrLp+sqTykt63g4rrG7U6pDGAoAiG9
UoNgEWWQIPPd8vwKEu9c3g056FVxp+gVy0uOlJZ8XKGSHDo4Vuf30rtF80tNyUKJt9M4nNF4eIEd
NNaMfuJharc3pH7XjfqJFbifcIogtPaSQsRptdJXu+Shr2aejEE+Vu7y5K7VjdNnJxujQD7oEEys
61wPJ3Ntb9VuuRU6I+WyUQ4DaJHO6XyNNszOstBWLKiY/etkOb5iE/c6W+QSmsYJccP7WKj3aJ6d
RSPYyx5OuWU+2Mr4xljxzEkomKb+RzXMs6mwX7eR9azyyl96Y3KVJsnKV7XqY3GMq7K4V8vsfgr5
JLTqrlMrpgb6KVmfB7XfC2wO1He+6brfbdKFYKbvSER7RqV2xMoVepV3akaONFx31G47hBQ8A1xT
y6q6E9I9JIaJTahwg9hc3oke+j1l1qW568v+vVfUB9tNP9UhtOMKntn4p0myCPrgY9X0GyD5SzWs
3aKMoZj6JzTEaVHeEuKxQ53jm5gwh6qCK5HdN4yLaRifeax/NSu+t8f4Q8Xm6MoPZ+heEk5wa2FH
zWA/idL+HlL8Syuuiqkyn1Wt//YG5SuB64RNPGxQ4zeed5NrbNLnP4le7YmcomHgYEms/L3J28/B
pXhLzWs1GKgm0zcrfqp7rfANVezFZB5ll1xYO5/baVYCOTPsXi3e9kvV3zeGm/ja8lefecs5nfpK
2kpGjupWATdh62hvw+A+V4UV9Yp3lRQTiA7fZjRinNPgFUzXcYNNle8gwz9rXpMYtsXYkCINFnVB
hsYagjgc5vKKSo9ujY+cMBiOK1qotDLy2vqk2PLOLkRQVem+N7qDOoCro7EwGC3rXvyY5+kxN7V9
oi8QlTi0bRlZ4530MC2sPMQVBRotka5sp8WDg+gtLTpmCEp/VswP58qg8ZYBuL6RRTDVQLv2l+wl
61rXb8tx8Eki/RZ6susmAjqL2KRtN0OrlBahtZwwoXVqOJZ8k0l2x9kVAesQ4EwKFkV+V2X+0kLB
J76edX+R18xI5vulxozZFcqT4LIJEKq9LJhkkGDssB6+rC1HNQrKPYLBnVjSI/l/18Ejnam7LyyD
3VZbv/cGGvtc0LStdyvzeZ3V0ryoDzOQ4M7odpktXj2J1NoQHYOvms4U8oxRitY34Xr5yjzjhDww
kVvpiDlxMJ2Ab06gYTtjPRn6D62x70lRXGvtWmflbTVUR1tR99ow39aTcgvyJli0PtIKWiPZhVbx
bM7Nc223pFoS+AoPgIToIO/rN4JJnvJKezRb6frdcmlXVHkzalvfIHjCr3JaosaKFjmG1VbodfG6
b2gD0dGhAkPBDNnMbvaMc0JWB4bu3BCm94abQpIDnEjzwTLmO+HUb2l1q0CgzE2uuHR/qocyZC4O
whPBaLxp5UiZbJ43CAlKC1JM41Oeig2e9QQHRJj7hHPEhN2P0eMVnwpvexjKA+W5yPoP104uFMBU
Wjg9QavXk31viXiItt9Vq0SmMKWoF1sGQ4aLlyB7p/kWyRjlxu+B78zJgcKJV6UU4UxQlkpHm8Tj
3x7PZ90bYYHNUfdw5Grz/cRfN3Kh0OqzhNDvqt1PUpCatugakL31lRzmizTWqFxjSpzpzrYdnjeF
hYbNUiXHOeJIebO9Xt3YvE/29OLpwwd2suvQWfu2RL3dRLi7HxBso/hUmanZi8Bi+l2ayd8M7dCg
lp+xo2HkFWYResb4QAgnlfuaZ2Hc6zD14jrQcuINa757k3vbJmCdwYhvE8V5rOf4XtOHkwu8ys9l
t1JhNY+DeFzjwBoWzScXlgvpSEyvZG+Hgfig4T5kko0gCQOTNc7rrm4ZT5IxzSHAdHPtSPjEhN5Z
eD21WY28egb258yPufmB3OqWzpWCCRid6yz3Jdhkr35serATxbS+YewAPtq0ezUhuMWub1XFfh/0
BjHvMIVgh7+LfjnJ8SfpUJWL6aWcbDM0wKhxyJb72fB4b2jMTbtxLUMl784iZq4wukB1BV196CQe
yg79OprkGA1s9Zp+ujQcy6fSokFHzhM42fQbIeQrVaZemDpT1TVLNMNicFam201DjZVTHxmu+7cc
amZgg36A7ThFoxKrNyvnT1ujMrLgcbC49O4GU2Vu53GqI4moYo2rr6QgJLEPJE6HyEPeoNSWIx2A
74bTQGKPVw4uy4T+UTa6iGY3AZraJ4fRjtnhp8kTHcHXmprsM/scQ8HEyDwpQf+KVPdxfWUXPV0K
X+vMJ4CWd7HW6fvZNO7s2bzFoV76Hmi+zistXsbkaVXknRnXL7EFmsIaij405KiE6dCZh7wt5L4s
m8T/jXgpa49MNpgw2MrhNAs3KOb+ZSxKL1QX5xWIrLHLankUXLeEab9ZikH5Q6uXUcsBCNwSbrsH
SyGzTrRkLuoj2i08jjtyactA9PRTLtGLftUKdq6ut+86wnbHbNkxZh+uPmHZXuil3VFshnTU7CwZ
PsV8Ncc1GE3nWbTjr5T/UDsn06riSNUVJTA5oy3F3sgs+8ZzLCqhbYeTeDTjtZexX+22BWUyk6OY
f6YtW/ilGo8W8nDqt9Y8FuilNzskUV6dGyaKGg1xs9zkC0zePh0bH3jFzHAw/rBmytMEnmmg9Gzj
U4eeU1qzj9oPLbI9mdRQDhJZRBf6ZFdnqykey7H8yaf10JZev0ManXGkDlzU7LtUyL+Vi1Hbeq2a
hg4AwkppPCu5+dKkOiGolvLYb0eyEKxFBgKs/UUDdFU2rh6NLtrABE5xUyObE84uJQnWF+tMliuX
p2pMQzrVVFbRXIq7PDeepNa8pEuUmHdihS3V1rctuUfY7RBkTHDQ+nh+XzT3ezX3tlsd7BJyQQPS
iOqf+NvyBxloWK4gDjWygRcraZBW1C/tTN6kQvTKqJvndiAmwFwuKhatAGdT45tiRvTQi0ujQWUw
/mh7TzfvVrf9QtAajq7ShQyWOSySfF/E/QP9NWLxoXwZnW10SJ6y76VemGjGd9myD4Pon/ktoISM
IsE6lG4b1ZUTqqkC1s4ABGjiCy4OlacfJUsHU1H2s3SeJuBxMZqZNGv8FZqPiTrYTrTnOLOZxyna
kUu25XPEXOdtgc3C8LBxkuNZftNWsboay0+7qPE0zayKSgTcKkpQzcN0ts7o0rWHOc++1bkKkqV7
THLjSxfLJY8Laq1a/lHJoCjc+cVAhD86TsR06Fmdufp44o/SvBqTmR5jrrz9YAPj4J3MSFrxQWFX
O47GlNgb/ljU/HQXXZGfLK6KeWzYcKKVLydRT6juHiCisjAvgXPLK0uuV5tpob/a8idNxX3G1G+G
EZ6UYafGxByLjMuFeAST8KRX460Wb3Dc9L4ZS1SQcXuDuuPIhHmiS8w6LuJVHenYDVrFPsFSYBVi
iyPD6W8A5YdCJie6pHBzqApvHngn6JduKj8T6vvAjK37uZj3cupAlM38Mu0o7fmntAlsjYc3NFC3
g4JQJa3KRyBPhZ1/L/VPkjPQqKkbzYFxukNISKVdFM+OdEPxDWNNfLmMV6HhQ1/W5VAK+YmKS/oo
E1QfC2lIZkwZ2JP72GekRzjtpyFptQgPoI4pOehWuR2cWKMn3MiC3AdVk5iI2x8lE6eFnaJY9auJ
YycbnHdv8p6Jyd6vVln4VZPhKp8pRkQfSaW6c2Hd+pUYXpKOlWI+7btnAKy3uTO5gSfSg72WJbkn
zQ8U86Mm67upXiI0HGxl0aA4A4Y7pooGWwqYHabdpyFMq+n0e+ORUPfPvd8Ple3D//a5//bhf/ux
35/45/dl/b5YDFZPlUspilgeleROXXkKBfaKINaq+uQ1Uw0+OzFZMa8PdR5Xvlm69Unfbn7v/dfN
/8XnJMuT0o8ZizhzVhyhazanBQhliCyg9LW6Jn1gjZt/bn4/9MBAHp31WagjvNI80ZtTqZJo6bvS
SfCiVrqvxm25Bplr0JdsD9eUhE1Ev3fbyoHf+nt3HbTb2HTlLnYzTspeJavT7w1SlH/fI4eqsWP7
YJRYfNW2O7rWyOP9fZj/3C22/+X3Y1S528Au9p1WFGiwLXGS8CtOozb/x83v534//P2C4yYTr/t/
frnf7jllUW7q8DnA/deozCz5ZItGCf0oG82sPbFBa0+DqXNhU2cUBkXanVingt3e7v3Xze/n0OEq
R2+EFDDdxcr8XaKbOdoIutPYLW7chHGcY2RfK+ubq+EUCwVAOkTZnNSheSg8GBDYKF9KMlQnt2dW
pc8/xeDOdKncuPQ9ZY8Eu9WWJfQ8QLcrp0nDquMQi4EIikKLcWURgJS1y0mYJF8KlZPrMl0LIdvI
sRwZQFZ5l1aLbpeLIN2y30jrVZ2W8jTRBOSr1VydaskDvZ+WaG28Yp/YR6Us/qpOdzKka56whS1X
lywKN5+Lk27GiK6b5KQu3ZfIUyLj67igt/ZzkiGu4K/GK1hsjzOqfWbL0PgM56PGmo5g2uJA9hr/
jd40vN14MYl7yHcJm0tqUodLlav012YB8VX1FZMPXT0qs4onS+uvkyWIXkY1ssL9b/W1OVKH+1jO
y/Ki4rlOyCm/TrphXJch4d1vbHZO+3Y12r+gF7KIHxmvlUVYQm1eBBEwew7su2yQ7pG8UlAupNfF
rRHiM/sgcJE1X6v/9PpQXeqG+n1l+TKmlCz8m7syZlqw8KwCcQqnVHCm9vrPWeKqmo2mvlX6tb5d
s7+4XSzcV+sUkqKGGkwtosHmVbH6mBJXHdaoKKr6mjpOdVWVJ7ZL5JmtJJulbclKhXFbvWpyN2lE
2tGfOxdAGmi/TF73rH7QEwLdGbEtN/YBj99fgxHByooNJCOuiBoiVMgkj9B1LkyUqtUaFh2tBHOA
KtJa2s20Wq6aZCFce8sNSrn6yu5JYTtHeaOpDg59B1yotBNelVEOgddWgiuRV2La0N+43qkHxnRP
FCCRur2IbJRQmrBQqdjJ8V0pPuCgIPwk+v3cP1/+/YpVOYTdj3jw3DN2ibo1Sr+aq1f8Xd+jDaKy
6qhd8+bRFJIRmriiaTzlRBZIGSBh/LQ740cd86cFHEdRLSgquvMs8RqCEvAHU3tpjAL0k9d+ODpO
DA2bNCuOh3lF+F+V5J0p6o01UClqNiyYLZZdIZmkK0+tkd30NXVe3u2gRzJ6NgSBqwn2ZhXIEtSe
V7PRD1MBxqZUdXwjMdaglPhS2K1MERTvoUtKGTQZ6RK1i6bO1KYnj2uVIt37OcPzv8zLXaf1LQOt
E+2tb8iGEmywXshwuLhL8T4rJmUqjSfJbXdahXRGE6fywGqbskR6UWxhapzz3vQto72tIPSwRp2M
cPJgHYkie2yzOCxHxlaT0w0+0fKkHHjtn7mjCHMq9WNs233lYGIgA4hEOe3sugUv9mr8tejt0IzC
GbMS+RBj6fYX2TDpS3riALSjZt/F+IECD6u6ojfyPMOFCmQ1vY228WCuD2vKYQP04m5UdNibHpqN
couw11EbE+KpZJmkgryq1SA5ERIOt8Ju7iblNW7ZvJLNxW63aHDHrZ8x8ZU0ruIBM3o05w+WdeWM
/+QNKBdzp35eRBUqWxROR6LCaNn3rpYe2yH/Y2p385QuDMnZWTTu8FGj+CjAiu8WbEbUAj9123hH
wYbkTgEjHrYjKzXQhGdoHgaiyMOaxEVI9MWCBiQn+FQ1w4qQ+rxc9tLSb9ScirLXjyOLMAmEw+8H
z5+bug006fKC0uQYGQYKo1mRZqigbrP50pDMTBWHhl6tg7IquogBhQ5Cufsh3+DLcUhuGdlVqqPB
TDL3Hpc+kweSJ/Er1pZ27hLSLjX9dUQYa1j9qXKc5JiNEv9YobxqyrWjPmsbFCim6L5hU3KaxnbT
pn81jfO+ozYUiOUdVtZ20onSXRK0YkqmEQ6s4t2ggVbSAhQLV+C0X09bKdkb6hksacGYImsiW4xa
QIoIb4Wlh+U5MKknpd2PLdoyEAh+8u32dn126hqpGs2Pn9hGcysZJ/j64h4c8F8Hut36QfTtM4qp
L4xFP/n4ja8aqqAOvh9n64HzrnlX8WRVFkO9WkeuR8fPPkA+Q+BZwpLwIWZnw7D7VK163HWMlwcb
6CcEzAbHqbzVUomA2Wb52MXoAovCsG6sz1Qx1p1FR8nLfQvDzXqH3vLTpcRzZpV+rKF9Rbnsg5oN
vS9ST43WWeW9PTArRCl8JFc4TJc2YaM5Kn41xGaYGi3OGzhJPJ5ehtXK0QV1hUiwpogUXXD5jdnP
CGeJPKX/o081XsVyfVLW/MgZKd3C568WWc37RNUeU4uaWa9quaXfTASUd4d0MKnfSlwuSjH7fQ7h
lnDfgpGufcktJDpNfKO6Jq7WFuWbVzIZ64W5QV6p31M3cnRBQqzq7e1W3DOW9Q4kp99mLKWElQLr
wXJosKmIPDV5YGd9YDLkXhNn04kPrXrM03YlXHisDl5L4eISOshKtoFMLeeTYYx/7W59qeZ64nfb
J8vWb0ZyAF9gd6Zm/53I6alDe0ChJsIJrHgkYnU/5vEdUxZ31yUd0+dhCTjbmDh9sL3GifYlFDkT
fbh1C5390zAB9ilK50jqw06q3reKBTWYcEBS/6h/4g68AC7qg1mbrp8NaByrkvFETEud2Z266+pj
wV8WiMET0eJq8VlJfuqeSCvOeQZshlY/Z1x3d4Vk31SkintJXZWE5VIJtRkwI4kXZtRgfTwQ84rl
YTCUg+r0Y5i4ADmHWp3B1TGrgclDCXPRESad8mS6Mn0hZ2JEp6POIo66rvgqxxHSYo+fqjeRck1r
W9a7ys5F6Aw8+kLJcqQHSXWam1epWNn5n89sn17F1gWkT+BHAcGq4xjEiMPOtug29nbby90outd/
PkRzshemRiQzHNEdTTbLxa34Ixpe/mfkO5YchAZWHi2/MMFfruDv3ZWYGL8qkyo0au2lXh2C0rdv
+b1xppjQmHp846PhoM4pGg21PPcJ0oh0u5e5tC5DZRwX5qm8Beuj2uJYBTrfhJg9Pb+OV1r7wbY7
Tio2hEgwxL5jsRd25PqxIEvntNUh6RfVOa2dPOIFumn5689iu+mUeN6llvL6+6kideMAZUmNJ4Ik
qyOuvezYYVi3ex3kR4Inbkv0/b2ZgDYFsiVuy/HGg273SugIm7NXnaunucSCUTIGCSEbMaqC+FMv
iO15xdEDKsiwar4hJwsxHDZSOOG3zRltSeePnAI5rqsvLRFEDhTFYczI4haS5SLUbd/EHRAWhGud
kTviqxVIBaqMw8dSUeJlwKfPRoKdU3fyP7StHA+oSM8z7UlQSxYXuXD9UpMMTGyH9ZQJfpzZAtQN
dUTR0ep7HEENpQQZkeepVUE/bc9yn4zdWZeY6JohuRlyqqOxSsS5tkCLaH2ynV0SFiG/n3Rywp7V
kSF45tV07o6I3LrjirGk58I1me38/ocZE7cOBKg0mjNxZ+05kSwMxj67dIkH+AW2w+9jzxk/nX/v
wSRxwjGniOoXcVvHVXYvJt5pmviDDWQ9eux8Sz0DZj05x6FRCWrq5nNqQvPsWuoZZR1vh4oHkKny
TWcFH3YuhKW6d/1Vneztsv3R2UzA+s4qUKRQzi26DUg02a3zWF5Ya7ehSwYiOqFEsVBKuUyTbJkQ
/Zv0oARnQpbZw2cCnhP4p4d4ptZbPPCQqf1hTP1LXiGEVlSwOy2Sy2mtOWp7BuZOnv/DMvn/doj/
gx0Cu4AOZOh/b4e4I8K3X8rps/5fPRH/8YP/NhOa/7LhR4MzMfEoIhjBYvFvT4T6LwvjrMaXdUwK
hoaN/z/MhKb+Lz5lu6oKwAXQgQUE4d8eCe9fWCP0zUOBpsTGZvH/YpLAsPG/sqos03UYHRoOwCfT
0Ygt5gH+zyaJsjL6lZDH5SCJYpzzeY3iKn80F3bEcRq0vQ2ERNFuyaRdd7pqz8zqCdWrXDXo69I6
eJ1TPrScO3pEBOswm3tvJdQGUzJIPRvnnAMpzrfLSd40yJZnD2JBhQQeoTgrQpdmJL0BUeqSOVcx
duDdjrEqiVCZPMhZNjtPe4X6kodxhhuvYUHK7yrSnWsQqlmmiB+uXWnFd81XLqbsKArW1hYNyDp7
6YE4ORvDoJ2CUMcSCaK8Dc1idPcLtN2gL5JXzyA5rVSs8TR6CHME8LLz2A/PefoARrDdwybbp0M+
HRLdeU/jUbBk7YOlT/4Ch2HlrcXE95CKiQr7xmw02gJdou0oiQJY4Rk69gxnZypVcgeMftdLKCZq
jXCJLlkPQFaofjxqS7imhR2oiiyOFEYoW7K/DGo6RvXKs71txddc3QpjQhan0kXHksKkZJrq4M3w
vdzNj1jAL4VxmSUuMjIBj3U6ZYFRE6cQ26sM2ZK4R4m1IOAa0x1XHbKuIGbzuqTg36BLn1hTXLLE
HM6a/dWnfXHD9PliQBC8/Nq7Zd6PkWhxPouSHatqs6VnHVvsjH5bBm9V4QKYamlJLvaGiUJIpXAw
a0vZG3n2auqW56dyGYImIRMX/DFhb2s1B6vTP9nsHSaYGtRy7iFF9OZaBW664U+sNZ9CshqRq307
ek51a5l6y5O6OCHLpCkY+uHCEFWBC5zcWmTGHpws1a8kd/myMd8dDes/yQE3koDYMzE2DKscxL6A
a8IZkJHRKMtTPKbsNWUe5MXsnZeVIgME4rFMXEafI329x/jehuwT9WZKQF5p+Lua6spnTsTsw14n
Mu+6nvQArPgVDoPDWDJFcp1582V+C9KsRRbj0sVfDteP/rVWfkAGgAGWK6uZZDPwJsbDQLbErDjH
nJmM0PPxpgZ/ua0a2p1ql9oNP9JhEuQ4iUueOEcZxtA2aWcn4gBnqY/HtZ1EmE/OB3gMikLJxrlE
Zxr1SB+CdVDfJCPEAMmUy26suzBH+57rmB+R/aNnN+y4YKhWynxTqfXjmmoccXVGxizi1LnCnFig
e1ExkTElN948UT72qwrflQCvcOwFyzmFP5U50L5Z7Evzma324k8SZsQCyiBTq0OCa98jBVbVOpaa
uh72TEn2ZRbDiVF+tos8uyNWAXD/jlquo4krHgEJdlGFggiVVv23gve/grLCYE+Gg9fSIKrOzqXE
ubFcqOiu0AyQkJy3QASeebDGPc/yV5bPJwp2Lag5IUWl7nx1TgPMyOtucS0jVxI3dCdkfTibh8qr
8JYUz16B5J6+APEtAkF7re6LD41oh2JmyboS0Mj4yqWBVhV/ZsMVcf6mGdyYayv6y7e4Y31IwlbQ
oA5fUcLWKMYmZnmVbZ5jFywBkwbNp/Cd4ayYX4ZdrietS3c1K5H97GyT93ggpkr3nmpbZSruACPA
+u3sVDOj7Wj8scA4sUGsoATiuFyxfqpkhQiDKr+VaXXAaaX4munsZ0ZZPbMZzLzov736udR778gs
C4n8uRi7PUtHVD6cH6yNUqrrB6GvYRbnVVS53ZuFqS2cS6ND+wG+CmJcw9rNH5Yx243Tkh5Ib2a/
qVniAMX2ZcpwQxGAhVcW30mEWwgTMjj7wepfVpMT3Tw8DZa9BDk7bgKGOF2sVYoPQ4sD6M63C8hL
Z9KRFuODaZPW8QnJfW5LY8ZLM7gPb2tp0JXE4xqtID0msiErxwqkWoTOhsJfyBhDNnsy8lK9YXdt
oXTDRJNf12VAk0FK2gV1rx0O1p9uO117SASYeSOlqByUiNZBJyBoj6yP41eoeB4I4Nw0QWRezEie
YlxD1rdZaQ80XhTaca7QSWuhba+L3zWM1QcDt1lWvw7RkOm+wkwoVBMtDw1NwGK33WN8cEb1S52y
Dvl1iuIVgkfbaocEOJ7vxeMmzBXoC9dtuhoaifGXluWlsDhhLMLD+iAyZMlDvtNcjBCjpfabJecS
r1i6moVDYdC9IBbGo4E00zLZ1ixdNx4UlqKM5rT9pNrU+HUStj1ioHVcdtYSqCgtwoasSx8NcdA0
+O3y4TpM8X0n4p1ZkYVmeBxEdPRkUr5vocSRxJi4S9IR1ZI+HQc2vKdUJ8Qb1z8LUfcRmegQVJj9
d9aAkEyqEzJPV98ZrcOluDRpF0OX+0FW8xwnSIm6gsLDjpN7oa3HWk9RTrf3EskIajk8xHA8gzTO
PibVsi7bUh4oPn+KhXRQlA4O7G264xnXyqsPSk+Yk6FpBl0Ii1OP5QWunPmPO3VE17h7PY8/oYY8
e8sWL9uJKLEqeVJXVtjd8qdQ3CQcjCTj5Zn3uF7DISn+kC1zHO3KRurymi3uHzZPGs3TS++yUi6G
O82cXwnDXsK862+V/IaTQhwgnDgPdn4b8wAZErLCGS+KyXZQsQ2alMI+ZiXOcWca8I90G1qYgX6P
VHWIu9an2tiXbXzMpqMl8Gknymz77tJ/Sd+t2P4rhZ2edBKjtbajHDHh+up5coOi8LaZppdiqRCz
SPeSDBxcg2FcmjhN9rkkBhDaPfKH5lWMrMIEZzfgJ84+0/pn73+wd167jSvtmr4ibjCJ4ZRJVLIV
LMvWieDUFHOOVz8P1Wu2F35gz2DOB90gKFqWKbJY9YU3mBXev2P8LQ+l4Q2CAiygO09RRQFaiiXq
rI1DC13eAHakR4Le8T1AeAAvDqtviVdK1LGT5JiF93NWlt9Cp3mU8QfU9eZ6EP2DxHhRcZejAacv
b+LoandEe5U7ow9xY28uxhJbFXONO11Qy2s1bIlvUbcWjewcGLTA0EkqAjfvpXT92EA+S602SXNa
F/SqrR5XUFxYktUt6Id1VWT/3jyOoQPc//0BA4CQU8OpJcLUYg0445+NsTCKdSXyyAqBN9ZNDjw2
ztehvpgL0PNrHs5k1QG8TMu0prMjVuupQw6zLWbsS5iPq6g4pXELCCSshFlNt1nXQfHPJq5B3D5e
Pn6wKBCBeHwRoZEpb/72Xu+0XNdjk61qVaqXj+PG3Jh97D02j3fUbfm1iAixfw899h7927+f+dh9
vFkqUMLARCFG5qz8xPZSWecdzXbRXGm6HC8LIX4C/Y2dTXoL1fXjDTp2vMvQuK106Nf/tFSR/mL3
75+YG6+3FobKwJqF5iZt0mru7laPDuxj93Hwd/Mfxx5N2v84dgvR+62Vyv+P478vjVsIZSKCXgN7
NXbudwFPgLk7Ws2bv81Srdeh0cyvkW56TYpxdmnkDv7e1n+1lR+3OaGbORHt8yZt6F/TOLm5FD84
JupB7tcqCpD/PSYee//xgVUMLkVDMtlV5p7274ZGfrGW583jWFgvMABDfB+VJDrbj4+KH2Ps8YF/
d4ObdpHpFrjDOGXrVighw8178TTS3E6adF5M2u+uDunXJyi3Ic/J06pl+mhjBpWuITetAqmOQAtH
yP3+vW1BgBn6P/uPax9pzOY5cA9HzAZG+d8utzxAg5hvpIaNzt9N3+xQAhdX8I5jsNpDxTd67Aal
RnfeCJaLUoj5Wg12ADxGj42uR9yFYn6iMsCGjhGS1ODztrAnk0dHyXiIxtHkIZpfPvbE+aXaRaUI
+4xds4tiMtHGvaEECqcofxcgpWAB0IH+4MgY19Wew/TjiuplIa2ziqkED7IrbtNAHabhKNVbdazi
I5bES4Cib9WtSta60IduSSjtweitvEK/obgBWzFDvzvLgY/HRooVeRHYKLtGy/vcD85bJZ7nS5I5
DRRPPs2RhyzElroA3PGX2WokkV9P2pcsSZHftZqj0Ful84dgInSPp7JNJMcMFcAXyNsCBCGKCGKU
+GrUQGoNx9a+xdJdgjD/JNOgXpYaQIlGf4jSaDGSathWLgIoAIsBWTtR3rRD997JGaWjIoFAGtDj
ixJZccpgxA+0z/7whL+oLPQr6Dsmsuvh3W9FMfHStqWN0YMbbep9U6MZdNPQFhyFUd2ZVDRBM6I5
E8B5lxUiQqkCL9RDek79WG5KZLpJNYt5+KXzrNzPY27sKpaWx+7vwf94z+On5gy/+H1fXmvvFFYL
vBHM3eNnSalhjPPYnTqj9fJB3t9yRtpkgIyAQ4puzfzy74a0xDaTmHW+VYs1HFAJFN1Uaqs7EizF
gMOAiUVAqfEEItK4H8Sp8x4fVPeM48deFcOpjKtpWIFy//3ZLctKp5vbHo9j5Zzii6O2efxiO//2
70f8vszqxUizCcRVHcosZdipJv4Y1G48I2iKZMbDPHZ/N4kR1cte61cRpp0MqAyJu8f4N1qeEUBD
cwoq/T32+4PH3mOjgbpKaNEFxbIFGfn7gyAeP+AAi0wkPE6PTQHf05aI86xivl6P6xIVeriM0Ksv
QtSoQSCp2wRukqc/gDLzRntAaB73NUhzE8TUfN/leV2CbnGhAjxAiBFkVlA2Y5srtAoAQAM8MOzO
1FHhRoSYlk8gr/uokH2DwGkxTzDE5Tl6+eyZKFH+3fs9hs0wbPUe8icUpxswQL5GNi+/JgaSfGXc
EUpdC3Gjng50SEIwaRra5ASR/bjDppOJquNbPva6NB2XiQDkXpFZGbRiXC46+ujDAF+TR8MiyQnR
0pjPZXpMiPl8bo+TqfoZ4JmJd+fx1wf8ob28wO2qEsp1lAj1yuiuY9S3674dl0UhylDfWSBlLaw8
mDCzWGe+Rt+G9TGKgwZ7Al4PCX13G5JIRNsvCJPaXuBXogfTCNKqGlZG/NPMk/9jEzWmmiLbzzog
pgKAtYBeHFTuZN3Pxx4bOPfwqunjOtI82B6/9/hBu4iYqnB5ZAUASMK2jSuI3ilj61/vmj/o9y8+
/tbj1//HYwb8dmDq80n+vvHxe7/Hfl/+fszv6f0eQ1iBOCigZlbrEcy8//7kx5v1tCf0+Hvuv79z
xzrHnyQIaL/X6fH1BGDtzJENwi+F0q2nse3WRRdoHtitZxmQFGqQeugiMHAnxedRFubRR/EKkWh1
BmA9DubTcEbJ6O6pUaT5E2x5fQar5bRLYMih+CA+hsxj5D7Gye9m0A0MvkJoqlNU4CJ3iJSoWht6
0qE7yvLfT/CGYPfTgMhyyGbNvA4XWJaT/8/n8zgJsepOvaxldAoB7oYKqFxoVHT7Cp2uAuQ+I5XC
9WwaVTXNmj5+uLqrVaTjuYGXRzpHoOEo7SU4rCFmSSQFUtysH5/BKo5wTI8v+bKSAJ0gVLNE0/8P
EnjlX2XX/99Y+L80Fqi3SP/HxsLq++Oe/1ud8J/f+KejIEnSf4mqwj9Jhb+iqQjm/tNRAC/xXwDJ
JMqgNA905I7+dz/B/C946aY4SxciUihLv/0EVUK3cGEiI6wsFthwi8r/Sz9Bl+RZfDhPxiDPZiXF
BTUPEetqDf1ERaLn8Z/a92D/ynah37QnaaRuHme5jQ53ABB8wsmDSRhAVXKHfvLYYBjRefgxwDhk
BCdoO8Pznncfm6iGb11Hs9PTjKt8bCbhXqPdxObxMh8iZvwsuXtJL4f+Y+Z9bKjy4PA3z+n/OkYB
BDVO2o1xAB8C6d1yHc6bx55cDxxU56DjpiNL9njg/vXs3UoZeizGfraKa2SpEQoJFQT1uceMK7yv
5Yglqch/mE35RNkYRY17iqQNYpF2rZMNW4+nVzOD3muMdHdHyjUbmN0kE7Ch0rTU8aj0WagOrOox
/jQzDSgX9Hu8uNQWutS9I1aRJK+U672w4FDVZO1aFXQwBUFZHMcAVT5B55yCyDjjvkw3QaNAKOYr
RZ7guNXQlxdzKD5MZsqaNu/WVc3uY+5TUNiPaYb/neoeU9/jjMMw11cIfZRJMK0fG2kq70uxD5+H
DlOgsBr9YM5PY2TpZth3GdxCfyZHUX/uPElbGc1HFMabO5R2san1lVxgk4g+wCoI6Cep+rBSA/WU
pmHpQHn/u9jQwM3WUq+oNsAL6jPz0vW7CeY0/PflOK9RTtZHhwEzZS+es6jHRpxX+8feY45+7KE0
rfkJ9SZzjlQeZ/7Y0C8gc5o3c7wgD6kKlr5L2r8rWRMh7BfES1nwkxOSxBKakTZpIGhAuzwoW4mA
GA7dWV6c8O4YvivRgbgHJT9v4KB5TWd1gifB9LES77bEAMlOCzSKPprGL4VTKVPjaI/sme3SJON+
RSx+okSOEJf43HS91dfejShT38QSWv5W9hb/IcWzqku+I7+MFq6CBEG86mB4gN6qp2dlgNb3nWPS
Ds9utjyIW2ccrQLRlGZNn6W3UVHu7Vqk227RffdHinOf4pl+CMQaFZLzEQYTboC0buh3pPpGE3Fh
o/njmfDsK2eKt7q6BTMM+FXNXO0n2gMaZ6WW0fNhVblb8KGyU3ZSIk971Vr4ZPNlg9exAF5HmWtw
KCsk/TJC23pCv8H0IdIkoKghTA5WqdtV8FSYn8V36kJ/7J67l/CgvQomrqNus21O6BlxJRBKQR6s
XdIfkZHKkXfjTBK2wk1+KKADHjlevKPO5H7EK+w2NsJTOkCnsIp3iHYwzxLwkB04cgctn4iaGDwM
m2hcXdeaNXTLMdwjAjGLd6KLbfXVF8qKOlU40KzxKi/t6UuEENXAwbO4ug3y4miEmbb4gUClCZcU
Z5Sn4Q7wxR5klCXXlIraozJssr18Vi546UoL5hBrdmAJnPqgQARHDPx0W0+rrkJOGLdbKw48jWfz
SIMMAQUYHESkYgrDxE1O2pbyWHPJPvVz9mq6yXPUW1rv6kh4V+9maOk+BVWBu0hZ+LYE0dkSJTAj
dV+ofiN/h6L5LqH6ux9LJ20chFqMF2UrvNE15cswbNUP9Wd4gWmC4Ne6WDWQW6hlASNDaMVJvhF4
DngcbsvoC1swUYEq5qQ7WWGm8NVXslfyFGQ1D3F+6rbl67CXr/CIqrc5dzRtBlu3NQrwvRaorQQu
OyVIqFUuA2qReDIML4q6+oa6oKHZwbXauOFKhID9Ahs15E7YA/I0qI2BHHabg3p3pj/mGg0IZD09
o3Z1m5T3j/kFQmlT/6jf5Nwf4bd5YN4Za1c7BWhpWOiEpdP5Bp8dM/XeEfNNsa/hsGImcwGwSt9t
DZJ47gOalvqc+bdV94zcdcFygGY3HsMf8gd1xzzxDcZD6hWhe/8ucbRAy8T57nb0F7odlGntouK8
acPf6XamA2mFbBB9GUentPlGuyRyk11f2Gg0IHHmVC/lrpkAgTFn0JfxjT/Z5I2v4uRmAC2bt1p5
Z+64jbiCWINGQ8JJ9COeKOxUIEFX8sc42dQqeaRYcvk4WkZIC1TvaA0giPDdBEvNBswLsfEo3R2u
ef0BG9iTPvMfPCrgbyFsqnlgUTqmKPx+3sbzYhvgFM9jsMS2atWDgER+xV6cw/eptNG1XTJb9tcu
8qZVsceLkiZidVtyL2n43m5PorgqXjCDvS2zxk/2whfKKtzfXnC59Tx72ctwp6yMcKvN3xm27ett
WgETEGdwsmMKnsH3yC3kT2tUGYbNAk3Y2M9Y6Jh3pHXyEjEoIR4LbvBB+fROaaly77mlQOOI/Pjm
agce70O6iz7vkW1+Bcfmtl486yoTiPJjIOQlY+iKJMDwlnfnqNzFMNNOsNEGARcWYPg2lc1R2OrC
tR4zQnIvr7fVl3Rq3m47+jL6uI9pGgVO8NojJ5u/LmYv38rPK7ryXo5fkfSKq5YoHurhWRf/IGWE
L1lwt5k8ML4m16ZynCY/aeSL6DNBoj8MbwWlOoQlwD2dptOtu8r1z6x9wtOLDp2s00uxugI/TNOK
sAvQ0j2foQYmFTkXoQgmC52eDSzdxgJwHoHBMrkzTnK73oGMo66I8CHyd3+SFf8g0nq3weWLMf+L
S2Kz9f2LUopkvUDiPATJW6zuUIvkdBt72vUrm+LZGuHAkKVvI5Ye0kl55g/BV6dtQY3G6SoDWdzS
uPTk1J9ET85ddF1z/AtDF0nArsd4jyKFXY9OmK4wH4sROUO9xkKwo3FmHJt1BisJEiRiGnPU+qDH
eD8Um/jdXCvr6KhtRl99Up6n59vZWDOiqa1thDe9cUummBiqIFKcb5wCGHMMeoXQuUtepjwVGHgm
kSvdfOpZmXyS4Qgv1lJm346J27/kHgRmDw0fzLAzL4RQGL6GzRMeEb26gz0wbqC7ea9gBrmDi2/p
/qXevZvs009UFCvPyQRtoyL8QsAjELEj3GhHkwZmvQHuV6IRRMssQxaOIBIZDRSt/ChalvRRIInS
/41eptxrFzup8zvVMZKddrN5v1y4QXJAkYzqXywgRmcVRyai8/xRoFOf7+igEN1a5grBU8yAzsJe
LZeSBtadSjDkKCQNrOgnjA9yZLOL2lk2Lhu0ieSNjDYVWnktUAbc6KFkgA2FIb8x41cdOzgZTqkV
IGf4pV6KnfmeGlZ24OiIJ9zmvhmQPiXSsI1LWTic0lEGjGeN22FpfKoXBLK2yRGfQOqLOFX8EXSn
ekIkEWXEJUCGbik75lJxs2tzEJbdYXKDPaaa7ap+7jfKe+kfNPR5fqrr8AQ1xXgu+IzJvW/wCENA
zLm3GF3sUid+E+Ecv1S5LSKUtOEagfAe0V5Bx/vUURBGrYBw1SRXWEFy7eJXZQ8PoQrsVgYi6fQA
0Zfip/kuXtr60oGROSPPCojYS1BpPY0bYiXOYknMvhiXrbakQgrSZ5dpdnRQN8lhvPSX6sz154+F
7aZAndSqnlg4gPHb+ap+6V9AdjJiCwdIQIP8WPKUrfVX6Tz93AdXCf00203nak0a0BcOjW3az8FX
uy8+VK+qWVpBfDOGHBGln5ulQxU8tqvgJLzo3wwc0ElnsbmQ1S9eJWUpoRvR2CQRmngxplNDUMKZ
fMwMu1cECqErlg0tlSNo2UW+XNiAMXXFQ6ImjrHdsLaVzSAFeISf7S27RocGhe2bBxAooVzs5a0r
xsdQc9tuqaEQm3p9Ct7dUz4S9MCx1fsAefKcf7NOm/TKUk95RdT8vsy/IeUtm6e2WaH2KN/OZFXl
c3MWP1NnMt+wHRO9OPPgksNHqusdejq3yUt7ott9d6yOlbyTQrs7KpS54lX8HvYW/CdjU+5H2W5N
rzzFX3z5UnH7Z/4A6nNBYpvhutzLIIbQOkTJjd/Xn2TREcJ1a1j1M8I0vJXWCj347Kg2q0QHbo+2
A7VFK7ri2X17ip9vF86oRZJjCu0seO7yZZfh+uORNpl/FoTns1ybXagHeK1VeNKLz4HS3HeZeXn/
lsCLU5wWBV2PaEJ67ldcc+p66rafwFxDEiPmvKPaaFXKpDqkZQg6zShtpUeWtmhXsDKN9WOj3zNz
PUsRGUZ1vSnUjvACh3/WUs167D2OPTaByk9NUSXCMCDXJw1qOAXKdkpzi5yqlntrgI9EtE+6jOgg
1cfHXi9R4nzspYLAeUXzTxK1ho2ddJvBFEMUzeZfGRZKk/n/42+rBfqfCw177Gbh6xH6XrHwVlZB
hzkskeKiRq1PmIv27fwH5bmGDwfgKTbhpKYSKjodWnkqReH6ltH4ybAhgpDOrlJQYR1nIJS815hu
G6fJL/gr/IQySHVb3JGi1UyPdhjYTUWPZ4nDDqSuULfaGiEV8GMWYTNZSv9DJ2pT+Yq66vS1gbHb
pyZZBmZ5ePRYEILIJFRLfF+wUtiyvs1Rqo0ckAQkmLtOhLZoCxEM/iUfqmpP7a6zdFs+aSdlN0og
fDcAnsCUgbiWdTf9yS7jHldUYlEztfgbxJ8X+EU4stvBrn2X30mQpg3f/ikCZmwJduMjuH4Y707r
qe/trrySdQa9C5z9DkIH5IsB/s4qMqu7lICX3iFA7qWrdmo+hdEJfih1cqHV93yp954cO9z7sbSS
hQvvSf7pvqM9SWqRHHGVdhYHdAHQJIjvxwWGPtbwmXnZisBDSuxi29AyI0qy6z8CWiJvsT/+3D3p
GhH3vesH0PVcOhQXnqJvgmIyvR6k2nv9k1/LAF0EOwK0pS/x5YH88kNwiZPve0DtA8iBacmv1QnM
ENiNe+HkzK5bqPKsfwd0OGGyEQ/vUCwAz+bcPW530VgjSqNW5i8OzTrY9WgtPI0SpSI30y10DpDn
EL/BE9DJpDysPjeRP2BOOYuVIKlq5u6IIBppEsiQY+nUbzcPe2tUHGEyWgg+54kdUYv1gi2jsojs
7DO6zzlVd7lzOXsuteB+DfbAPBZuby8Y0drxSltNohXvbugCubUXrhW/aqG4We0SEwtuwTefWio2
/uOZjzxkbZuf6JMIp+bupvy+z4GjcCzheuzUAuoI6/uR/FnZUEeRNhITywlVP9XqJIS0nLx3IwCW
iA1Z+lFEVBopJTjZ34WfXCoK/axqSHyROcrIWbnlGWk2yVHXwUZ1gwNE3bwkhi+PYBSKECV9ijAW
h3C/UZYoMDLZmjs6u2hA++05Alvp6JdyDR8PXZDn/IrbMjA9/BS/dVs53DpXx7Pu3GCz0dvcF9Pt
PiEs4XRwv4w9qaUWuvI3itIFGZVgk+HzPSqQvoTUJ3lV+cOFu1EuTa94vlEQepfxOzijYJnuyF7a
OQj0w6taeCaJQMwcPHtbr6QjwfmhSF10nLntRe7QKikXNtIDyEDMKnS+KlHvAkrjDaOlqceW8hML
Z2pTMBMkjETt22nWu/rQd6QDqfFnUG1F2C0QMSB3/yL4Iz3VlsVqLpZJCN9Av3IXZCioCVExoEYA
2OxV/IPIbbclj8T+u79O21v3AYUYZHPIOoFXBnKZpZ0TlrKU1l77sfhMfT1Fvgk3LUBqni67t+A0
C9BdPPF1WBVoWS3RJhUlf8AkErPNwM6AtPKMUwe7ZO+0g4Np2UK3Eh00MYdPCcbvBr7KXG+p7fo6
j6Kr8UMVAUnwEwMjji0eQwpA3PD2QFVAeCP5XnwySO6oZVuDYJdXZXIWn/V4SCHIRh7uDNFb+8MU
d38vELfBYi0hVtt0+/oJ5R0dPcoLLbsIFNMT50VxYqUdgK9Q5Yr2/RWtWEoZGs0+QrDFBRlEbIZx
+hZ/gI3V1xFEJBet382ocZbvwEZazvhTU/9K6DBa6RV+0t2GdihQ9gnCdb8zSaZ1p/68gSBlqO+U
1kpfwZ4uo2e9AbhjTZf0ah7HxVMauz32s5KdJIckfgEMlF0CcJiI2WHK1+/qYS6zzIyg6Gm4sfZS
HAq2N8GTT+IC2wzrmDPpkThQdKBOMIMst9Ol2+frzr+dRqfhdqIYcqCsBarR5e5W3/GBhyRQTvqC
hXM3KRDaPDqL6X1t0ojXLOT2z7JL9kIlzS+RSjmnB5iY5a7oX6l6sRLdFvu7SajgsuRUn7qr43NH
FQuwJbU00UKc61nbj/vctDSkgJmVAK3Cj7S0NYJrNI2s+eMOCEdxH8t+NZ7nmQJt4hN3nkdOuEDM
MQ6zkA8z7Gw8+8mqUY/LCHMuBWXflpl3k5/jXb/XrzhPmzby7+LPoALqxF5gI3y2CydWPPHuj/d1
WngGldDQG4BnEkYgOEQUo1vMXdQRc+Hncb25MaorHjomAePdEUX73ixT0CUb8uzbsniusaCT7BBa
Mhp7OiJQazptaW5XsiuRfAKLLEcY/UtKWMYPS63R2+GIM/obOH1WKGZRBhYcVl0i1bSal/4o/zTc
5hOPm6bRj3YpiVO7iwRHlr3bwpF7lz+oqsjZWibrKw+KbDHZ35/g7ZP7Q4HD6xSJoI97ahV0At5q
BuPbeO13PGlM2LMbHWrKQOqkXRKdxcUGCaZkVa3g7I2QxRhO+YoMlWslIFYEilV3J5+nVsArdaki
+zhP9Ar5LefO9VZPde/zXGj5NkEAaKNcF4MLYDRJ3WLCMxQM1bIcPCN9bhmN36FLeuzBKkJOOE5R
Y3rRRlev/BEBhtqtcChCWn5VnObvzMwCdpp7t4M6jScmL/zFJ6LpFD+54bdudy/8QN/HqGEDnq7J
Klm24zkwEm54E9nIUSSyC09vHig4BphekxzgP+AGYbX9jmWjKt2QPBncbuaZT0y/Vu9qrx2zFjGU
vEngjtD/+ZFAmBvYAJFdPolnFkWKgpiGdt/5oQ5W+TLCa3jPTVEu6jk4BGf1GwqA/tRtuobSJvIt
KIZamOWhDE7t15G+on2wqQe7y1fI3fKMqiywhYUQXQlkxRLPOQ/mjCrmt/sfYi+A0g3NIVxpuPhq
YFfP0ufYuRQmp8+BS0E4d2hecAA1XtFg6R0UCm6HmolkLkfHZIs5MD7H64/1WVunH/FRdLVriawj
6FdIyo+CftuvpAvaxn/Myg8mW/LuNm2dbCUMXwVgsSUM4g+mXwDQ6ZlFEg1Y8cSFvbXzs1v/EIsD
hG7I4rAWKXbCB0t6vEb4Z23sijf8C4M/mk62DUzl3DS9FSlgnJdUbGLuoX1bw/DLOKTOhVWRkmVL
TSd9Iue/6jodN6I9GfG0wilbpz/3bvCa8gQQ4PUsfDgw+MDV000mW9qfOzOwaUGHEZEKA5hpU8cE
my+vh638h1kXMHo42cJzsGGUNafsW3UzrNUrZ2AkWAgZHxqcUX6AvjGDaxj2UAeK1hPNj/4HUvg6
2pfHwGe0fnGSmAXUzZZiaYEqK+Dy9W2lErotEQGRSduvxmv5pLrDJlwmXgahfbIQ6BLQJbLbPyzL
ZmKjVXQm9FpsYpKSdbKVnhfTfgSMQo3cVhyC8yNzVKX4suQBkYelMCzmMOMmbQJjey/Ie7wGdfB8
S2rXfZqfPJyoIHYXBov8Df6a62ehqvt6WyNpwug/D5cxcnigHC7f9zV5mbbVqT4zKUbUT6jfvISE
Ca68Ut+nT/My1cvxHAd2emVdWqjPKJbfxy8WGsL/21a53krnrm2ML6IT4W5nqKpHq/sRgfLwZXEo
KOicYiQxoYEy3LbyC1Cc5NL57Q9MFJKy53iHUcDborLyVTJZ6TbbqHhE3+id4Glh4bfUgCQn2F8V
rrkL9uBt7v7gYi6REYEv3OgVNLbLs7MFpOibXrY3N4M/HPs3aWlsEcMsSJaQLpkjB4ScieIj6+5x
N3C2kgmkXKKLO7J1n0jKdifmyHqeN6zkU6oQc4U0D16Z9ImaswGEg2yMmY9osnCrEmA1FCE73C6W
EMFpB7yIoUMyDbSPor5iOGjfG1R4Wxs9hxFPGxcV/tRY5YlnnFrc6TcGbg4ZsrxWjAxeBwPfkZ8n
2/BbfT0q54KJNaYWRbVh3RIiy34iuQSImOp8Setq3Vz7l672cIOV33DdcLjpRMy42i5IDp/J+ghM
j8ilSVeIu6v8TMa3oSGwIrHQzwCxzV3yhIYv7C7qfBPPSGzV7yKVVib9wMdChrEjfNz8/m34AwcO
MKawK9+Exmu/mldk2czeTw6wplp4L3dr8WpsxE8KV4vOVS/CupKW9+Pw2lfuovEoXeTfERESZ0U1
H1XzQvQbZa1NHoQTGYoUhSac65CTAfV8d2EV1bTxMqsYbHnbYBozE/Gui7stbqn7jKdx2iquvjRO
5VtARYkWFME4cgApxRjKJEc1vnZ8o3DVv4X9aYGfAyBShg61+S2V9C+/Fqh5NceHJqhlo5xM/6K9
WYaEbbQ9Mo34iMIJ342t/1FeaXrcoAOCCKXFJvnhXpl2UuLUDAsb5kppnOt2iQU48gN30uAEuSyU
8TgfFmgHnq8/c84wksmQlLCpKH4VlmQHb6huYcsxUZnGXrayQqTmkfU5Qqi734g0LJ4CcvjpOD4j
rol/Kw/M3vjqK583kxeAt9ETN94xayPVQzcj+B49RAo8eov78gmlh8CCCO4V65SHh1CZhSTYLdzC
yz/a18Vns406eF1O8CFSSq7m6Tf+k49W+qd5N4Z5oaLXB0twXW/wsoGX8Ed5wXDhpV73dkfCP15V
rHG5e/YUzr3RO66//gIe2N3qVvHxJuzR42/Lucc53cDQ7afpiU+8t+vh7Tarj4KK52GCN05IshRu
ayNegxxbqCgUgei1wfji2ixB20RyZF6zztInmh+Z4UvmkqYlnle4TPSIlRjLqX6Dp15ONN1s2kSV
NbTLLFjKcxxBTxQpldaGiVceVYJyROfo0b2BoKJrig1KPji1gNIOPDrH+CA4vj3B/ZoVe1f9moCA
fiGJnwPnSfjK3lNqa4LDbJmZh8ViGSavC7/Ce9wbDQIYK/pC6X1eshwE+z4g7ASQBUQnphucPNPg
6LG4Veh++iQu+AHwLD5FHpRxcRdcZeYxontXRufE5+4RAccHzKHRzecMJsNKD9AVqX+igZ16LGdu
u7s/R4tdjQwUJB5iUNTj7WDJlP3E1yUyjt6IltNim6FEP+U+MZr5oZ9xo4WP8w29lKGebmPbdI13
KgG6NTIZXSkzpYdhG8CeISjFy8FA3dNcdi/k8DQUzfcKwUAKJtGljJ94pPucb+AKP3BT3lnk5IUz
L0idbxJsXNGRZflmhUs1zCGJbVG+/EkPJSHOSv/KNat0IcSOMmr7W+RetOXiDclTFA1YYXmSYo9e
/zCi0Ok2lZONHoN2nqu5+YS9Lw5QZ7rJ9MvQRoHT9cUCqtiI7Z1zw8U0gzAt3wGpF1/hnD0LTEcy
namJ2KbsURR1I8HSFcicDnLME+NasO5n1GJPsWGJkou8gJH592uCi9a+OOe5rws+zQU6DvChGui9
HVS//di/gna85cTOTBQEG5yK137G1HmWGuUdyMJUrkgl6t24y1YLS/ApHTEWiOzw+zhTlx1DZ9YE
Oel7gG+LZ3nN8qi+Ivbv1RcEmQvBz/HBOcsoxUTUbbchReOYshQGGMRip+B1OkEUapVriOEnJ0gb
glaWb1AnT10Yh9HsGgVWlVPTVsHdm1BoBZByv2pPmluvocS0gI3fQsAG0bmczzX8GBIb307+K/6I
ksi4p2FOw6hvPU13KFkSbmDF6Kpbmqd4Hdg3lzbWW0ub8izthVX6XL4kRxZ1UNdoljl4i33TMJoJ
tOgzr2g4oMbuxydRfY7W/bPW4MNhJz+3i3gZyX0JvFfle7aM1rIzuVR1lA+K3c2V+j84R0T4JVve
VNfMvbnCqjmHJ76OimesS5dDWd1XYJUpufG977vgedhlSwR/6KdEc4cO8UQGDbFd8lK98GgOLwwy
Jjy59BYn5Q0/R+F5aC1pZTa2Im+7/F2khPGqUYxplv3goieRDPRkbb2BdWkVP5myqWLXoCZEr4wl
mmtPuJP69egjYZVgLRF7481dML30DrzjPF5HCKQVu9lQGkoWNvZIjqnLaaCXgVCYm948LWb0w8GZ
+w+DvDRaO8lcM74kBaGMvumEJ2nHwlKNa1pfXD390Y+LFpD1rFinH20p79VPeEo/h8zOfmgIH/h4
Rsx8E9YY6+rI9ZEoXepN9VOJDBGWdEvfRucCV9gjDHm+ndI9OkuUtkqLFiACHijcCy/cHb4jzoIT
YdgFzL6j77RnYEK2uDGO9A4HfAO+kUHBJo5+t63TKERWK9pom+4DcprEM2hFf+hzrJqnarCA32Pm
0/evQfuEZ6ZCkIZF9SF465BrpbKr7/QlojMnkdhWpdG5nFpHaR3CDbh+RkM2a42f4YWk4pYuKyTQ
6OjQPHFbOArUOyz509jAfLgfinOCt60HPwH9CYTe8QDamrk39T7UQMnlMSidUiEGVvfBj3Qc6Td/
GXjM28AizsmPQPU2pyzhyBf+Xufx3alZ7eqL6CtnWoqCk5+Ed+04vAeRL63kxbKx5S/kgMNvdGZf
KdwtzkKwQvJtSW/xrI9Lpoz6VK3vCHdeghOTgibOQLQFLintnKQ8Gbvep89QaLaJQYRko8C+l5b9
V7xvaL4J+1a0GPHFWXlXafKEp0R1irPxia7jguLPpn2heTJhUxa71dIAD/7CZzSH6iB+qpv4GUE7
ucKoF4tYZgp7eJ2u1VIJ5lZrTaGBuuiJJvPCWtxc0G/ym+ykp/uVYRecRIrNtvFMy6cYnXT78UFa
HVNh8IdlTAz2o/dWcy7/F13nsdw4tF3RX3F57FuFHAaeiAAYJVI5TFAK3cg5XABf7wW2/frZ9Txh
iUmiQODeE/ZZm6LQBt7Jmc+YPBoseI/p8/KINgDnh4EVvMK4ZA+SFWhj8+XyHvf0O+eAuqd8G20i
Fk60C/RGHwuGctMnGrfopvz81/xoBfF9d1wj5ImNFyHADRKSZwqWx/6uOFt3AjNgul81F9YxCdqH
+t7dm5fMay7TloFlGobyBlnIUduZF8f1+7fklUs3PuCRcp/fSY/uIsQVJfHRvVCWJ+y899R9uU3G
jRYIJB32Dh0eZRYK8w86i0e9/hPDa/8x3ln8t7Rvf9aSLdacJ7qUixcfBWR/jjPpenxTPhu7/IEB
95P5u4mPXF/WDuhQ0uz5nn+oxcSRj53MYN4g70DoxumL8IaqA01E+7Dc69reOhNiZs2Te1COBcsn
W09z4rysD/kzYm770/risYGB218sEZwo6nuKnIbI/rW91TyViC0hIvIa7SJ7P6VTMwNGRE8H4PWG
/9CItmAf6mZD2RlCO6eI8tTeo/sUtNzIqOH0p59E77X+NBIkLb6qbTG9c80b5bs58ZsQyzr6ZgVn
v8hHoMT8ngSH0I5+J1PksYcb2VPxBIaJwkt5Uw2gJ8hdD9ljfysO2dOwR0VlXbv8ZI0P2imePbkn
Uq9Z+viI7JgkiPHOeaWFDQ+7vFXfqev+moiqTtFLeVolYpGH+UU4791z8xnvubQW6qlvaELo28AT
GG7yk2C7Rz7n1+45RBGLHu6lfcNVAywRcBzW7emtobtLdeoQvaDoECfrnqpATwH+g53uKcsOzj3C
sntkrvf9e/OqeC1xdB7Un6zY0OgBSuicPvqZHYSdxjqgGjIaZGgUwjcEmmpzG2EWeE+UbV/UeTNh
r0p43N7PT92jeZHHdptnUDI2NpHtS7tlgTkPRiCO7lMe7a07BQEJOzPlj+UbU2n8UQ/hMcUvAPFa
gOaRMgtR7xxvdOAhW9djJXhrbW96odfdvqQvLlhyRL1U/G/cZxjvDuGXH3nD4Q278jL2bOJaKsY8
yjg61Xsa4r8Td+O+pU8kDD1fJDO+JE1+c2nvUmIO0ppmA8Gx0oiU/eKn/yRTTcZteud+hI8toTbA
23bfF16s7ECaE0+G8ljWd6mys76t7wxbWg4VB/Fk2zhA7GijJ2/kVMMbzMGJeVsaV8rZJtjFh/oi
wZftqsd0V97pXJjDxv4UF3a6Qj8X0XuDhkXn5DLIp+QOP4Ve7tzyIcnv1zHcOGhotRKY/mro/70S
QzCUTJhRUcbyGmorz9H3lPlaSJljw+XDSp07flHtZO036mbKtgPOdziCkOoZgKgZREYtu+Msayuq
y/RdKV7Ra4KJiSDqtjr2203+we/C1mfmcZaW0besg/1eqH69lV8JU7IdVQDraFqbGKjpyPglrYR1
QV4wqITLANeAzRr+E34mj/Ou/zVtwa1xBYFQAHz+1L1mSFSjXVydmHtj1hniSqXvcIcD+4aMipUP
p94KEZ9N0rZRv5l7BwC1SZY1hCW7oW4ZbTr8TNirGoQyKUVz+TL1Z3vv0DYdd/Bgi+nEPk1bOohY
cHAVnh+ixdOnAxPXmJtpQ0BEwgcu8jc1RDJaM6pHIDruQQWqbCo0I4ittfXwN5qfnWu5L8RxnO77
6iFhnqW4LeodbrXqBFrYW8SLkHs5XsoZ64cNkAu2bQMf5PFWz79m62A4iMVeZodyTbkjLCEuIxYi
SIBV0lIMIWQn7NZ8JwlYK/k6lhSt3snFvw9R3bzRQJKNUBA8ZHf5m/HgXpAnDdgF95uehnW1E4KZ
3JuyDuC6RMa+m07mhIbjhYU5sfbjs/U1MrdJY39YW/x/+/zXu8CQEL8U2KD9fSJ2orU60qKH4w3g
YAH8F20otxAy99fH5tAyAru3L0xPunvHUfxioDCWdlwJjDfTdVpCpmEiRrSuP9k1ino5q+a+aU8A
vMkVrw9dn9QYzPG6ntL29TF1KXkaG5zhcL3vtpCSm8bdwsyjZJAyha1MyY8qV6399bF2faJZxwqv
N3PH6MH1p79PXF/35y2OMazeU8nYe6NBe+v6oiJ3dFa89RddX4rXHIlJqmUHYP3tORr3U002bswI
VYZwp/NhVStxtq3sqiCM+u2MBkhL+x4zIWv2rNJPnrNhvm2j+X4Kux56IN9aVejm2SqTc57Hn65e
POiG+NSUsQ9gNmC+THsjyeZ9IlK/5XodwvNUTjojsbD46/wtFHgB4Kw7BTl6uiwap+3Sd1FQpBVJ
HhUEF/cfM0cWO+up4tlCJaVxbNLkAZ1orqd3IsneirGS+zEhPmXihK3PYt+0hoTGVTdMu8Kis53I
z0qptKMRIovCKmN2DJ9vZZ+WHCNTGYNOdYCX9pRG5aXoNfUIh4vuBvwOR6EX7+hBDRaWiWHPaecP
pkI6xuEIOAZ8GrA/2uoiIjDKE1qWCfpOE7VFh/WxPw/IGjvJRph1FJulMsEgit/GVMMDmi2GQZKQ
9sDg1jV4Rtj3SYpnV04eYcIZRfLdILx0cUg1E0Rei5EiphvH28gC7cz0GB0+FP6dGiwL/fI6lgpz
WvZPWpifeFdkXp6YITZioGBtlAmTg/YFK5h9ipoC0hMpBtQLTxU+C55QatifQpZkrGecB7mcm+1c
/jhTmTL/Tu8tecAeuu9Qi0HQQu40R95kLNIzm/XtcEWOSfyStGP5EFaYHaSxdg+DGVSMbs4nO67K
bVmAf1G6vDh05tc070AcHbCtZpGosKThkPsdPlY3KhOYflIMb6ES1/u6+K2kKB+A6ZI0Tbm8WTLz
4NILGBl6SFRqDi2I07sU//OhX9eavPxMGqYt1Lu0hsIsV1hKtfRk5Jn9Aaq632qh9eXGy+2s5RSl
HBXlsYLtV4K8NuM/igxqmxomVPC2cUfLq3AHjJSgl0ttb+uDX43TtOvnBTU39hKioKeoW9VLw5no
q1KlDgmpX9MQR2YsZqmT/25l3B5rZ4bFS03ESUBcpSXXRyhjBZ2GQZMnJ3YFyiT9+rdRRD8puNpt
mbO3wfKhWcAp26+e5Y0YT4szH+xF5yphYPvGSDtMddkLaipoTU+DqDUs4WuDxWKg5Z8mbre+1qZv
dqIRyIVone36UclICUZRUlce6aoq1A2jlK0t1d3HwcBLUq8z02tZytK6MPF4QMkvLyEnkheOFCPw
D/WaGvc0FT/DoPwtRTac1IyV22CGHHwYEXlSJFsLU5XDQEiThtG0DZcq2zSIbivNQGeIN+zU58p2
2YQmG2o15lUwm9bR4gDA+QF+BOYX0ChV8Aj7s52jIfFf2vQ0JAQqRUfUV9bZvYw+k246qAa6LwWR
AUtstDOAKs0GbYgkk7h4jbRIk+gtrmgpVzY4twp0xax3wybBb3WrDUYZdDDrqYHR/B9Liv/tYiQk
wNlruywvRnaZalpTPT3EKZsRPw+cwfGKtxQUsSoan4krvCKblXvbgChWaaQw2fSt2Mr7NPFdVyb2
6GLOfGTZX11Fbn8IY4jX2qyfHYOSozBeSktlr75KgGYaLilAK1mUaHDN9mEqhPGeUW7UdHqVNrXg
KB6D3BAHSRChQRm+sTunP2Rj8gE9GypBrh9xtrRRRS50rUcapFPEWEKISiSZm3tX7W+cIc2PlU6b
mAlaNFSqjkloU7VBKeYzMAQfxOCKDA5JewAFgTwpEb9TM7SnyiZkSJZgWFrGb+z4XKqRdqdow1ur
Dc8VphzVgCFWPymk8Tb1iRjD47uiJgE1adovJnRRJaPYTjZny7rm97K+aSJ8EGFEnwIqxAEtImjU
Y2wSX6QuTXL3FLJEVs6bklGmBEFIA58JBTWd+x1UX19Y+bM7reMK1vDRO3G4V2zCYWl95Vbxa+4t
d2tOctxYCjV4DNUhmHhZiLRE04rYY/xNxfQRqbmrVphjG+RLg6SkpUXWdomG+6TuYnDp7otRwS1p
c+oUXGYo5TooO4azeBFnOUq/DVQ26DuMY5Wptc+dYIzQG5ZKBzo7kS/K8DDjjdRV8Nxg04Z2zEkV
W1Dw5vBGTXWT8yR/SVw9DmLY2QctoUfTYhpNGweNB26iaAt7LsW8mvsAMBXtCBofI4aMSKBBLqqz
2CxxFAbjaJ7BJCNuNo3Kd3HBHtQYk+8uh3lczLuSNo90uq1tQPJS8NagdSph2RfQrJMCkIllM61e
ZB0DIvySiQxnSD21gIeKbTS7d4f11lqmxjocQQTfqav0BWMJaFcEJCarpbhcQ2LAm5balxYqNCF6
8zVXKBoUzmnpxYLtE+qJCoYJyiVIv/WYgmmF02BGuV/B/YX+w2hfGlHlr81wuBlDmNkhWRiA4YQO
GikMwhOJZCFyqBrqMDsCu73X1Vr4sanQJMRZdpMaVD06i9xvZIe9sWk8xbYL0FLL6WEKtNgoR5p5
HG8aq6u3EWjkG9sy7+aJmjGEgRl+fjnQ309sY6Ox9Adxy6BMJqoODKuZ7hIa7eqUB0mIQL6NtVfV
obosOL/9noIadLKEJFE8u3nneKFT0OTE/qzpjeJRK9MX0UA5m1iQo6GT1OFJRpRS84aIoZeyS5lb
YjMpWvu1y0ztpTDuZh2ndsxpdmKggDkrGRNbPY51LU3X2sHExzHl2zw436AAH+FPL3fFMHZHGWH3
Rz8AvIA8mlqE0twlqR8LqlCt65zcsvg0Q+B4o0IXv0ovE4bIB30ZnmfOQE5Wwhqiu1p2WyZbKb3S
aUzxiNkUxF7ouBZmb+g/AbB7wx5j6wpEbCkMyqBPqGHpSp6jRlN/9Mx8qdoGMgUT7pPEwCFE9DmS
v3jmiCtxrRrbMkO6EHcPi23vwWF7aoKoQVObrdNElAoh+Hp6BOq2k1gk9r2fJxNFLFHe1TDdrXZh
YIzmQV1ogStUcR74/ODcohaTDiwZRPw+TyAALLnaTM7Acu+NXtlFjPvfFJq7bBt79McW/Y/S0dk2
lBy/wi7dwxg9GJ28NHmVbEvAbND92AdjVPxV2jCGlAwMK64pkGhzH0MytRvZphP3LpLqvLcHqi9t
WnkZSJFAqWnS53EK9PzWEkW6sSLaq6bFIKOi/jZl/+0oPS+LLsig5yPxHQesfg4LmHbNyZ1643HR
LOZuVXhsjKQtBCfb5SVOEyNgAhxcpnqoE5o5RshZqy7mScYmzRS8GFQbrRAkUbyYqdJPHeQ2vCjr
qGDgdmaUtDMhDsPtghWAG/hio7uSt5PLLiHp/XSNBd9rRg0phxdd19M9cLILQoRJw0+kQVDfqHzV
OJToPlBnv2TadzV0sPez3RyNyYge6jTzImiCXYtU0dENKzCa/sN2a+CSrnucXdIV16y34/RRmrda
jbUFo8K+sB1aQDMop8R+jVXzsc+xTBz4rBymFDVhEWYEkNnTHDlf2I2bO33W3aAr+wds/UCeGSxl
JUYVZiYwrOGAArvDb2/cx2b9jptRSEzXvRVaQl9Dqe6SsDERAU8HyZW7+tNjG9pzFLBYIynJGWnS
H5VC8epkPEc1tT1128AeC5xqBMVJ5NSUy0ma8Y8tC+yUo68wo7ITZrMJf4udtq9n7HXUuyLGOENg
V6oHIKuRHNcU1QayXhZ/t7lXXDoqfVJ123pV9qbNsHftRmzwmsUikmnZZaSIERF7dkyINOaMLVDB
sKKTYJ+Rdqrvms2xUQq/6pz3SmMflrnYZiq1I+xsUQp1FN/mWVxaRgueFJpmMuneiyntNrEu0U3K
zN6aCPOzozVqpNDaeLRAkVCXgldplwU/zWjnlEiHCJ+gTzP11k8SpBptglPG+K1AvNyIvuQ/ve8b
ZqAlI2WxOke+ZTIcKscEmeIcpUGIKyEi8uwR25QEKxB6tXwb1QZzWB9MbuerBR0jsmjq+U7mJaQd
e4wALqrdUO/qgkyZDwLdxIQ1HmXJkfC8pHyKNzR4VnzcsPPjSnYfuvrU5kE8D2vFDa0gFw8apxoC
bCz3eoX/b9jSVp7j/p6awrPIVeY2CrHTQ75AobbUQKbhIxvKbAOC2SeaF5uuV07hTLdWMQtUkJQb
Z8TSpnVvkQ0dVPNeKjTE0vkljYadmwH5sWMVqFIkOGBc7Bo2DvLVVAXI41BFVuuu87LdC8Pd01Fb
fcHPRlm62AMuu2ZFI1qJGW91a7ofR5XMuyWYCfWUUmjj3OkWtddIRLdLuAbLKicncSmCnO6W87zw
nMilv+t+Oe3QUo1Kj6oYL8DFbvnHMXXpSNiE7JhhHxtcdtOPTM+yLZ6NBUgeFj8sQzzDhiY5oR4f
9R5pyczxVdbvPURPCvj4qIVu/qpYuIPEAkuufp1TLLBSymETQcMT27w36fUp9F0m3CgGvkqjp7Fh
Zm1+O611vg7DlTb+wizx0M59dnSdjrPDMWjrtBFTPkhaHdKKaNZpWi9M20rd3sfpQwWLms5G/437
8m+9pTjQ9CQ9Ln31yeg9xWa2v5Qc3ZriTBANCHZ66GBbUZFcYL7ALPc8tTt2AQagWx2dLnpEq7Hk
bVzZATAyuZYymPHWEMUlWjj41qQjWF20cj+s0KvBWEqybWMjddTkGI852wGNS4vw0azwxm3H9vfM
0gs4Zj4VA7Zk6dxaiBhRH0nXDD0jDOVdl8W7cVxuF0XLjqWD7m9a6qM79MBA2xDtYJj4ZhreZy3i
a7FoR31t75g4rd0YRfdi5TYtOMWz5OsSYfcHEORlNHTEXGOHw26IEojvM94ZAqIlRpr0A83iqJcD
g1I92ul55rwuRKCbzDXML3qOAR70e1w+apRVHdtBxFkvl0rBSyYOPbLgV6QZtdJq30vzGGuJ6q+r
PiYJhCVExmDBkoTZYB0bbYQdtYbCsJ6bXZcByFdF+Ki0TIiAzqUn6+dq/ppbejDiUdwxWyH05EhY
eE/FZEFsIbelov1mofyJlwZ71pLsrhykyhVQYHJriJu212mvafnGLJ0K3rhLQuvAyp1NLkKLE9Wm
WSjJ4c8aiw3DWfb3kiRoQhC+D1jdBJol35mg6vkS2/aEcYTYxCiqG0iRgWhS+hyij+9n68uJHhhx
qKlJXalhvi21D6WnmSLX7tH8Zksyl9zqPoAjwykOutB4CytmSxnBOig9Oo98iD97haJQCjMgrVIv
0SRhFVbrftc0b1xyFJhC/Hp0xXhv9UHeqDrCU8UqNWTuypduycelpafRW1ioVUgBOiwuXaw0oHH/
xFgsXhak+lpFq6xa81iTFE4lhqtldBIMTjiSEsgERjpcEufRbGmISJpXM8WvSE/UO7tSvQrDF68b
kWpm9QQBWle+nFqNv8htfsyQS1q1nkrXpKqpdz/sb++FRe3F7COirHPVDO2OcqY5RVMQNcm7oRjo
svaDZENNDIZ5u4GyGkvDqUDhMpfM7feaB7yo2ZoRQYwNq6HVZcDWRWvCqA42/NhNqY5foZbW2MCh
ugqJTuYQGC3+vZgk5mowOSxv5ax+5qH7XC4p8yv5dbGi+RROd8mUvztqJ7cLxm2nZoJJ3sMw86xE
qRDkNJ+jNDB54CqvMHbyZ9x6jq47IuUgbqmWtgxGNbxloUuPjuYaN1FdUtxw1KfabcgNi0kg9WQo
zhze2LwSYNM9XnqO++hgOQx9LET133TPTll61twY3lQ1jKVW+qPRs/6VqtF6OXg2Wyhii0ZVqxl/
Cp28YJ+jxjOx9pWT0kIdAZ9atMahrUprZ6M80HN72IaCINRhklMPS1ahQmEegShJSSrm5En1xpgV
xemNvTBACYqoBoOfujud2OIQVcZ3Ugj3nKT1BY734EtNnwK82PDscJh4KUoCecPyrdQMQvxqxrmn
Z+mWGAZ+SYQnBQv/hoywQduLdx1o/74KX6FZ+s6iI9If6WfE6WdbV/bFoRxN1jDfWKP94iK+Kxj1
Y+bFmH2zFr9LY4Bz51hkbuJsD+1PROHNr1q0ErLWl62LEgN71mjTgGn016p9pRRVENlY18k4sncy
XI0AJ3x6bHqkZjgTyDUEB7ZAURwKNAggpQmLqV9FS6shZZ3w3BiG9ygSL2llm15ukSXHdfmmzcvK
zc6OYdjBm5SMH+rDKrLse6+YmeMXkoW0wqpkp3eXVjigGCKMC+woNoPuY8CSpe1mukmLZKjDauEV
dEPHZiXw1VGZ5VHKpYNxV9LbXyhHTOxwm1R1812KdYPfaBxVMSnf1mA+6F1hvru42kL4rz9Sa/pU
elwPWuvEXnuRfLMvdWgeJnj2MMY7FCsd12Cx2sCWbxNZ8S5s4cgI1AzlCYfw7yhF+l5IFv+esSw2
kumGfIT92Wq+8whD6kR1kBdXK3nnX/8Yz+096DMGqla44+SaVXq+vjxqbGemUb0mEaOcPRJ/8KTX
F603f+8WV4zj9f6fH69v/5fP/337MrZ8rr/3bYcOo9yqQv7mT8bMSMCZvTp//uXK/h+Q7PXu9dl2
5e39vfuvHvtXLwmhzdTjt4pn0rxSWK+moWFWQ3i40lX//Hh99Hp/0SeeEgW0D83FX339q9cbzi4m
bv/eF0v4P/exfad22HnJm10sWLktYuPi8qJtDEqZhzzrF/5L0e9XojcAW2cXTjq0nNUkrxjxwImV
2DwseEd4rkNIc73bN8t/P5GtL7EtLOM4qXZ/33B92fWuoCi0tWR8vD6UmIZxmLTVo2NQMoP5Zbg9
19ddn7neVCD5qS034iFNdAa3rZKBrnT9GNene80095X2PeMAgWDYHZlutdAKJFDEjgQOULZWWpHd
0MwPc/bipqb7a6T9Y5/SoBnbud1YlQWdbr3Rph5BRFy1C/rGBYUI1Bm76n8mgdaidEyqn6mKOxUb
OLy74SbuOtqFeIFnwMZ2yQoDTFdQVHk9wde718eKK0RwsFsAw/jgVerIeMP1mTEqVfxQ6vJXLqnK
/31ffuUQzoN1CIGjbbM/GML1d9eRWMkjYjzy78DP/Mff+/NXrr/2z2uuT009nRRVlkyF/uNDZf/4
ZNdXX5+4vvjP+/7fp//+htoBHeoO3f7va//pb1aJs0tgZOYqATDMLJY/pwCkYLoptFj3URoIFzWV
OTt77k8ZpWdwUtAzRqekGSYSSpefmYGJg92EdAWqeG9nc7m34rQ9iUHSVcro42NPPcYjCPkcdja6
laYC5QVixQtd8QlX/7eFn8ZhbGjEtzmhfkvkQsZpkmVDKhCWRU2MnqUWknm6pT5BgIFBNLrQr+l9
gOGn3t63FN7cJwKw6i6TLGluoyCdVRQ/6jPAidHYMKxEs36EAQzynVzEmIAadDA8yuLXGCWg+2s0
UMQC3pDNl4ESnce4POoiq3rqLRoITQwZREVJMVIl8wi66Xf3zCsmOT4rzaQ+anZ5JrztNlOuIERI
0l3OFrwbLbWF9g6DRyUvU8IEOZXDPFc1XHK1YjNLwuFuUmksDXQwVZ023bCqwfPIPYzVNHvYhE8M
rqElNpd64dICimOjVYb7MSOUdGrRXuA0Q0U/x+GSb4rFRUKj9j9mlDkrgt32NFc9VrEckJ+GiNG7
8BA5DIAotvuaIavs6YN4UYSFXDSg6Ck7ivficxiyPGjL7gtrjSzP8WwBHMgcVHbpGpLt1KzRUMfM
64ZX/8QkPBrmh23qn1o2MDzbUUwzZnVnWmjH4wphQHUeM+SGdt68MmVQ3LgOnJO2j6KbxqFOqmaJ
yRbYLQA5WB+EUU37xiZ3iOjBZn3SHm0p7ugTtGP/1CjExSqZaV/CMMGJckMz+E5m6knqjol+bEj9
3qluRa83gTTDs9CMr7JZ67Z8HMEpTHFEw6InHUAGlgzGZGH5286TYx5KBsejRtzGJTU0tjOYQong
mOTaXQRlRFdG7Po6ygENEhgMF7UNdhxvSq//sjKxKyOGK3jrLeUALph4uRTCehytdrpQe9TwV/Qz
EwWYZdouPjX4Q1IMOQhDmZmayrK96pAFla442uFjZozmfZ9rv02NKf4kf8aKGAWZVaLbNd7HTgGX
0i+v8U5EKmnCoqU7I1t1vVb/TTNwTfyk8J2GXK+vGOLTh9yvU1Y1vVAXmivErHpJSxsJbFfaikcb
S/OrzP6OxjZ+qShvhaFbe7FMgkYCbgup6wZhER6ULNlTzHzWVqvfhiMkXF1Q6qzMZ7XqT3nhooFz
WEQNUMBQ2MzdqMfOrq/D2y5O2oNhlKwjFUbbEwPmDGFN3fje5O2HUvMJihoRbBHe15V66eKJ1I/j
PQp/NAkF9WH+UTNL4JHMnIDWUcITsYqaBh1WliADT83wLU4QVS+lAlMHD+ENdo2bPg5vq8Wi1sv1
AT1CfJOuoahQ9qXLgG80HA0UdpLBnq4FqcRyHugSGl8tighNbdF8FRZlgw46rKdbwPcM9G0qpT3E
L1kX2IshH4u+RWWYIpTh2CJg7mNxR0wPwE9FdDuXx95Ooos9sCdHtIUMI4mCSVc/nNRVUMOU6C+1
7Hk2kmHbZasPfWybd2McfveU0AbVBImhIe+aBj5XM6SXpK/BB2IhHdA14eqexhFZzHzjjlSmMMi1
fVwFA3PB47O2e/k0VJK2pXxquk5BWxr/0vRB3zQUC4LeRPM7qZpKDM8vpUuMxmVYJxGl627a1Xm1
K3p4J6nmi/HMR9Q8rQt7FKOUPoypa7YAsTlhWpSw01wdy0hiaWChJkXIsV0ErocyZagCGlCRoTS2
YN3vNR2wkCniM2RRiUZrJSHQvQtC3Fv3faScmwVdGM2q52HJGWoa72XXLRvNofYx1yrjhUpkHKQz
fKeQUim0lT9TCpJQtnFJlKa8CKXpOOoY9QoTUmbTz0fFdBhsG+xgTAdK+JVOgUe3VwxoybBFMz1O
vYYe3ICWS/130erl2COuyc2ouF1FZpy5djUmp6xeCr8tihN10rNQrgL0BCvOFOvIubHb7dCj/5fT
kh3mli/aXTp8UBPgNPWIpYWY3u0MDUg+TeeMuv1B1jRWsKoHmpHqDA3jAKxM2btE8IoR73tu0UxX
rPR2WAT66JlRC0tjhElpdfyFkMLP43wa2jQ/NMEsi3uceVhTS/cTP0KK+T0jvlb7kjlKgmamfrRo
apVLAkXUYmcuhP1jrZeqpdHCyYpTK7mAqNkR7S3TV6g0d1KZa6A5/PcpE++qwki2UzCC3MRPqtuZ
KlJdt9mjyykahAhQQK8QcGkBt6PNzBjU+tj1icWBjdfYxlPV9dHRjc23JIdsmLbKcBhWgo1cb1SZ
MUwRlc+xiONDXLTuYTamt1gAquhKfT6oRHvIS7hphRn5ZoGcIEUHdcyaUt037uJpa/Uw7LTttNK2
FZvkoCGPdLpK3Sor3/N684dT/o+7fz7i+oYO4Peh9K8PjFcfjmn95I5Un0SWA/mxpeI5zJaji3wt
pv6IhWm5JXxc0ckzKGVHc/iRRjqu9hbYdtUVAEhad1vCRCzadz1C+6+66DyvIf31xnA4FbT15noX
v1cq6CRsntG3wyELPyJjwLvz+qH0rsOmr5+7+3g9wzOD/aBPs+XG4mr5J4D6X1L5X6j69bHRcdk3
LQaMsBqjOLmmT0LU1IgifUB9meFoPQwkdKUE6P73pltj1CExo41Cx3ljNDQ7d3+p3VEWkbOUynZa
XTHGqzXG1cXiej9ZoaxLQzXGzXWQ1SOuEctqgXElsxbtw9g7Ks4jEIuuQOwlR8gr+ibfSEWupCpg
sYehZuqsrczb2K5YIHARO1y58tef2hUzj4VKRTGDUmy0MmIbbEiJxUxSDu5dP8P1J4tUFwM1JFxx
cqrNRj30naMe0LGPsRXuzQaaiZYh+o3qmCH4XDXmfaw/XAntpepgmZU6QNm690US55HrFRvaBg1f
YaV4YSQY2bE7/VBrqn7ogHx7A3soPmKoD2yNpXJFJ8O6dG18gFeeWB5CU6gRlNZ06+bOwIB7JJeh
j3mpwzDZqoXN6eSS8mIqJX5fuerXmytIXZUhYvpFpzD0P5hcu0wc/NgoiOCjUB7LUWV8SbChQfWq
XYS4aYLCmRvqq/uqX9TttOLQl/Xmevyvd3VKinlBMYfDHQHQW78DIrf/vnEnGCoOWgHcOwQK3JyE
SIt1RKVyWw0oXnCd2rj/m+B/vQsUn4HlecEBoHMedV2+1zUzdeOyaiXTJe2CWJm+dMbjWfftvZzq
438UxtjFBjZSdxowwsXdU9wBvhmx81KzBj6ZbXG3znyb6TDlY/mJSSBSyoQ+8mp4jr771HyJp+pI
a0pBpIpSe40FYS6nBMQbJprsU/y8vIMX+5nOdCzC5/ipQOuxtWcIp5viNxDF9aKctpQ96SDWzCXR
CphvdAPnewJ3muXUWIP+rVyBYyBIAhb15XE1sZCAXoNB2UJ1jMed8rCc+++KuzOywRsDMQSII3qA
7xqXr+ohzOnf+FMWvTjkX+2N8sAwGk3CgmlwhDfWKfnCaxLxcu3ypgU5A/PG4sjsVJ/6RM7ttGUi
RDNwJP5GDAOspgY0+qS+3wOw8pPLQDvuhjFjhBZPgkqpCBg7T1fQlHOav6OLdkKdBrjAZz4WIgGm
jtZPzXaWb6xH68e80x7Fh34IH6nHE+t1jGPpsHdvwvhEzMCyor2nr/M5/JmYDX+VMLD7bXRSk73B
AP+wkSzaFolkYDSeoIuFnPwEfHbBBYyxrzfOAybgF7oTdI1O+TH9YuKyxrHcV40Ax24DjlKO3oLB
XgAPA65TCS0s/CAY6rqRFyIx1g0k8e79CbXFdvqKmhvz4ZfbB/2MVP40M+ftNGyGO6PZufajyLf/
5AN7+cM6/7dyKC5VghHKf/675sBzJy78y0B3FFMhnDBtB2mqapoWz39/PuCoxsvV/6ibSaa5rjKo
qRxqgWTFz36LY7XLvoZD9ADlNEe3ECjhJbH/i73zWI4c27Lsr5TVHM+ghVl3D9whXAuSTjI4gVE4
obXG1/cCM1+nqCp7XYOetVkGMyiCpLsD9557zt5r21Pm0VY0DuZx/uQKoa5Fo5cubJdJtyWXSI6M
lyJdOKlx4IXm1s8vMDuHEoaqrQieYMnM2KkbPBnJ3+sS6PCuPc/f0P3czM1+QeE44gHdlM/9NX7I
nsrnlo7DWrbre7yDWPuavqsYXLz+lO7Y+9FhikvqCmYaxZuYSHjGlcUMrcEG2Qx2auTT+PYVjE2T
Jw9r1ebuWIN5Q1k6q7ij2mfjCIZ5pJt90HvH6tx73X/pT9kBHG/4jTEBQ4PxjQOKxHB9zynNBpj2
K/5ADCl+0bdG/jo8Mlh4qnjRsdrAKuYz3NXwGgRk/UjJthhm/YN25ZJtGT8+IDarXpBYmKfCPWGU
wKtLbzjl+dshifplRBTZm/QDrb4rXJVnKJiu5QT3+UPH2K140VO6cBrlV1NxokO3FTehp57whapv
TbnGPuVgvW+vYAARPGcvBWQRXC8omxzkzpgjuU8N3AAfsbOOiDUC17riDpvOCwLgSRHXd8BkkeFQ
HdjtOrI3wCyBfTLBDjEQ7rvFeLHHpwBO3ZEeGFZKIZXOgRY5dPGF3sBli4zvNNlUGbZQbSAybHmI
gatcpK8s21ab8Z0jOL8qG7in7apf0976xbnSo3Jzqc2JwuMSWUALp1/aG0pCFKLOLvZM519c+eJ/
duHrsiipuqFblvy3MGFA9g2KLnk4yWZ/wrMU2ssaw+V1M6xXeVGYEi1u52/YZlA2YTS64UhqFuL3
olX+F78MQQj/4S6UVBXFs6iSffD3u1CL21GvrX44RTK9Qv604jbMnYmnCEQbDhv2DxufXQwdgznY
uWzPAQNcbJY3/CPR+efX+f95F/8i70ImBYKMiP86SPsY5fm9Kdr3P2de/P6vfs+8MK1/qKaiGBqh
coqkqyIL6u+ZF9YSeWFaIvMhUdEkUrv/nHqhmKqiGaomK5bMavzv/0YKaxv+z39XlX+olqVoFrJX
U7P4zv+d1At+zN8uNUviIpNZ7indJJFT/V8XfCVMSI1FbL6n9VCEFD2l0dcKdCcG8s5EB9Xf6yWN
In8MUbKX1FemAhm7C42nKpaz4NuQlEH7EgnTEm64GSrzeSjrtvkOJjUt3skK64WvPjb9muqoIR1N
mSHhjGXPTLoyTR1VTTEaQmwXpZ5ih9WMSbZFrWmeIznvEwfDS9htxqqtQMYGtYTx3kx7/1MLuxE6
mC4H8r4Me2gygqkwgxwE1MV9IbSA1sRuDA8dHdJiT/8Ph4BohlN5DrrKVzw9NTUZkXVP94FHEkS2
iJL4TTRNNI2ElCU6NaimF8yYyEbHPx6oEdI/oZXu8kT/hPasMIFSDBGnQagaW33d+yoTMz3qGv0w
pR3tCvR9KkGtztCmVtPw0+JJbCCFaBxKszjVIundCOuEdqxegDfDicB2UXGOjLdDmA0AikP1QaV9
hgh+pv9JUrSEL32S2Zvrwk8+5IaMNTqPxOYd26DPIsYrhs8pW8QBlHnZHI7jCqmP5f/KMw5BbN2L
LLbRFIqVKYJUag0jSaq9lS3iZ6Yo1qWbQ2O4KYOJiIwvtMovPRzDW0BCFXqpcW5o9VRNYsd1zcm2
1VRyFidNad/0MAEBoFiDT4ppW6xl2Veecgl2SyRpeeBUsQGAtsvFwlzzY+VdohKYm+spzj1JrIgk
KGkpkXxQ+catM8jZcPO+bMer1SGIXYdCHKPblicRBk7NQ8XgivgHXl4jq6WjzggWLvNIVgjkr4mF
sa6aUsepIyOHRslZTG7YhTN1SiT00ILSSjC/NWMAuylYSMnKFVITSuusYBa2MqLa4NzQR7Ta91mg
KzidZR1QoorOw4QUzUiYssVqBoN0ZEM1vZjJlQaSlFR2ujxNFpyCspsADUYNck9d1hvxhJJYeozV
UsbynmhDdWToHwRHAfGB8UzouCVvpsoyTZTGhP8yvgo4GSMdFEteFXjBSTOc9KHDPTFVsaPLfUSK
YiC8ogGbHntDUR6kusE97NOZZpgxXERjCg7cAez3raadpVKEeY7DIfpKVZkauuZUO5BWi/NsiD6q
Xg+8UZA1KnKzBDyh+o61jFjkElyggSCD4GK9YNIu5vDp01bZq7VUEcBOxuGc58pZYPRnW5EwPqW1
LntDZBb7DLHNYQzFxLPQ7UAmNpg+VWq2JT8NczChKxhmNJqeMfScoFPkregH2rM4VRgoQyvSTg2Q
exqz03vXpPVJFXr1WnSDfx36mV62JOVXQl7R7MkNzK+wb65mEXQffSqV206MlMcwQeRAv8wIj2ZK
PppOJp+HOF96zZg9bZQqBoM6caugdyEa3mIKkphx1qAHz/1NEwXJRrDAo9aCHhyCwscjX2EZe0hZ
Ic8kYuVv+ajGTtVZwUXXawNjaOyj4zFaVNN0fedFtUWXttmoXZlfLYXVJTLa+qhwKcLraGZXxUR0
6VUfu1qElwP9JHVvVLYX/BAdUw1hclMj7s9zHKRb1BIpa4NOvIIWqReMWpTSWqhmp8QUcjuMY/Eb
VUX+WHdZc5KQFINXkdidVp2YgfdqZuFFLOfm2PYG7NFhmlD3imFSXkIEGlcL06GL0gxnu5KRUqJY
GGr7En4NJhnYgz3EPoYKLfZmbvNOaseHWa+Ag/gKDTlEDVQsU4mrMiCyXU4HizkjFarZaHSPsgrv
aNSRRjRoc/7ZSXLMFcLBlm5aCOy81sFCaM2pqELsRLw+Gzkqta2fJSPxOy2HryQW3DJUlF2FknOT
pIxiTMLBjgKiKnYrWlpmS1w6xknDzn3N+KwHJD3JzBFKVOIJQQoqfENWsNyahW4rkVXRC9DrE5oq
2R6mMrz5TTodQxpJjiyjTqGpy+E5poi2cBjuNJPGMhYwDY2lTpQItxIyOtU4ptlkPptNF3ujGWv7
NhxJwkh68UdVcfUzsT7xHBgsyTl1dDIQimmJsMNIiNZx0c6yY/mm7E11xQlShrQuZvjQckJwXAYm
+baSi8mWdL89GVOJBy+dul2YIOENU41sJtZNZ0RdQhBIL21mvfePnRT07qRgh2dDMOlvqSRiB+Sp
kHgMsga7y7GdavkrDYb6pMVIR0oDegTKtMwzRaSBZUIrT8hmfMk4GbZCQsc4nkHGIDWqHMUAxqJP
gDNDYdA2edblLspr6SBgMtoy07JeDCPTb0ltymfBNzqAOAGx7laMvrRtVXKHEwj1M9TgHqmug/Iy
XJdaOLn0+M3vUBWDvRSJiSvMQv1AbByMRK2T0KM2kDB7qbIDpgl2MjPXzCayu7PMijF3zbUd991w
NoUUPFGX9SeJlcOb/ThxUoNIgnlEVhmrSko8gpE7mTh3Lm39GPacEo2bKFD6NafimGZgCcrdSiM7
kxjlhbRY7dFCH6UUM5dD1+M6ndNhRh2lp8uGKzqVYUGX0vvC0SQde0s8YFqZMTMbbRojAIhrh7mF
uc7UBWqU1Y09Ik8jUbauXcKaMDDnHDLLWOy8cMiWDWQo9iRwwo8MoO9h+uIqzQjdSUcfclc8g8Ud
NBoocY+4t6zF9BBNXfcAaV0ggnHGFC0V+radotYVtJGXvZohHtcsM41iCRuDbrijWcRnRLneeXOi
98TF4C19L2oAurHY43soRgWC29gh/xOqMrz2elpiI8IstPLNpn4pEXwzf8LgoKbxQJtDVWXDjoNh
kN0maRr/OEZqK2FFCNLODSWsIJtRGof5YPIkpeuxmvX2Cf9mGdI66GomcXU5HNnUIc4oUkgRhxAL
8llWyV3kxqoloazO637SfAz3QSdM4qEzTPUjmHusQ7n9/+QU5N2L03t2b/7Hcrz6LMplUBK2/+uv
7za/vQ/W3X5v3//yjpO3UTtdu3s9PdybLuWf8o1+/8r/20/+2/3nu/yL842kmiIHi//6fIM9IsqL
qPnz8eb3f/TP443BaUTnfLOcY2TOFv8820j/0ERd0/mwqVvLxvLH2UZePsXHVUmnKkKS8H/ONor+
D0s3DKp+S5d/vuN/62xjSn/rZjF5kA3FoqNlqYzxaUn/9XAT6ZEap1ITAja+NYVlbSd/gTo3aP5f
J7XGGpSpMppKhmSMv1Qs4XrD8Fk02WOiL30sv+eqFRZPZYVZDC91QATKEFmXqemzHQJGi5EZFjGB
SQ8V2MGkHF9lUQcpPNiXUkwNg45R+gyUwXgcK+0wCyNAOs2YH4ZmxqKZ0cDiTOZftI7U35EyLKvS
1tUrDgN1PaGSnYkZVBrMoenrUJQVDWX6t718GNNEdPI69aQhfrEmcs0SMyCjJC1p02tq5QQiWhPM
tvRkIgTkpaYdmjh9Nqdg3ovK1shz2R2ROrYy7HksDq+DvhM6uo9TntcXOcuXmt6CwTFvM5/2GqpW
0GkK3alghI2XdgudsVEubW76wCQB0vv41bSpz70AzE3CKvdCKCdG5xE5M54k0VNKlJSdpjCnhNs4
GzEVgV+dft60urzFPTE5iYhMHQiqlcqDO3W0vxJm8+DZYsXJYtqGJE2AJ4qEBxXP4Unj5zV1OXua
NOzLus7xkTLfkmYKV10r8BWTd4b6k+KelAmnhHI55bO0SdTpXg/TVrSUwUkbWp1mWnh6MZ7VRQqb
kt+FjWC81GlvrOJBWI99gcirF5hMxtC6EnyWTD2t3cz8OgoYgwMvLcvmKeM8kAgjMNMcIWXEeNMN
deApylCQjGadGdXIda4AfkW6mhXMiFVN38RFhsmvnU1eQbr/Wpy9RGFwNokxtYugJKTGeBXhvibs
e1d2WujnKkfcvvCViy7TnMoN883XQk5MigB4NC2J3yIQtiporWd4+Hccy0CF6mUK7kZojkmBtQAv
hp0DM2jHCC5618JgHfX0tzc8NG0K08c+ShkcM/Br6gJdEsdnOf+FxpSwPh8evUwonmCiWx38cpNV
ZrQxI4SfSkhBmstdcSl6Gp1Gg+VRgyraQEEYkwTojSg9UHJhap/bswnlXVLk6JhgNGoCRcIqjm6q
FRj8c345IUWk8EgAXyqF+ZHQPkatd8hKvSGZBz0DhpSAPqWtVPIWk3Z8183wmPvShxoWnMV8Rg4C
lIJzVcPsqSRqqxyZ0ky9SWeNkVKnR74tjpjhdGuXZ9EVlWzsjB1z8b6VPs0sADVJaSQmGpKMMeUw
YGEoEggd56wAEB8QXrAfm3WhFtJ68NMeSACpT1HP2W1uUSyoce0mk66x2SUtXJSQRBFwb1OQoIDF
H2L1u4FounmWP7U6eaIXJJAZQFzSXIsM50vzJe7pQlec+deham7NOARBW820dKUcFi3ThaksLuIA
NDhXiP0qImJhEsrtYpkETobh0adAE+lUGA6lKCMsK6J6zXjdE+Ec6mh7y2m49UWO+KMGcSQ0PETi
nlG+Dczt6a0Y0vAhK8WzzKCeXbjdMHvENKbC19GFcQHWVM2J+eFJASFZpbsQF6WqwckdEvyMqOiy
dWh+1OEvQ9VH965nZDAN8leO0wF2w0q9tG1+TsdyWCdN9TqZlFep2YMwmpPCRYlfrvwiHFd9kzMe
Qi2l5UiVxDz9rjhFIlyoUH3bxHJjqmE8Z/ojkSzdyHCdoUynhB/pqAIBVpOPOq22QYnMWm6Hb9RV
tH6S4rNNCXnAvoK9px4Z69PuVeicrPoKp9gc5V5nGcjaMwjeBZO4OJSQ1fuP5J9/973Cv1InZrUS
iPu5qC/5PHvCUF1S6ynkNLIKtfnFUgUskamPPVneVFxvU9Od9LK5RWnFATK6NKmP11YXAobMMHk5
oDGaMru3DPfWroTSR8tqYryKTalnSOuYMhA/A0XfmJPtGs6infe7lqCOjMlRV5df+T0cgksapuOO
tslJbzVu5FHZx5l5lAkvDTO8jipusDjUZMK6ehArJRQRQ0QMpJvKi+ynb2nqR+SFTl/EqW/LYfo1
leh3ql55DZKSgJwqehlF6RSGneZJr6U4JASYBSSAqmCnsgifcRUZYK715iUiVsbv/IFJGl7nSsR5
pTTz45z33zgKK5o0a8X3r5okYjuUsbXI38UcFoukhwDJNi7OVhMYHN9n1BahscJ1L6d6fCgMNHnc
65Y7hsBy8cqdRetktoCtdBkPpEDoYV/WX1i0xjVHr9pp+VmrtnMiGWNXH5nvURQdewnxj+Tj4WVt
udEbeZQHdlY/bu+qVu/NOkbOZwjuaAXnQKOHga6hzFm5Y7Am+1CYN0Nec2iWTR9gt7jHh8PnuD/K
JAOMO/FLRt9Ro72rnck8NlJvldzKRKg1Tmb18rbJEOpZr7GoPkxBpR7pslJdTMVuEqJHlh7qbJI2
9YrAL/YNPKb73Jpvk1EAO4OM1Uz62RrMd03on3WRw7Oi3jlUxK6ckiuB9oEWCq6wCSyWIthlMtW2
IEvblPJ71SDqoowoOK28GBHTMjLoAievjAROlfwr8/vyxK8HrZZGmGWwcSCCPhgK/BgE92jnlzV8
6Kabyo1hY35ug+yLW3XeCiHHH0ulO8BLPGUypUxleFY9kLYHfZBqaY9+l8lmn98HJd1aFcO7Luqx
renia+NrhLniUAtK9bMar36l6PaswxfqMgYeEVVU0GjhvjMQM8y6caBRFqw0wknD8zSrNCICEQyt
wtIVS/cuYystdWlFRgRnCqeMkMeqnbEOq+xDttJzqylHzF4fcqu9Bc3z2OMWjCQvJ+kE5zK5POaT
n2wQ+956ICNOt6RZ6AYDTQKbxNZNqD/mJDsaNYLtoX6fJ+g+1UivUX2QquCIxuJLrvRtQziE3CLa
II+v08oXaaI9onOJiRWC8ErYcDW6pTiHXi8qvYeSLAfyZX7k3XcbQpwuGtqb9IdBM6fF5+jvpuQT
t4cXJviQpcB4bXJ0i4H2BUwCBLtv3COI30MvkMvZc8SNmW+nmvUL/YxvKyLPGHK5si61zaAJASrd
/DKlLSc933iL8nKfK2gpKRCOQamhQEssc82zVKACkc8hWKeG0o8Ldi33HzMxKIgWr0YdfAR9e9Nj
YWcudaVYKTuI+wq2cYnLmqaoW4VMDiFT8pjwCmHKn2NZXUuNsC1YwQsBXK4QulH2KpQJDOkOBxbQ
F3NT9HRBCLXwaepxgtwj3X1EYEz0SSDeWmnRbmUsLWMmPnVTva1MfZsMCxRvfJkzSM0Up/7GhD4E
rllGcIneYNY14jxay0PdBHfaGnKwghavKicBwJ869a0pIogmdcAPpZe0FrCp9lDZLRVGXO+1qvxm
Je0xDoQPIzQfNJKm8UkRJTUs4pMZqfoS1FUCQmgKczMnj3JC8KGia09SnZfrgWRLv2+OchNLHu3Z
yEWAu8lVYqwSFjo1olUQ4ZjSQUhAdY4HYLcMcuMm8LhkInLulk1GjAkbF3RMyNUAau/nr5rZWQQ6
L/KU5dNmIFS/f+bn/aiqQtvswEL8fPXPm59PyDz3ZBUs3+2PNz+f+eNdQyY6Upqizd8+/qcf//PF
P7/Y376GIcee1nzuIWNsJefn69hhcYX//JV1H3bOHz+q0qSNqQwhxTrJp0X3WBgkqPx84583kiXC
Ul0e4R9vkAz++d0OU/+ORjUoiYnOjflOt4af8fNV6l+/9LePqTuROpVjMtKkRkWF1S1v5qyDIhIt
EEtfZHD988Gfr/l5o9VIyJjfZutGfyrCmSnVX//9H+/2CYKPrsVIUaXUEQDy//mD6NckXsUz9GMy
+vEPMWOiSl60UT8fM/oxWQ904NfJGPlug6but0S8nzC8MBsBcf38tROCSw5uMeu8aggPwrFRT+xW
s3bkPBHHN8zdOqi7le+wU+8A7I2/hqvyyKD9XKwrwNh7KhdkxLfMy/11+TK/UJESsFV8MpWCobCm
kt5FTxLpQ2BDzAPMmBhFFaegNcDTe3y2TrDO55fuOJbGNX0yL8o4rz7RYRCUVk8HkD/ZGuWwuOph
3Q5ud+f+5awCv1uGxPiGt4ZEbB322SZ6H1h4MkfMPJ2YvR3gS/7afubEkNIYmgCq2EX/Bj0foUfI
1mIrH83Rh7O7bjzlhaUEd7VL0i+Wh5X/XD4le9gqRAgzlYAPgoaJPHNoMGxpx5Qmsis9qeouRGAG
MUB1dKQBpPFd0rN5AcweVavEaztXZIYZcJgNz9mueAhat3hYeNvARbH0HXL83RC2trL8SlrKiI7e
nEitOvJWMlYmKOU7fKhZR3PFt+nHLecefRd5mYd4qRE2yJI4ssKKgTZcJzvWUULGUe0rRLMVlHUd
2W3s6mv1yYeh9jQ+xOJNeL9gQGl9e95opJnt08fsjQU6vUQraVOsU5LNqytB7isckvCpTBuV3Eqm
yF2h1Hq33FfDOoMiBW/oQ4WHz0+ztrNhurciuYTgx2WcNCDA1xwxbZz38Tt0xE3tTK/quXQ+OZgy
czq2gz295mB23pAqHwhr0K4vhDqcCWE5IA4ZUbhgalAVm+PhKvXXF7js9ca0L4AZ+PBKBd/DYyRO
cK1e/C9zS3KZ3W5UcPXmlrQST79ER32rf+Uf/J+E2nv9AtnoI7qBY/G/hM5tX1QGhvHKvwQOgrYV
5RdPgLIhfSl7C0H/7Mjc1e27eMlfQPRd2BULwvW2ggMbi8OoHb35vz6tm3kxLzhkFhOZM6pbP9hZ
sFLklaxdaCKRumy4+F/TlYdMDDFQ4BQ3ogLfWmHtiomt2G/F6Rw8vGqYJhkqr/cGbMMzaeEpSbfa
RidECkmOv0JxYsLmXY9r9KWe9DAxJ7mhFjrdlYeHqN8K63tLnMNHCfG7sONzBCV4TYBUd3uKbWKb
pP28Wgjh3HjXMfRSDNk2k0y2Mro5zQDqPyHJoBLuBOmdJ4LoS9zPK2ITbwNGoz3ZbZVHbPfIM1Uc
6XKTdOySHtLSTHrDffHPj9LQcIMdQEEGQFP+QKadiCibITL011WwmwnxuvF943PlVXdYBlzL63bD
sCQf7HFdPjcHTigywCqPPgu9HoLoudg+j/FhdGu7d2VtFRFHWZ/x0iksIdPZPI4kOhFjvMFgsw7d
u0r0HqxuYlMiUm6c366Ue7L2rHXKGXVlTHb98pl49Qbd1RM9H/ZvwtKIAc3W2dps7QkS3lE4wTMQ
VsgV6dottzMvJlfZHlhWQGQg8ej3rcSnhxvqTDR9+bnMj36wNehx7IJsL+60TyR5IxmK8xV4ib/p
iFPRUStso1N4Cci3MNbFcVwFbzRJ0F69IIxa0Rp/i5xkh0cq2nHOKa4UTDxzhYeRqs+uLl4L4wMT
YOKIx3kbhnu3IG0Y/PbprSgv8rX7zkHETedacDtguxtyjnR0/RbPWmGtq/fmFD0gLwXTAje7fpO/
EpRx0jOVLq2sqncij/7kbEslGROyWxIAOh/IS7DU9/5LWwJdjxXQDqJhV28AuEil+Y7Ec6ysPtBM
6mgzSdXRKje5EXv5QiaTGfGRhR+RbwHy0IlqV+GZYB1i1Eo7uxdezRCCTL2P4Z5rW0ZcGO1YwhjS
kyHHxVJ4PCtOsMMQNt3C1+46eL1x5tmZ9wRyrJMlU860jXnF2UjO4Ri7OLv4/lzpMCrU/ldxlHiJ
SER4TXo7BxAPjGCV7bgL8Vsz0p0P3CORI+YPygaq9k2y0YKr5qHFF/IQ068h8GqZia/4+syDDzfy
0g93WAcr4r2IIVQ+2CzZAqv1uIc0weIAsKp4A7QHjxBZQ2dXXnAlsDV1x4+JShVfEmmgbH/gu5bX
nlZN8Z7t0L1sQHGKXwysGBrpx9DtN+py7ZUI9Lpnwhj95WWPKPFi+YHGZfr01rALvgdXYmG5ox74
FcU7mSOrYXnQR5ae0d9G4Yb7bRujDtw2JPjYpK1syO/4+RMM2/kD0do+cNzmNorMnVegpZzkhK9t
7V/zC/lAtwBCvrrB1sQzQYraUKyhAo66h+KDvCLzPqtnjWKXvDN+A7yFGJIowAn1AGsDQylZx4JH
dslwy+7sDCwjL2guFgIoXARElmeuc7Y3f1etRAeP44bLKv4yv3VCjDBY1uxRLpdQw71SeWxQLjsp
D3BcETVIliuEHBi+H/IdPwbLeWp9GgDrZeZYgNPQdj6Co5q1c7TbqmxELuY/Enp3vN3plWfD/AVX
iMeAvJUA7hmxzNd5G921DqpzUyJhPpW4afDehE8WCmmugVPyxMH7o30Rb9yo99Amby3YKfvqjRDY
NYsnawYuZag1H8Z+IL0jWLnBvnvXd+WW2+A1ePffhD0UpH3gEgzAM7juXbbYXdFcSAyjK59e5Pdg
z9yOWTDmKxJ2l4XJXv6MhgsxI32+wEIEOLBizIUY8MSL09wgg/IUEm+wvIhklvF4Y/tpuUwrr6dr
RA4f+qwIKYKyWrzuzOG36Tv2z5m1LuC5IZcWGRch45dyjxNrzaFBWNLFKIfm4g1FOQXPoivPNlN2
Uft0T7adLRAll9q6f+jJNCBomxTQ7tEwvXJ4xFdPpgZCb3Eb8NLq8VZT9zGy1Qfot+u7Z+prYbO3
RQ+1K7R1yyKix0XZTd4LkFhecgVl9Kp7q8+hG1uXcmM4nu/SzbJ9F8vVmqv8QbEjNPfOcB1JPzsH
1Qch19lnJTzVabAevxROk8jojgJ2FnGHjUogZ9wILlJX4trIHEgJc0GeHNdyRpId4CnE7ujMN63x
nuLrot4jsVwCuDA/qWXqiFuUVmxXtKlG45EWp+Yf0MaqcPU8If+Un+pp3TJp5piIfcxc/I3+0d9Y
/ZuKIJgbKNix7EgbYt/OMdLijfLB2sZ+QiEtGbAmxyXVtOOVy65gZWrLpVypbmCMqpHG2JZClRvv
zMoTQonYdXeClG7AtCA9lSwcNiUoBXXZs3g8MAXXHiq4I6zbGtFhVJDO57zvfcYxSzQuMi1J8/ol
sdGZ5dsSYMh2RWYjFXebX2VQ3+v6cS43pave1btQbhCw3QdPMSkjfpVn7nPjJXHarUjQ+JaOCWPr
id9nXtFdWWUPEvBPbHCtQ5O4hkcteUlNB3o10oIOQIewVqwL+O+sYtzxsMfR4eO8oN6RIf0xi6AT
hBg538rcrfK4G9UzLZU5xSvpCg9+fAqIUj8mb8arrwK/PI29y9PXf4FC+e35YO3D5NIljsrv7LEn
lMWWZzs9Cxw8yGwmUZLShfajOGwrFTs1T9wa30MiONz+XfJMHEvscj9PEPB4LNXqSR02WnDQUGuv
9eO0E52+I9HyUCSXcQ/yIlxesbbaZSmwgbugHuLIyXL7LRLXguSIlEWk4gLgW5FHyf78im+lO9WX
6QaKl1m4WDz05BrDjk9smiriDf0RhLWO30CnSNsq+lFpHifh2R9/mdG6INGFmoGEi7dWXFERvrR0
mCnBwbw0axk/BtZryzWsJS2ZAmPygu5MgTrvUedzzWtnGo0GKXJLyDN5lTYZpdXRX549LqXilj4K
yRNDnd1UAQfdEqPLTjBcUpfgUvKjGg5heE5LW9r05abOrnq4G2Gz+09pDCaOI9w6R72wlC8Kq5lM
WiWRkMXH4qkUU/zPbqpcOulMObMEmpc7FjuCy+8DqG9asqg0JtcyvEp1EyiYafEUAn8MkfeQZuuv
RVR9PDVnhrQByFSDtW1NGJ0CoS4hKmVjZPsqIP7DHrtvzgkQ4cxHeiFAtGg1IptmRqfArdJoftt5
bIslWQqubzmTcIAXO8IwQiAUeOfl8iOjE7RlbnmMY5LM1j7L8CHe5sZGcnXE+PFhIhiMIox9RLOZ
9EzXoHLT8EA7Orc4tx4SsFmgV2CzPWQJlDwOJEIF1bVfUyPyX5wCmqHW5gWYP6gGiTLWyb5kX66S
C2GgxNiSltUDrkr2Ieug+m4alxoXrrhjy5ZkOG8fw5tKb+ujhK7BWebOriRr67sMLp1k8G4jXjRH
Z/h1ADbM6hXwUu3ofE93FhsRG3rsDorLNs3oGP2YGm0m6mXhprlt5obWRocK/lJLThZ++ZhT7mxJ
+JOKbTQ+8Uuz5uBhVcpdQC+ErYiCibVuTq8jwRtPbA/sT6v2zH1jkuurV+6ZWF/q14p+uEvd0T4S
isSKXq1IqHtP3tvDW7ktVm/ll0KM9ieOGB1mzLr9KlVW8JXEoTR6j1iYpiMvwotBTcMl+kxboFnV
F86ym+iYXWOyBeix05nlePcuPKKKGR91nqR3xe7Po+7En5RdhH2zjRmHp5I8LRsjfnUzt/VH/8Ja
mttkD3PtSVzEY+01PUcjpklMkalSeZufs2Oy4wGt2kdtszQPvHpwl42XrvsHUjSWG056CRmbebkZ
Hsavrl5T0kRyvwrEDVwxjWYEV3XlZM3byFVZwpJ3LZm+h+mMuNq5MpvlCaUrwXu4gdRtZB4S5rkX
ElqG47KRjI/cW/wkTu5edWMZK66dxw0HG+0M1s5kzTrkj9y83JGpy6ycfgFr+sgatJIpn4ZNuCZr
btxKBwDUXGXTHXfyFxpavA1ENvs2rBuia116Ud/iTbpyu/NTMg4NlxbCxBfOi+weXbOrsS88w6G8
048/v0/Qn+NP0ZkPREAvx2aK/JIw97PfnfP412zsGvKLB87e8FXIHDTjU0ELgbJ4GZh2N4WCynqJ
XzmTGy5B49pGvtNgEj4SBHyfRml3V9mh0mGBzF3IirwO+Xjh0mrPnFSlF8pLfd3+AhIN0UNxz+KW
V9zw6jO9kp+06Dlyl/RuKlqenIiB1Fr6pHEUNQ21KM1qJvqpz8ElXHG0WEgeWC7e9F8NOd8M+Fj/
MLAdKZo06+lukHjhyLdxcDm09wooYBtwpSfZeO2KLccMMXGU5Fzr5yj7BuD5wg9vB9fiimY7rhZZ
SNw6i5cucMQnwS3w37BVa4f2Ehir7mE4paFLHl4drqhmVeUC6F38pdP70C8m99edC2jrezwGGWrd
miWLlNF529vJe32o5VX5BHhR+PQBySnrDOFC72DjvvQMcdS1T+cFvdyBxOOX6hPC4WF4Cvf+S30b
2DA5dMKGBvhkrsLrGpbtY2284AglDeV93P1v6s6juXF0S9O/CDfgzZYECBAkRXm3QUipFLz3+PX9
AFn3qro6eiJmMYupqFACJEjCfO6c8xpE5Ugn7vKDDQARUU+8l7Dmtpnsa9jXH8E3xtXWGf0LqcKB
Y5fGDyP4ft2mJ5b6Y2zZBi4tw7kaXscP5jN+5j13NdZC3dtL9Z1jRb7i2ojZVOG7aimq7tP37OER
5Fd4bu9YjfTvuGL3K6YcVKXNJ4vSA3FBmrFjHUt2oP09t7sIPg5QOHsBzfpbObnWPWvzU+4QYVIX
tXtymPIblK0DD1JMb8KbeTximzrLJ2hfyXIGKiIfCCaYnosH1gL5uzy7jwbVMFoqVndrQMcibB2n
dzHZZ2wO7Pp3gkfPAVPQy5y6vCrKJ4E2BFaSgkZ7ERdyzU5yBgRH486NpypwRvUWedTqhZxvhTAk
Aw/rULM95c9md52ae576RaQA3J/SgUu9Wg0rgeyzZCKoycElYQUvEtTsWZxfydAVOlzxc1AgnPDJ
/2RkLCA46z83SnDCEmM3Vk+WcTe1J31dh+rxLQKkHubOjwgZmdFXltuDcOI3ejL+bvBdXGn1v8iN
WKo7eXhMmphMBjYD2pkYf82PoIjmBZi9MLAiV4NL9L0RnNAxUYiukDN7I0/HEh4XmBdWvERLJCwr
H3NuOMOUe3b1U9CRPt93L90L/6wZN097se7r4h4/nhNaYvpbL3gEXje0ezwlU3eAW+90LwPDz1I5
LMMYNa5EGmbxIY7II+OxXnAB9pRdGFH5GdLXRG105ohRneUvTmBecljVstHlwW/O6T4JLqFwAeHp
r9h9rwld+YTzPHbHBJ8vwg3TUGkzqOogTij8sIjCVjX0crI2rowBJk4Pw2Hy1hvyzhm1IwMphTCU
bdYomhkRdBgisajabCNgfmG4fSBWrx5wJrH15Gb65G4NL6y1GNZgQyIAvrY+Bj3WpcFb/xT9InRh
XUwulwESIYHqYHggpgksTr+RFw/eYvWBJWZC0o+aUEv98ZPRbXrNJXfgGB2V3BOUZTCs6I48kNSg
a60OodmxDS8oafajJzFLv0hohnxKFLGxWSA1E0iH1D0S2u+mGKyIK6r28CKO9LQ7IBWGtUse0SqJ
U0eIry2Oejfc5LjGW9MJVcjeTn8Zn1Rn9ut6x7r6QCdTPrsHsGRnEh412RoWoOYbq3vsItgk+08o
xJJCImfFGgGr8fQ5JFYE1eGwGJEUT0qu/WqXjRvSd2YdWFGl+p6Uu+qPo4Myae2yLAEZgbD0QFbp
96i9IPoD0ir0k+Or8EBOlCHDTSNoJztOiweEteX4OySd8726MtTQQssDPrQsq/Dx5o4CTEkJkVKf
ICl4m8eL8lJcARBfeTKjJyYvAess4m+TDE2KCp8tiJ/TznyL36H0MDSscrJP0yffxLCCQjJ5KWb4
sb9moKcedYLavYnkYXlWPlX5JDPAvUeYpMbT2gLT5yAhSHCCS5JeDc3lyyBIMWrJ3BliiwfFGx7y
ZyrJuJnU+/EZR6x3jq/CM4qU3Sdqg9YD+rx0YqrsDji7Cw2cTJPJ5FNWZBQdbghjV84SCwdLfb+G
I2A3RigfO6wN2tkV02eteclnl1IbxVDi1/SRY0ns1CwusMbSUJx3eRqDRnHJmUgJEVbXYLFuUQxk
g8+N+CTYkwfDnUhi5DY1Ll9lFceQ5Kj2QnXGRNDmrRS+O9AxuA2QYYp9cu2T/l5YBz30KvXIyrlV
Trn2IjD0c85CACrenUMPUPckzmvjidfIgyGb0BrwCxAJWiWIecgXdoYRcHddBsI2JxJQpLWZ2rMH
FibICiobx5az51z5ZjYUifZMPp2nW5Mgrdd7w/V2yhM/yEjG/agYUqZH3s2xUNTsQnbIJrJNyFU+
idNelR4TDIlV1D7TfUn3jr6q6Yub2o9vfJzfWcMVxO52SA2zzlJO3FauiOtCpEoBso9wruJxShL1
ekpgvL0Ar1nrOcYAx2TPHed+qcg3WYcEVQ8oycRXMLtsA5XdnmQPcXHFUyRF+U7r5DsRZGbeQ66h
FF+56oxkY50+k/Znh9Mns47pdYCzzyGTyVszUjLzEVJL6N9TzdQwyCaruaoqUZdDUSq/Q8qMlSMP
lXmeu4pGmkBCA9YsPZ6KN9AWPDRgWCNAKDu0LXSKrACnLVTc10fEqEBTCjRGuDuhfUDSwK3fLTwI
D3gpH8AnDKUnCt8qafuLGXoSObThQJ6EVGVvImbomKajS6+0FXZJuWI/vK4Stl/mF1AV4xRUwmqQ
bjuujDZJeFJBYKShjg4nyrVC4iOQ5Vun6sjt5+eZ+At8xn1uK5+nMr4+0HDPh7h2+Bg8Ri6HRg+l
JfToRLzDITyO0Z0iSsPrZXO1MuLnqwqRza3jFnCO6MBx/QsS1eGeK+dDnC+NYH1ISMX2WHhHlJB4
gMSgOyFayzfi3J4Dn2AD6wkGIy6T5mD29nwZ3/nh4YEqgUDEdOB3uRz+X1p4e7ZOmke74fGQF4Zp
QmLvwdCu9ApNPdLlc+XUaceeqoAG8Y8isGiDf+Mh8mVrx4j3dNRas/uaYt2jcVKJf8wDD5YOwm9w
II+dK+QyV5FTe9Dd+i6UPUQLMeNesHkGJrnWD4CBsvqFYUhX3kuWl1f7JThMVHUtW3rUsxPJEyEl
mfBAm+fHA1DPAlBOZzZuk26PgzZCrFzPSFNiPegZy5nHwLHo5axtEWAK6WekGAlOgb6ScWe5Q1sF
1vk0/tYaRG533GXOguN4DJKJwiMCVzhk7BrjEoGYVJ74QCSeR+tMvY72waOcYJ/nbi25/BI19yhj
we0nAl2dIqB1GtfeZxD2cVac9nKmsEG3SKt9159oZN1tf0+BNGwwsLexfuoeUYch61F12C+wbAGl
41Jiw6vHOoSFrUQfiCVxdvRjLXJYOU79AfK9aO2rXIKkf7xfLJvhxOrvhu4tASbWQgdFB0m9AGkT
5QMqtK18wXEiWg4woErxSGkcm2sQY6nkhNpB1F54xpzmEDzS94z2gV0ud0Vw4V8ae6zLA8kzhl0j
QK2h3VLmWm8sikdAdGSH4AmE41Idt9u/yx0yOPj20CbN+kmdjn/uMIBtofPAVHJ/MN0iFk6b/Yi4
7vN0BOvGlc1wscgG4+qjovru0uGKteq0b26xvTZxOYEPhKabB8uFVgimAEMcWXC4YXDBovzAo+NG
rR4qyBsshwzAJzeWEYj9RnPWQKpwKs47ASaOcrDPPUXxnK78p0O2qKvvDuTkvrg+nivNMqBup675
yTE7WZ/1XcA1ETjRGGOfG0uYxylx/SsgyABctI90JyCZvwvLNTYFHxmjcZw/LdCAAD7QCAZSmXuE
V028dxCMCFxYUwVR2Y7KhYxvrYXsEim1XT/Mu9Gq9y6j5x6Hmhx1/PE+1l/pjNYp+gVKNb9f2yuu
CgSp5hFrK+iGq7kCU15KmLFTidrK8TG1EDU7ixPmDpD7wHhu3c5UD/qw3mnIpIxkZPkQ2oJXjI5e
CxTOrmhjBXYbLnJouFCuN1xHA29fWXvtOSJ2YCwH3kWFEfSUPdMp5tOg3AHprx/Js4HksMyTJOAM
V5AhujOywKUbrP1H3deIe8h2BfzuFiWosj/zAo+6rk8N2uqDbVE4B8NyEzxzR0X5ArIrIXMv2/SA
kjFE3lmtp2vwH7zG/FzbtXLHsyTRKlIQpexZI25Boh4RWgHH1c7p2wOASzK5jEAFaVLgXLm13rd5
Nn3GYVm2GP0J8bEOAN+PFqGFxbmdD56munlnpyH8O7tUfZohV7EyxAb03UGb28iyY7+pvxPu1snR
im66EAD4IRTpPE4H3y9E5glC1slMjuX4IfwCscIwpv6usX3A8eI+L52We8ryxnrFCahqbTCIa0tC
YFzco9qtsUi54NfVcnuWkxLeUNkL69MQneYC/5lXNCTXqhephMiJYtYI+6zxGatkUk7wQIEmKyT2
9uoHaQSLMo1b1R4Nk0dBkwXxT0qqiN35hh6oketjkWVgwoE+3hOTEVrOtHaKeKN54i2G9nXNgRfl
nfDJvhlhMYMW9KPOJVSopu6ZyQuR2d4X0vuMmtm8XgVHljirs6vb0BPhwRYo8gK2NnaThZLkfu33
AtjPNzIi/LzR2vQ8vpmKE/N2xnS6L2VaI0X/eR1A1jk7I5N2ZCQBoLzAhSwONJteu6NbAk4P2uea
gR6r4sGX+SrExWLUVX/R4KmBBModXbfDDxm6wuJgwDBxQYAd6BXIWi+1reOP1PlwS3bLwAMDA9Of
FM0LRw++rUjqPLQrhFcoxKBDOZwwryGRw+0WiruAFRcDyzYY0Vmr2+yNNkOX4swYiRb8IjiDbThn
MGLk4BGFKCdlRx4aI08OaEXfMz9yGMNl+wEghAGK+U7QjhyOtDhxM+tlBFLBrOX7UroyjPXxpTHB
GbM2x/Rgz7KBH+NXmftIlrG7MiGbPb1FnIhRb6ngaBZp+7XIwGPlU3kIMQfM+MWSmOyg5CQThE/1
GeVR6pnreo+vYgmSugwh2QI7fhWFS+DHFwOtPxxRyz7SZ8inZcrHPZgASjKsxLh64xeD/C25UYJ1
4tV1+gZ5QvoTZBF+ByvMoGtB/R1BWpBMZnJuyDBhbrM0+06QzIM5IeS+b1HbxLWLwUOzsLQOUUfw
lbqbuJnrvtAUVIsGTU/4egbYul5av29qGZRwwgpJH28WM0MkpugMX0PbMlQSXCtTkJwYXsZupavY
pk2Kj4Ct4lurq5+YAKIqoKRDWHtPOmgUeTcjUICBElKC6VEcIwrdAqSWWG8KR2hSbKfwcfPDPgix
rZExei5GRdzDwKS8aJE4a3RpREcRd9tYFw7SwhNBvfdp1MdsHwatAbECzuMe9z6E2x5r1SSQWoXm
zCXAQ2DRvpo8/BgDJplKYXaOltztDSdhXROGJtprgKZ3Y2chzmpID5OplGjg8snt44Guz4cgNa/b
S02q5CxyxIftvRxDQG8ic1OstKBCnjo/b/XOH+uYW9YP51gGRJn+548cLoAkt/0uMgCDyhUyojUd
t1Gr2g/T6N9/lNbVtJKpZJxrlhvi/c8BiZ78grzbO+jsUwRa/8DcRDPpZ3/bGrAIQNgwP86rBl+8
afBtm5lYAmjEByVBtXM5CTXITiFtZntSpwb2k0EficH7212At+12tqYAIrSp0w4r8nVze/HPB9dP
g+zknZ8XqzQ4Dg0xWNeS62lwI0XNjpPY/mBAU/rpdjrb5vaiVtUvlkglcVJgK4W5iBSzykyHudVf
f8Z19x+vbe9ur8l95CmJHruKgb0UDpDIXYQ1UJe6clZxayMKBUaA+rkR5Rap8shALBF6QdiOtjho
2l7WQZlb5z4xdUfLjNJtkcwfycwsgMU0c01vJ2QGiukbYZGGyC/4RFowY0VQ+2Vgdc5YaxRGFjBt
CSm0xBgAEAxFeC1W+3kFqr9UrUS6qCXniTQ3S/IWZtNqPIucMQ4i/arrOd5WHRPyADUZ398KTPNM
SJTB4l/ZhKYKv3s10bMm8zNvV4UXfKobqXgUKYXgiYXtQz4ekHdO0KCoKISQJFEb/W6WpVv0iktX
UQG+1mOw6yaWJzOYQ1drUAdEw08nJCA/h7KHEmFbEqtMaeXQ37fgKiuyVmaKi3mV90ectMRYUijC
NbUdTD1VQ5NYC4ctr81G8lCV6liQ+5x84k6HMzJW+CY0CKzajXFOQ0yx5rT+mnqBCRorMlReRies
KKYnQkq1nkkI7qGxp6oQYXFNVIh3HnXsqj0gOspNHUx7HMiPWiLOvSOIkFwiwsCx6LkUuyN4+ljH
3qpMiJ9Lw4iP0gIGqSTLbJIg1Ec0wXGZfB9KblpTjyqZ12fFInYoJlabIuLFkBXtIYfRNr3DD0S8
0BhA/Cu7SIle6xmhPLRPQrwjStXNSpTpyABpUgoHW8Gau8pYPEYFBZieZJWOegkBEiFDvIxg2iDF
L2VfXGBeP2BCZ+tQIY4mKUSgXjBoDZBHFrqDyJg3g2C4YjS+lT1nLAgpoEDBPPfdpN2IzF1GH/nF
hFe4GgP2rKL0DUp844rap5VY2jnsmeByDaJpFYcvkk5kCI65PwryfOqjYcJjvShOljJAlMCseDC0
0s6kdXkvlYETjkV2gQ42luOACt2gXAq5ulvGHoQUhV4oKMtJMrTXWlaAEgyCW/VxSQfCNdZ0MzkM
78bi2iq69RKvKUTNsVDmPuUThklx2R37SkNyuypPmtBcDEMbvRRrOD3UpMM41mBV6Lz7WjDueilm
3otnbMJCM14bEXFObAxkc4yvolpGfMvgtiWq+lVjqSWESB93OusRVGkKnHgNwAwYyaJMK54iA0dv
lG3tZMGzsTRGyHtJ/4ZnI1WgpUsPicT8O6tfRmiM3thA7IP2caMMqewrOC+EZcbqfw4+NAXDdyEd
L+0Q4rXzmNfIJKmSdW6q+gyfpjvBW0FKXPpW5hYCTUXijCmAWgOAJPxONU1KXCEZMDODeZRLtS8u
950OebZtG9kvAEdA8zuagwGKTZ4JkqpktSPVWx+GVI+MPCJRaKi7eam7gZQxEzTt09gU76OeQWnr
JXdRMrRtUtZXvSU6mpDJmDTPn2ZaYSwbR44ZQXlDZGKspdadWH+rlicokjfGCB6LKP7gmAbWo1lG
9EGZR6xuiO0lgOw9EhWvoEVgIEYNA7bWjKPQs97SZDyi5NDwcxw+YfkEs532ERoKYXuURGE5jkox
36lR5CWVdqKJ5J9ZIF9M/G/lrpyeMH1zjR6amz5SWRtb0oZR86a2k6eanXBaYmAayMJDAJsWRO/M
9mkWs+moiMq55tGQcgT9HUbWfu6V39pIfAPjCilDi1WRJM03E/XdMUwIhGJtuWqq8tJYUkvmY4mP
DRZEpBZJRGFBRkwICUuvUCUWmmE6lhJummVEFRmFTNyH7FKBpiPW+sMM/9WfQ3V04wADEnSSCn9h
IYPMwuphrNz1dfIYSFZ9YDBOj3LypIeleNMF1dkKF+UkU8/S01h+7OaBog5QrLZB4BCj6Gm2vpBe
Ra15jL/nCAdqWYmeSjuEcnoszXchXoazVZWXoJ4zF427GPaA+IFMNNF8QD3LrJqzWOGpmEoRvsMD
cR6VjDmTLpKwMGyaw3gQUiNypLx6ppXuq1qo0F3vCM8HlI0FS8ucuBWoAobag4rDY7ZougOl9Hcy
BeeklRXgtHm2XyqWneUYo/tOtJsh9bOrVcpAZirppz4YHrtEbo8hDB0KD2uKBO5w2CTxJU7rg2rk
360hwQ+QsDGVqWwH47gaHKaIg8ovXR6OTqRqkzsOFeZHxnCstZmpVpX1gzYSHhmNesjF7FkaFDAa
7XwnGCFFMWVYnBxPb6ssC4iP+InLE1LnNUNLrw7yYRTl/oxH4i362m9T2V2bvCVHkE4KktrDGQeW
0O3iaCAHPT4gzt9eE2PPzStdQc7jXd6Fhm3oGrb26QzERcDSN5CDozwNGaGF0PidBiGp1Vdhtk7O
HqH/XMd5OiN3fCMkuuUYSw4LggV9XSG8q0GWxBiYDEoiFF9FUjpZojms39WPQIT7TGO/L1SJVLlh
HmNW6B5+gqs/fH/G1+hegoYcFg1e5aJZAOC28axNvGpon6zVfmLA/WAn6QRbS2j+ihdWm6XZA5XR
yVM1cnjURVKaaWFoR/zJZ+uQTgSH0gDUpItAmpYduTmzps+IUu+qRgnKPBkusB6ntPiGuL/ruRcf
1fJaN4O5D2NswoqB69dhvCwIqlzm6GpqOdiG/g0Vb8CsM9GAfJqX5NTVzXRuMDsCN/wVajoL87Dp
niPhftTAo6dWW6MHP3zFmFc8WFSWxDLukRMwzUsYDr/C1ghc4aholYdlmw4RcCINsJTHGu0aNCfz
U9Rg/Kql7S+pG9xGZrlRmyTBG3N5xRF+NQ0k7ptnuvG70bYOej6do0kD5WYpYApaUiSfLrMSo35X
UUI1E+UwShYFQoMghzAcdXgC3tVIA6VvNFUj462JreMo929MOPc6ZifID6EogUIS/dRBx1k7V1Z2
mqSlg22+5pjE8mFCJ+uYgIObs4mLlCH4aiToFUulPNgq8J913Cvqs4bL+xXjiPqCMAFpfeyWLDIE
JkJdjjRVV0VCGDi1KL1OEHHSCFnLMUGhZpbTT7MMkjN6MKCDktTVdY2U66Sh8DCKpTcadoQUTlBq
J2nC8MKYpRecDq5LP+oXKWueoa0zT5qgNxMI6bLMkDPNJPfmwrpNdR4lQhGgmmQFqdKIOqc4VrYu
3ZEx67IcJc0O/1Gkzi6F2iZkwDtydXqlOVnY+skw1M8tsMVDRX0ddYd7hL9IX6gVjyxjQTeIVOlr
CaPVpcHJPc6wUkp6wmEE6PF31Y4YEshHxB5xJ0HivkeAdF18kzkz2uGR0LRyW2jYwIHZzc0ML+FU
e59RKrUjtTmNkIxJWkrvjVpf89UTANWjbr92Hj1FqSwPubmarq6YXJakQn4o9Gk+IMquwcdmGSEw
MmWY0I0leZAgUd9L1r6Okou/8wZ5wkkcsQ3AluAU45dj0UkrOWQYU2jgqwloNvbSMRhyc6+UGGrp
DJPFCNNCQWrSCdpHRczMSz2Q2S3l0ivjlYYA4BM5QOk0BcuNKCJRJSMO4RFPoxu0rgqArqchpo3q
ApwRQBgBtS+lTXrXx1biRj3FdQzlGg8ZRESU9Vk5i0GKwPigkzWLg72lTUd9hH5kGj1BH2oIfpYN
EfNVSk4KkXhVWhSWJ66pZDPU7zl8NnHo2C8pNkZJKb2Gr6gnIu3Fot7WjSU9t3iCQIIrmPNkMbiZ
jXTlC1A+CbTsSRTJi+iqJN1WJmRYlaXNTkWPyplaE6a8ghaEaoQHYICJWwXIMEUdSpSa9Luejdi3
ljImc4L1ml4dFwEPm7zLxsNSSn6AANrOMtrCb0ijFSEXK5rhtVN4uKsBai0uBIYassajKQIjm8Fm
CImoHcqifRUEJL4VebBYsyTNsZmBoxNFkHKKQf13S+cv8F/a7kaQh/BiislVVkfhkXBXYe78tTRt
vVfb06DHZGxMao29cF8WBurNBApGT1VTDJi+s44qemHcEAzZRar8GtNIB9eMr3ui5gVlB+yn8u51
CKZn0g4a4ZPJKKe1Xmk0NQQKqzoHvTJSkMiOKcG9byAbulPryG+p9AuNGLhpnQ5wInmcUJpdYcmL
HfbkaxQqDoTlCsDJkJphz9K5yECGSgrsE2nMj0beKbfqOBwH0iMDLs+XaBaAtuN9eEP7ZDhFThPb
FWx7Waex3NaFLxlmwcmU4tcpZloVI3ojrYUOzRJ2tVouDqv4aAvstZUYRmc91HdVqJoc0LyVyqhg
a9C8i6OG7HEc00WrikrO8op62VOUUCpcBsryJuKYwP8p9QczTu1CUb9HMaZCyhRSpARr3lbA/yPE
TqUoGgi78vRmQsBQMMbBFa3ZoO6BC+7nGAK/nqMKqIaA2VCn4C/YRHfZMj8vywyFzCIB3Jf5TdG2
T0tUeEIWhg+Z9tIOw68psQDRRoSSFWkObBdwTJbJ3cqt6LdTDjsEBAn2ZuAVTH8w00vUnBGPfW8W
JBlyxTqhb4Zli6bDV0iG+9bKh7tUHH8rIzQSU4MVMsSWtmuNNH3Ax/tVH5+rstS+FvWhiNO7fGqw
3SgWykDJtBadqQS1FunWVL1MTEh4dnTfQ20NXmdRy0O3ZmCmXywXBSWklyUQjei3fAgLlQUJ66Fh
hnsmgOFzpPSFAWs49EkAUhJXzRM6s7/iMvuqjLAmq1vfNlLQnwuwlAOzqrGYX1YrSrjkqtQju+X5
ozel6UbsBVzyuEnoVpRurQTgABy8vuRbqRk8I82JacbuUDCC73tpOg8DjtdyqLDgjy5Ljnq2NRiU
LqrFm1DX2E/zDO2gRzgi1o+5vOZcVmLi2JDEmLuKhHhfI6mNOGokV1c4vpQu8HEFO6u+Fpb1W8mF
8pD07Weh88TlOKjcedGvSiaRkU6MQyuwKjKI7SoTKo2Kmm7fFzUUfQDjk4oSiAVvi6dO91Eju50M
sB6pRqpgiGQGbKgCQjoHNwNSrzFlyq7Lv7UAsfteh4OKdbrASBNY4oeQAyeSQhTu54w6ckwxTlAR
32+bz0KCBYXx2tzW5bFRS4ZXlVAuGKKXvm1fp2FZrpl2a+UwjXHbylw0Pwqwi4gqCQIr5pZcusV3
CFl716VNdIjGtt/9P5Fwu8S/mrItv7v/Ltq2CbH9KLr9fyT0pqi6jADb/y709tR9RH8XefvrA3+J
vEmi9S+ytaaJy5yEILWKNvpfOm+SpP5L1EXZWhVZrD9ibkXZbELV8r9ESdZ1ExcdXUIDDpHzvzSs
FeNfIv8poka6xUCk7f9Kw1rWzH/ovKElZynEzMjMKaqMHt0/XAvKuoyjcjbniy4JEdY0hNY7QzMr
HGn+s6kbJCeR8+1r/8/mPw9QM1dhxdMfxjZdiKyN5TaOKLK2VtmRGugpao3W81AitEkS7RzOdewW
eNOzYh69pjfPTSOMvhqApRCk5XsqhfgWEz2USOY5Bi2Uwp1DP3YvqNCe9An0k8LSHlYD+lYkqfAQ
St6QkHmNpMSADj0CfVdRF0hHyjh5jyWCQdHMUsl9ZDVlobxP4YfHaKjutysxc6sowYlx1YJUmgtg
DzbVfMmGk7mUoz0E+AtjRkRH296Ke1yP/9yKv33N9tbf7tJ21PaiqJtu3OK20ifRIBINUmyQ0lof
XrfNoEf0UVWjR+1P/WIrYvAnXTPnpO0qahr/8zV17BKe1fpOpgb/3kTglwLP9sntre3jP7vbaz8/
U2wf3Pb/x+b/+de3L/r53nDVmUXmjxrW2FS+aFJr2raGdXfb+nmjTcW/Xvs5LtRQf2aQ5eifj/y8
vX1k240ycpxinIkoG/3Pg1m2LxSG1nf+9o1/Xt0+roUGv7NtUkUdFhZN284/zunn97bv+sdPbbvR
2iiItXFh+8/1VJPK3d/2MWSlzov7F8C8mfVzsf2NV2vQUWWRTJ2WzU22Qs9rPwsb2Lybceifw1c9
i59D/nzHdvSfg9a3f3b/9na6uZRuwhp/Nrejiv/+ddvu//729hN/O8uwC0DfErKOOysr4KevZqXp
erLbkfVmf2qNQkXpGx7Cn/1NamM7aDt8212QifXH++3V7YWfb0LCFA/VbT9bv37b+vlksbmt/nzG
FCCM9zmU1iYSrkol1H4nIepI+vU/m31QNH4uybW/vT8VOUVbzRJ3o8BqixQ+PJfeUO1REKABqHe5
RmgpIfbuoxzW+kXcng0ydQejE2ZvAVpaLQXaYuZqbvZnU1qdxDTuJqWY1UXsz+b2atQB/ErCyN32
tj/bB7fjfnb/9pXbi9vb24E/n9teC1a1rTIpokMdUqKlelB+DjPx8BI0p2WtxqLnphLaEN8FWfdu
rmPY9kdpJwZ1rJz4q6+vSqg4k/4EpoC9GIKUVjz5qhHoXrGIdjrXN4taP5YoJNvy0ODBbOVT7iPA
R9YMP6yEqzfX6962fv5srxU6anfILw/UG7kfS6MUuCjVCQN7o7yopBKYJxBsjppaccNonPwg5E+G
mcEhXqTHOCePsTNDltMBYCt0KO9aPFMRWOo6H1tQCLoUW+1tNycYIiaHSTegqYyxALBDeQ1hYxPm
RTokPaUmvJUreaIqjC60G2JM01E+OUr9s6YMH4qJ8VneAhWJi746sRgDXWt1zBCiAs5OWh4C/Oj1
qhcxtaJQblGh9hGh/murNRvVM+R+v9VfkQuLSGO2FO7W2udWkGZVCbVt2/x5MR7EK2o8y2Fae9D2
J1p9yn52t61mhl2s5CreNpDutz9p1LSugeGdZWQzNku6KPpCeK3FTnD1RicTWK3aRXOOr4oetjDj
4csUTX8r44jypyEq65P7aX7b1vYahpzzzhjUzM4M8SSUOBybay+oZoVrbnAwAKjw7/1tCzHhiR8j
h466EPovyOr41GnWJ6xUDHhFRFlx249M3ppqUA4pJm2ABYwOAmHAyn3GGn3XmyPoBnFRJ//PZodH
U9/Kx2hZ4D81qh82JCbDStR3IfhtMyos7GxAI25/6v6oUjb3dYq5fte0pt8qiwryEHfDslMgikyL
stKayYDb0UTAuK8m7LJY0XjSfNfCYX0QwRED2XmY3s3I7Yn4CWBgYDwDxPwuIzeEarXirHY0xfQr
JtV4Gw9uFb72wL0m5Ne9uX91finVTY3+SuvheiNGzjDJe8dAm1JuHQ2n2Nnw0HSJl5tQvJVgyqlf
ffAx5OtXJwQfFkAwMu5294yFTiM4YvSRKxQWdkXmm9OpN70sRDwGDK2tl6/RfMyX37IMtmotB/rx
iAnocQAWQ5oPJg9KMOZwADWhq56qHRXlNIQvxm8SJrP2pFlO2QPi9ZrkUurPkeLW2TmgTiSTETmp
KdI7l4Y8jOiZjd12DuawauRSV136DpCn265YM/R3GHBUTiu+SLB8rKNARgtA2fdELdpAZm3sX5vJ
xk2bbwyqK3WNnMoxZN/+PJv3ReaO/UsutOhtUAf/0sn++ebJSO26QtLO1QCNzntjIkNxjAQNEXVP
7f0OeYr03kDfClqWeBNSfjG9Nt8Hpqd8oI0Iu8nFW7Ki/pKe8xZR030p3lAnageohE6mPMbKM8mn
/BZPoFVjznIplXTfMsmZ1+bZFPxJ9JTvRN9JrNeu0iWnuph5AfTQyIlXDJqbLfvhOTlNlgOlntT5
U3eJbcXEf3qfBocSLFkH1vA4gSOLjsgias3vzqCijc75xcTJOPbKAMQJmsefycI6kmESauRyFq27
EskD3QXPEi1+Y9ymPYIA/rDQL9DMhcqcpN9l+Ky2FzBoywmkIfc7WXboTiZcG0pP3wXaKWCmgZPT
TKcIb3IwPI7OA0QMrzpp3/RZVcNm14koCqNc2fnSd9ncFemxwitYXG8Y94nE2y7ofFqnbHi1eUwE
J8/3CqzcAf7SvnsvwequUCgSZ4eZSBSKpQUY7RL3kHr3owoO6iR2HupP4rm61wChqo9W5i+it8bR
x7zzgsaeSDyXp2xxxoalw9lAD6Jt7Ao4GXSy84IylTO94xeFA44nWU6m3XUy9i7CbhjOWneYk8Pk
cpkh5lpa5vXdEUU7vdhJv5N3Hb78AD8F6xjRHuX7MT8b+kF8lEEWCm8kpmPjGr9qQF8XVx98SWcF
vs/fLMVv6QohiM7bqiE1H98vU062uISReoscqgjiNyQrrB5WxSJkeHJ7HKlv2qvqorRDZ4pttMnI
XfQ97NZz0nx2uZvC7Umkx968dhlsYi+3dkj54LCHNfaTCQjRUW6AXeLaYTA3W7sA9TWMY9XD+JZS
WjFcZF4xCKhQ2IAq8SpA02XgXBEjNtgZvqVFOyzaW2gTeNINjRlDthtoH26BFYkjdAfmcbPfoemI
lA+On+gz7DkTzPfgP6M1SOAE/6w69a+a8lr33moC6PX38leg/Bd757HjupKl63fp8WWB3gx6Ioqi
vEufEyEtvfd8+v7IrKo82PcU0Hd+gQ1tiknRBldErPUbB7o4p2bAurvB/TCPZY7/AoRt10z25P8R
CAJY9ZA/VRqoYZckV7wT8ZAQV5l8h+4ZrDuLUCx1+7bb61R+3pvgCCS7AZ1ACRPNk4meL7hVcGwX
FlRMA4b3A7JSB8T4Tiq+j/V4pcQwogJSvCoKzufLhsKwjl8cqgE48BSuEh9IJgnqobztIJEl+cOQ
AR/Bd2VnxRcIqii+JRNXWVLXMAyh8w7xuj5bTwn3/yN7NHaxuqb07JR3cMlgzXiXcQfZaZSc/gl+
rQmhJwW27yA4lvAuC8vwWVS2+ojuv7wgYVxRPs3BPNuWj6XCRKwuePv2uXBP2aVBHWPcDsOlY1Ja
vVkivAA6Bup/kOx5yDabayFqHjapSTW7u2/8e0gUpokICck1XBlix9DdtLnzQlxAX1qV6QPYwMB/
SuDitvVB9k4tbnIiX8QV+FY46rF5BSEZF+vottf7dUtkQQkXEZvircv3krCrUM0wJ9O+EksWtKZg
CYOph4pXUP9Hs3Hidbef5htnefKfA3XH3lF9A3IJspm8or4A1GoXbncFaAeYk0oaYFRY3inz7ImF
ALYRniBSsy58iKhZ3kNOJn22BV2NPNBU/V5+QBnMn9Ch1s9QXDbqRYlW4ypcprvhrJeO8npb1yFc
J9twaGmGA9RQ/MwJB4/ePQVU8c44dshNk7vGaRnfyd5a3tATAV3+oJ7NT3yQD97hq3xqEGw7wuuG
qldSHUPohBbLF8GBNo9TJD4SOOZRBYTJTlVvAYXm+rH4yp3mAzP45QZNX/msHNO1fB4ICgwAHiDj
8cakTyGIcYB3i/JJu7Y3GzuOREXEyLndIwrA/358YFPMC+GCQoaEMpQtb2dSrq38EMPBDEHNgXcF
prrQwGD1tg+RZlIpQ76e7B5GEYvEp/5hZ6+Vm6Nc1jdIxrhedWW6lC1ScLIeECsH0vMSYDNPQrMp
k7fpcdwqqL1Iy3cLEu64DhH7gDX0tIFW0b1SylP2A3pCYDmqo/AhPoLlbINF9ebxGiAidIFxexGh
AEYHdEVg4Sdk3sNji9jTA2oYnJUbXMwXGH/8TXqCdldM8gxUMT0HkRYo6362gUeKKIbJsI3aOfcW
EuUFYQzY7/CjtCe0jWhnrBAfpHuqq+2d/FgdU7g87VnD9wgGfbSbiLI09hWgb5WbBhZW2VfH9lxC
535FKJAq4Z7iBCKAtrdGgntv+c6B1xu9CXjD454ceHlf3+gzFquRAcKQUll28MVFTWHcQ8N7qSnJ
c+GDg3nU9rV66/fJsV8iimq6jD72YHT2ZHsBoXIfI1tw4qUFl7JZhIebTblvmS4RfVtZK9kOz/VG
N23kEY/5vfAcXPtl8xbeU9S9Nxbid/HYOfkGpysoRov6xXvCoh5G7T22PrpBCKByBtpgUU4eoEgo
EcloOtxhlfdKJMpOTFNviuHdebyWexO01waIwRrA4167h3S2vNmpa53xql0ZL9TkhXrpH/TSHl9g
u6PcKCB3aAGJhoT8AkkOAiGdywuYBtv1EA9CA3BHc3gM7+t99x0dTbfdF28xox4yX8/i93MyCaQ5
t2//Jf1M1iJ3YkJh77RdA/4eG6sF8fOuAT1mr5pX8SG4IJejE1ugrU8iEffiV7pkQ0DUw4O0qPrF
vfXevEJuQVZmV1wmkSH1oXwZjgRCAqT6Vr6EHypEh1mcItpFO/kBAt+5uKgoyyEBsMAg6MCnPS4F
DvBOoYjos6rQpiBXqO1xSLazrf88Nbq18ITeCuENIQwiXPEKMas5BAuUhzkT9LLWiKgvgy0ChBTx
H2CNbsYdRasHqCnEmPoJImZ2oHeKvuZ2X8OiRseDfz1v0bLfodhHcQLiMjKUCvrimZ2LyMvCVUBx
BJAMlO16wcuEuiZkcpM5CrdGRRAe4zQbBSqYzP37+B7ewfYGTAjxGd4eBWN1cGGa1SavifAuHojL
uq2tYMnfeHXTs74FNLnpeSDAnj7LF1Tv8UJd0d7Te1Q/lQ/qbYOdPQqncSWtJtdgHIikNW6z4mOn
PEcuAlSbYNM79MVtsRodZSsclEOdBY5xTb4gvqBt51ufERa7HjQbusz+HD2ZxkK3Vv5luIqucRr3
zXCJDuWOIYXWR7wr4gvMCAeu+/kruEAMbCZu7gKYGUQ6iMWn4DI+wZAmAM5RAuI3QQWhoeoh+4KC
SVBB+fx9YqTO0jhI6gR0g+/dASaF+lhvUM/ZSEzV3upTsbXek9iBQNddwf+bbyyVL/6ztm9PyE1w
1uMewkZ1RYULWhXPvb0zUChD6iJHZ8lFdZ/xwav0XrxyiuHMcy++2mE/Pk2CBe9wpzk9OLEEYwLb
pC51QB0ULThhIVMq2g7Oe7tmhMdc86ocUQWFPc84Gtp9Cc8aamvxOiaHbnCrh/hEyItP3YH7Gq1F
u3CEXYPK3Ene+ryhDIFs6VXcoHas7y3H3PDiI9IImc0pluh+E2501zrBhjhma4C22r33VK7y5UC+
akHds3r01u/+Mnc0CJX0af1F37ewpaGonDhveMYSQRJzlRWzsScMqL1343N8qTtb+5RetBN4ziW8
vmP6lO8wPtr5lW1dMTrpEC7BNo9y55nhIHkYGu1Dv1YIz+UG+OpS2El3JjKYjFDZs3umOnplTIFk
0XT13nZWH1g3XwiojGv0bOzCliZRAdjl0UXbpavuCrHalp6AL/G2Io0jT2ItaPOmKKyRW+QBql8K
PBYECR+Ht+EtP5f30TU51nsw/Ufjwzr596iOndAJHTe3LTq3R/MiOuEyfHmnzHntdy2vs4KKqYJy
6MJHZqi09Uf5LT7jO4gcThevoSDAkBOexXiNgGbEEGpS1HnGFIOeRnysbnu0bRkXbxEgQg4SQg1W
TvvbJVxJR4aZtFr5wUKnHYMYBFE3/b23VTcAf1Ok5OFTG1/iEMAzuUT6wFMETmDc1/eWtfS2cNrh
7Kf32dV64iTePZcBfhhSkp2zrS0DK102FOZGzI/mtJswJSIzMBU/Hz/rqhtlSVknV/AvQsS8hPw2
NZ1p3U82ypSaVdaFF2YhJKHwN/vnx5yJ+v06L3lDh6JXBw1uzkLN52OKMUYPVr7soFBE3Yghgoc6
wa3LNwo2FFJdGRsJVam0DXaV8IpCvy/BIqek4hStHKwHMfO2Jlo80+kHAkoKRgRjWfROMjl5YEAe
E+Dpg6mLLgo6fC6YLOWUypuXqkop1yMgCLkn11+FU1Zfiqe6Qlmh1z0vRjX+cHg/Ei7jKtukoCzk
wCSDaT54Zpk4owezu0vRzRiL2WiHCe8YUk8aFKrdKrnBQCfjIE2rerwRt74PgrQeonepphg9IpMV
4tQBMM6jQNUDtUeZ3e6j+DDkOsOg6YzJalEREEPc5rUooIx8ywNUQ7OjDPHB0QsBqJwJ/62MCZyc
k+IpoCCyp77F5a+Z4IYzb6c2pvLIvNj0OimNQM2JplNKd87xznndecmYi3UdTMEEeo0bKqS/549h
qt/JJdnx33W5AOa09D14tENLSkXqwDIWWrltp4/56/wh5iSu2o4Z2JwHnT9yQaC0Py/qGE/UOMWt
5rzsT65WBp3CfC3gs/Nh/gc5/AbRUMh4Tpnh4d9LWuOR+5zWzR9/fJ23m38WCTlllCQdXiUTrSG9
+orE6kvEFQqjLAJA1PCqivQztZTtpFqWt1Z5jOuc6wJeW26HSeW8kJTeDbPxmNw2XeOBJGiQVYNB
lJMxovX0FZW9eSkyrd2Y+ni1jv05E/VUcgDfol1XNEa7w8/u1OCJs2onkfdRhs1TkFXnaeiPhmw2
ABKnb/MfMPQy0A4hZ/+XlfPvfr7Pi23vWKmR75SRHKtGwJdLksi1V5I/rjTNpzY2L8+r54+UWuU2
nj5+v/7+tUDqvS/a2J03+13/sxelKcvR/v2T3qUXs8FyMysMBfhdINntIGqHwKIKupAriNwimc1b
D2ShlngHbxltWwBb61hS/5LF0NEyC62Jf/9tXvJytjJBXCPvNv1A0YtKdOY/zR+FLPDQ1CqGj40z
F+IIbDT/iOx1DTdhLiNO++yNmC1/dvW79uf7/IP5p/NOQyOiG54Xf/f3s+W88vfnv7/52f2fm/ea
B3SpbO/++Ml8wM4oIWeX5LR/d/O73Z9n9pfvf3tmv4cGqBO7sgWgar5v8y7/cvZ/ubqfxfmXt997
/Jcj/SzOG/xcoNUwz9Rjsra/5/wf78l8ZKPCtPFn678c+fc6/7iYebf/1xn8HmJ8HWv1gTLdSzUV
NdIp+I+a9s+PP9b98XXe7o911ADIa/2xG2kuWv1uPi/9bjPvIit0ZmC/2/z++e/W/XmYeRd/7PZn
G0OB2kG9bdVM12fOtVgvhIlVVOG2njryZupv57/+8dWYK5zE5/RnQ9wmKCvOm/8szttn5JpkU2vc
v9vFvMX88bubn6P8ns1//N0fJ/YfdzNv93ukeX+/6/qpCvb/sUf/S5NJE2P7/4w92qSfwVv69lf4
ER6T02/+5TGp/gNki6IZsjUhjHQTz8p/wo9M8x+iJRqqKkqmpv386V/wI+kfhmYZoggTS1J11QS0
9As/MviDBVDIMi0ZBNL/i80k6HV2lWfx4GXp5vO//0vDZlKRTHZnaYoMNl7mBPOPt2uQetV//5f0
fxpcpwOM1gXsJZ1RbdxYJ38mhEFyug1+xPxStGPAy8cqBH+uh/BV1QHy8yAhxaCG8lLpVRdeRYcE
SUA2r4YTAJjGTWDekV58q6uEhFAkv+sGOUY1lS6lLqvbNgreCsP3YZ/5KLcBZN1lGcTGOGnQsktQ
Uep0NE3ABjpjhkBDARR0U/fPdYNxk8h8MW+Udjd03jYw5XIZJcWNrDDgSiXJ9iAkgOAN7b4drAjN
WhTEYlM8aBh3oumAaFpRhO+DXOOLqSLjWPU3cngAh/O6uQrlbVFaKtWzAGD2LUHeqxkYNCqKad/k
ZiDXgAWaZrxmQu+vBnJ7Xs7IES7cgk3Q//Y6V/CYqjathAp45ZQl9e9QTT81XXsJ48SG7Jvj55x/
t/BvpRUU73jXZDDVwBxaS9mHuhcmhgvmNyQjgWTDzVO5xT2SEa0EgQyN0xhyn3PT8EPI8mQjtm9+
Y31FTH4K2dgnMXJzqXQSvVh2CwBTo9oVj1qRLvM8WmPa6uOd0tdHNWz2ZdOixh/456RUEejJ8J9V
/frkqzq2h5FerDNPvBPuEl8CCV7hhqck+aKs02Zr+pID/co64rwrXormO6xPlix7T12Pi1PSoc+L
b/NHoxrGttMp0BcI58G5GI8qXi7JaFyHAGWBIVH1UxFfIvzhjFYi/YYjtlONKGBXeDhRpBKugkJu
uciiT32aI7Qj6QNLQ3UkFDrPDYzkmrUIDfuSNKLcAjkmxIptKRnKpTLJ/+CwBkQ3jz9uGcWv0Mhd
/LdEaiEdJm+GUK0DU3gIsGaiQqJcfJ9JXtMm+BUNXgqOnJNOEeSoHrM+0zcy+rhwnST8k7tqczOY
jMg6qfy+dKzqBp9YKZpFj96PrA3dbhA77witz3Ka29Ag3q7fdVGWP1HZHtC2NmOvWeZxpkLdAI3U
eioDwjqumTChMgQJAKLngFhf061rIXiM8uyuGvMUBjCy+HJVrYTYQEVZxIFTtwbm7VEKhMNfiJqK
7KIi4K6dqMip+uNR116NTu3vG/S4rBvI3dGTByqKjJYbQVwOMrUfAMZYehYnXIhbu09zRK4SZDdk
w9hLWbTCpkrDvibulp2Y+PtArN6CUQcfO1BN7kLctJpXGYv3cEBTxgwQtY3q/CqYnraPi4vRheYx
CtGHCsOYRGA7FY2Mr8gLwk2XtMvbCLFBUg3k2mvvXUBINKoG37XG5APvzKOvCIObYkMv87yRYvOJ
NHiNKRp8EJGCfkpVJ8qxWJGQf1CkUIcpo8L17QYYr41+HlIRmwE10zAdrfVVF9hdbZgLDHKfw6HY
hY2JEjeaRI05foAlIi3Y6AcvzBFq63NU4Lz60mgN0x3PsgW5Ro0mGPCQEyhZGLB7aqjbMYbB1+Kg
cLvUGj+UNm3wdFM8jPr2slwdPQmDQ2841kXrwTmAn5xgXmLcUGfKMNo08om5oHmmAyV43dbhQVCw
N1T0HNOolimwSKY+l0gcCgkz2abbS7SOTZ/2awQ1kWP2dHi2Kc44KSXR1gQD0lB9xrD2oMaE9sBS
hEUNmaaVlKuYGy8aVobQ/pNdJzzFchNgkhM9CSqpH6DRrT10lGhGIFmCRe6uVvDYjWrQ0hOwQKxT
YoSO3rVoPYMg0pxUQmV7lFuy9WXx5hXysQ18wO1RhmdvbqyrVhOWfoTNThd8SVnWXSwrxbxxNO+T
VsDUXajNuwzZTw86PeUZ73wbm2sfMPXxdMwApbLuthZxXAIajjxmCC4cMpdlfntSgJaR3DzkdQLt
LPgy67529QRERqcVTij0Gk7pzfNImbEa9WeYvYdMjK8Q4K61WHyqZsPr2CaUZztzf4vp8rAfr7dD
f5LEamVKTEk90gu2LOQtkm09ziCN6424uodQsXPx2FVBfmok4yElv3IwpWpAUcwXXKV4SUUVNq8k
7JXIElZRNr71RZi7o+R/KWPW70PjG5YGKX9rkwpDgfiKshlyiSKe1FwMBe9wSIDKLRyv6o0YKkc3
p+kbmbsQDusSKNyiqAJAi512Cq1Bo3o1ILkW4yoxlhiuVlC7PLWxe5wAPOyCZUEUTzp1GKXXoKrF
DXClRqBoJ47FvjLHt5uahgCIokfdELujBaDUy2FfanmfX5MemH5korytEg1g2UP29rRDWaSXTvaR
vKzA2TcwZBdpKcROJeZfuZWK+zKa4FmBfIOlgcdEqZMHoORoAhw8oMMBxsGUG1dr4DzF+HGFeFuu
dE0ZbOlmZTtF7N5HBf59WAiPCvXIRrXeWyinTl2YmmuEMkoACcWZNEtJIepbCRTnNrDGz6ht3sOh
URHWDKka1emwIyhtQwrvNznxd6mp3Q0hXvfCTUTSDjY9RWIJ16e6uBcjhjjwBXBNUjDJlND06VEP
WcrpeF/kk/p+HZ/zhL5QGKpJxkHEn0K693MLrZyBcFbnfXgoJ/9MncRZXwJ79EN/sPOoUuFyYmjW
S99T3sw1c/1g1OLag9K5HBB5wFI4X0QJHTQQrFEa1pHiQXzMdUZfiggKoaEj9fwIk43aROsCdJ80
PFclLr81E6ow8KKDho5DwvhpB9no7MGlxMCgVY81to8bo5XfbgUsedDTxsFrRR+4lCC5moEGl6jW
n5Kn9fsCGvRSixMKOFxJeJ8VVm5LWfnZI8KwyqQMUFPxWucKwgAV3YinKrpTw83O6vguqEtlSTQ0
JeQJciF5giWkon5I9mmIER5uUxWGHsm6KO8FRxbG96DyM1sK02OZaWgKamjmSoH6KNeSDJMbA414
1VrlY34Wb4KbmQnySdguLqUcEIhZk8QM29hpPHxSxGz88DtI5zIjPTT5ge/ICNrnBhXcOAf5m0eF
mw/oEyej9CI0dcUgriSwRSRPzRhB14EqqBWADKlvhX1DPnKUCgi8AqCQBtxg3KOcnyHqTBfRbFot
6GwdAELfiBiHgZ1fZ2P4aCqFeAqTgy9Yd0FUw5cN6paK0+CoBTC+sdoloTlu6yFA5nZE3qeH0GJB
fyLQ91Q90eDpVmZsrlpJQuRdCOVVibwGaquMAg0smuqykDf17eBnSX6MVBEiFjjLgVH+QmMWi5ec
Hgy7m68Vbi+IiL+kd2Sus1WfTnBIZcpsGQO4dUsWMTrO88lRAOX8ZEpm6XGJFFRzuw8AxAc3irdD
W7boQUQewFC1zJw6o+Jm3oJmq08fWoYCzwqVmn9+n1cyxpY2UXlVOotscDnl94oZpZ0BSvQQowGf
GoCd0tQe6ayOZP385zSoxZXWiKeiUQGiB+jzzEt/9/Xv1vWtbMArn5Dl02/jMi4RIdRz+z/uZd7u
Vkh4fOh9E6NOKcCxm44+f2hRAvXi9zuQ/2TpmzFF19+//GVx3nLep6cr46IwSyQb/r03AWNgSvGZ
DBWOwdTPfv+3Vyl51PG1HIlhXoHXodAxNfr3Xfq5gnlXUU55NVEE6+fA87qsTFGDMiITfSqQrhZU
+qLOlLU2N4VywmjOf8imFjAvkYdNlmg9DX/5Q1kSboyplUF4SKgxAI7RpSm76FtTzm+uDswftzDF
95BE2lwHmEsEvx/zOkvpfVj0EYDHNBzduonX8lQE+Sm2xMgp1z6E9MqQQfuJaeGv4iR+kKcH6ie0
0HrKqMzAaHHKX81Lf6xTgUaKYdu4g8G4ZScXWuqqFnWWIWYEqOUDUoekvmeMsqxFCFqJJbNfPwXA
4VMQboMAA4LMa6kfA8D+/RimI86Fk991GaXYGOkrqMAAfGfwtTeCXb910T4wybr/rm/b3loNmYyb
AfWjxsiZccOss+cfWb5+9aUU/XNNBevueQVJ9/kvioEnJIDw9S+oel7646s8DM1qVHe06P1cr5jO
IK7qwJ31o35Fo36FpXxyv4B6UfbUKzLs5SSVNetfzV9/1tHu0CtduNHmPKzG7RkbnHNY0tCQoFNX
T6K1cGOQ45V/LZ1uBYB1YRye+m268DbDqlhWS7SCsXk21l1jh9rqPG6fupULMXyhUx5wyNUP4d66
OQh63+7cNtome6Df7u2udLQLlZHVHjtzGz8XGya7O26rJSJezst0sD3BGdujc1Qun0LT3k+mdk+p
sXwyhZV+Gj5Y0Sw5IHnUO400R/Yp4awU3fFiu8n+6XZXA7BgoIPQAd72GIJuGAVfODdkyDm4y75p
298wdfEgkLaj3S0RD+qWYP8zwJLWXTLibM+9AHLI1XXPQXFQ0xO3ZUzcajxn2ge3Z8C5ZBw3lvYc
M45GceSUWh3K7giOytuiwtXbQQtKFFZVY7fItA6nYjzrcJeBPowbFAoY5Bw59u0Q154TM1Lvzt2K
RyKhyY/YRriPozUid+03pSJyFga+pBB18HfocA52o31jupwGoMlygJm8wAeCTgHxLC5rhJsNXNIC
+O+wwFdLXeXjBoQkNewACdXEUU8+wn3dDgmEBLwuJNrc1q0DmMbmAxUBGbEWioH6Wnptbw5rtdzO
O3Sol2V019U4pygUGrZBvDLSI4P/6WD9UYJVDzXieVRXxI+osTn6BJfUl8FG9xBtXgBsF08j/doB
CQ0rQISd4UZjpwO1O+JTvUArwLwzT8XGNE/x7UyP5fCf+pQ5sku8ky+U/zRUAmLwcW70OAx28Kic
EEYGLWjnMKuv6UGm3HLwtwJXulXBbt8zwwRR3ZnvIiZyKGxCVnf9d/Ec1wtuWPtV+Hb6yt1Jhsfb
lai4sGTsL94aZ1z59+0yiOzhfV3diysHtG+1x4emPNQTMfcrzxCE3YDkxWQsfk+TQ9ihtBI9otJV
IqUSFQfx2iwwh1yCN/q+YUi61Hheo33MDz4GEsf0Ic73wuabChzKYi/tpsecR14bOJNtNCJGfsO8
rKdFg0eE1lo7iaIsGeJo8Vb57r8VznyR7cM3mkCjCSvR2MAVX4ZOc4dD7GeOXfmjFG7M2k0UOx+w
CQfrp+cXaxLSy++lxPWKS5W+8PO6XOCMyv1QT5W18MolT11ijo3RKEJe8TIfTrRHHlljP41b8cPl
jwDSHetVCtc41zN5j+2ocmhI8bhOv8HO9kgvXiUqq/hVDggG0iCX8TePPwdcwXuT26QQ1fxA4wID
7BvTIVFmGM27dDz4j1wcu+SF8HmwRnWtJ5D/1KIjBeleHHuxs0UQAwQ11gIaUxVkDXeqAC/hbpC/
hZa5fPNGS67KjSyBk9r73oFGGRtLBUa8umIlptyczM6stvF8lyY3J/OhyO+t/KNRPhFgQhXYKcpN
Vm5EAMoktsoVuwzCvVC+UxRU2YFm3mEElcj7lsF9C9Y6lVypG9ZS86bczq3CEBC7geICF8gmVhTp
iyiiy5Wd5fxg3o3StkBgVOCJdFTueL+ldCCzsmmZi+P4yy787PMJGcrsEYkVr2QgtuTdIxeoLUre
yWgFksnYNFQabfXDlBYD7u+bZjxbr+aJJyyXa+5ra7+BlDjVi2PgXzV3+OAN1sGMTSlDJkTU3tbo
NxggqU+d6rwpF+D2oHoRZFtE+zEherLE4zDcdts6U+wmxr7QlDiGK22bD+Jqz6RoYmQTddNvjS8O
p7JPH8kzDWgN2Eh5cqWe9ZZjeXsnfJUk6l55VSaSz4e4yh1U48u1GjEmPyIQcqefUMWeQ1PQuBTy
CfTKlkbImfTb4RnbpyP3gLwbWQx3VJ8baal7zu00rDp54d0TOYM9Dw4YFnfLaB44BZWNNcNuHbSM
ns1+NazigYMTfQilPe9ag9gM3eJtLW0ld+o5VLDoTmDnU9RMHwmW0MunhkqWLwQCwTUYrhns9ZMJ
1nZLqxceVGi638JrRucurNotD4s0jnzSJdTWnQS6EePSRRK+vqh3wuELDRvxg1sHig0GjzQh33kd
p92HT2RSCLtasEH8kDeYvxKq58MriSsYdrYH3/5mvAIWXQgPxgVl1Wfk5l+NC90fz9FwuUH+W/fB
govOEVBI30Z9FLEYdAnoh+nYRR701BOq6AAvpK3w0Po8KdqGkp5zmRaJfBNmO6vxMvJEaVqcKz5r
drJnYk9zKBcmjwMNU5ehZLSZLtkWP95oeXQXho1a4rbY03+ZJ56SdeGtH+mJq9VoR3vjkrA/+gP3
yXhlGrbP2bHfYQi6JCgorngSDsKDtOUh8e8pfOztD26Cfjfp4C+5TdqBO84i189l0fjpQtvt9J5q
uwkszEVKF7oXTQeA+hg/ync8xmxP93y7Mw44ICH5RoxyrZCQxb0yDvR+2oW3LMG7DD9pP93JPD9b
9hxoixwRfoO3RLsfuXq3s2gzNBbmpPySUEmedUUUrZ5f+DFjlIQmbSU7QqW3Scd1sOfBE3ziR8Kg
tOXNo16y58qIAc907toBQb2F8srVILVCH8qdBbTuVMKKQxmvL2W1D+hQX/kg4zkAfVp69zT7ZDN4
DoJ/Ag06d3guELDUlf+WaruKfnJTOyoS9VNjpebDCRgudzgplwrecdOvYCxWW71f0czib06Lzp9D
MBUf1025zm/n6oPX+ma4PJV03NBlD6g/oXNNXD2gTB1sGEUJe3454Dps3k2tVHViyZVp6HtFxFYS
bcZjz2ABDsY5/iYXbzLa864UnEc0JPo78gcAvvTmgX4TMLNZvFJ1XWhad+YWZPvgHA64EroNWpX4
byOQne5uzWbK6dPqayTpZZ7kIsczxwD61RyEK1DsAIRfAK9hm1vVnuRHS67ErwD552WzUlt9F/sB
uCem8JvaWFHUKkQscM9gEWr9Pqd8EAMzCyVbO7yZd0zSFzm0FFg4U5CTsdWyu/7oGQ/noXhO8Ulf
qMHr5Horkg2wPQHqkoCZD57wdb0xbmCnufkSeGyGaKugu3uKEzKLK4ZNuUO3arY7ZC2lvZ6cCFEG
aYnuo99CfrGCKQmQ21REXuhOO3bTBcD3QqDY9GqAEOFJWYc8e9RAc26xdYopiEju7bZK06PVO2o7
NQMzO+Q44HCkB6+SgIoffZDuw5mRudi5cnbwaa6MiFWsVkUsxQj+jFx5PlfvoCEvjxxY8mUy13+k
azUeQmaUNGDPUXhPsdg8FYxppga2L4gjjPU/aLN054yzabvJGjJBBw5sVb20g41FfK0BSXVjbVU8
D81G3EARJZg361BFd2lFH4jCpm8ea75eevMoidAd4YYsdcVxXZcgV5dX4aHE+Et1smfiFS2gB4xN
TrsH3X5IGA55yyA/qMESw3E3Q0+NKEBYQYKNBJgMvQ9Limm00kODMOHaiI4g3nftjhNmxkHbcn1U
XZnv0L0ydlvIMOnukVwk78ggnR6jaqAHgS1lbBAzTmEg3NFB2cqhH1AZXyb76qOvvjE914UL1b0U
+fxrrW3le+m1WPJSGi4UpShmvrFDjcRkaExARvUdwdsbWfZY7M8FGWmkhNfGu1VKTPj9l0LGTPDN
gxrJVCaw7uIQy+rHyOWHHlPUVZBcx3LHrTA3ySsupL2xVbVlWDp+s4D4gMF4jMYmgGHBYWzpaDSu
NQPb0qEB1iVcvmAvMiBRDtVLzesO6cm0GbXWV33COsfoowM5X+RHqAYfvHJZ6PAShwhtiuwb3gXE
EDD10KFgJaUTyHcFveqJfNNAPh6eBNmhj/qbbsrYWamD9LFwIJjwcH3VraNDFi49YR1LNgjfA8lH
ip3VRQzsMXmluAs8bA2TKPdXIglEhi4JAFhvIbZoJzmQQktHpyTWka7VNxiSNR0g/b6kUHs0lbP4
UkB2s5Y9r3KyaJtP0/IX50JwfYQQYXyxwj9DsEqbx45KtwZt/hmODByxXjkIxY41KGgIjzD3teOQ
rm7KUiXyYzffP/catg61XS0ha1XWFxpsi+Gl0WwpByG3hZMGUQzyDawzCC5qc6n9E0I2FNS5FJSX
83TtMXrWl0bmwOoCdX1/hWW58o/zwERm1oZVoXXkxTGuluYmX97DcKbDg7hmBjtV3IVkdpETirx1
i8I0vW4C1LZJ96HCMMTFZ/HTI0l/bdRltEvpBhfpk9CsANPf7m9rJt34fDQ+bJpMj7diaOB8WHcU
ey7QeUgMq8sQMHLNm1Sj9lG8gtsnadyiAVZ7zJx8/FMZw0I4s7Xr7aKjufmJElbyeHtVUULBIwta
VHiHzFe60K4WCO38HZ3QNt3kUJ4oRt6hf6e0S8KY9HrbW9e6kOxs0jAowbyHGGIorzxmtd0Erinv
bzXxpd8Sf2gKxoI98axjZV1A3KiPJYX2cje0l0A7e939GD+rrZP5g+v7LwonQEZ3BlyrxULRAR3s
JWy1TvHHqCybS/rSvRYxU/nJdZ0ouUP7fhnsh+VwW1jbak+vjPk7vJ3ynf/9U3ySH+ozhRhMFaJk
QTJab0+4ZAN7uKlL/AB74kXoCIdEXga1AztZAnjwRsSoMAwXJ282mD5AF7Bugrm0x9XEHbaTihh6
m7dXeO17be8T3Zx670lEQjjoDA/eTPfgrcd77Lk65pZwTD3uSLtBX9jTX0Ev4G7hBMYW7TXGysz3
7NF/QwL5LBq8U/lGhQBlwV8gZtKZO8WjZy7Ng/5AksWBkgDEQtWYYWyRhIBngVkTmuBU2kncUUe1
VnC2YEmS7VhJjFFwUhIWZYwqKcl9jGQZ0FsnYbcbkv9h77ySI0eybTuVOwFcAxzK8T4ZWjKCOvkD
I5lJaK0x+reArC5mZVdXvwE8S7PI0IwAEA73c/Zee0cbw7p6B3LpH0WzLcjD28Bixprl3zKaGt+i
U3/AjaFvcTyhJF8mdwhLSej2Gc4gDN8oB/NWW1LxZlSIeFp/zFJ6nW9I5lUOn0X5ku7ISArJnys2
KjZbYzNxu/b5xjg2OzhmxeXePROqc7RvFUoKN/ZttsoO6nDT38M6VFY+s1BxTD57lne3Rb/sH4IV
YHKAqOOL9c17bR7Bgqn+nrx18im2jD4ndhYRjQR5xvWUOMBp9Vm7wwSUkbt4zsQhk6uyumdH43Rk
9LjBkI7LIVjT2uqUbQmEEH16v8lOyGunMRFjB2P+OSc9fGevqpfwmVGUtM1y5W2wwtX6LkB1Xx4y
ItDRDLdknr7mwYMVLPkVa3eFcRnyG5yBo7GT2iezLllumSOoJbxowjFY/CfETpeEvn1j6cTpjxkC
jA7mokmG6KMkGYaW8PR/hpVMYVK0DI9yBXBi5RG3tSNhK2LMPPg9hkYyKpaht0swLUiMIGR9LZpj
92IjQWBOK5+TY7BJTEk8xLApn9EoZGRpxqhgb7xVrhxoZrGqoqVDq00iDJrMNc3VkMvhJPC90pgB
d2fdqCTT4ElptgJDpb1BdE5j8JHpJiv04SXCHolvCprxynYuo3al1K/u0mnNjpJkFfBHCIlV1lQz
lNOwfuMoEKTdchbY0LYZwleMEPECFvPZ33bfaf2xaiIr1KZvgtUxbll72qv62cEKdOPcBE+NjaR7
a5wy8iSn0dt7JESU8Wrdv0SfwXPzHlGFofy+1D5MqidLZ4vX2iXSZSCu/BgNrwQFEvWjo5hgHCcg
nq+D9/vqfYL0Y4xDXcCM46gVS9riNKBEdaQcICij+KviJt7RZkIfRPkABRAzBEZ5FB3kB4cv+T2x
btUGp7e5lTsm+fdjQUggST0TE3ft5m/ZlQxXAjms6DDFG45L54wNGC9Uuo2fJeeqDlIekPYb93uI
KjvaJbI5VrqpL9iMKSmW++AbNDQqRfq0evGfWoz85GHglL8DcExq0OAU3/InSqofdXhlpqVsEuMC
2cAzzg5kpoqSMMk02bhl6Ij2DsJnYirbXXfWnuW3RrnB5cLyngTRyWV1Xz9b33xGUVri68yD5E+A
W7/1Qtz7qNfMDVKB5gdbgFXgZ3IW2Q+TDMnaOOp3PfOJRxtbc3uK3gTrXm81cohAEFxDHV645Yom
QUZ7+Tl/z9+zD+dk7ktW9tQ1bpELoBbQi/uYHzTWKtImV0xVfoTAagljDy6T/ZujI9iCnZQb87bP
rx71hX29V7VP91i/B1i289U0K7t1H1J969W3HvmbmFl7EJ7uj6LCnYlBMVlwSsKpmopHGdQ3P+ob
He7n1sMUl2DLtVfKymBwu2EGwAC8DTbtO/ZhjEysePStjyXj0G/rbY8WYTFtR7w3GwwwjCbOGd8x
wdLZObJfiE+Ta7IyodvdIN64v3PO3iv9Kh/jufpNvafG9vRGA8iaRtsn/5kpFKYeoiwXeO+KR3kB
6Y+BDrckw35L6DWEe+ritzojOX4/ip+YjgXr+E1yMp/77xgTslf9Lnt0dw0Rd8/Bvn/gSPxRhJcW
AmARPhne3r57MCZf4UeBJZ1QnTOePNJZlHO0B1iOBYpDwb1guifMdtOSGzul8yJZvLmN/C3qeKG+
QCTA88zkjOpGJK51526jblc7D3amHGvFu8DOQvUOrZ/K8nS106deUDkwh1QJp/e6TCeDsSXuaer7
DI1iI/BqaX10qKfn+5wiOOToeDbR1MLyJ4UxEgkKMqKkJBmO3bD4eiSZnvN10/Bg74fqQ62m5FRN
3bn59fPF/NR6plUNQA9RWxaMA399fSRKbed1+0Al+qSe3BDzhTfdnO9zZyaNL803B83QRKJIpiyD
r6f+9sr5ATMjZuTrKRk6+3UcVfemKRH/ITGmUbud/RjzhVdM3Jv5qknD/g+rBtrwSlvZINA2VU9c
82TfmC9mx8X87l/3OZ5S/PEWX89J4jIgzshbfz1vfu3XzZ/X/MQnv2b68l+PRAY++aLi1PT1gNRr
/sh8G/MVNqU8x7A+fa5f/vzPD1YhfCqVgZ9V5TGB5Ded5E67QhlF8Wuq4QbpsG5z4ivKItmFbbE1
Tdtf09nHEasXJw9uiRmE1K5G/UGL8ALr3X1FiGCTs/yLdGOnQBBewpO8KUmQrmtO7ZYv7wJPITeg
PlWGeHXsejOk6ChrlTKaQiRYoz/7etktdFoWjuIgGDGmaCDFIHRJVCl0amLlghDfcKJpVIxbjOjA
itUSWUHk2s5WN5HJ+tFz3IUkOFbmDvQrGjz1IZ+1PlGLL8/oH3VHmziq4X0H0SNxmZ6pxSpthyW+
VRE6K6CjR6+ILmHy4nnMU6hydCzeTAmEpiLoKyPX1+/ick38M+uV4NavkrWhYTrXde8yvsFF3NsN
IStmqED6Kx/zQHlTrfGamtHa9d67VqcXlLJuZsBxxO1YQilGoyLpkpqCMMv6ZDcwN62Roo4LwB+5
6KKX6QWpGeDbMicIK0IdyQqA7itnERI5PQ+xXm5Q0Mm6Vjn58blz7R9D3YMLz8V3lCQn1bNfvAgJ
q2jGTR99aNre6+KPtCshOqcjkwC/Qr/afPqpfKeNnB4aVW9JLBz9jR8E61zZjgXSRNNkOV0LZLp1
+mwPIb1yjTyfYY+YZJck9FlG99gH4o6sj8sABSfoStRR2LIiOkL4oX21Xic1WWUdLsqE4d4tUTUa
4rFxNq18sGCnErYCUMAcN5olDx41z9p8ZTO9V4j+NCe+1UT4bjDbinunh6NB+Ds+7pyqR8I200Pt
Rx4275WnujQbDGZ7nOMhmzRsscGyj7UNsFkpTULQRgmJRjO4m16dU0A8yftr4eXGxxjRLnLNOwKn
XpK8pA7qwFxp9RidUfpD82Bx+41y6CrM2UaWkjpib/qEMpjZsKYypj41E8swVMCaFeH3LFkYwlaX
XtI95pKz61CbU3JX1e/aKDz26IHII+2XlQI/hBiC/BxU6rcxJ8WyEFJZtjrryUQ89Y2W7apkfIWT
zpAiNLQysC6QAShLtIHfWOvTfSLRM0Z5GZRTiqbxgyNppWn1k9thaB6sW5eu9Ggj1RjV/rHv20Mb
B6vSIuBatgmEGfU02N697acQ7nTM7A7lDx3OTf9UJhR0YgfLZUgvMxc1eY6B8ag3sr8pTPFWfKi6
81lESbuLMjYXNjFOssNBmJq77gre3BkGTl6tS8wpeS5K0QMLMvcaQSCj6q5R+LpnxK8HJ6x/aJ2D
b4vFA67UR9TkJUJM1LdD4Z3G1nyzUuQLfcY8mo7YmDiYnUvM//aQfQ9JZRlcfHSRmklM2GfEz7da
ETH/KEklMDz309W78AhEytQY5gq135uxZa00ne62P2hEuZVOuoiTzxK6ee10nMWlvJZuxSQjZULe
fhrVeI/aOUDHwLLQdWH4hVl4sMDtBw2ri0R0hMej6KVjTbMjlkRm50+xlpAQbI5nLI5PPr9Ntq75
ElgOkcIKFZlA3UlvoFdJbGzThK9Dpz23PvIvUdbeRlVYMYM/xZww6JSHiDhxq26nV9bJlBoB8gJz
/qCeEz9mptp5l+xHW+bf3Zo+j0kDMtnrPhy+wgjshW+TOyTcRWOR3yJa3MW2KaYpIR0Xdwj2jmzI
s6T7aSqUPRXGHtKjoLAjl7z4cfFq5tVjkXZntvl5LMW2YELbNyFdU0V99iRFr8h5cGE7J+O4UfL8
EhgE9ikpJ4bSnkzvSfBp9Pd61hswgyzMEZl/EYYeIQ2OqcirxMc6GrZaFKYLxWxRdFmY9o0IDHgb
fyiZ9BFX15+GRXmriIkzNKL3aCJG17r/Lssx3CEN7g+2y5Kf8TsuSCTNI5JFGJMGu76vmuCzhjZ/
0QgnLEcPtbrhgKyYzoLIHrJ1ItuA8iDW9LAqXqIe73FVp7f6RacSooCh85IfZiLE4rtl0C4o/G9x
/W6RCLcwVAJIMgB0Cw3uPEL9vUiuiluevb6ozqirJ1UpBXUtG1jZuOXW7QAvuHXypPjNO7BfcBti
anVNtTqjJEEqjhddloIVGbrHwBrhhtGbRPYJNg7hHO5V6vUI2MVKiSHN9jZ5T5lBGzhSwMNQMc9r
iiASbW+fZxc9pfeFFJeodbd7VntnABUhd2XmElfZQ5SDE/6sliB1XDXlqG1qCiFl9KCO4iMD3J9V
zZ6Qmt6jWJubzJ5ixCW2FqEgGGA56iGV9JrVp09FbJUlxI60btzuUgP0fgfbAAZEc7R1l3aTSpvB
cx20Jn28JfjKPXkT0ylB9Gnrw4cTU51SK0pGSUKJtqWgH8lz0mTu0m8boGA9fZI07QdmOhqF9jy9
a6qiWrcG7BCrogQgxV51AcZrQd8vAxdAf6lByUActqqa/EOLrO3/t5T9v1jKdFMawKT/s6Xs+Q3D
VerVWfqrq+yPl/0Laq1Z/+toumlhKnd0zGP2n64yTeA40y1dzGTq//mXoQwItioMaWuABzQucXn9
YSgzzP81DVPTHV0TmNEm1PUMC/d+ZJefPrHqt9v/kzYJ6q60ngxiE636y05mSExUcgJmq5amWgIz
3F/tZCNG/kapGusaqSagiDIiW7X2drWnUh1ryFZIdBhlUlDsJ8FzY3XZIVVVJMXTUgpYZ8F8kfCH
uFFPShx9/rIl//i0v3468VfW9vzpHPw2k4HOsMAwYdT71eyGstmIbb82rhaT22LMjFPs0DGsJaml
QaxdM8O9MzWSMNIsJKY7UxAvWJq2bTx023YigxVpehXBqCyApRkecSk4iJptnx5d5982Lq0ygh6y
kTWWnrnv/+XjTxvvt43rEHWpgjO3bIv9/9ePX3p1BHZfM64jPoxv5ZiF52IkJDGyyWvIRzKBPc13
LqCyGr37NngqRWZNHBLL9o+6bwRH4cUoR2R6tunUSSVa1bLWHp283AWZIpdp4ibrQKBdadvqTtii
OriedpO5xLbouYq3TImv/+U7TZv8r9/JFobQVImdkWPw9+8k9MBLnTDWrxzo6aasMLe0JaRQvFO7
RrBUsX3NPEYcH+s8AkDpZoWyNzV/OPYMy5uA+G7Z4+GxCaJzwkI7G/KBtRpuiTAy7iYt84035dI4
5L/880effjT//tH57bBq0fhV6b8dTWmeuo2H5v+q5bRDLSW8G7RNh2nqJk4IdLE94o9TWBo4SqJT
28T9a14tagkm1FRoUAQYw0AAA6Pwxn6tE3gBM7QLNnAuFgVf4YDs+6S0HrGRNhMMUab+rSTlsc46
svUMBwKoXQ2LMIgcaAB2vObYgFBi+FQZp1QgXauwSSTCWRUBOXJRh90SIAbNqC7PtrZ+a5KNtoiN
jAq1O/pXgpImuRix3oqj7YrBQ/aDvm++oP5ut2RFmURgUdll6ks+5s4MYINoCaRIF3dS52XDq4MW
HEFS8NwqWXMKFWyFDBU9aUCUtWRIfdGgknI7X+si4GIhESYq0/Y7XYjsrBbuLtOcjSzEkkxG66az
ogdrZF1S9iTBK5pRIxMlgqOvVNJ/lPz7YPXOLgmqF5Gi4B97aVx9Ld+aCbKgf97f4u8OVUu3TdNi
Iq7qhvrXn5/spN70ti+uCmFmrd1IbKUlceSTMK6JOYva4gyjRe6yoXr0AxNuY0LgSebR1xmFq6HW
zzcN8zRigcZj3GjXTqFDAQdXdwaKb6VzQpftPP+Xjz19rN9/YUiyHcsmA0Hw/18/tqWodtibpXYd
TYU5l+XfeZF1q5MEglozkesipVFSuB56TFumJ8NHpIkernLe8C+Lg6UGn9JDmNRJQ2dR5RAKSNdf
L1KyVvwm2Pzzx9X+ZivjSCbJhuwFhoXfx+gWZxjZOb12TVxZXIiCA/0YvQZdfPRhTsKgxQFGYCDo
GuOojWl01LzwMYhkvfvnD6L/1Rk9nSxsXZsc2lLl05jzz/8XZ7TL7JdTE3upSdv7ItKMYwmLKrSO
+BZYnivNU9J+i7LUuA/G6OSJ3gF7L8TtvCmHql4HQ0eQbFpTUR2ahQcbJRT0LlMstJVmLoNQObJz
6GGn6bbtE3sngvaujYzsnFIo6MgxXHvu1Ge0C/WoKOlAHyV+CSNfWfzzVxV/c4joumowpdBsU/+3
kUwYSuYUqqteqz74MJouPJDNBG8PNfySZLw77KqfViavAGdCAtX6+DW0qDEMLY0/TBzrPKwR2cux
3Pm2OIg6UYn/UfrN6KTKslAg4v7zB7b+/URu20wuOGfwjxXXtO9+2TdaHqqBorfiWlbEJosEFjSD
9Ga0m498qG2QPhTEixg3bGNH5qohCueQlKFB1KFYNpF50XzAokbWf5ASRTPXx69syuwVsz5KNJWd
oks92vkivO1GnJPCavWdNJ6t2sNSQAEO8LVPZYK/sG0qfe87lrFM8spflypz8Vazk2OTDAmRkPy4
vexgi/4uUoU81lELUyyE/Mz6g9p5u05H2Z4L2e44KyCc60FSqam4pGShfiog1NMg164kfu71sPH2
Wajda46nPya9grwRz/bexLmqp0l/ci1d2Sd+uTKmL0XpuV3/83Y3prHit7HEFvwkVM0wdYcB5a/b
PYw9t5GDo+HfzJEk22N7N5D+dxhhsSAZsPo7BdD5ImB+cRwGWik+vkMrG6DQKUm5TVTDBcxh7EeJ
UjKlgN/okHeJKKQA7rW7EEW9J7PhkHuPTVstXF0667zAqGjpYLjdmrlhOhj3XorZog3D20hJrQcp
kZik4jDqDfGmGcQ/MoO7k4jQ33fRNpdZfN8Wo75wEAYlPnKKnvPgTYcZfJWYkbMTWflHXM9H/3++
Jsa/TjU182+2FGkz0lANtpep/rallF40reUa2rXP02ejQHYgG/8lIgr8UBWagdeTKiFodTxmAS5c
UjaplGFbjYw+PwwukmA9H06pbg/Lf96H1u/TFks1GdNYOKgawTgYh/+6D8nSFCEOx+rakfJ2CLuo
ujgmLUInenQLRR5LWzn2ipHS/QxoT1pxihRvNAEr5aBap8M316N2aw6U+2pB0auUqIoCzHHHwXVO
o0Dx47lUJwyRK2T2RQFm7jFa1o0/TP0orzHUu05/7izOi0o3UiYg1B4vdP2mpDHRAOAYlJGOcIyB
NzMwhfYxmVHF6Nz4BZ03o5oUW9PBrwMgVtsczUiQL3vXh/YcOMgL7KwEcR9h4iGpDYK/2i+7Kbdq
SqWNoreQ7O8jlOycGDhUa+jt9Ew8RdTL161EM9xSCV87XofRyDG8ReUJRBaZAZUxyJCnpkH838Zf
QiR/O1xYLlHzs3VGNWHY1kT8+HVAG2Xk2AXMgSsxx9k5USC1Gfj7ad36SHaVo2kW33E2YFMeB7mr
YZI7euo/1KNC8R5gEYWqd9mX0dnE82rcCHskpzpHlMbUe2fbpUSuXRO1a3oGSgTrPa481jYhTo3B
6QAZVsG6qaPoomrfanQ0d5HbP9atpZ6a7BI60a3aKihW41rd+GH5gfdxM6Us9rDPTP+ua4V1n9TK
Hq8qhqmQHl9qrPoWNrnkJw3gOoBIOvCVWoOAwCz0cH94SCRcNTxA2POWfXxnBzHyL59ZEvWLrUV0
YSgBy+U+zW5LDlhPSkhvCSXwRZWSOU9WZn/8eU001z6hneD2+oo0VPeooURVoz66NYsOqEGEaEdB
EmDHQDA8moaViVggl71Gj0DcOWPnXgcKaoSrWZ27rIvwWYMutQ2B9fWlk63GCO52OWLvSeKx2viU
tePCDm4x5OHBDknNtMPK3vC2OnaUEERd57IYa1ALRRhol2oGarJn0nsu4peh1DQi5GAOj5Xqraxe
AHtTBtKFEauX2LYd5gOl2/VXV8KOJzI7PA+SJnTvOtZK75OPESzdNi19vqdpnHuDVFpCR27jRUKW
662O8XGh0nijHE6GOoFpkINVKjm9JheJ2f4gowM+eFedkzZWN5Z0yU9oMLyOCqqKjqOH3Rtv8sT+
roVEdZfkD57GrgCRrLbnsHX0C3yCVyIe3lIJaSWMYus6IL7knKHtWmldjNJ9KeFOXMirWRtZQo64
xgERTkaLvMq2RWQRpZpV341YCLSGtDLKVqoPlJt2WaWOB3ZbsFAkvDJn0OhY6d4irqJzoFAHD3Po
lmoU54d4sC45P5Vtnzv1CRAipbkNXIGjzJofJJBIaglVCKwVlK2wdIRxblWdqdpW6C+d5Zg0JeIX
mRyEM6woZxSL2OV86xRU+saqS07kOp+awKY1Ysj+alcWvgFSBNuUr2UF9XArY1QFifTzNRAVtAdm
hrSvS9DaDo1FaBWrMG/c2aoWnbv4M4v5gfUxPThNLc7EnJxcplyZV015twjCGyhBy0BQ0yHklN6x
E5VyqejWobbaZkOpHU1kVJa3/uhVt0aMqmHUBZvVV+NDGefeKjPJIgbewqGm9k8Grzpi+U8pDSjy
uVf4/u24zSsH3SgNH7xMtXoZxqG7hDszJSYhqNlIVZij8k90fJlOTuCyH3hnQpT2NZXSY+Jbb40b
BSvTRmdQ99atFgN/j7MKRKhJRIQn0claxI+sROl8DD6ojFZHhCmVTRtWbkceO05/myMfjxB5Mfro
Mdb69Q+7DvuzM13YOVkghaQoxNrOxsRMTGrbx9+HxKNxWHf1ThHuJZMukQej8UBs6KksXe8UWFSc
G4eQQ80vn5IiEveWhwJJGcZzACCX2gOdKUGVnsP2PRjH74Or2JtsTGDi1k57HHPthskY9HGt7A+5
+ejnrIWiEblMYqCmc0b7Ms9lvDC4rXolOLs2xWrf9bdwElxEDjby91hnftcWBunYcEj8qkVPAEmy
sFz70mR4eTBLoxjx743IAOJjVatWH19MfyAlrbCpzjZ0mIrWzh464zZHI8vwpd0yTvnLJg+3lUA1
ZvuVS55Au9StBM2AZfGyFjyK3yo//FrTd03pXnTikW8qpzEeNU08Kv7Yr3rpogkKTFr1MB8hMXxd
ZfXO7U0vMK+ymi3wXjcFrgiZ/7wp5gyj+REZwnmV0bg2HELGzFSOGBuBGex/3laxuLhBJRdODkyw
mICh8wWQqZOwK3vdK2zWZuZb/nlROntyHcydnRocHz2j7MqWZB+ocCMNnXmRRbYtTVx72AfThe2N
w96djLOWaLeFRhotp7u937XtRgja8Z4yrJKhfft5tx8cfUtEm3xiF80Ao0SHNdoEiaBiAvYbs3O1
Twx3abOk31IFp+UwKJAg5wtfI4JHUbmoY/+DDmK5BuJHZ9GphhX4B9xDafzoIfIqrabcyBZxl5PC
Qw4n4288xJyAfN9Z6q0WHOyUH8tYtuihx+Fe+AzUiSDYnQC+tOnNXTuFFwVTHtF88dvNsQsBaysF
vhOnAgps5BCLq/RJKF3K5OBfKXUjuIVfQutKBALblracE/oFy0guOBfn+/nmfM3r9Km5Oz0SQs8r
NYUWhJ3elr12H8aGtwPRQisstpUNaBiCqXBZlSS9LxsLHBfYyAfwPZCavaZattFwUYOwXCpwvcoi
QzSu/VAhXXQdnUmiFSEW2622iCRK1roYId/gcqZDbMGmJBx7GXcozLowO8fOQ11jQPBsN1opIn7r
nGozdgGNZppJkJoiTMldvrYtehY+zsfGR3ZeDeBJK5rzNzRT2VDUK/ZdqX4qjvLm0CsOFJufp88K
N6rjXRl2K9qG275Csey13cpminOU0ZDuzMzfyYJzf2xoxTZI31IlWHcSiVs9VnidTVwtWLMJu0f6
xFod62Gs3FtmAO+Dxv+m9HJzmWg2PB0MI5SGttCFOCBm0GAwqYTmIDZOXzvHI1lqvmuOXJufN1+b
7/t67s/X/seHv97B9CkO1i16u9//ZjJDEb/+TE6E98YZ+sMv7/0zmk5M/FIttcmgmhL0vt48n2ZF
rl/8KKtcEMExfZWM4QmDVluzR0bWevNfmR/5et38UeabkZcL5vz00b1BWZpliB0i7ddhyC8kk0S8
DxPhSWb19zAkcb6nV8w8bVwKx9WxjP8JnxiFKIGpq/rCDGsG/AF98gBkPNVkQZKwJtDERSwvTTK1
VCuSy8hpWXEYgmJYLj7wvFu7QKW5nkLc3RPzPeluiahbK7V/30nJL3l+eL5oWAftpQ3gXBSEhjip
HhiL+RHOggj9w/BQhsAM5ufNd80X883ETEk+Mc1lNb3JfL8Zyz+u5TFtRKBYNGCnN5pfwEyedjOr
5UWSD3JrusjnpFLvSKEdyQPj5OkqaiUwoyjgdEZzG754HQZ3lLQryk8gYj0ThOt8NSXkaVxUcxja
fMd80Vkq9I9wYlJnOZOwptARQ034gvnCmZDAXzdnWIE9Qwm+7pR/Pvvrvvl187N/e5veI6TFqSRj
TAeWednMbIeZ+hAZuhynOfuDV3cBKsE/Y+++CAvpjAz9uj1TGP7jzfmBLyDEfNMbfIk36k+Yw2/v
MD/AdKAlIS8i1Lih1vHz2Qmq5z+ujnqPQP3rlRWAl43JKcfEdaH7wt26MsDdMr/Z19O+/ugMDf+6
+XfPm7thX6/95Yt/QSe+Hu6cQlmN+snR4bFTPq2Nn3+8byhw5ov5iUS4V/X9TMpwkyhJtvOWyaM2
Tbajat9UiW1u5332tUfnm04tWIAl2ZSw+PP6fPfXU+dr844OstYjCHl+AZozBUuhnYwbPQy2rSqY
93ejk9NPRizKQnzmfJQDGbCr+QjoRxFWL/00kjjz0GGVrI60omPhg/vOTNNkF5GuvU9F/8cFSXNo
SL9uu6aHCKLycYtrFjrv0WSFwXg7v+nMVTeF5lGXcA+xMoGtFDx1Knr7eavO+6Vk4rsWRfaQs6rb
udMMRkw7eKyJisH7OQlAf9tj832/7KJ8Pkx/bvWvq26Uc9gETfMqG+/DVgK6WGaQHYZsRJzVYEdx
Cju9Nr176F2lW8aj2d9lURRhe2HFpcq1VCqJsi+3N9C+oXpNPUwjIhHJRs25yuu62rROky5wrRAQ
KsbyRAvi1BeieDYviuWixU6vrkZGXeQMOw+l22LMPO+m8bX3UauMc5GpD2bXBjtRn5tIRV6UGFcA
NmJLoeU9gABpDmfDjmLUxggy+pguUVWUKyxEFqlj/sNY4i+2Y+Mh7IpwYxXynQh4tNcxnpWgQxKh
BJzr+8B5LcpUO0M2RLJn6O5OHXAQuDmlMUt9dXxprVuBj7SW5CFE3ojmEluSwLaVeXV+G43FumzS
jvQ5twc6wYJeMQZwhP1rqrQZnC8qUKrK4okOk2Bu4FjrsiI7Q49sSE1oaXYwsz9GGsDrLkFU6XqV
d1GrFTiBKjXKa+gNT6aV2bshtb+nLjRItWocEui6Du+zc1ekXnBnVyMkqTZ8bBOjXtEcBrcx5B6a
I7wcYdKZb6KlYKZDeAOuiNuVH8Otl1GtCnzsAkWA+jpUn83BMDnFovwPkt5bstnP6SCx2Jfph5KS
ktbCEuPUGG6pg14YkApi0y1/FwfxOQytdhdb0dVw1GSCO+pMi4z3XgzqUxlvVd3MDpli22tHUbOl
JLC5sVrJ3KUNdy6kj26IOBWGBR4lnZoB++NjtPUpSt08BC7nQZcYEbpDn0lGnTJSyR9SK2CcZgEu
CK+Y4R+TRqZPMmItpj/0VSnfYo/4EU80YqtlHgqlCavaN8fIYvwwtaq4iAqoh1lpmxgt7LHI5I2s
FcRHijtiSW9v26EptrbWD3eBX25BQd0ottlcRd1TQtEHepSJxC9UBxWHWshCjxOdIu3zaLgYpkOa
mGHqaQs/3jQ1TPwwWjatIY9xmz95ra3tjCzYFSht1s1ADVE1c7ks3SjBSjuYh75TXpttHBlX0kyd
Y+wnRD0lfnsItHdFUTpywmgnDJU33BhjjVvDKkh2tEwSf1rnZkSDyHCRnx2K2Cs3k9X3xPGCMwqt
J/o3zGBZoa81rVvx687OfcGBNXSgQJIyPWilfe/nOr6it5GW81PtvIt8AJOauldgaK96YfQXr3fN
fTYMJ1p4ydm08YYwV2kRJeHdHLLqqexL814U0SkWZXis1P4jLalReY1vnQYl6ZZNRx/JUaGM0lx/
kKD6OjXsVyTzltu0yp46XZKnURAjDR5oE+j9sTWgaILD3eX0TawsLQ+tNjorIUI+HRsYi7iB+XIY
H0OEzQ8RGjVX9JdIX3tA5K8yQSKaob8PzJhSMV1RDUzSponJahqHflMGBjiBoSYkpo2xWiueSqyS
lW2ymP5BkQ7ewQmsRWrqPWVNTB4R2jjUz8ahHp3nvhXxEZEhgZAodpfqSI1wUEfSz1xDPzCP6nGj
CrILYVd0OWgBLW0wnIYvQ8cnZ7VPVk5ZvyhZN5lAYvek2CmK4PTFz+01T0nXunA5utUmPxR909wh
PbgXpaCewE2kdblOt4WQJxuzbTxqZ8Cp58aPqt1gE3LIqvhc5zUCbV8sct0K0P2PCXZt+SHU7MHp
qwe8kHLtAcnMzPEUJvlLppQAW8t+o7r0Wp3+m1pHGqChCB6KU7qEyCHQ1H+okFM1p3zTXoQL+0Tx
FVjDuxxR9EMwvAa2ru8Qf792orG2TdjiIQ4/zSjE5hXTN8GakYP3QzPXlQ8VHeobOg0QDIY7GRTq
qu0ta2FY6XjfAQ7s9ZQdoFtE37JqRaiH1lioW1CnIg7Fg6/LZU874GgSSEtGLbCKRMEFMsgWBKGn
7jJM4605PJNqjBzW+7+Undlu5MiWZX+lf4C3OA9Aox98HuWaFYoXQooIkTTONJJG49f3ojK7GnmB
alQDCSEVIXn4QJodO2fvtWV/542V2NZQBbdR8GQqt7skVU+jH2LNJMCIGjEnQG0EpGrSj1r54OGq
TF0qszCu3rBx+6F5siV4p9Qh1XRQ5SbMrOFSzp+10t1DSLtusNUTpZy/VUwPpkLpH47Mr45T4FQS
6VOU+CRDpwK+nOyAmlYqfTGceHwI8Clmc4T8Z/aHh1H/ymy3+zQkpI2mnfEN5Vy0dCNhfAmYIUEA
26IbE0UPKG8edM+eFhayITpkmZQUdBOG+WHsiTH5/pPYSbqzM1V/chEVBx88Z6kJHDWn6hK6Hupx
SQ1lzxipZMwN09RinzX8Ozj3G5C0OG6VR6pLO5TkmIpcvGiwrF1SI6ANS4HtG2NYNZdMPDDnbdRU
3aYS8g8pFt2Wa2Itffs8SDaGwG/kpun1bx/7q64tKCs6+4DiFxyTalm2S3rRusKA2FFUUnp18M16
SKiDRvQw9IeZGuo+8Pv9yTFr7ziFRrA1xxbhqekaTwXphKHrflV6UK+NB1fU9LHexkX2KIuEiLMM
oW4t5nvIcR9OquurHLENSebUp/7BCBgC+lAjBQv9nrELR3mc762uEvrdJXsYXVHbP461r15orXD5
Gv286rCg1TBPT6HvL7WS+qA5DzBAcIQPWxVdXREhHpptAFz5dNeph6R555+cj4p3Yaet+Ufqdwjd
TRDMuTFKJvd4H1G84qvlnVk3VfDS1znlhYF1r+ziYGXl+VtS9DETPRCCqbLlrvM1rTmT2W4Tp+ig
ZbqeqVR/uG7xMiqXCpYWaxS3/UZn0PyydHrOPby8RJTmO6WS29TR/RQ+T0IYJAhmYXFQjibbKUPj
TubMyfQ/GN5Zd2Yw7HkjnRJRu1PhtfG95E/SMZmrmTM9TJNBWdljZI3upwR2gV0VT3XCpTxmmIKl
xfJPCcNVoeebNTviFHFWho0sb7PlYS1PpteMUzMd5Dl7jv3hmiSxt249Pe9nHa1DIAOOiH5n7VTs
Tbis+x4B0VYE5BnmPemy2kEV7AbEDH5R1RWHyFbBpvIqLpeh+cMw59EbbPO3Y2Q0kiP/jd0LXowO
NpaLrqopgpd0LuePNPFjeMaL/cJpqRnHPCQjGbt8Y+PEjwILybSnoqNMTmyh5qvZVp9B04ALk+oU
Z/jEwUEbtNni4TInaXRpAGZYPuYabBFkZBeE8Mick0ZHLX3hKD5EefCAj4XKKybWNh5wdlnhw9xW
MI+Wdok5Z0zZrGaR9bYQoid/k8LapS0MAiItFQIIQYZdnAv/PUqKn2Faki5Z+O1FWSN5tVNCNq8G
5IAV+9DnLViQxLkPqzK89yq1jwM6GIXKzowED7Sy6au483sblfW5ZTGQjGM21kAbrnbIaEPbFp/a
wXkUaGYwPPr9oTUk1TIAxiPDKn57YmBXUOynBeHbZmRfECXQL3YnEpRemoAcu97sSZwNTIRIUXjf
IHcGCWC+T2XRbAqLDSVgqFpN44VSoecZNM6hCabfrWfdJggyymetLoP43ObRPSrQm23RbLFacoHm
IF/3mKGy0gvuW1G/N1Z+zobG2JsWUnxjDuKVYPq2l4qnQ1kl0ET0I3lV5aPQxnhEZI+Z2Ai/KHic
s9GRsAWjfz5Oljr67G0324+OXauoKsawooU7ffiSAYxLuNKLZ+a3ElTNNMWUTb7EHdVhMsh7GAC1
43HTL2L4wodJ52Biz5Hs6+BPJeMPt37PHHN6hCB/KwbnvUZaegui5q2KcuvU2y4o8kbiiKoUkAnh
EW9oDec6V1CEMqR+aWWVV7/lBMzGgtxyLO/QYp3S5TFLrwcHs/bbyHoei+bgGHHJpG0OT30KCDI0
w8ec9bfQg3cu6r5bC412DnFhuTeBNcJKnwgzq+cveuOPaVrxZtX4jwOIEX7j68OcWO81qEDKI3kK
HX/fiWS+A4kRZ910P2JgT8r31lXWvU2G2Mpq2wbaUT3fJj6JVeOA/QkN+vj4j2urd/ax7u91T6wS
4vNT7T75beFe4X966Nut+mqn40NBYnde+9k1igv84qimdoUFPTuCH4UtBJr7Is9MssLewnfA9A9n
lX6JZMjhdUyDcPrUKRzxbinGc2O6+xwd5jeDwDIesI2WMIJDDJl3SstfVlivXQbUlzFUBzOU83Hw
a9jceAUYAc8kFaQgXJZrHJnsBnJtc1SZ+kKGuE8t4AkMX5j2M6xZTTbj6myipjTdczsUf9oELyky
HGIDGB2fyJ2i3Vhaj2CXX9PQuDClqbEo/DQahJohnch7BNGgBlr2++8vOWLXa1vqN5UHw4HKr4SG
RpZr2HI+q1KMDwIlUgHfI3V1eeB48yyJu+9zMM4uUsnISvArNGDR0Y1sleIM8j12qu3xJFTsXEXc
vv7dGigM55jkxrnmD6f8ws+N8Hny6+w10aXiPLISHJw3OZvNAfPcbyb+BxaD4dzK/KHNc+ucCB9P
h9Bn7QR84KZnXDF4zOsYZszGmoxHV+k/nK8lNkzv054q0gmNChN8WkN8MTi4e94PBnzhMczTCEGu
+bueMYEEcwVNx/XkeRhS0maj5tCM5HemEo8WU5V4Y8I+sYGzb53KpS9U04N3u4JoSdUChYjK9kgL
2D62Pd+mDQYYB7PIyQiijN0tx5lQ1eNaMPjYcyLuMO+jHaZtU5yr2hRbXULPLEoMX/SRh47ZTZW1
WBojUuPRJ6C+2spxODCIcN68+rc5Ux/pWl16TmNH6vA3rhl5ls5jT1fjIc+jO6OhS9ObZgn0BMqO
tlPCoUGfc5ku/ibXffAi40x/AWKuqKB0OrsqKUGpmOSBcCRMd3MTUSLEQ4kxsTFPtjBAfRaSeh5Z
F7wAYCnSzd5IN8qvXkdyt5eQV0qDC75EGkT7FHA1UEqXjJGAOrNB9XvmwbQbc4vpVh986aN266Ct
G0uDpOglJqkxvk5Ncm8n4y3N4ugVGx0S5cq0zuy7uFGaEBoNp0VC3gjadS1K0sItDxFCwa0TFOjk
vIEIi7y9K4u6xVCF+9zQgJ4MR0xg3la+0duPrhZ/asWMNZHVtM9jb7hEZR5hfseVU/XWlyFN5xpI
Uv+Grr0ppSC4Ztlp5ioFtxMOh8pnfJ4vw+00Lqw7o4QtXqeXhpEXwxX42syHplMdROo+ncUJNKo2
UnVT0n9pGuPqOxofamD1QOnwh02WvvYicoHwJcM1SIobYSrm2l8OJEnribtyHt7mIQVMntu/1Uju
bxlhFHIH+0WxJEa9nz2PHfRBdwzuWknyeUTAHkEpv2w7SjiP20+tZ2Ske6OisCMHf7AzlA8D5JwI
rvAuJi5vW0eY1XXYRDQrqnvkl84x7rgbCnIdKMbkSvQ+MCR6D2vUOmKDlnI5MqghI300kDYCumC8
2hP5NlVtb4PYjw8dKfD0shicqw7yaG9qTutLUSIsSyxpBcOO8SWT9qY7tCniyzlD7Ng46tnxcHXF
jPkZGMT2dhJ4Mfr8FE+p3NlEUbj2EIM0sgi3arEwyJ78gq41PyIqKK/teI/z5seY58Zp8GzxaDkM
Q5pt6HbgsRZLQhhyeDHdgnjMJqk2Y5J8ul6OKU08JiwXd6lRfZVElZBFJA5hPiHlSYFl6hHBpRyw
v4dzYa47jnpr5ihQAYvslAgJYKDChxjqm6Gh1tQ1XB2ftIV9KF8MUcGPCDPjyAjeQc1ERGIf2/2J
iEJYlaUbnPKeKPoiJ3qbQF2LgZO7446uEEpyo3bM8mLjZldQ+cbO3SbCHM5mDmgbdElY3Cf9lB6b
ZZlV2nXXfZA2+3psn/IiCBGBXx1G+Ad03kTywqn7q79mykfyGOZb1wDx1TPHBSIRxG6u4jfddBAf
bDAobtHIm6Pu2Y2yiyGDH98tmIKclrWX2tYhf3fqwmKGiyAI2jW320xa0dkZzY1M8mFvdH+yDrLE
lCn3vhrH317pn6MiVlspTJT6BYikYPKePFkZ0JE9ZBMtyel+HT2MkaWPedNxZnUA8ai8+eJlPzht
9lJWyZKLQ8Av/lJOko1HcTTSRVGLhCONzZ+9JcQmTHIT2S1s2tKZuHbSyr/Zg3nKNOi1uVvYVAxQ
cNTOOyON24MdEB7MCI45uNMUj7ZVvGAbfIymxD1iH19wcxQgvjmWOzMiEacuvbtJBsMZ/EZl3rl1
rE9e4/wZkFhcMIeSnyAAS0WoJzITti36W7UWpTGtkpwdLqNS2cxZgN12sEBQhEuBMaJxlI13TfOx
PIs8vqnK3IVB7X2o5mrPaXhxMGGuS4H7xBMkSBhdsi7Ngeupm9vjkGUxNXf951sMH0/hJ6EM8m1F
r0qsUi+M9yYvcptyw99wR248+8WbJvU1O/Vac2JCHOeOh9H6pODKbv1s0/frpuLqhPX96Gc0G+vC
2YkaeWrO3bym27wu1dBdaxVevMSqHunbkvKT+UBvw/SlF20GXd1APZB54QXB0bvbNN25TfBIDIGL
W7OI8ZnKot/qFi9iGU6MPjr/4sf+WpslmiRRn+NxMJlsR8z2oyR91owkkOqiD6mwIYrW9zaoioeD
NK3LXDTuNUYWDdREufpJFylR6mmX7GgrEXm/tB5F0s5QwO7tfKJLb+h85/biR8th+EIWxusYM38J
0Xyek7y5yWwRL0bkDDsMPUkATE4qemwCEZy/vxSGyzUny8ciiB2Um+6flDMqwmHUcytlVB9a3FEl
15cq96e3HLtuEqeE0aTYGyp8tY0L6Y4bAbpUtPVltNzVOc24qaDFlaf9DSWchCkVkiJsFqzxWzOk
7Wpgsgmi4quNRpNgnpmNTDZXJy/NM0OW/qhnUN9pnfYnD80/ZIdLWwzFSzaJ/AHCl2z3VVbnL+zO
1qXSKfHm7d41bPFkoqzflpZmZGO5+hpZ3dqYc7kn8zRExNFBwV96C1b3yBHFOJiqyfYzkbVtyvzD
DCFhmL+n1EjP7chqnzvGU9XznT14xJZY0VWX+ZFUhQDJfdeeMMD9zNqBRCHSvXZ1COhKhXR5s8kG
ZQBKxSU8CI8DPazUhpBst2saNtlBk7/GEmTFBxQiyIV0SW+pDImf9atqw2HEJzOlfTIlQa4Kulef
OsEjqUN7p0erV4fWXVnlP/t5UdCMjXys8oDumqqRnQ4CSooXHkVFo9DK6p7gtHRfT7YJW7x+5S1o
tu5MCa4d695JefkVE8o14vZy14YCjGAF4suhIt6j0e1OIR2WlEieqPXtiy6MT0ONPuzBZt4FJB7s
muy1h+tySGOlV33ljzRWs2tckZ6SFGMPYD5pyFQdyrsu/4zqakOaXPkhWE0h7ICzVmFybfJebSvb
ETvPgida+Vm98cjHWhnKcn54I83hvH/L6yI+FdJ4dpq+uZMJ61bgWvG+7axNOkXzQzeN1X08fVUM
5bdjyumClo++99NY3KZcgGOufnRmI081ljGkeSYymoxoEDOu+utQNfZ29Dg/2OHKUqN3xXTkAe7M
f5VJWxzrUBs3hv1PUcHog3ZddzcRZwLZYaYZ9MSeEwEEKIOztLexBHNj4NI8jNEjfe/8yTC+Ct3X
e2aG4KCXo45q8stEZ+RamAVKnCTjahNZevFz5ybcur5FFnTEQr789Y09cl0gyV4bGYI9362Cs+Eg
WDUqiDuZ6/Imczh7zmzFRWIl48XpgYaNAxZy1c3B4dtwYSsqKFtyomRUVO9DE3mj8MNLOzKyshOj
vigt3gYYA6Fpmfc1AyuZDv6WQBZjHTRWRyfKPnyfFHkJqH6FcQhkz+crWO9Dr0dg6wd7O5uHdWAS
iZUSEmJNYrr3Ek6cSQz0yppuPAMq9BDIs7KLbR7X0xbN777mw1pT01gb1KHB1Z/bj7kkGnwakHC0
ieXv3C5/T5b1JAjiJVzDeEjkKNCn6wneUmBsKCODw6ghrzrDQ1E56srcwNi3CnN2u4wdG8m2ryI0
e25DyP1SsVaUxUhiIOcNbA40u8KVgf9iVfU5ZakESmcQZzaxD7dLFl0aVFsRy3PrDdFWNsjmxhG/
Ga8JTWI/7sOBhlwyWa9jzbGsVb9oYOYH7eqUmIoyXFtNFwCkRc7v2L1zaZR1bsxZ3DgngwgOwNKG
qccsogJiX5UJDdfes55p6I90uumxHrxA6WdXuOIhYclKtEbUEugnJT1+wsxCdGWQ9pulPMtgBM32
heYCRiMBd1LXOgRkMaDLwUKjrdR+DhxeKRLe0rWx1zi0eVXY/PGd3D0a1MV3lYKuk0GnNDIAhngU
Ax+0xeD0LExDeCaZJFqVAQB/QMktYdnrrtE+xZ+VbzqRdQe7DujfleT8cUbJA7IXJ4xBKxTU0YUh
1qlOFhYV/Yy1P9Hqlb3oTw1yC2aa/l0T9oSbc+C6dL79Fvs/p8TvX/mwXjIVKuYVHchPZ0Bd4E+c
O02AoalrvwB3/3TtVt3F4d4uI8n5mQNQE0fUHz4Y1hRD8tTtK29o3u3A2KoyeyptVW2Nwe/vZyD/
biug7qUA8pbJXF5wqzdELR16S/Pp2cRwdq1t3dmuOAf6eXARoOu6iFggC32r0wmBlq/evdDhRUbx
xiYGxuCkdCncTwM57j4hiJOhRMu2OQQbJpjJWhd+eu4JTlsZVh6/lmm/DQF/niurZ0zczmqbdRnd
kAQFczEDspbaafZVSQu2V+dBj+r+OUGsdPbcFIz5K6VTu0HMLNiQO3M7+PMhjB1GJQYRaHZVviCV
ns6RO5GiyKSISEXnNKi8vXYIVvZROH8GDvmMpg1h+Pv/ag8mv8qt16TtGiCr9XxKXL58/980OzhD
DU0vqZBXQh+3vo/RtvfQCXRWDGjdRjZGnhnK6aF+VNiHmCTzMVdARRhIRSaonQq/Qj5bz5qo+HUb
YGPvkpAgqyqdrh3j+297WcV49WkWvxBi3VpC294l55U0st4bgrMenSJrzoFaAvVUs2p8Izg7+WIq
yGgGynq+2mOvHhzxE1mi9wQKbO/qaERgBsauPNeNHDZWDUkj77/qrPyRUvnvGT/Q1UW9zqY8Bztq
2xMjM+qvMjtlyfTDNUuWuTScNhEYpBUy749vfcSUgJGMVdZeyQclDSyBmhgpOJltGBJLlo7PaSTs
i5GyUtKG+hh4IgKt3go1xZfVewtnm9u4M/1Fr9KfR9d9La3pEXletElE/UtkhI5YsQFIBJi2N3tX
N4arJHvcu5E7bESmORjCD+4YF52juLw0Q5JvVION162pup1+wK4BDpCZ8UuC7/1EmeRveqbcdE/Z
HXq4dH9JZDv7Lmu0s8sW4XJlhA3jQECbxVBK2NyJt0XfHe5kSfckUw5c2yplltw8D/BmtknIKlGZ
McZzplNwN3W/zocyWcmJhnkHB4upTh9jS8/FVpbQxIe89h6yzC/Qp3pHcUUDGb84coFZsdqvIx9F
ShaQlzlV+gNpeHswPTjLhn+llUXZb8OblCYwvyL4U7bootg39yWTlxIsB6r3MMN1SU939jz2AQ38
c5kvKiQIVUrjuR0PjjLNg1F+YnSp92MNXYuG7ApniTxI6W+lr/b5IIJf0HhrmOmzGh5ru7uFqeo2
nUc0hxrofwKWIEktHx2yGSOLStu2bu3YX4WLbbmsf5S01FbYiQLWF1iUdkM+vYo55QWIJnRUtdtD
BHZrL/1g2k0JYXpDUBbXqRp+TaR/JXmcHx0dvLQWI5I2gLIyLWF8bl+qbd8QAcbcAotgbW/8MLKu
HFBgB1ndqfG698QxITXK8r737J0DpecqQ+teD+lMoxaIDguhPqUJhnqzMpmHMX/i/LdoHtWd4Qbm
sSNI5NtP0LvWMwLP+tj31EWuK55EV4+HufJfCe6E6dkEGpeK8dtT7BRlmoNI0hGY/lhh02PqtPYL
y7lUff+RdG1/zka9CEi9v4zP//EPy+BfLI1fdaO7LEn7f/v2fz3XJf/9z+V3/vNnvukb//e7a/ar
q2X91f8/f2r/p777KP/If/+hfzwy//rfz27z0X/845vtN8vkYfjT6cc/klDg/8MAWX7yv/uX/+PP
f4+I4vi43f5rIspr1iVZlf0jZRvLz/JLf/NQAu9ftuvzR7aHsXFBn/wnDyV0/uUHgRu4Eb59LN0O
bsi/oShO9C/X81yMd6bj+/jg8OT9DUVx/H/xaE5oBpjmbdv2/f8fKAq9vn96LnlW/PtEv/KYPA34
Hf9m7wtH6t9aJ9ahn9sHP7JalHvsawt6OpPgsEW1RrqHpgQvzRyce8W8D2iqX3oucPXFqqCFGk7K
0myPwR3rwcayJ0WsALaLuunyA03MLWb28VQ2xovsMppqxstsoQYgW5NOCUEJTkEOlqk3hU/gLkt1
kMHGGMJTa8on336ZQzmuJGXdKqgxTfkDQvi7/Gueuzcs3z9ifDk7qIAsMww/lLzPXjtkXKtOneds
NFaB3fwUMvmcFt9ImS5gXv8xs/1LKHE4EG2KBfiovzIAZSw78Y42McFMAa3PQxCifsttkqLNBH4n
JIdVTEOprgL7JGvXOYQknzF48jF/poy0cYYfZxefkx/g8E6wUQBMmzdGVX0FpekRHkSyQBcxNomW
RM+h/RDfeUi5eOzM1yL67XjRs5ONV5FFL5PlUCQumtJiUZfy8T1m8djtEsduT9nyBQtBaRAsbXoT
Br1yMVoN+Bzd3ggRW864w82KFGQbq9TKMCF4T9HJxwyxIS7P/bHEVO9mQbkx07bNM56/7ZCW2XHZ
vyCh/1HDgCRBnbBO+TVFQXMBa3YuWl52OQzoyWbKyNrN7u1BQkqPKxo0nsHxOaXHTN/m4Ogku2Hw
+92ocdink5g3321+ynrrVc/WsSH+xG4J+rRVaR20igX546CjmKBbh1A8OIsssowUR+zURX/XxUe2
T+wf3dDvmOZqiCTE8jkSvxmq7aZ6oYruAWYCtaYNy1NxkzNmT4iULWiwbgqtYzcZ/B7ugZqYDbLY
uWisn8zRwSF3uTqV0n6FnwnG3mzBTWCyPE7+IQv4+MOCCIYyTPZaFH8Y6j8rEo1wJ/1Gq/WZYnDZ
KTtXWzMmo5V+rSgAtiK30QjEOPlXl85S3cleAvSyFEqEjfR0JpG75GUB/84fUbo4uxwxBIR59HCO
uURZuEQe6PScdyS/jx1BArVfPiGJl2Sd6s9pstVW2KI7RcN4SfyR4ITlVgMnRHiaLWBaLjLj7y9d
iSwMv50E+V4BGUs0RtAWqe4I+evUL19cAMalEt4hWsTzU/GeddE7ddolZmuGi7Ryy/4XrJs9vB+U
vBAkmAqFVOLdhE6pMxFMe8VXmYnhr0s2k8mF5SXjja5/F0H51pVAAuNimwy0tCZmHVDj2BFV7DGq
CUhtWb7ERnHEiaH23hL5J9OgPWGNm8HVTmVcbwIDJqlIDQNEQTgdooYIrOWNMcoWlVr3ArjlIOhf
4jRFKCJGn1q7EuYpLpN6qyocZnWWyHNtyocOi9Ces/xd6At/1+ce0GHP2PtL8FEj7oOWdprEroLw
BHlVAspWObU62bQwi76Yj30d7QBI0Xjzh1u61OUNSKEVwth0hXzSJLqk23bSAGozGB1MU7flaEQa
KUoyZ4fR6tYuKvLMpzeCVPrw1/PMvCe2aLUbIV7SY17OvPWI032C767SjxDOJylT3hPuneZEgq8+
UCyv599mHk0ncHvTKeZYEarHXJGCqQasvxaijXaWJycI75ok4K3FoJ5DQiWiDY3NFBDwtVworUF+
C0xV5pIDHizVJfvAoA1HR1OVDuNFbd1zfobEw1LAOER+6sCGLVoDA5ADmOrRah9gRbobI+BTarM8
OAVOXnOOQZNZhOHFH+Z04+GN3fdH9D7dvWuHzh2Ro+REBfPZEgiFSEzBMR6c5iZ57tKp2hcYNzgS
qIAVIdwIpYkYct29nyKiIR7zt60VdmWfwY63BKv3OKw2LcETqc6P3xvR1LlXKHTNRieVuuDvfKry
OAaQkz/kdUdPyjLrR7pT+8TqulfdUbeWrXz//i5JpdgFTkZ517+pyrbI5EOTPnvQ/drCSPa1lQPi
GjiMVnHCuw7Rb5NEJs3jHDSL1dp/+jE9kQzaPeThBRtzRgx6P3/YaU1oTQ6tsFw8RKqTUPAi5423
FiSD7s/abCZELf16sqHuDmnG2HamP9lFDUVv4WSkOdC2RoKnYG0lUbQJtc0RSYwu8p2eq27CvFu5
htohT4wP0kEnPdd+cOLCl7tIIiiUKO3vk/TTjWfvXLdusdMdQd/pNNx38xyy5LcZlx39EoSfxbWe
ks8mJmjGnXJ1QHl09Lw6ONmR4Z98vIydG4X7oFN0Yab8jTGdefHi2tsZfuVc6p6Qn2GWcEpDcmyM
2sBnWsT+SiY9DEtJmp9GaCsciT6QGPgTe3q7AYYZnqI2ffO9srokg0FwUUZ4YI6y5zDp0MYA3JPb
MEb9k6c3CPnkLa4QX0Z1fYSv4u/z3h6xC88WIlt8oWXxu3LYRfqIz7RFsKUydzhaZfScKcs8KCoy
1okBdkhoeYcC4f7Koud1NXmszfdf8BZW9N+HPYuSgqKV36eZfS/mYXyqUKTua5k8DgYJkJno9Z2P
bf7aMFvNwFk/ApDLdrhHn5PEQUbgvMZ9Hv+Ung2cZMyba0cbahT5E97bkxW44ymcZk7Xk0VnKsj6
j07vC1MZpxSf39aRBWNRNwR2WxbDftItDNZOnPvRpW81Nv70qBwJZsG4F4r5mgspatWPbXeW58hJ
SHBZQqSmwJGHWvOpMgCnjIMErcL+uQ6HcjuW+cBlVXwYQ/ToGKjTULetB29sL0kY6EvVXAaIgBx3
6UoNwURmOGq+FBUUwHv3NgdS7bL8NkxOAqZmTLbdyA+BoSMrJlbvwxwm97Rq9pWN5NbrQwLFuWTj
0XniIzrNKVAjnfSPTPXnnW8ZP0aYJBsLC+tLmQDJEwJzM6ZIkmRT5jxyPpvdU4rdY53CErhDfoDq
urRqcs/cJ8/0YS6XnXFLTZ1eDZ+lNfyJcjO5p4ggkgm2xGFw070QBMA0yBnJJQiGl9HNyvXQkXxj
yWx4GUIAHnJS8HdxatDtRJYZ1u1Laf2YB7q9ieLjqd0VY9zgatUclemM8nHYgTttCkf4B+HNT32W
WTB3snzfm7X9ltl7IF7MSXskQhbj0Qvi7LMRIdGJh768YN5jPDAaJ3qxzXpkmLcb5px9v+UpOAaz
38bNnAteFu8QT9HFnODlO17vvLRcX+so8vQ29ZOPjsMI4FG6dtFCohZJjWTOUdUezGh9RF0RPkxj
d4uEfhjnqHueU3va0lQarnlgIGLcCSbG50ZogPl4wF86x/7J0rdymqxn0NTvnESXvHSuOKowRsNT
AoggzYpL0Ja/xGKAcZCr0FgdvB/5DhPNTzuv0H9QImJfMFPaVW6/sdghbxrhYKQjDzuIRZRALcWG
s7m/87KmRzgdd3um0zRkYb+ekol5sOH23cFKaNbMuUOCkdTWU93wcDmquYepJvyFPPcVBqPmxUS6
sCpHN/3tjQ23XhO+0PH3V6iXUeB0L/BVO2C5yIrZOdHiLvCByjKSM6JlG/+YD9t4rD+DshtPJNkT
0VRX3q6S7UtF2kFjpZ9CdTevLjeZZqF3a0RLsW7w4mQDKSGhj/O+aObV1HPQYQD1mpY5uWF4nTee
BwYvnyFgsNqxTHVII0w542T6I0sfO4Ui3KPFqu70OQUxWrPv99Uw0mhXIf1FyPGmaVcQ+oeGlNJj
3MGVd45eqTF69likCXs8dxHom4QMcQ54QfgjLeNzVvjeg9YjnaCwA20oiTkiJH2fYym4qyPxwaPE
Zxxl4GIDxtNjlNg3Jx0X4qxK9pz7tnM8WT96zobtnDwmE8afeYQaUpcpdErTlEfL4n0XiYsvLCCu
raoItYIotY7mtNyYDWQoBEUWKoH+C8FS+kS7FU1JoN6qjmBjwsOLI8S+jcvtf4Rffw2tFB55y2hZ
ehhdVEZKaRE/YLf2uHOMr6pxBDmOx4HwsEQwffhWM+BCnVHMQNvOesNel4lyD6FGCBZLWAAwTwTb
p2SxvwUiZuYRppqkIq78NCuJUOMdRX1sXKm+ACCknIxgOpEKJY9sEtjYB6w8led9pgyU4Vb4wcoE
SwXaABZLNi4IkaGsrxN4kmzonxH15IjtZIgUAOh/4SeXpqWR1QMe5JGZ/HdJdJAzjxy0zpcXo61u
bTCDkVuJG8sN9UZjycdOTGRHpYj/SsFchVWS8LJY/G/2zmQ3ciTtsq/SqD0LNCNpJBf/hu70US6X
XGNoQ0gxcJ5nPn0fKgvoGtAo9L43QmZlKMoHkmZ2v3vPDU7AmiASh/mwYT5K6VyAV51mlHsKYFai
WOq2mBgRMRAWMUIUOTi9bqZ2s9W6wzQVthcORNbx5YPpG9KMcAU2PkRFViZ6nnqy6EFkv89GtM8b
O3spAqouTfhheZTfRUvd8/2gGJPjjVy+taRKeG/WREHWiFJnIcZ5dqPj8KrLs0YUytdGlvwxT+/c
xYzOfbrwITPl0JK0x4DPhZkIPy506TPT/L0AszkPkpawtlCfzToyGzFtbO2iw5O3TAzkHRzYgpFX
mJAda6ClPEKD/sEcZ95kFS71UDDqEaWZ7bUkpGBkHqIDkCeM0vSNzQGEJqcapgPQqhiCV/4QR4Pj
V2Upd0I5DF4W52c3uyWsLGxzPcCvgIks/IB0vLOD8WoWnT/aC3WhWdJfsBo+a/mNAUz0BEwovtSm
eNC1cDnhQrxpTQnu0A0pmmk08zLlw12esNGLTPuuhHp5jSy8gjhYcSHG+7kzzbNm/9LLDkh7GuLf
Smq+S8RmvXwaewBwxN7nc0DjJ+gcmo60LD46sKllLcNzGzKkm1sjeDbXNhyb6Py0VB9YormCxEPR
2NEP+tdRcerdFMn7dggmPqemQADVk42hNyBSmJNsnXXFtQMBF3tiqt3Na59UCPyILCJekUQ/oGXv
W1PhPVbYtWmsZPRuyvNQAmJIYoPxAUomubTn2Z0HP+zwfasMkqg+RGtVihX7RZpXu87IDi0skqSz
kg+WaolrgdiY6setHoX9MWrpduMUeBSmegmjot+nwHI9xeRm2+iaPKmXjA69qWTnUmfZbnIxRabY
ijZuGr2qJmNbk3E/ST7vHUuAV32NaTg9TouVbxa8TGJi/lD25j5JLcTumsxdbP6udfe3lU1yn4v8
p6XolY2WbudWCfHThEKBGoOCVzONe6VcIxKu+yLd4jPFunRYXEoMJlGFO6dHUlH1pStAfZl5S4OD
YJo/wLn+jET7xCfxbrb5eCzjM1vB6JESVrpQ2CFKPXuPuvtaFvNbEC7WkXvO2M61md9ywzm6ZTgf
NTu5G4b+lSF95gvTZTmIyiuz8e5MfFCSpRGFv3RQ8ks67lpXHkOr7X7yY7tU6SatK1KAiUGb7bDT
RoZH2O654geA4A0EmInt0jWOW8k0GbdjiOyktHafmnyi84hsGKjmh7LJGkQpxcGRATXeTpYb3Aqa
3th6zg1Ep/59bhMItBSajo3Aca0hCSG0UatTVGsDfabicRcSEkOhp2Ks6+LF19LyEDGg2lDfUGyD
fMELsYzOlq8pJ4yM4DeIz3rJS/9B2tPbMOL4sqeSpbCXawZKx3IxEvseHfOBR7/1kOVq8ETGQqn6
6jFoS+esyLNspOawI6PlgUle/ANn+ZEDVfaRU1dr2tRg9XEdXXL8luzUsQa2Uw1etabqpWlQYtqp
b69CR39xeFsUcga/QKlQZdcojNfNjJKq5clxSLpHwDXGQ6sRiqodLd9OBrKH7tLPuSS8aRVr+hpr
a9nWiOjQcMnVkJl0G9KtQXYFZ+5GhMQwzHbAFOBGD2bYj3sqTzpWf2NkLYqti6sEQfS5x5vvyM8M
hl1DMUNWZNN+ZkHvLZ7KToEtT+blvUyDu3glBCYOhTmYSZ8tHBkGwald34MZHXGJ1508N8DrBtd6
Lusl2OanKeXzr6PbsP6IVPFR213+CAeCCmg00rDCyzB1BFxd1sZWXDFc2f2pTVKKIepg9kIAR8Mc
XiS5inymVLODVue1Je0rWspNqtx80zSEJ0vqHTdlFX9pMB4tt34TPanxfv6cYvnRhP2eKpCW4TXU
mNGAlbXwxHK7LXFn44VPmVKMsb9asvoxBfD+JrRucPUL6yD7HOrdC8e4WMvsIWV8WTY1newVLfeB
IpBnJUfDA7eD+kyE449J8YMH3sh3dLwlGTser5jldVLMRqW178f+jGxNyzRXIqM90plx9BKO8BSz
+iWCZkOIUnspssFl20n3hKRJ2FvgI2tj/8OYDfq7rYsds2kqY3wMGQnf3eBSVTgl+duIYQzRuXyz
0EY09hvWSAnVPNz1RYQ7Z+K3qIL6ISmAiNgpVNk71+SHCYUQ/dEId5Vqf3TQuPdSBK9ukPwEVGfu
U03H7NiPB9Z4zJZkXbGvai1c0kXORI0S6gJnhFM0Ck+padxiQEUx4mM1I+QVqosZsvFSDPuM+PYa
zhAus6ioUAgYtja5ZJaMCyh0khezbI8yw3uMoM0hs9RABfJBboU2+X2rEQRHs6RBhzhtkdBHik6V
mgSwFip5upE32+XLnwxSJNH8LXgnNuyT71R3CqtZSrNaaVb9wW4pOUK//KL05MvWKmRj5IO04lE7
z/qhyTXrLITfipD+0o4izBo1uZnq3yqmwZKYzhbiM99Tdt8njo1pxTyzZ5Buc7Ld+iBM6yxNanHM
Jb3rQ6Be1lwwJBf2Q5mi0uDkZd5AGakz0pq1lO1HkDqP+D4GT184vQt8FzPjEIH9xXRP9ThQwYDM
wmE6hpFE6UuL87mqfoY2G7mFYp+mHoqLsM9EI770NVaAmrJ2WvZna4y/QnNsjykkCfS7h0SfxVHU
Dr2LlDCaPc8oxzYI/RoPhhLhNojoE0ur9ndQWyPFRomXi/DnKM3hnZ3KtxXsYsX2fgzGV5s998bU
wgjBm51dafDRNtVE2VLV1x9pQIEDdWTptZuRHGqNAjeH94Z5HY+BheI9u9wBfHHDVkJ5n5ZSUrgE
lnAMHTrNTHkPtCy9K5h3aEb/6tTiBFLAJl36ARgz2eYaCFpJdHXhistWdcEyDKyXSbzVu3zmQTUF
+JrpK5ptMTD+7l8id5r2dQVU1IYHFRPP7gzNOckMU105sDMDO+d4jDfq5xWvNAmNlaPgNIu/4cEc
cJ2m7QD/IOL0WZj1G0ey5keiKs6t06ABYaBy1dLadjMFOBpzJC+PXWN/0GDawT3pLo5h3blF9cju
Tmz6B20J3K3UxhpCMCpMS5zfq10HI0NUH9uIgyfOPGLb801NJDZWG+TM2XNbtOajwhlRMrMlHMJp
23Vi1jC8WdHoaL7UUNhhWz0Y5b1oefBKzJJ9X16XMbst+hqDHFPaWe7zJscsIQ1zGyknOrdJRMtf
qI7tsHwEUv/qJWmZZuKQxDnmi8eN6IJyr+G884z2KxxFthuiSzzQXYV1ed7ZoVVu2paUWUZFmV/j
m9m5KmIMz/UHoTdbY9I0nLI/cPqWHp/xDRMHX18b+kNP4YsxzvGmgwtwLGn6kw01P/HyZ05N89HS
Gee4yfSY9pwk45RFYVWtTDWXnh3zDNCXwoTWpD3b9cdUsTBYS/geUaWk2sqb6ulRzFgqWik/VRNa
5zzWHoq0PXZTmZwynWwG1F9PBLVx78rqiysip09hCCoqt7Vl7ZAV6aVw2VEwWCLzDXYFIAkjx37p
7oyMEBe17SNogg2K6UJlZ/OauN1N1aXaODVDOSzp4JuoY7JV9llkaeShzL+SsEYCWGqx7eNZ7oZm
Vnd2BQOhs1/aWhcePr/OV3rZHppYng092bPWFXtDc7GF5uN7pn+QTRt2BnrAYa6LflfPmjgsC1AT
BJjggD8cB3pWjTuZ2m9GnT/baM4+gLjpbRyTzbQw4gyw8+byYyzJ0FZL9CIG4KiJ0FJSSHYLQ1KG
H6JxfDXl+dXOSX5iyuGLwGzRRIcifh/YVl4SNyEajwa7qOyMBk9NJTLCkuvHSrDDc6vZIwnR+7XB
lHB0yFYKedN4RnI+FM8AMliPquIEovc0R7Vgpjs1O4pluCf5f6r6WW2qqfxdWNRzlerXWFF2mldm
tMWbXCKRrrXO+bWv+cQ6+jdDyfwOy0zOLOnQlzLcWNQD6wNYmzyoNKY3/a2T+gf5RWcXDDYzXJsC
VRU1Jy3X50fV2Y8DZBunnmpMlKQALdWvw5Cxuc8EYfr5rEeyf5xliVTVnIKEP9ekUKWj5WAWzhFJ
fdmqUe5DZm/EaPP5aLUVTHKsUGLs39wmcbDFvbYtxaPdZD8PS/kiu/5JJbZPThMGrDrQOJYfw0FP
H6pBo9WObeHJ0t2nsBr0s2Oiy0W4hy0eq6WhtCuzL1VdcoCld0PHIqvb8dFenXuz5CiNH6F4LzQe
TIKHd9o6D1NeP7DVpqw1giOuhaSbUj0l2c9alcevqbVyP1BNGhirD9zDbIBBYS8sNJvWrNhdlJTw
qmk90JN9gVjB4zzvt7iA1nr6e6cgBrVw6mZhnavpqLL6ccBzD12nfu9/xvDYD8WiPizXwlKt5/NG
77MnjFl8brGOF2GqfG312fbIkE6JRCHgmQNbTUe8AjUmtJOzUGySJ2suYQa7LuJdUsQUlRHF3pg5
1lKNr6c9qMB9Ts2pv+BE9vKm1zEMUaAMnvREplP4Pe1WceJGp9Zm7J/U26xiPFJH5kvoxhsWNZ4Z
qXFObLZe+ny30KhFtLZkmmrjYKvsbN8JHnWRtR46MBBS1ZvzWH/EmM+zPY4WSApY2lwJuXoNGi1M
ARgfsIfnwoy6r6QSYmuvrNZpJGuMe25Tina8H92vATKFD5LkWZVcKKEx4p7lUGmm8nc2s41NF8aT
kaZeAWn0ifEbyN1dZStAx9j6fCcsQt4Mop4TNxxiE7Ino7Af7ZCYGricfEGhdetX9LX81BndK5bl
4TRZ1jXmVMqsJTeuLjVYxhj8Sm3ZeWZhacdas43tNKaf4B5Kv7Zua8Ira8fgxVmc2xQ0M4N1Xd7B
Mj5KhR0wFwPaZ1PCCE44OixrtbvtCJrCu301GnwbbHdbV6e/s58+B0HEc6jybWV/TjbN821G1ms+
TA7k6JHoPc2uwLOH3qgpZ16A2/bC2BhGbG1LLbkfSAa4sl2YNlwxmz/yCe5gUz2QX6KLNe0OAynP
ZlyAJ5BfwUPrpFuc5g8ajapQADBZgxrakLWXjMMAfy/G/TyX9t52+t9a+lZDPy5sp4KnYNwvKSHI
niwvng9mLsYj2u+7wAMe2BwuW8N3JuAIbkb2fbAeCqeL3qelGX01VGDBs4ZBNaf6vVPohHqsadeB
6SHk+0srAf7p8/iLN2R5utGTOGlupV7c3MdlCccXBl47SznVRXXWvcUIkSJWnK4mB1orCG5pblN7
zal3He15UVIj+qQU3mLvVnVzZVpbb4Muuok4vDik8j1hTBXhKpugN06YPEmoUHAz4kXtGyFanzkH
rTY9X9DCnoRJq7vvBgTsqGA+Hy3UiQTLnkYfhIxs8PCihxz8J+UlNHkEZdb6Au6WjwbkJWDGUcdI
eQFZZ9Mt6+tQRu+M/JQfxx8ljXHYbGwKzq3HWmD11I1bXxNFQKG7WCE2BiHRgnBCwqn5mecU0VSz
xJeBHRrq77ghrtVtDVfh0hTcbwXLEcy3vjOq9zQCprR6m9i7ZmyL2nHwy4EYrDY3u54rYt9QrbE1
VrR/ZI9iPzkZ55pIAWC1x8EjVusF0VDuEE2cLae9lLLl+b11uktZjNm5zvvTFHaZl3UUbsfiQE0b
ttFpwoKSlWehunZHhJLKamHe9zkF0vQgwpdJiNJFRfvRRxyeiB7SQM9wJVDHae2HTGHwEkRl1Zyo
daqKz/W/xuN0MRv7WmvumYOXj7TnheI14ZUrkEQVfZr9iP2fjhorGh+nrn3VGW3i434uu2G8yyr5
rEOXyFnJm4swGFW0qVsc+wQQe6tuLtyv5yDTfEooSJHLItnVdbQLnZz+5rCEOhMO6ANDiDLbCY1G
Ol6gPVeXpWcQsG6BJRRNZnnxlqP5fB1UxFAs/Kw5XG8MDJMoGdust5xdNw1PpDp6L3RN3Td1qLT4
hjNgNlZDjIlS18rE0tSmYePNOaUSfaubvhhjzUdUWR7SNUc7IooGMeF6KZ8sbB8+mni9LYPiEkRt
xLyIss2YbVcuHE9+W6gxSI1pedXt1GVJmTl6ZMudDKZzyneysehDckIUbKMYP8eZsbNlIsa0zlQe
B6c8on1vU8PxDQOUv7l6+A1qyNss5T5rDpqT2tvYXchU/gjS6a0PaPQ0AI2zJwLPpZpTRkaEVe4c
Fs4lmt0JAScK9utduzHtDkvQBAoexOi1K6xPveVrsACYLeuhYa4RsxtrVwLOBQkzqGPjp2nT3ytx
FzV6foyd5nMSqe5xXicrYqbNWerhtU9Qdp0g+23Oy9p3NP2KiDUNHNUM6On7LOSMbFRD/6i0Q4VJ
6lBKTNaJyA4JQ5iBMooN9XCUaGQBEBpj9G2l4zqCQ1MM9k3HeRqz4wJPGVOzWVZkhBz4x4vVXTEz
xkcZxGy+nXnbNdfCQBfjzn+SxirdRMXB6Lpzbzh7ihWJFK3BX84fJpGOjALHkldmS41EcL48ESSp
96p+6Rc4I5Sceay8CUJve9Hb+cXNrZdEIhfOSbfHULCFrQYbinyL19qfbilp3/7qZgVoq8ANbWLf
GWNxy3Kg2NaMLgLU6ytyMrGNieX7fVn/wUxE7wTD22IyyBOxZa85jdhl/kKRFdSqi3T82hHM6sJW
P/TuAgRP+QXjZXZaxWJ9pgmVrRqLxClh4uVH3WQifxWXHOgCJw3MLUZWvKcpZWlF8qsA5diMIR58
xdTJZRM4sVy16KA+Z+JjyXbxda4vbTMPH1ZEGlNPdWyWxzVLwT8Py2ayyktNstFEk0dhfirc8pEO
kvZOrvTVhjdghmW6oa2FwyesLw7JtnMoey4ntl2NZ8xV+dloce2VjfRJi4qjFrv73viTOIl51n8W
nE+3ek87nVVh3FS5jDYxFgQeAni5Urnswshq7iIACYsQf+IpiNfB57PAzb4flf3em/CBciUehNaL
B9Q5AaEZYdhgLMxoD8oDI7k9+jr52BHH/DRY73oMnZDxrR5y5I4KFqnR+pGLeLxm8nFy7+OukG+s
E7zvRE1ebED6spYeTcWRfmjjpkrjcvTNrvYyfd6nJd9rlaLFihZOZejyIMN3tnhZYrx2w0fAyPC8
6E22nyd4W7bI9wPBGrsN7jKqajktrGItg6aWctRhUb7TrFWmnO+8tInf7GojtC5/aab82qETw4MM
dgXLjE8wFROq6qATJxe+gvoJZ9TDHMz1xs2IEuXZDav9ZaiLH53tEPFxm01q0fXRpVPhq5otsVSM
o+DOe12VgZU2jG1QYbjKSU1t7eZnm2RMp+cN2/CT1VoWD4YIJXXRHocpZQtZuQy7I9A1pbGzML1D
VCNgQD8K16vZZoQbwQKU+eS3AVQjPGFZzZSHrRBNpMFyWXLsmqTpwUyImgtb57k3W4cZqOoxp8sA
SyK0JD5wUlYYDsmml18DC/5pcagm08Bk9AnyrimLNxgFKdp2cMWNQvONHs0HVIO2yQ9ZVBcHtXLD
KWXwa0VOIimSoyjxvrjdFfBlsDUWevjIMDNaoyAQ59UXSMR6n0rD9pp84LnMx20A4fckB/XNYmuQ
xSIVYSBO7LXoYOcsLVUY+Km2s1MhsETcgrNrXoqkOgJ0sOBu0/4bwx5p6/x3kJCs4yQ96T9A4jCd
W2ioaEBFzaRF7IYkeyYOePjZ3+eL2vBs82ODOqLQdcxDhjFmRsBNhnJbWoPYWgVwQJVY91E3YGJE
R2NJ5QAHT3bisvOyicsyB37ECIjTWMfOZWFuNk/JrYLhjggTvMj2UzTaP/zAxKgqmAottNCYCWhk
slmZKyvwKrvGO7F6/oo4PsZm1vt6In4v5HL9kFCZx2Q0P83oVPWsxqNWddYxbyJKQRgQYuCmj77R
m+fMldmOYDdxNZ3r5XugNmAgBP6YnvR62hJxJ0iPc2WFT0VHy+3+ot/jjCopRUCcm6JXM36yhYCL
UwU3g1zM7tviWdQVLRetPFjOBIqVPPjm22zJSnA1FyxkrpOelCEHWLLxdOIOuyA9I6501XM7QB4b
SBofItKpFtqlrUS7D0iqw0LvRv3UAF9fIjictQmMP6AHgqMd5rg0eRobHU/YHJLjs+duhYTg/v5u
DYiH7obYTVp8pe1qkmpvfQig7wzwvjcGmh5mhCVItxoY0D6o5r3FJmBOcHbUUIB0d701c75VRdZ6
o4SLJL4WE4SFtIDm1lcTQ8Cu1OOfNEEdRpjentKseJNFwE/cua191/01tAPJmwHLuFCHkawrDYOU
rqdciG2e33rW4czrVlNpufpuoUR+lnpOmpZAZOYNJnUizpD4YTD/WJ0YjGns50WnIjDPcXMS6Q7N
vW2Vhz7Kc79dtA+BAsF4pXjsRGARxylsn9sW0keXMBaVH8Xi6ifmRfyox/IY1wyIo7LdmsRsPFcu
FCGbIBZIU2+VpFqsAjprkohmcPjXjzqNTtxwlLA5GW1yafyuCiyvQr9XXXoeZ3TtPpxO1FDuJqtg
VofnJOR/ouVoutIX9LLYn4ZDKZda3cKZa+4NC8JTZVrHVMg/oTa4LLMzlj83EBszo8UHz3KCBlab
PnSonG1mykYySOEPOBJWsYVtuxPjqyGFQezV3biUxB8TdPdTkAbOiRAHgDpb8xyDlCia1OqljWbK
iiQ1J0FW1Jto5pLoQlKesqs+OeK+OZOYiKfbFxZA+IJ6P5/KjCm/Uybmru7qG9Zp0om5fXPXPCYn
knzs9nlIfUhGtIpzUbYm62rsTtx9FL6KJ5ouXpfILOmS1t5VC6WkjyEpDNnnt3PYZvfxl9cZTmiz
NxP3kYMDm6f500rXcEC3pPvS7K+a64anRd8VfXiPWxuW+9JBomcvHIaAJKsA5giDZniAxSZw+d6w
ne50izuhZ4lmvCW2mouUWVlWs2uM7On7rhIBasgoI0iaenTWTIo++Lv978vy2/X8/WOh91RlwTWc
iEGQRaZciqnA+srLqs530pkpWXeHHZuOt9E2Q4+lJ9zNVhRwB+LAC3p9P7a5OPXEehnY3PHYxpi8
vtqmxL1Sr1fKd3+TOYfRVk/Qxic1rqvD/OOvuow65K+wiLx8U+e/qynGoL5aC8eVugzeC0OjsQ44
uMEzSQ1QHsgn7ES40KeZRYQ0qyH87RYj6xzwMm/G4IxrNN8NClEtkdqhq9erOzFP6Uqw11e7fQeE
7yBnDvuK4c9oZghmISn8xcR5aeRHl/0UwhwIvKBfQDDCEDl8RwibfvqFQM66DyUkVCzo3zdgaPBI
0CS9A+DbVkc7vRGQTL1Fpk9gcnyqAddiol5YPQzFCWNYHN6GlIGqC8wW+8fOxuzjuZTubPFB4r2y
qbb8L/Vha7zpn1r5LOjOxprWFQaqnCD3sqaP/qkNMXTHnoP51OBQT34vFi0miQVuuVAMk+bIMj2o
XxJ0gGWeMJ6QtrOZms3q00XG+y/1nfzSf7wY0xCORQe9zVFE/nt/ZxYNtJvr0N51Hfs0fQHNLpvh
FiJ4XmRVP3EioRyjgRKC+wopCAoPGfACGKWz4Fsuw9eyfEq5te7sOC3uVic0UvOtoqLxXqGUFVA5
ExLrqE9T4I/RCvyTkXY12U4mdoosHscGPS2wtAgWtHeBaWOi7Jh0irhr6N9NZrpD2TiNab6PhZne
uk7S5bDcU4Ab/2Fy/6UPunMQEkTTkGM1YsnpueGZx+o5TK5Oo1JntnZEAkJAdbH+SFEeT/dxsI5Z
ytTAKtnbmxb7H7ig1XNoNo43wvfictR+0JRnGfURhBFd9bV2LyeGhXk0xZif9PhtcdlaUrnnYx0h
oRKFRxgIw7E3u2NAg8rVjKt32Yz5XRhpkM4NDjZzUNy0qnEISCtiBc0AhNjhOq+amMekNbUUDK0r
5uIYV32dLxZTcOcmWviKiJKFzMw5dRs7+qzvR9tGhWmZSmC5NfYZTPatXSbOUbfKhal25sJPyFfM
a9ftMT+IXanp75m15DfNcm5mnS2XEjF621Wm9Ou4GigST8AGYxxms9F8pUERnifcvmQkKFETMtPu
UA5/sVQIulB4mWmCiDiKHMBnYOxje5zu7IKHYAkh+oJTUKOLybrqY11+TRHRZ+eRVaL4xGhA+jaK
ACkm1qeL6RHeefVKZV56pzGlxNVmct0H6V1kLiz0SItlLuWz1Mg5ZUvyg9jJwa4yx8fV1uEQNJe3
3KVHMK6yP0Yl5R5gTntHHmXGP502r67dfYgMlHczIIWNc6ZfTNUQzg/yh379t0QNQEe+/0PBBXUx
ZJftnKrUvcCps5rrxV5QBJn261NPIC+0JfnZ9Te/f4f+dRQjgsp//UHd1uytGub5EChUCexn6cns
Krb4ZNloE5JsSa24Z6pjGcfIcqdbO8ERMwU2t6lF8nFezQT/QMEgOnJsE5K+veCZBQdL0v9SumqN
tyfA1iu01GWl1nSK7hPuyeKpHc94h/IHouThoVIGfSsOfXUurIpMYR6LOnVUom52EigVRBfJyt62
J61ExSDtVXiybMwb+01c1cE1q7n0+z7A9xtJcxeWVPfkfLBXSvNoIBpT56I3RcJOnOCxhVh4w39e
UrPmQq0H9e31Aam9oYCFBO0PlPWfOhzGFwcnjSW60G+BAfk4M2HYJ/ouCwi+pA4YN5Xh8LVVghY4
U5a4siEdOZh3Qdg/tVpYXaZBMccU0y6GlbbrKtAtTr8g5ZVNtuUza3aBuTDKRcjR8FQQJVr8YFIe
o47yFBXGfaL08UTtlp+lZX9OjOZbYwK3MNCRDaIZfNg0jmfbxVTKcLrZYRiN97ZavpB4mw1mP1LM
xL2djAS4FSLL/FNu9uGvntZ/KSW1/+PZbFuKUlKHR71OLPbfFoq0ETJQrV4ecBRs2Po2G1MUyUmX
eXJnjVADwyT93XAdk5jJsAw4cYn/fUq3rqXHd3LQrqLmoFQUhEiYtfxBTfwvL1GuSdj/0zC7rmW8
RNpySfGajiH/fS1zGoXIhwfqAOHL8NuQoMboMMDD6yXPetZyxed58jvgUW6meQ25VbI7tQztYUjG
rdD/IqvAOyg3w+J0+6GZVlzLvIlpFdrgSxII3cyr0Awrr2VDj9RZyv+yCop/rfNc34VDaTT8Mfpf
XcO1/q1zu9Kw0oPlK7GNFfXFDK0HAnie4vCxtYRVXNr8VNEbBfHRQ8Oq9/FUmEw0MeTx9Bnxt1cv
ZhNDMJ0+GSfhmiupeNFAgVT/pUnZ/Ncm5b9eqSkhkkrYg+5/fN7EELWgDBqc8InCCAX8dNtWujpI
Z9wWYU1Cph1/TmHzWHdO896pn5SpdHe2apt9VxDscIL8rAzAUFMwaPsyd9+K2j7nxTzdOZi4/Yau
cwaWtcsGW9K+EQDvVmDlTt/wEosBqFfltrEfxobK9zzfS84U0FSm38MC7s+ZHqsqXJFd5iGMXUVa
Fqu/3iHvpFTeDyj7MWrSodGZ5H3fLf8/kP88V7//52+fv/IYoBW8jfhnR5T+O6t//PU/fzOEKXgw
/N8D+U9l30X/a/uZlt2/hvL/+sV/hPJd9XeeNEJZjmsQs1drf/r4u+3+52+a0M2/64rb27Rc05Zq
vT3+Eco3rb+7pqk7NmKhsG17bWX/RyjflH+nlF0qW7HVVZQX/z+F8gXb0X991NBeLyyp60KgCeBt
FuvT8p+2zS5dJl0Q1NoZ+lCAYBVUfuFQvdJLDNS0wYETjwCptu27YwGJgRlFNV77vuTaQzaDC0lq
fd4kI3u9QdlUVi2RR7w69eeMs6MTjg9hv81s0m8BTXsBgyVvgcg1GwVRdRNXdBnh0MUVsZ+IDXk9
Ef2qzG/45t8NSmZDneA3NTf3azQTpeNBcADy9BLfscFDERg7J1jh/tAb+8l1y5dkWe5Hc/rpVMTn
M7wbPf4sE9c2/a4Hl520laKmExm6UP+D90umt7KLv4xkwT57KCpoz4AAbinNnp6sY9uv+nXBwmvU
JJmfSbJSOLyqlqeSk7OmD7A8o4wFy5zOLBNFNfhL2z/0E75EoNPHYXKabVD+GSP+cMyIHPnEfOlh
aox9+kq1A2wng/dMzsJLx/aRhCQe8b7GIx7Kn1Sg+HQpIBrW8lZnKUR/iDgjHkp0L5ItPSnMRvvo
rOG5qovPDrUICFY7o1wmTYMkyG4gLXEtT80LQy4q1dmULigEVs/2CXvzpg8VZR/sd8X0qicDgYGa
o96YXyx6G7OUT6HVCCOJYnioMjqiYbzQpErfO/khlVS3Dnqes4BuEn16tyTWRGMh+xdNxp/1HA1M
OuPFW5z0V5kxObOudAU+oUTtFH/HLu0rIPMx/dqjBKRpVAnhjzD1Ek27D1KyFbE1fRF7gb+DWIyF
Pt657IPiW6V+6hNFilU2njo+BCYI022eikMyY2F0vziPnDkM6JuqD56tiXoFvmsmQuV+pMEFFjp2
46m2Me6nZLkB2jRAo3DoRi+9AUIqarpLWsnqXNkDyUSTTqSsP4jFSneDjf3BaimI5cvELp9yKSfi
LccVyCAUeTd0Vv50nexIdFXm9Aj6KDtYbXRP62VFvQjUyWgo3nNnHQ8jjxf6K2VSb7RmwN4aTJxo
tnhNi+LnPFx0t7jIPN05qbP6kihsEMpmqZ52VVc+laO6LTn2NVy0KK/jqaFMulV5vzHC4EFZ7b0s
7snRrcMQ67bYJd0y5cFaXHaIQA18naoIo0zP7MbE/2bvzJbbRrYs+kWowJQYXgnOpGRJlmzLLwgP
MuZ5xtf3ylSVWbfu7eju935BAJAokcSUec7eawdWbxEL8nvROfDE6IZB8/UiWGxZVnJBT8sXH44F
7WQqfj0YUjq/mQdEcc2bBLxnAYGYQ2TSD8XAHhir/dpYPJt6XFubEr3JtibLr0S2kGMaPUY61YRE
t342Y5tuScbe+i3uHtGX+1bibKzEXM+TG5KPK9du+7TGoJGFiRsXuVoMgLDf1zq5Jm/Gu9n2vvz5
w5QYYRrB6E8G+7aurTKWckDT+P6zv/05GX5n1yimsdjTYp8o9nJivm9lLV/TzkjSZWuZGBrNWRI5
wApiMhF0W+0OToQ3JD9w8M7cPvSmPZJmsqceg9GnBFENfZqQuQoVt19BkADu1J8jvEPva8jqH2CX
A8L+vUv9RirxTnPi7m+/T9bXn69ceJZssY0UG62SYW0eld/aQiKxuuYBMR81dbUPUxE0BvkralEy
UTpRoLrtuf1W4ma8KqkWMsfJK1evfP9Lvfp7aseYpE+Rj27Ww0GB8LX62CHm31P5t5+nQrssC3qb
LP2GVtxliMrtxrNep+olxLyKDijxDk3lNg8GrZ/NRKPyUpBcOzR9eplGon+Xpb0bqAMfHaO8V+2Z
oYcb1tZlckI4UOIXMuNo/TbH4xNpoxSEMyqKmky7Z4YyN+n9WoT2dV7GZzSY1a4kKWUTuoRgmCuu
r9Y1gfJG1UvnEWrlWvpVq1HY9mnt7vIk3fUxXeL1y4y5beMtXQjr4EuL8ncQ2usKN2dD7vx6mOe0
v6+QdxIUUeHP6r41neEetRLJKAC57/YM0rEXTXwkBtl7SfwwQLmSHftEc3a15hUnzYtem2V4K+Oh
e4KTXj2Yo4stcty5Wj8803cCEF6VD0MINgV9bvXZmTNyfeOnIo3DPak87Y5OE+4VV/8y9si/sqjx
zpnPA7czhm38c6jn9t6MHxn5E9NR+AhooOGesTNBxSsHxDlQNvAHbLiMaxRfURGdbGyfB4eUQFte
Z6mM4o3bjj6Z2vYAoVkjwJIJnsJx7JLyrBZrEn4YR3faqyDBOUHwsEGWNq0AsgcLkbIIuUQ6rkiX
8NtTDsF8RvEVZB4ZweuQoOSbcWi0MjBZLeg10sn25cl4215q3Twg0jzEc4Vn0Zzb+qwW9FQ8SBWc
oe3ZkUiPuUP6QezYqZbNGPyTzbn9vab23Tbdtf5EWVTbgTWpzwzn6zOlBxKOl5LiOWMFwBWkdCSy
KaV+Chk2DRKTMJGiTywQWch4ayTHJ0i4zVkthEGkJww2tj3hof+zxGfHwdK3SEKQkGUBm/q/wZTj
vMpFIlOWb5tGTDQaZRF8lp4zEgqtEcf8voq3qz2rbY1yzS7N6h+2qhs7GqwTvk/OSL6GPCzBiecL
3I1p9YJeMk6qZfJQOI/ATeRxpcfKzfE9G7IunAMN0L06yjEYHb7hGmIniZS3o6xiKzFJlBBxWKgf
5Ev2JjDj7XyZLKrCJNVCnQi3TbWGZ4xYXtAl78ed9GCCpOQikaeBOheYDzF6QT8Q7Qv0F+rY27As
/zwNDMYN2GC07ktYdmLnunp90pPvMGf7M4mI0DAjJmbqG13lV6YWPaaa3VCGVPZ+71PfN3h1bMBz
fyRMFnHt74Umk7dvm2pN7Vud16ZK+5PXTzRP1XeqTje1lhXAuOnleIE6326L2zl4OxFJijzpXFiH
kRk5nyj3PmQlhmFPdqPVIpeFfUHmXk4hip0wUVC9J83bJPNt34/d+zWqV1Bt1SqFM25t1IFvB86N
0AkxZPnrSr0dQ2vwGcG7w1Edm1Fds+9X7vu6SOsfbmp2EOY5OrdDpI7YP/a5JYjEJseXfrtanQQ6
kaOOnbqa1U9MkOi7JtY/GTk90feLt+34BtR2l7pcd8noFieGfZsEyxKXobxk1KUUSyKVWrvtMyLj
QHnEPswUtc5daDGOLgNB6+HQSRqSLVvX6mfvvyD3kaRZbEYB4NPXuR/qGkZ3TNV/rv1jHzjpaKsx
dt9QW1rls5Hes5tDGp2hQJDPtx5MdeMYmemotdKPKZz57Vd1CA15Q7kdUXLWuaep7TopnWOXEt4t
r0Z1SVZdHOu7KEIXDx3U2w3ZGFFH8bidvt9n7/2pSd+vPEu2mKc1DQN1SYL+YQ7W5fFOHWKnmBjy
qRfVlvFY4ljdqwP9t7RWdcm+J/a2TcjJO2TMQOQF6VM8gYikVm/bneeA8s11Bp7lzDn3foTlYa7l
jVtXO4sRsG/Wp3sZAPh+hIVsSatNtaYW6tCrfcBb0GI2/vF2u8zJFuRLknfO91X+/iu8rzjFIGPv
/QQpQUGh/OwsWVUcPY9hCwGZMpz4/Wdm1K479RuzwfjoqFbVjxiH/flatRmZMHoD09GQQNdx/B1U
ChBY+ZFGg4+k1m6L/7SvJO6PC1i+5H1RyK9Grf7j12fmKrtijX+p/bl6XRjpFyGs5ACq+6+X/afX
/mMfalhni/KX0/H3P9Zz95s7iYkMIN5LhevR6aoaQXT/0yDZEtCTweWDUfPPxdjxdLrtm1J5sZk4
YPXWdA9Ioi40gIqD5chjoV4WLXQEcLzxZ9SL1c5//Bm1+bfXoNLdiRSEpPzwcWt9xhPvITfhf7//
ufffHbFdcMT5NgwLxJj6uVoAqOC/qZ+OiEf0ghNFs2tuE93E+VWDOKQrHjfTqXPqBZMPIZ3HUaLG
VO9ectASaGSHVV6jimcFtZZXw2zgrtNDVjqvH3HtgVRIGSWoNnNEBCeHMCy+wGcVhJlyRSxxH9LC
mGByU/EOaxP9bEFQ7JXw1pbmOc/D/vdCbXrqzqt2grgwuF0gTlEN1/eFum2r1bq3OIW8pX/Eiwhm
1Bp+FnbdEpLCrUP1dlUHWW3a6omQli/Y6uh/McHDDs2dZ9Sjkq9NBlTxWdQu9YHUIkLGchjBbNAZ
mOujUsPEcpRAVGa28/w63vjy6RfJsQVmOJ+pnnwGUpTPggGSKzESCfc+1dyGQIA0QY5Xur6Iz0hM
V3kDFbn+KqbV3g0o6s6dXKg1Q4xbO8FZjPxBDlz4VbVGsVsCiNfjIG/cCjaYTSan4E1sRNOQopKp
B3YvqIorwq0rbwoFMEzukuEX4jkQRSjxjNLTvK/pAowMytvCooORys/pNV17VmsNH2yfrsNd2iDV
35l3oXzOqg+uFs4QIzEkwWdTy0FFURKoutHlEK1iLq8HTaytG28Iiy0C5v48xeRwUgE8rPkU6Tu4
MRUm6+ihEdWMJl3eSiXoTqyILDdqNexlqLgdXhs/WiXmtoDgOlBjU6uDfFCXJtrBckiPiqo3yUGY
WuMY8Vy47YRcoG0JFEo3SgVwWxRe6h7WDiSy/HBqIeQYoseoEfRdSInERlcxa9qj+mujHFKotdsi
kg+l3ug+I4L3iGfkD+Xq2aVWsWnxxdtpBilxFMfeZjJGnkY0HGOr2Qo5BlcLenzNOcaHaqX5fNQz
+hsUUvipVllMDvrmWygPjTrbPL8Y8o3aFqXNatxb6IRq65s5mhfgnAuDAXnyqUVCjRDXaxn9otjX
4I4FUbARJg3BsiHluC5nKI3TfNZ1eiWb2zahAWDFYJ8oGGOa9tO58kZ6yUYDeeUd0ZgkmP49Uf4o
y2Y8h/AiaC6yUJv/ti8lysIHUlBM19EsKzDCxXRPj8/eEDnAuIZC0Zhs/MzGLlpAZukd7ePokeKU
IFXdxyZxsx4BDAe6wuGuXgvEWEQs7lrdWx+IAVz00sWoSxIhCoK6W71LOlfPRD6DW0sE+kzLeTWN
Jb5ODYCqatUfhsGorjntytC7Y7id3g2Lbl1myKsGtq/UxFELTRXhIBat3LMefKq5n7zEzk7ZWKNG
QGmN0UxWYXprMxLbN0k2yizz09pwfUTmkhybzu0vUDevo0Us04QKlzwFsU8iPDMr3JrBZfqxdGlz
dFyMptqEewQZsHVC/HlfhgYtHb8rMWZzRjsoak79MBwJjCaNoEFNSof2miYYUiKdLDkLXdsEXh9L
zARqUJurvYld89SbeIiJ7by0qdVc1NqQNW9Q6FD3NF19tWI1yC3wHGszDBvqnMFaG0vQDO1IrjKe
3zJyCR0M4ZOK3E7uQeJT+GQ2vsdhveY2ZgjLro4pqtljCcdvHV2ECN30bA0g/RcTl5rh+imWJX06
QHmAXraQc2a2sgwSIRVM9SZoYUTjrB+uJh4cMgDoeVu2mRJiRqCGhvTNwka8dxsDmyu1GRslGaXC
R1FrCCIh+sPiAONNIZWUrR8iqS50s/A/LDFR0itQaUxAG4w2xdYi4M0Ox5+VQWQW2jtvneotLtln
URbzXVgn6dEWy8usmzH2CeA9KsOhjlcUdMPwtbLnlvQbIw9aKutLqn93Ooq45fizjkJIJatOhd8/
rnOCONEZ7vAJIyO0JhOJlk4lOE+fGsdoD1hF+33YWTXFsVl/7BDEtRPYqVUvTWikKM48nhQQP8AC
9NAFQYnvcCZiUmkWcRCaTEk06TLTB95ghcOZXFTrNVoiNIoM/ffWAqOkBg4ADIaIryn5OebHfoRF
yhAW41z6phtRTLeUGqduQBfqYhqeLkAkC40EpSb+cU3fdJMTtXA/a9hGncQVFKMrbIbwIzeJ17z1
Qo43rbgH38IbIS5pOxAFTEEi4mne6yT4zchocBUcCcc4hAI8IrlVULvId7AaZE8zJ2hQdt4HEtwu
AAyza+P1Rz2vi1MGHoBcvwoLntW/N5L/v3v3P3TvDNCPNLL+++7dqZr+pWv35wv+6trpfxjCdem9
o99C2vVnx45mHi15tK/U4P1/dOysPyD6Mf2yaXjT1LP/1rHT/2AC5gtPp/sH1Pn/2LFzff7U38UB
tNItYUPIsmiwm65lyWb23zp2S9H3Y+km3rmxss8zmo6+JbNDBpwNDc4uchY/eeaSXD2tu3bJ2l3i
Gq+eu5jftNRKdgSg5YewrsjRXkc8k1/jZplOFqOYLHkhrgDeav5rWQgDXhb/5+x+7VvNoAjoknkN
esDNEvPZAr871551qfX2Cgpeh2jzEtJ+PpF6JL1t+TM9R+txAeRMgPCZoiKFAxJ0AqckqdIpQ/+c
Td5Hu2Y20lKW2TLZYqrmXSOyV8J2nPF6IMXEiEhZObT7fdRaUPncIqgNXMakKXXbPHc+xz6xtJVZ
cOew8l0t412Fa2xTJ5w2YW1bj03pvOGS8InJGd8SgW5jbcU18fv5ZBOc18xrxBwebZAVgkSwK0u7
2PZyHKb+dUos7T4Z2u2I0DQQEwxXGB8vmcbt2rLvaA0U3zH+XaouOUbVujzOYamfjIGqkJU3gVtk
ND0rMyU21jsb/ajv4Y1VxHO7J68BzgcmVd8YNZ7lHfXyFGw0+rfRi3HECMndQJrkTagFqnpZL21m
UXg9LX20nUm5OcyAk2O3Q6cc7/ysph0ZL98dLScBiuDHncuDekPA+r09DvgKHUxFbfnVbruXxYSb
g54V71MsoynEz6akZ9ShYWIyk6LHM3E5+VReDsuUOacqe+i7Ft6mgwfLWJ+GwgCUXO1ShxRFQ3jp
IU9wDxHkaI564FMP3rn9iJeX2HPLKi9WOPWXUmuv6az5sDO9vfMJfWB0ICvxLkcFx7MVJOzUjNvW
1JmvZEBWI3FvgzPclyKZj0n1pvH2aB7o2T6bCxKT0+GVAcC0TdYFbGiP5IWB+sk0jcvU6OWpI+hy
h/KoDJhKAzgQHakYWFYoTP8sKwGn0DZBE0XhT4Mm6NGilBBkUMO2WbIk2x6JZACM81GUYxSMU4Mb
LxJEozjj11KP52Nu0x+MVmLj8B8Bae5PhVadhBv5l9V0dvBrvaoKP1fLB8zU0aPD8H30t0bcMgLn
BDs0BvSI2vsiNGu9LK23HTUzPBVm/di2o0UPlsFUavyyJQQ3JiN2R14ugZBIVLZdSYUZEdbFMaby
whU3b9NWvzBJHE6135ZbKFWfB6eO0QUxrYrdwrnq1Q9tRqnij8VrRDt5g88HZE1r4T/3A5PMgHvd
DK+tVuO8TBoy3Kfl1fIK75AzPwswn3+YSJDk0u7JgqTfGeunwtO3w2h/LHMbZ5mBOchznOlY+g6t
XfDhgGiywPZ6FykzRNAsw823dOIoeuhubv6dFDL7QJknIookjwhFzr70uU1vZiRUGBnx8pX+qr/H
H7HxY++JvgXjnmVxqOjqspV1ER2CuSbkrEnLr7RmE/wKEei6wiLgnMwqKBaPubn+svFQeFlxiZJx
N/iwAxKhv3lOhM5IE/SE6xBSZnMEafSD9+1tIcGcGIzRmGU2svNKwordCmuWWINqWgh6HfB39snr
7FBfBOC46wqIAYisdrMevxTctBmY9BBB8mrCl4s2se2IQXtqK3gzKxHqW0Hz5l57ipp+75Y0ssw6
/2BjDd4PwvkxxjHdAiONdqHTlHsx1AKr9WCeJERSyrzoZqQPbeeMOz8HrUFqzaHsiREqhBdMjuYd
U/sDHq4ehb20YVWRHhBaSxCwFu99SFlBX3yp1zbb86DC55PCWtRnup3Neu1MNKt5taIXWH6KyMGy
RRF7Y0ZU4G1SqRan/Ur3STqM+ZR4O+qgW93PxdvsT3A7y3Y9tcgPcGFsYvqGVz+xJlAj5Y9KMmJx
i91nAynEvdFroPYowofDKYl5y9UIYcYGRngqsfFuGgxd+0F7g1/g7JM5bjYVFqWtNb1lLn4JBOYd
kAMr+sQzd9/PycPa+pLEY7TbdIGmmWLQzMviu+1oLyQRXIypI+5UrBvifUaEy+PnZh4wkvlUHQBW
5i3A19I3LzHS94+k2z4BORL7dbawc2HXoJLUWHtmtS6iAcbC4FH3Hj55vHi6+SEL8vHTYnnheUh7
N+gkoWFaHAaZTC6AftvFvU68YGCZtdjR+AIA55bdrrLXhzBr+50/NFcjlDhOATt9Td3lITMw0hsk
LAVJul4hh0hygOuf4VgXuP1AX80MWbemn7eBC0Udo09jHmKzP9prfayS4aQtBBvoBERtm24kvzQe
2sDviO0aCfV2RrHeW07dbEeslNsakWYSTjwTvLne+xqZpAs+QG1sXnQQToScdljYxhlHK+ih7aCb
nOFgfzYISdxdCzxC9n3BH1cLN9+QopXTQo+tr4UT2Rf8cC1ZFt3VofdJa69KP+CwBDYLy6D2Iapj
kuviJLuUSRHBADiOoUs5GY/3bvZLqpAFJcYZZLBdMyFh1KKBdppIo5ocnsgrlc0qfqRhwVzVLklA
a5qL25Pa3CTTZk6GFJ8kidE0iw5argG1Kg3O3LTuARLyAE7IeJx9mxPBm/oN5ci7Acn2sf2oJbVG
/YJpy5JEzyFxt8wYV4zAYT0GE03HY8vMzYtJ6Bb4oEXYlFAPUtKdagjNcFeaWpuv0HulGVichqwS
O2dqR/kuCxI/GQb4mdhqIBKiXPvoJUjc9R5WlqaBjXaGNb8O3XJYmijaihy+IVgYyHOy0B1L95yX
Q/f82K+cAFFtHqPVNbD35cDeomghrLRGkBzGCDxUc3NovZ9mv2jbEdDiv3ZAbVmBcU0ZBkhVNu/w
xkvBBUh4yB2Vi71c0tZrE308c6BMipWpp9bW1zRbWmKZRilFAjrITeyo9/pR6FiP1GLNB2NH8+Bb
VmBeicT4AwZVwz1MVk11Go47U/YPkPJXZIusA0wrUsqBUxLgEOWoJPyZoWhWXlLTqw9955lSA9NT
6M5cngPgJyDbZn2gR9rClLj/3jMGJ/gW6LN6kxDoWi5Hpw+qMMHyMQgyHcZMx8n40hbOPpQ2oEhr
X7BmZfv0d4MWcNgVFxMBrbK+GNXelUBIbZ/KjpNqNqk1ZvXNWa3dFjR0+DIS/zjI+qZaqMaTWltM
SzslEUL5MLlIYe65gnEe6umlCQmIGrmflAOIEkxoaVCmDtYnQVBBz/h1b9j1g3q7k4tnHb3/u1VV
NZXUwpp6Wkm3bSeKgcWFzmdkquVZNQTR+uclsnku+zlpx817K8lvxxPRGu1BNY7ssaV7olY7m683
04HDqfONypVB3MLJkyXMcTQgXKhV8i6R1qwNc2V5WFUv0BODrGGrpdph2NXD6ujkn9O7iRra+aoL
qNZuC0u2ht67vHqBm2+le7tS6Lm11MTvvlpLq5mUUHi+v3dlgGM3to8YTLXZ1Hch1NeidCOdKa7C
TMK9+Vy2/UohsrWRcwAIofxW8pQy44tadHKt8341AzzKeKoWnmfAzrKIOUola4DziMaNwc4xRCVA
ufKvhY/G/0znpSIsZn0ptBp8ehxr53yS51zC9Sm5J7e+sze67U53urdclS/XqVnJHkM3oqqgvzvQ
3m1NVUL1FRfgrPXAE6mnqoVrECy/85yGtt7IvW/owGUQub5JGz6pk8BebgnXmO0VeBqEjyefAtpe
/XBU6qqGPnzf4PB7lw8M+dwjsSwYkMsOguprt/K/qTXQZrR+1DYVm0+JR7CPOkbqWFiqA5ER3+GU
7sdOtVZC1U5BUuAmNB/UkVHH5Ha+dhIOVnfpHNx+4GL/lgITc2iwLqsTeVYyBRvlCkpnQMDqC/lH
i54AdlQSRTrEJ6YT71+B+pTq89pSSHb75Ny2S6RL8alAfFZLFVqMHK3KvXGD3tQ+ur3xaDAjxkNQ
bIXZMvaWejYdYVuHwA3jBEo3Gpzwel40VDoByFJjY65Qv3wEcjpHRerlZqmca6WGjqhdUvakri5r
fWsLiDW7uy1mrGiBaySXDiWsL43TDpXMDbJ0QrVxMSHjG2Mv3g7+HTme9yYyP3iuFMaJg2sQqtHc
IXvJdKis2shaK6ySxKXAP6uldtCVKkIDOeGKrHCGoIbI0EBsqEcoWnMtY+Y3JZ8L/VMqdYk5AsUI
oaIpFYupxSVgFOl9K9WM1AYfdTgvUuU4zcU1iVCoFrqJAnK0Pg9SE9lKdSSjnf0g9ZL6inIyQkI5
hQtDH0SVqVRXRsgsMZp5xwjhZSMVmHKgSpGeUh0x1ifCQrNNBDJj8NzyYADZN5b5wS+859Qq9IBC
xMX7rlEn2C00dpeBFBoxeIy+vPHc2QQ2tD9m89Fbn+gRAsBSGlLEpDGiUiYkqEuRmWqkLaLAKVCe
2szWPa+hEoF4zAlhC0WtxhFrifMWH8r8YUHGSsEbC5hUtrZ59K2jto3EVcdJSbXRE7MXzO54RC/x
5LUnX071pF7W8ByypKv+IXMpKcezBRIDeW2IzBZLA4LoFK3n/CmUOlxsvXcLg4weji+1jiXZgOSJ
GTNv3bomK5FnnVT16injKmSup7UHpTMHvZ19I172uXO8ryNfwho3SGsnlMI+kuFWSocL/anJUQ1D
dt3V7fojM5lTjynatnTqHm3q+qnjxHwu30SFknwakLTOo/myhCEEZEr0m0K8ta3Vbgese8jyoAMg
dS6QPMfVfkUA3fvpgV7qry4hD9Xv/Xhbd/A50Ew3iKc7RNSVVFMbUledSoV1jdS6kJrr5WhKBTbq
/O+YSp9Sqc2eM+cuX+xh4yHbdpFvW8i4JW4zQ9adjbjeRoTe5WDcxyQxrZSpM4TgxE6Ggcl1tEqN
uC7V4jWycQqtIN/y+ykDaMaY9NAiMAdq+cS73BijD6dCatBLxOihVKXPUp++IFSnUoJevOLZJjXs
Gochmh7wYTBwzHb60ZB6d0sq3xMk8BY86kDYAvFe4T8kMzJ55PKu1M2HCOhbqaSfkNT3Jtp6wsRp
QbSAQPo5Gy9mAmO9XLXXFiAGyXQVj4ITcuQ3t6J9F3pARuJm/KaboE91bdjR4JoZg3M7cAZkZ27e
PwwdkqNQI8cSTVIcMVYG03RxSuO580poXc2Ub+OUfqWJJ4tuXcu/d8nZpSwHwIKE2q7DMNhHxwW1
IragfsYqpDcHbwQhmpa/8gZgwOjUXzybXJB69KHFGm/Q6Dv41+M92DqEVXrYocz1MbfVPlH0oCEm
O16goTwt8LAug+yARePByqjX1yTk0QoEXkpqzDnFCXrVzega6ySTRpOePtRDtgR+ax06gXUdO1YA
72LcupaBzGl29+ni/GJkIVEuI0G1+YNLRf48F5+WLnlkXrxeDTu5Vj7pr5oz/KKfDfakoSDRWt9m
0eqHtdVfS6Jgd+tqXwbXNPAzENDpxR1n+U87bwESpCs4wAjWMMic2UbGb3l3oi6ki4cLeXXMvY1/
x0/527UO2JPk6xfsOA8dJJwAjt940EnfhJyef+KpQR4HsX/jUl67aGKq5k7XatCf/HT97ugWgm/6
wBIe4twTf/tBh1XIzZn8g4QAPpgvsHdG0PoxZYG+sDZh6P1KaajumIYArtMSImXdJA8KQa6SqL/A
3MXb51H2mDmaImp/UfZY9u1c03fK6qMehh8b7kHn0m8wMkxBbyHfL4r2LaaKArzvF05hOlMlBtW8
30V2/pjEYwZ8A9GzKPRr3w4fcLz+5BFz7biR7Uk+Y8zRfxlG741HOvi9eQGQJ+yzAZwzTX9mwll2
0zpMV2fi2ZgyJhuAX5ud11G92qcdgR45jzQuJEJctYwGjZvG0sfQUpYkF6YIt5XnPxjjgD9Q4y7D
qBaWlE5ITm/L1IRV++4OrdjW4IDxwANTb5OnNhPFvVOCVXMKJ8R6ObnwGlCbuQ90+wos0XBZNHuy
tqO9a4e7KgSMbNtfcc6VjDOBmleFOOrrW+txyReGv/dhom4sg6x2j7cG5mzZkKtOIkQ3nJsqfoUQ
UAYr5vpGBPE4lR8wtCyPIeS5TVTQVrZmdAJrMsPltMBzAEMYG/IoMgQllS55t6bzRBSMC740S48N
EQBWM101x/se++JOYxaGmx4saWk/l9maMGvIXIql3NCiYXwg1igY2ho3fJgGZjHfL9Fo31mc1ck6
AQyYlqttTeQFLeawj89ZkbfbucsvCXeJQHNwOhOINW7oxX1OBGSYzr5Q8A4iQIK2MJ4iTv0cbGru
7oU7/cis7Lka7rrSI5eNTsI2HyQLfzCZM/kDYXorFTiImiAJD0moJQ/LeJiNFa4HuRx0liEg6kL4
26QlpoR8q7hYsA3ZnzMJjFHIFbVwRydosjI8GmX9bHNjm7aTK6m8vUnFi+JQjYZkRy04OaRtiMY2
4+Ef/cIjX18IstXxYJvEew702ZtpPoIzueMxR17XANEJAyMYnPJjOn5PemIsyFsA9A0LrA5FEFrW
S9vbbCwpjKHsm08iz4ZeRHtc8vF1NebvjJt2RpR/1bMJ1lvuPYZptbVGxi1tgrqC99PBfJ1jUkmi
+aoVnr0rXDQlof1NiAVsQ1kDkoNXrzO9Igz7bbDdp6qBTtx3/VZY6XfsCN9XKh7butfAVNlMNQfO
Os8jRyYBvNJXITgb6AHIHrm28qyEXRmheCY1ncMJEk8jW5KEIwjtq3iyGjLU26bYicKCSeKfQqcC
OJSnzX5dZSlpKj5hloVLBnaKYqZ1ciwsBrkYLmi4nHPs2B9cI252qEw0HBm+Awuoqj/0ebbXM3DY
zAZgEI85IxRiPa5Eimwyvai3FFQA/Ypv5TiWW13/0dR9SHgp9uY6NveDA0m91v1vUy2hdBHmioCq
E41mHcSOJwvmg7GQ8XQ/rRQt/LZ6LnKXgDxtGQIlR+oxkCPskrIdta1UO6YUjHzKpVaHMB7qCLfs
SLVTLZI65nYBwYQQCPcMlaA+xGjmNhWF/61SmwCIJKtTzdk8zrc4STHe8I/KuXykJzLDzsaVoXbd
FuOERiZ0AcMoQkk6i7w7KkSJnt6la/HqUcrY1bk/vGNr5mVAY4K1FGapt6LSTkaeK1UWURHAo38e
6DqcFbKIN3BdDRRfar/uvKamvZygneHBBo1IJYeB4LoIY0t6KKqrphtouNEZUZuug2NFq2oi36W2
VmmvYr0pCCdiOBNBbj/R7oKBTcgFTXgKIkIuqNz8fZH3erJdJY1Hqa4Ud2gOrSejzxmpJfkzruoW
yEo4ndVCSXDWESx4Avzvpr6JpQRH6XBu+yp9eugn6Hata1CUlzNwJcAhUgKbwE2G867KaeEzC6Ri
ejpBdVh7jLdOfdQEk6N1rmOe7iHNolakA7C5vj/nspzVlB6hV02aUmpLhQn9v9ppkI2PSjeo+Dtq
zZYIILUmf6MxaeBbvmtvO4hISMAfPMtNz6IfRk582AAYyg0+otOibtM181w4pnmu5dqYNtHJpfMJ
8dmA+jOhigBxqu2hZX9Q+9KIO6dagzRtbvQBvGhXDm+GZc07JVbxtNg4I/AwTsgH1Ibabfdlf8o4
YioQXC2Ub+o/bTLgRdJdQ65T70+rZovzFkDdiv55qKz3hdq99H14mqtHAJii2DBNyA51nt4bdswm
4TvmWb3jjEFCgHPVCGopqIH8CElfLtSmWjiYe0CSPJGoOAI84DC5xCTJb+Vvb0JuOp5wkTXK96F+
snAiJCFD5njKUGJ6zzZgWX9cQOfGdcSca1M1+uciYrKyumjLkhgRPvqoQCwkrenkmhw9ouPamjjN
wjcY01PS1kaq2V3YXw1TgCf30m/ZnH9nDBTk1jLBjCxAA1fJmxDlS9VzlmRLGcQVxN0106UEZcAE
lPF1zQQSM8xnLqHRPBwT0ugMChXoU+xLz4ymn0txyEb+XKvF219kqjDfPJCFDAmvjS4UfVv2nNrE
eKmM8U2TClxcIgATUo1vAXMZnVLO3NE9RyApuKnqHzWN4KfGaZP/t3z/7zLYcW7jjv7vRSPvlu/g
W1vlSfkv8hHpFuelfyWxe38Itl3HUQZt86YgIYjdEq7nICvx/8po/yuIXfwh7dfCM8m9tk1+67fn
2zL/0NH7ClfIUTwtRPv/FMRumf8GZnCFLnTy4NGkWIalS0/43xQkFDrp1qUJXYyqj9AAjO41aYbn
wsbIS2pRO43d09g1yNXmcQTtZ4hrulxGzHR43xzv8MGFCrO3oR7cu81j6IK19Fd/JS7AgPwRzZTw
w3AXLvfku7ZHRneEMWKI1iDJUeKnD2PZjOhJcML158zVNrr3ijz96Gf6DuiJRckh97bFbGl7Y4W8
OIOvFEtmHXqS0UGCMMvNWy/a2y1hEx1TcAxbdKBFWaZHEzzPvoZB5ZYkL/jC3Dg0XjMTz6rBG2UK
FeNQwkF4oi1w9uYZqCIcHabDkX8o62SXLba/D/sIDMjk3FMH33ddnUMRJMmlQOJ4bLL1mGhwFRuY
5RfZPGVY7p2KBMGaGc8v9KvjDSDZ9qqJwzDTq65n0wkWhKGvmjXPFHSsQ5Smvpyd2/dhn1KV5Xw5
O1P5s+UGg2CPOKixMo1Dlw2M0PEf4PzlyYTc8EteJddl1OJPPfX8FEYfxeXGOvgNpVLOqstQuQZF
Z+t72yWEQ2LYOxk8bRJDPPtNZ4NIa06l2dr7UibmQVM8DiS2nQ0brUO44664fFvH7lpYL3Dy/Yul
VSinw+mJOIjyiAySBrSee3cuXObRhc3hFE9hnwhklZ39YVrs4tT51P+zGB0lbUtMDYMG5HjJz3HW
J/ewf+cdw/0XCM0EeA5LA6oqFgCiq2UTx7t8GMMrRWqgQUh4PIts6ra0W4zxxueyXpsrTv9Pc+X2
gSVIi6Ub6z5NWb/NR9zpYTMsNPadiZhJhsOL1ME6fRVgShSfiDbd9OZ/sXcm240raXd9ItRCEwgA
HpIEW1GUqF4TLGVKiUDft0//bzBvuezfAy/PXQOWUsqrlEgiEHG+c/YJrAML7lVMFBxXacw5AMBV
leUPeiADILgEmUeTLOmkJN6MBNr72NqPNe74K08oKDq5n4dmeC41JA4Q8i0obAXGtY9xv5ek6pKk
wDORhBby4TfVoh6Jbuk8CMjStCZ8lJlRfk1rK75Lgz5/1Ba/sdCbnrhUj50psvExgDfNURI2hZMC
l0Tyo5mAOSCV6yu3ms63wtOmf5ahXp7UmF3d3ARk3z4JArDHqVY+4Ct1Kg155xGDOkbaYO+pVXUe
A3oeyCuEBzqG9x030LtoHDnDtpQwqtk4EPwg/uq6OuCHtl45dtecWm1+rIo+Ae2LvXb+jrViPjoR
Q/A8y57wA9ybaTQ9Fphpsg6Z3HR0ndc1d1dN2OVbVXl0b2Q0VRmRhRzPeQr1aKTzPB/2MDKMEwlT
Q/t0Ju+5iurqklDmhSN/xwulBpRMqoLvMAgPaE0NUMSuwTlWJy96JnCmeN7dlOaXWzLCtbrLaI7p
Jd+F946DL0uO8Wm0qEnBi6z70PKOneF6vqc1kG8ULSU2ul4w0q2c9LHym9GsMWONaw+Timfl6rk2
aSqgZ9B1x02uG9F9GDrsIT1zTWGP8xAU8pklyHkYhu6PWkyuTh40MHaY38uMdhUdCAVkWIspP8MB
pZMOiCv23m4CE8qQ1f0YRlQttl6wS5cI8hSl8aprO+1MRyLKaMV2OKLhG0POsmHvsMDFFWV7pRfx
/JifdDbj264Sb6er7ruRi8oemjtiSMk+tlBs2Zn+OOC04BonxqYl3+YPC8NqAyeBLupae0njwNxG
FoPUDNvLJpeMEIBhgdoPtYdZxZM/Y32gQ8/9I7zgFdPQYsHDFkN6WeyKN85E0f3k0sobM8jk5x4v
PLVrFU3Ztcp/QFp1LzVh72JpTBEeCoqIO58p+MpAgh8p62nDuD9wzMx8LaDCarDxNPV9Oq4o5two
t003zvQTEPneNRU1TrWh5m3bVG+xzfY66muJ9SPd0HvNiKWuMOdyxK3E+JI7erGZxhbPrx3cKaMx
QRTnv2e3OnYFerqWD7+pnMroPWPEUMekrSdsvkWa+hYlSWxOjZ3BVAO4GEDMCKNwgPOa89dElj/i
oiS7WE70dRUWuIBoBvceMiTe8qPvR08dKqjsd0Jo4wO1sWRQ5sNYS/3YOQW3B6qRYAUvwOlwyFjm
R7GeRTb5jfYmovBlauh5sEvPOiCuAgkeftl0Xa6l5Y47TzbZwZqrDzOcf7mK/tm6PshR9NdmAg6R
2I+uLqKHMKLjw2shLwiwvxuaKVmvRPRYK+RezpdAFjIq3rpZo+0SYSigTgtbqbc1krBc1+zhNSvx
jqmB6IFFovHnBSao62cX/8ildeIcLSjX924e/5pnO9wMhg0yXiBgxd6u0F18ZtV0DBs7v8+EgFGV
IZeGxA/920nIycl12Hlsg9emj1DOlR84OC9JRyTr2arfrFaqvdlGBvSRCCFgyL+IXq1HpgyU8SY2
aLYZozZDFyDwBuhOEh+F03iHonyQMg5fcArus7GihCCcabQV32yj1XmOlYVZ1Gbxaf9MmWs8582e
aee74QzlNevDNwoFf+dWEPpzy3smwxFoF3ZzAdGUatYhjnZeoGlHo6s/XJlU+ypFG/Y4zmwCO47X
DgWfO8+ZsyfD5CgWMPSNWL+3FaXlD3gy2Gm4xqMnpR/TR/k+JQdwOpxNTDPx8R3rWwGZ8GjLsH2D
B4I1BIYI1YvvPdo0RzwAuHFnP7uB9sKytIyi2jfHCL+V6Ju1TJLm3sGy6gP1DNdhW+j7hIH7Jmm7
9ElEQ7FxaWbcVDprnl5Z2TpWTfA+yunT5Ih3b0T0WnnxHUYp8UWOjGGaMwSnVhr3bhXpJ6Woi0FA
cb5s5b7jnftSCCEHXWRIkB1YyiJMHVoBZvHMdPutFzrXixH2W+Zq4RXiGbMXpbL9PKWG30aaWJfO
mBw7e7zSntOfrR4HozlrHL1DTC2BgqNXwauVdfwEvLvb9a5hHAJof5d44PmwRSG3VFYDPIQAXXKQ
/lOE+G2t9A4X649y9TtHOeWBAfdCrDO2M20qu4H5JvMII9jVk0Hu3Ji58rv2Tub0mIDHrVR5pAq8
fvZa3sS2Z/W/R5q1SlldIxcDF8Gx5lBSVpDC6OSpWtItUXnoWquj+GWmxCHlSOdW8VcUUvYaV7Qf
O0tZTE1HhD1GFDnGD8s+q8/AgqSB3IFGsdeU7L5w791SGZZQPoeS3+n2tSubB3M4BEXtfrqBsNjv
wtin6t5i6jbn54jtKmt1i2uQHIWIgh+IGLg/20KjbNBiZLW8cZLajf2kCLWV5jALsXPg+s1gM1gU
EiiJ/uAqdknNG5D7+pspyUdgltG7rgIXknvJDQ5uZDLbw9ZilCPD4pWjcgMZrTTXOhRpTJBInaM9
q4/gIbeic+AM4w/tkCcl1PwxNdaT5ti/Gi8vrrnVH5jqnVmPWEFwSu9SUTEKcCMKSxGXxw4ysRze
7QGVMrPZlRa0efnFbNTw7ngdnSaSF7cXJ0q8QTVofyzafE6VmzP60GPQ35JGkLGRjU+vodhOaPor
oLotRa1B9ECjEx0u2qvbiSP7OLUZ3BIHeaCpgzEk36VL12Qz0P6D/v9WFY2Pk4sR1DR7H0lfn+ls
wzEDbWBv1yOimXhluNLinjL/DFlLTxkCN0xEHbQn3NYtx4RvK4eSI83ulDfwSnQ6jlamGb3eAtkc
PWasFj3uguW/uf2Hg4CvrQSzhSLj77JDfyoHbHIzXTUrzlhxOp/orn/N9YIJRj9+uyAvyXIVSLRV
K5eys1epa/qKjUd/7G5y4fLA+nxQevmotcCWCmifR0U9s8M7zozlPapDv2MDdh5NmMZBSc2iWPTD
28OwUNDpEv8wCgaDIjJCtFiImwvYjDJdv0c3JlwoPcyQJtOrEGhXPtGLifURIeNmFgkGfDZJiVms
KuM3Y5qTLTCXe61xop1hj8gqCVzhCCMZI9LuRIVCg+UMK3FnVxJgPb4yk/E3qmeX+1aGEix0+Qvb
iuZnHRh0L10GKEH7XI1ATRo34kyHtz80ad7JJqfftJN6rGxHbmFQuQe2J3OFvN53vqN+SebJd+23
omSe80N8yWxqoNqIgUJgNCe6G8JDgIp4N/YQQSKdVLv0DqAp1dnQArXFs7WfscJfXEdnnK5AoGcx
dlEAb+d+Tl8LVTBmTUR0TXDKGtC9+s5jg0zXzdXInB3K2I+nKySdGPlqgFHkpzmz+CSAMhTN/Yc2
aEvJYK6T43Tfc2bFzJsGscPx1g1ckk3cqGPM1LQdrPZpjj1U3dD9QP7aTzUF43qevnep80FXxa4t
jTtnUL+U7cHoz8SbVp+VwO7XehxEK6NfmzE3rT6YL107fbSJt511alLxaXP80KxNKIOju6xsSsem
ovcHDianBIKmSO/TiAg/nOOK8JOwCa8OnIpr1dO8hkt432nmrpkwywbcs2gDQ7XrOAOuariL+26h
8iupbcNRvwg5OsfAviNBKVCyq6+eqC4IcvuqNUPMP1uSsQ2y5BSpV5IkX3K0Hrh2H/IueQusUh69
Njsao34vQGZhdr/cvlExj8a+KpN9FQCEaEpuHKW1RJxrbN7zmxlm9KkXXMcK9rtf9W0A/pxG6puj
scPJyCkI+UB56SnwqK3GgM9VmuHUzKw9mp08UluBFzrRLv2AK4P06sGbAEA6GWUiocnvRKZyGa0x
xY6AaW30qXti4XmMOos9TrZ0BgUmMZCa44hvDTOGgexCILM+LZ0VJArG2DiUjaWRqQ7DUw3Y+6C1
3wx4qM/0KI7Ouk7jEFjfu+PkbqPEGTdThqHr9vtnmtFx6nGfOVnZR9pH7SPEPPvoqc7a2Xy/shTg
WkMbdrixCI/LmuZ1w5NgRkGr2MXskDe7YZg2NHdbyKnus1EBXsjxlG2pIcaqrMLf7IZgTIchHiBl
73TTfhmYB1CTp11BR8dGdzVcI/GTdgBM4WQw/9N7fW5nP5zLeM3t9VWnxoCRvTqHTvqdUZCzcvtc
bDVYVTp7ZTNJ6adKVYw1KymPSTfuRM8UQ9eDF2eIsEgZ08+QfzTVmD2Z5g8+qtdsjHCqJVCoexhS
SWcRoAbJv0vVJZuAFMNcxFhMkKNLF/PsaNC/1/4yKmOfK7ZMMygEAtsPcWh8dsaixhPP7PSPFg2Q
3DAZESL4K7KrMXMznP5NiNeC/mfLoAdIso+oWlysk+2HCWebeqpGfNE/pVZ55/tu8rxPE6WM/hJa
Zykkv5Hk0IUbPFteM1H1YrbbArzOSi3tESE+HvBrw6UdFWU4emxu7QCEYgTC1mSrj32InlM97Vi1
mxISACM+XowJOz+joO9hTBUS2nIGQBnhfSlPgbY00sQwpwrLqC4g679ju3jRyzb2Z+zsFR7dDZ0A
9npIcEDCXGRULUJ1cRrCV641JBTkkdQMEorpkoJuXy2agO1zAq54W+9rPArlDAQwrw7tWPxUnHUB
IYT7yOndtZaOl/JFOe1uAJCcqfrV0xiqpCp9aDzq3JroE7o54Ec7TVg2kp2dOS+qZUGjeraZzXuu
a8wg5RH00E/Z8nYwiQGLoMKOUw+EaPApZ5RnjCZk9J70uKDXTMdhX1XyqQJusF5yQklANNkUmKYY
GH1BNtnDDPeItYLS414CNpIhnLR9rZ3PjmNzXyjYs+DmKjh/ROLbjdU3uqGn4qcxzDo/sSxeoPo9
kcnHIJeQ4UHUvHJGRVmM0+1sOudUyC9c06pA0cG5H9sWMDkjFZpqE6Ud6Obah3r+7dYV45fFod3a
QNibtR4r6OjslDHeyX7dt/pBtEF5x6HqpMfaQ1kEuOWbS1jHz1FfPrkKiwQr/DZmf8Pm6Mo10obl
Yx71PxLwMdtK+Rb2432Br0MgUdR42BCYQGZov6IACrtIMRMmYJJdZh6CZT7EKBTofmNQicCipuF+
sh7qFmeTN7Li9kKxa32DfvN7HsRPPDcvmZD+HIKldofXJpB7Lx9/RwH9HUY9nbXI+qWN1dMM76qP
o+9eN64OU0fd6w9zkn/0KZnouEA/shMMu136RVqXJPkwfhttsQqIP/QurwMHlXthIptyTDhQr1UQ
3jJe6C4/TGVyCCOc9w0h5LL9KCr7eeAUMBTxFtPbIS2SfdML8IkEMZS2yzKYkA6dhohyalVoFi8o
RPCkNOI1U+BvV3kb1NF51TqRg2yTvtoSLCGNYVeHU4jeV3zJ1Wj3NJul8ecXMvCDOojsu6islVbX
Z6tmSq/reNRwOnNRielctNWv1hSnwJ7IsBLqj8f8dbShgjKgx03HvqylM5D6rZ9JHHINa5lNe9HK
drFAwj4y3O86GD5Eb6cr7KBYSXKqdMv8Us3lSbPwuviASF5zfvciaR883lOhu86qaBOQc6tmHCFh
Qk8CFD8RmvwCFjquSf+DTeTGlw7JhXEpY6pqjK11x95a2dpTrjgFBbF4TayXJHGhBqF/QGajICih
ZFmDZliPf0oyaZRgeS+1JqjndecPtfT72YE1H6xYJ7KE2uIN6k8DRry1wfFUqNqd2/lm28UbS+X6
uSp+JnQw4Mm0HSkLOIar7WV3reYMjhapeTQOCpGSiWjU8op018ajegtLb3DA63cOkkZxKqdaiKZY
X4uiS9YHbEwRc6BFlNtIY+k1bEOuqOLb1b1uHQy1OOWC8RfZiU+qg3C30m4LIoJ6u6UqJRuo54WW
gnh6ShlNqD22aaqDdKyfFb0/FOERP6mRpUTJVad15tokwbiaPe54Ln3VbJA7GhEm+paagOAUuVDC
EZjqo6xCk12MXU4pDgIL7GrMOjaeWbPS8vhLqnCgvqkil0FvrMZbf2WPib52HVxj2IXl3ZjsLAxG
s6lpCOZQJTLnmEUue6AOhnhvv4QLAmG4l7ZBUfTvCtfQi6uYENREYs0lntBM1NDMjj3QURPm2zRk
xKul9dboSBYFkckew0CXtISvcnZaeR9b28aMrnPc4RvzqGwIK8TPij41rw41XwUKk6ld7vEfdvf2
Ze5+66Ul1sNcuNzlJraNytiaGq6zoe+fJ1P3SMVc55L2VXKdLmcKT/mEbVZJjp3ENIZVkhbhKiqT
ccd9UezNsQNO1SYNwHYyalaQv06ocHUYPpdeutSTRm9Ji0XSHsSlZ9HyDPJTkfQe9Eo8G2rCEeyq
6CxrZa6ikM6ptreveNnqw6QEx5ak/1Wr8LmVZNhEQ7cs1Y3+UJj4+ZvmyU1bl9XAczYOVWb5isPk
oZ3ArcBPNlcUO1CRhVC/rWeuTujpOU5Lnb2IpbwHkTdb22C3NoUV75RAv6u9uffD1tyTmWWP4rp/
chhC65y1Ss5G7veV3KuqmPwofqsnrXwQIVYf/J0pGVu/S6PG17PWp0V0HXn6KxtcMkOlk8DjUhU7
kPR3V2hkjM0Xko/VIfE4hNkeNbx6OH82diZ5X1vFfa/qbZZWL5S+NVvLprvAhge7yoFKaFnwVZJY
QgAkndgvBvmShDmlFuYKm6DYVP0raj89zd1P3EzH0cq+h5YolFlQ2KfJDyHzyxyGvizoeO6tgqKW
+T0njb6SXk4eiR9Kf4S5wMqDql/TuBWJT9MZnujYsDeeMeh+aSMohAnXQD5TYsRYnFrPrBzlRnQD
T3UoY7ZcBBP1aBsLPOzG2OwNp1siY9pKtJNBgci6qZ8CJJ0I4snKiTnA6bhDsiF41IIlyxBc2BYg
/c+ej4y5eLCtDV5PknWwHawZppOXICgwh7hOtQBHipV/1ejpF8GpVSKwoRGrnOqzowfmxigZ+1lR
eTUJtuKbtkOxy6b4vszqz3poecemHzbbXTmOd6TDqBNHd1/wFDbVv6zK/UOynA1A57CdObfZmxyZ
HKpEsufSq585JSCqMk4pyF3WDrPCozkOb0wX/awheGA6R83r/sw8Jb0tftwR959e8l0G+tZ570XW
l0W3nplk35mBWcF7LCb6pgx8v4433Jk6Xa910PpZLx9xWrZzszQ8Jr4jwzMlS5+Nk/h10byyyxPb
qHPvOwoINEnAuObUusLe+Nx37Tt9ccfle9V2cs4Lyh7R+FrrvaKEkIkFh63xaHBvjcSwC6L8FGaX
ilJxz5weBl1eSbps2mAn5/7dNJ07XkmCqBsTYq0d02FpO+xTWH0sfwLKYbJErkZ2JjVZPFoXt3W7
nE/0xbo5c9Qpp7NVslRGmfHkTvNz1OSQX4EkWfEGUz9xxvJkDcVLKp551jZcpYdIr32qzJiSexd7
6C7L69VpCLpZfOGfvKd6XC/kY9A2n0OJqoU9Fvdpx1l7HPCfCBo0gn0wDHtrimJw4XS+1SRtVwJt
vbRqrHxT9SjT7q1ya57uhjuAeaW8gApcexXL+UHGtV9bxZZx9kdsW82qiKvHxnvMDXkPE+ZQUy4t
FRWLbItXQ2W/Rp25pZfoGHT5uao7eKyJ9jySiOKZe4xjlCrNwRtTqJoIbRq/jtr4zVQRCE1DJL4N
H6wuuepuTgNa2u/HtoYLwdyg0QSmczqySD9eKjMkTqeI0TBwVRXo3zF6RXtWrIQEzxyzNdeS5Ky8
D8QnwtaJqgNzk4+I1n281z0CzYO5LzglZ/NmYHkU3UMISrnlPaIZ0zkSxi6KFdXB6tmM2Xhr1nZu
qdhsyn0QaFs7qeHCM3Upc4JmVBUHBsGOABy83T0FiMCtxpnWywlEFcxtPP3OLCKfmoCn5Y3favFX
kaJ6cE/D0z5MNGjAsaot5z1N1KnWvPsU/1HTui8M2t+HpKBmajxxwma5qvQ3Y3Ap0J7+5LTGcbNu
Hicueab3IS9OP2jrwchPbD3uql4cTL3eZQ0BWhE8m6gPJfsX+njuMeTf53H5xfj6oxkpYYpbZuNm
tsNomxNzzRl7Cm3e1GxcNFZUt9V+zUbz3WVUMpnuS6PQ3REjvnHAP08JJmrNPMi2emWO+bl0t3TB
p24Hj2Ju/iSVeslzuAp28sjM+TAsLN6JQSv+Ci+PL3oPHbp6lqrbMKTaUtL9y9SZA0vrKQ8jP7LB
EAUo+u1m6hJqXPVrnTYfGVe9lpd3nYrfzXL4GFo4D6HAW41FmYDNw8wI1qIJjLNnva0SbkBEcd3M
Oyonxh7aHIjov5iW8VDwmliu+83PihtdrRUgA7pwdSZpkvsnoKSHeHxmvvQDZeO+Cs17WpE/Uzh2
oRPvYTXdQcm+dyWeEy0/z5Y41Vb5E2E+rAld2Fr3bnFRSUyhcjIo1WBmmlCf0kQfZNHJhpvoeRxw
OxYTLrA3WyNHCPwfLBe29Iqge3mvHA/AA8MUvR3weAP0MOtjS427lhnIz9wv3RAeaXJHEPQZcemp
5p6yoGmvCwM8nGZ8u7y1WT1tg2J1l8szMx+6kvPTNbcHbdWuwwwpUnbtSZIV4HxW++lRn52LPZkV
CzjmFy/HZb+8WQIzIyz6YAT1VpVUPmHIhcgVgAR2GvITQY5oRbA6yKwJ90S5LWqMuuFFwE3y2vwZ
Jg5NWRONrLYFFLHyW728pO2EB/jJioeDPVmYE1D4Q/MdyIO1y0YkIGd6cuSixgwdSlp9mXtxjifz
wdOqX9ao9mGNjzab7wKmqA0VDbRIfWZddC2yZ08RirEc521yP+GrHUZ7/F2A8JaBYd63TXINsNeP
L4NRfQ3dtq+bu4EojRLTh0PAOEu8V+VyyeWCuoem/Q3e5CxQwRmL7Eod/6yGHRedqjiAYNpEWrhP
HCgyYctkA19MhFFi8NDiMobRSXGOgWcHCXskVgxfWrxMA0kPZ5QOVQ9QAjsj31Zss9a5eCIFS8Oq
Y7ww3Tp7Oamp0DlyxtnTefpKEqhm5hvy3eeTjvxQggPPjZq3H8KTLR7Y8/5MfD0wXN/zpu1oXGSV
PRdpvQutx3GO3sBaPknb3npsI5gOIJerdVEqznXlVtMUArXt+dIQf5Z/N5nko255J1WpM2BosiIm
Vp3lH8yE8eRkNsRJ5VEk15GjyY8cO/aBil7MzNy2ffHqwEKYz7ahwlUwigWT1e9S2z1pivnz8pfG
rHrrnJDjXvRjNgpbdyafIUM/dmrrqDWkh7TIn1wsJSQZyNB5v8wF6m5Z9lWfZ+7kdINygFsFRYwy
TAt0I+dXa+52sd1sS63ZNZG7lhQ121qNyM1mh/Q69EO6B7QzuXdaMSZuB+Owr53+4hFKDHRxCIbm
MmnOeQqtQ6jaXTxbB/Hed4jY03M/UwEbTXtyVhcRfYSLlDkUP/Hg/kJtPcicGaiijyh0flXeCyOa
fUhdeSBcStzJTEySvLPefM2BvAZZ7A9ESt0cBacjWGEwygFKs6Hb/MK+Kdkh4cFHcj5zpmkbmwl5
mlIgmQw8lUkniHkIop3Uem4cxqrrGEIIaxBRhEHla7Gk1MbM/FiWzLAZ32VGcoTpj1xrzUW6rbUG
c1QBj9l7JssjromzPal9y37iSODo5mn8/8yw/xszTBqmcXuqfo//I/wpNl/t1z+FQPdfGV1Bp6+8
+Wr+15Ig4+9/8o/t0xP/olkC4U+nWIxd0dKHtYh6t64fLJy2YCvrCiq9hA2z6x/fp9D/pS//c6RJ
RxZf4Wf4p+vHkv/y6NAyXFwm0jWotfx/8X3Cu/0/yWGepTuuhVnQcqFJ/jffJ3QOl4baUZ6MIEBx
SfW7AQn7zmmhY8740UM9krt8KnfG1FX96YZZFYi+KVYwbP+d4y48ayQ0+kHSw+1zyQJOuH3ULwmC
//wRKBeyZG3vb1/Mg8+IAqDDDWFqLIUC/4GZ1h1XY18B1//3p//ztdvnUlKUCTOTf3+5LRr851ZC
DbZJ4bUiy7ONKIu1q9TPtOijzwoDRY8RVqX95aomOgYni2ZCDJGK7/UPXLWHXhgXCoG7Qo/wdECV
mf6ch+O4N4S2AemqTqkZjT5O3z9929FXaPRK3NVZs3e7WmzmjM307aEJ8LEDTnkj5UZX7I1ArfN8
H3Du/cXVBoyDkQN3xo2GvSQo+PcgEf/vfxxha8wNwbBmHi9OSlGlrVq1SufufAuoUJVxLOkZ2N1C
FLeH1CaUmMNrWgnRYit07BUoDJDuJrzb24M2E8VY3T5kklXuU37nIgsZc/QRcfb/+WPcfpYbPvf2
0e2Bn6PdNvrw6C1FDNWC9/7Pw+1z7BI2QKLbfY4FbA9zgA5GoB6xDUuxSFlE1xKJEpAj1CC2ciSe
biGK24POjcMo4uUswUGszWgOnttU2869ehqXqXMx2pRf6IhM9ciODwoBIdNpUKAXgqimo6k08DDB
fuOOyXHOBhntQvC4BUCizNoOjkWL3uVW1Az/KF5ZeDL9vKO03SoAamG9xB6sz8cIr6iRcdi8Vd6K
0lwCBV5OmAx6CLPzbl1Wxi+vcO+WaoVjsBB9bw9ml+l7nT6M25+ionC3bqfOMRgB4usLreX2ECy4
8dtHxWT3ByO9gp94cyawLJKrKpoVo57KkO7BkgeCQFtXBdE+d3hnejjmvKXwOMYM+jeFNNACw5iF
HfUtj6RcToKt6f3xKginMaLVOpuX3MXfv13eiLm3vyman7H5CNgXNrq172MR8Ox2j4Kc85YqMt3n
zvZbayym7WkN7gqRZHWL5IDzJHeUzdOmLIGQZWVcbrIAu4xang45gYVe/yViL88MNVvlVi/L63/7
3XNu5QR4HBhaQc1AZzF5oEfnRNT+zc2+XZs2G95/LlO4MARgcnvfOetsIUKISPuu+0pttQysECqI
2ZLEGhqvxrrDPoOhH/tbYLn+HMAvSzWIvKpH3YboDBunK58xhk68xRx5dOr+hd75aZt0ntqqvGJ2
G2GLH7ejybGmWfrcbxVEMt01eiUPN/T2DSEub/xt6mNM5N8mXd7kOAxH0a7dnGFvMAW1zwyCA2qs
akQwe9g7kE3qBQ4jhKnRvM1KcSNgl9loADEIvzI2q3+zY2btpVuN3t9w4g1a9N7M7EfCR0K8TXpq
Uhqbs4rWN/auTcfdDZVtLVCaW4br9tHtc+5g9H4i49+3q9+tQCxXVcJqQLATdJ5kDK/KngytrUve
E2SXKstAyMQPDjsJoPTfH4mZ5Z5x+Oa2Bt0+5YCjXQkN6BbDK2OxitzyZkAm+uMid8UcJPOyKfZO
ZW/+Uq9v74W/H4oFZ9TJfn8jYRtJ8enlzBcSK2jpraEAKTRBDMxEkLENiE1rY8Q2E+SgOOzvFUa8
rbk4QpLQQKpyUXBLkwTj8swyUZ6EeRoiBnaTHb5I83HGJxQVQC2glHsbPcVcfkuw3dY30HqnEYvk
33XZVQQrA8BNK6eO8r1ulFQYhMOjxlkT3xhiRFmeI6zIlKB1Yp0FzDfYEmDorotkORWGm3p0sHkt
9n9TgroM6KOF4dIdbx9ZMXo7rT77rPNKcJO8HIan10cF0OF4+2Ngdt+VXnS+UmW5npZ/qo0Uy55j
/ZCBMDDwZ+lpUHpy4vBG3PWInwVG1g3af/vw9uAsn/z7kdnE0ORYNhlB2PSTtxjGpoXfL8g5haAM
DpZpZadZT7PTZHTZqRskhiutgPjQ0iIgc2yv+UTscaw62mcz9tFgpmDmByo+VjpuTQ7uut57x5B3
0VYk2TVvuk3VWsTkXPcREtO+nlNzlxVk7qy4KQ4O4AzPXO4Ft88BTKP3MqVSPRtY50mtT3hv7YOT
6+PRrnrPQIOnjijwSkgcg3OIZMq0VB/3wzDOx07rV8NECL8PltrvZppJVNih7ybGwTUhTAYi3FX8
rVNcmv2JrMSqGv3EQ4Ydy2CLoU3T17fXJ6uxYd0+uj0oNkI7yxmPMMKyltw0nvbryFw7luK+jajk
6CqBitGSJz2CQUgrroPbQ+6W8dYq89dbNxnlnP9Uld1axvJlK+OWWXwgswIvYIG5//2CJ1kWsMqm
P/U4XDKHmgHTiFi/sHMmJmJEUxtXpqAMgpz+ywSQUncaUde0f4vC4mtq2LxZQ52sBw11T590VC4o
NJPzlJUefmbg25tmco4RNY/BOLymDFtWtCiCNx7epoRRO+LQgoJExFfwD+F5HgFm7wxlafvargCY
y+eEPukV3fTzboGO2mnpNxySBy5GkqbRuQ1s5H+OiB1O/11aRrBiIvwXRnTXDvO0l5a1LSfrD3Cu
+2KC0kEAxR97t1jIm/Nr7YW0OJG7QVIHnlFXr7InXxKlr047ZveAU5AutFUeYQWwFzMvJWf3TaLf
6VHRgx1Xnw5DVKAqnm+xfwInjW8uyrN97Mz9Ro46VjO3wq0DpCh12naDvWtTNCi7mvwqiwZEeVnZ
h7YwGV1WvrEfk9Z8qJR8oc8V4vzKUVl5CaIBymW73H08bi1zL1d5MDJ6EyAw2a5iK0v6ZuMM6J6j
yJ4j00s2ZcQwYsSr8NpwT3J7/Q8B/nnlpdrvVrck1nGUxjqmo2yWEx4Sdn+j/DZ6/h9i7bNBIh+H
SR/uwhL2R94DuqVbEZr6LKkTifyiaHdhj2fRNcLTWB6CmHY7ys1hVujZ59hY79M0GI9kTtS6RNQa
3RKWXxoS5/6kp0CdTBtszUQvJNXVDM4d52I29EiJYeLp9YIvt8A11JLdchxmGpxQ0431IPHfXZOI
maRppZAbM+dguRPEWRuT+/hf7J3XcutKlm2/CDcSHngFPSk6eekFIbfhPZAwX98DPNWl6nOr40b3
833YDJGi3CaYmWutOcdk8kI6qjfD5wcLoQGMWdoXpglar6XFV1U0RscJbTrjV8bl8Y6co3VuSG1R
5Ja+TvENhBMawShEAwDSJIpitjzsGrldq7iCTdLeQ5EuicN4d7qWTBhGub0546+s+x5Ox9YonLdk
zDqKGOOUhy4a2qPFSHuuu0HBDkV/7CBo5hD9cPerntCdFuOZ+5ZSZysuv6l87IJrYgFum91ErHS0
V8JaQz8UPhHwukjLRmwn6DV42opLq2NMQKxJI7/n6eTDgXtlJmLzr4c9OCsmzTIcuETtJ4BX5RK1
5V1r4pDTkaQtSwDDOpOdbaHJ60jUzdJmtBPXmukNpvvdBDULoQExyyjsZGNJ/yaKspZFvyWL8Czj
wuVd3KF6zRBzKeCYWuTEm7Kj69K5CZJGc5OOuBBgco7LEIpU0DN0g8HZZ/IBysW3opSbUuUPF40D
4gE5o1u8BEP+GYQdv3aPC7eaFNfreGE8zQ4/C3sQni27N1UY6afaWh+ykquechlcY/dauzj6LRuL
bZtDywpMe4l7Oxyhn6sAkj13TgwrKwtj6wj+ZC+HOEYH39eUWGbp++vbE35vbk/6vftXkNGNjnh7
8G+f/l8+liGGdZUymvElrc7p6Jamo887rjrMJMPb/dtNNNc7v3d7PfnPT1ucGdcgdo/06ut9MnFC
uX2EaqzcBbTpMagflYya4fbw7Sabn/X71N/Hbh9ZVsPp7b/99O+3iQuCV253x4dEcuz+/UZotgNm
2cK7PfT7xNvdv37A7cPbjUz8+bhoWAgLbr/a7dGCk/PGT9sdQy13NZX4ceY9LpqP8Z2PUy6pDeCX
t2r79uDt5vc5v48V41zd/97/23Ns6UderrTIDxFA/j7tb98PbSYFw9++Npx/pd/HsCjETDduz/y3
v1nn6lAPnXz4x5NuX5o6JPEkfXwtjZpxa9HbF9UJiCdXIULekol+b/7KKJojjapxxNzqw1sFKc1Z
S96Ci34//9f9f/+53zSl2/OTmhkjmjlqWYOsEpgdSWYJL5Jze/tWCqeMo/vz7cPJsCkqhkqZLXyc
Deewl9tHvzfRnODye1fAUE5ZTLe/D90+yplILKxm6EFj/5cvuH39v3uMdwyivt9v//sc4bokmJNq
JxRd3YeZ5KbOfxRccquuVJy/kuf/fwvz/9HC1PGhYzb/7x3sjz/Df+1g/uMr/rODOacYOPg7/7KZ
/2v2gSoIP9AZo9OP1G7e9X92MGlTcqghcQHLu4tj0yTI/B8dTM38PwRamuQhCIGVwBX/o7RySGk0
Q/81+0CFw2BoNFk1/PUWySizs/1fnOuiVQATFwVqx7iWW6uRD5VsZlMeHKTCto6Wy8wGqvc9IAhw
UdOIIhKq0ESqyMhTtJQkGH8CCuE6a9Op79FEfSCVpZIW9na+QEMhH12DmazuhtfSdB76Vr1DMrCs
Qzgsvgw7GkQGIQAg/RKhNXdkKX/kKPIUbOYVbuYhYrStspVH6l6N0f13JWE5TrrG0PAy5fjWjDC/
I3aIo1BlXivEpVhJHE47PVQqIgA8pUKm1+FfyTlhw35aE0x50DrI/8FEWoLyhbyfBO0EVHZPWgK0
W/ZgVVv2BagwVJKryQYkweqO6bukBpo2ndo9Z8B2gTXj9mX0rSjRY+NaIVk6htczSWccCQG5jwZt
I4JxUXbZ2vGbdw6Sa/qcd91N96eFOzTSLWnRPdRTlfhEaY/7KK2yQ9Er/AIaUMxSBtoRSbw42LHz
1z2SZLXj7XG1tvRdOpsIbUM9TSP/z3kRYRfEL81fYdC4Q1hxaBTdwro5qUvNcpVzbhbBBZFgcCkq
ZZMX/XQ3jXq8qtN2QONViUsAn33lZCjObnc7OEiX0aCvB0Ne18aQOXVkPNqy0fbgJw3IZTI8Shj9
gZ8rQNYCjq0Q4qnMHf98u0E6oZxLrXiQ+mfmDvbWn2wAIE5qMb0MYGYzHt6URsZjoq4QGfAqx5ES
Ix/NEKIDBYH9ZBY6WghNxYyd2zpoT4JjWyVx7vrctu/qES2aMpQHUw72HaOpeo6EKJdRKsPLUNvR
CTY+/sMupUcWdnB7hDZs0j6/uJZQjlaCdaAZo3AzBhG4OttsH/LaNK6qONElg9pQPwml4Ea8B/rk
P9zucMJfG30hLzYNAbWPrSdJ4/hmRQRemx50IdkirSZ+nUpkLqMwMSpSOAxFMz76evssaXN+xj2M
zGEyjKtkTrsHUjUg7BM98CkBHIpr2lYC5aeyFC7goTxJIg88mTrFSpBOt3cRzz9qln5yLbKTLdFj
PK61B8T347dTZbugh+OFctUHp2IBUut5i6fupk6MOWhgsO5DQqXfVbKjaCAWDvlEZrkKhB2um95y
PWCHE8nC6JMrXucrQk+5iBLHfHemYFdynvmU4MJ8BasyOPunxi6mbRgOoMUbvXlNpmKFKU87m/7Q
eaKH1jAo5syn6oNnxK3IoNHurJzBDZ6h+zEuNwOxvn3W7TVY4/hXY8OmTVd244vdqNTVSnFpDEA7
Qw390fFN9FxNI7+zD0Ut/ftkasBdOtUhzaR7agak+oFquZt0iByMy1q0QBdYPoYW09GYH502hGZV
pLdgA62bvSW1J1czYI+DJGX+UdHoAS9fqGI8hgmOU+hvBtwsNTlUpQ7VasbVgWgcHgqlHx5yTdt2
JjSDvsnlOp4fp72OKCEaaTbNz0A44CLXRBhL5bjAsDFek9oerqbR9sc8iva/D/FaJiR1RYeI6ZPX
DHn5groz20xOQVTCfHccNYbhIZBOaL4HUCPpC0bus0+C9hUMePI0AoKwkv7dqpzpiAQmf2zy9BTl
TXC+3RuCPlhqIalmCe8JojSdR1Yg7PXZGNxBfAMCJIKlU5vm4zj03aU23WdTqAxerRTFhZZeWyLW
8p7MD8PCj4H6PzvesjaURGLm7uK1gyMioWTVIzBwj4amkwwXOfa6sH3zoTSs2htTv/oJ3U1XxQSf
Vba2tJTSJcokyY9zcsSZ10+BkCHDjT36NBLd4jkwlOZByVUabGyXNM+RGwN1jbalpZ8DIaNvx1HP
TiqUr2HdqUwB7GB8UYzc3Hf0xha3u8uCAdSy7iptVzcGoiSuqjRUkxfDdd2DPZH0M2aZ84rsAJcA
l5cX9QAI0OUVr90KLk39imXXP5AfXC3Usv0jFd5PhB6dS6q/Z0sBuiIiNdvV0kd6QGoAiZ+Kj6TM
nJXzOpCN1raXjqyMSz02+UIK3sIgtApqyyzHBFL7W8sIy2eb9sAis9voMET5yS9KF7gCBMEwsAPA
W2r8RO1OVEQ6vmq+i6DYCKKHjM7n1ZEZkj8RPlS9wVoN3nELqSG90+L2LqkcecHzQ/XpxN1LbYJm
jwoGEHAInoam7hcG+Qq7sooQN9RVsooEf9Htszkov0ThRJBNuyAQne9Zdj1dTKu7qsGE5fD22HwX
EXOxKkEh44Nsj858c/uoz/l9emmGqxuydbBpJt4+oj1Of448OXoRPr6tgN13yFmeRN1YSyeC0hJp
WrmM0T55mZtVl1RlHJA0f5jiqiSzdFjfDKSvEqG/ZljpPsr9YK2CxaHcNgyuH2erBxlxLWGKRr56
0xnH7JIo2Iap6HZZEaE0itnY6Xh4Wm37dyUcT8Dg8QnoWFJfMqXNrgqrrAfxWF0r1o86cSAy2BQ2
mZhGlNRNdZBJySAjEg+9H8UL0jHU7aT71tJ2anddJOUOBOVb4JIbFMi5Z5f0W7OvP1mEJ2+sFPcc
jDg2ESm9VHYSHwH0fhiVuzC6koQBk/2hSyx7UY4PEWEFa412LfCRlh+LmRaWBc1h+8se48cphsAx
zl1M2pNNPVxVk3Z+U1d/SFSD3VmLZWWJ1mta9aK0eCZ1TX4DGt0xs2I2hfAWlZ/J3AQy65YITDTN
BjBeN0O0i7OzFqlGAMpQrfuo9MHOxMvSLb+Choht3q3P6CuBE4PtMHWGusxJXPqXeqV9qZlybG1x
IlZkWHTGm1OGG0ZYVzDOzFfTHtiGjTeiAsodRdZT0DXPiW1uGguTd9VRQJfjT1I2lmempHW1w4vp
l1+ywMHjIgXiqGHrvbqkbbvEN8TAIbwSM4T3Yi16IVe+9N8L6CVe/t1FFhdz20GyLZtN0PlyIWp1
g3NkjZeNtCrI/GDIgi8tqWOycs1r6Xp4cb+iuH6dDHOJQJhJf42LLsrufDXdV7PQaTLVl6IVD4S1
3Bed6xK9zvtJ/OmxFffjsz+jozX6mIGJzkzZB7I9+5Oyr2F3czVh7gkWk7wMjbNw6gx2f6jcS135
SPrmKgKxQwqzjBVrO9rFNmEl9hxteASIhcdbmVHRRPZ6IQE7nkXaDmk+iUzvyXl6nLGqywmMBuGh
1ZJ3PxMIx/qycPqtHQhufR3vKs1svNlFMvRgqizduqsSvKpGhU4T8I/LXg8Kp6zOFb1l2nfNHecn
jGTAQ0N/9AZ1OJF/4wIdJS6GSEjiFzWk1H61CV373DCt0Wud2MncP2gVH83H7gjrxSoLXumZ56fU
lW/YPA+48r9yVHNkKoyPgvfjsq3nZp2tbzNtuuvLyscMyBvRFeqCQsxe5O54UceemIA4ofnvAD6i
oY9ttnsYiS7KBGaH3AG5PjJQIB0N7CpNKdrroGGmQDyLQj8lZKAwKyMmqTLjt6livt2k/N2NEyzc
CA+fq2G8auRzk+lvoGqItlTNt6BOT3rnQ56BJe6N8BYM3iO6Un1JetVe0zXxwnqC9vVuO+pn7Hyz
A1z8GtcrQRcmgkyPTMM/TjZ+GpZ2p7WohEWe1eBfukvSmBD0UgvRHagD3XkeVeNHYoMbo+rOKH8a
bA+LrMjujDzcmcjBZiPTV2hGV2yhNJfN8kMtrAKCw8j2Nc7NyNiTUfluxVzL7AMkdAzbIgyPHJhf
1V6+BJ1531jWySldsp/GCy7E2cI6vOFZOxakuhuVcuBohNq0Dr8hg0KL4QJEcu17adGsZRfX3lRa
Z5pyh24agbEiVSCF3WZA4DQXn2w7rrWci2QySYzTuaf0FzB8l7g03k0BdYX911IwYhfDVKxl06Hn
Mpicko/WwF0RMXFd2UVKv9zQPMUpjxSzzrJzYHUsWeG6rnEAK10YLBG7LgnnMxIXWcA0/YC3x3AF
gqmxEJbGOGB8f8GhAXPPZCVbvY/OTaqBTlDlxQEEg5AQPWW3KxSbXqoEWZjC48+H6NhVEjV1q6ob
i3GlalRiO8K6bZTig5Z7tzPsgdBQeoQkF7m4wMqa8wZTbgMoMFsS/wcuTKCjEfsedJrwYtf+Y1TU
f5KxAZYj8UPq6do3DOcruI8fnE5/wMcRPSaF/uL7bO1BUypLxe/30myyNaesZme6XFK52w3bScvh
SbcvamgA8ag1icdoRJ4M0oEhOqXc1lX6Y1PF4l5JH5n9ohI0S2OZ6pDlOwnJocIeO7KaBHIYl5Ub
gaEModpYjo8+gdmBMjgha7f1HLZRsTKd/GwnY7yWs5uAjviBsU13UPhLmzbcjboMYNGmZ0XptWVl
Oue+dxo8mQRcxG7MoaV2l6Wgzeew9KMxHt6t2u521IlEDIU+1maMedgb3oCMa/s6o4rPG4Flkawe
xtgQVsBIs9eQ/6dl4xrcTvXaZPW6rZ3VSOH/kGRIdNAgfmi63i+CgrXv3VQ0Y+GExrRtHepmixef
sb3AiBrZ13CEL+7nzqKqnXuLmGEvqPVnQRIOG2iKbBEuZtA6Z8A819FngbdTcWwYjq7y2HcIJ4UL
RWZa5rZ7BxuLl5ej8tTgM1QkMVtEbb2aKYR8fDjHPhd/wlGH9d4yLC8TQn3UyqCwDohu68giry2y
1mNsvIS0//P+7UGCE18SbbJXt8f7jHxzqxn/7+fdPh2LaE81VkHt5/vVeL8LYlp2f/uWt08K5CJr
Y0DZNn/L20M9DU7ikzAjOmy0vh7kB2HPM9ysYFlmpqubu74uTvFIIynvf8KMw2w7itdBY23ZNQr0
A01pd0XTno22RhSqwfRppZd31qsZyc+knH7sePypdExl3Yj1BHCT3vc/U4JDrCjCRzaxAzO3ithJ
hrucFUxsxvTUtZ8RFE0CxL8u1WMxRrgNvqepsNcpFmCU3epdVWJiinL0oJ1O6AUexkXjlCorJ7P0
ZL6RIxn3t4+m1Hc82aOt0Dq723a9WN4+ebsJ2zZb4+98qhKYGVKLPrIQYAHwrK3sjYpy1QZ/3Q3w
71AIMEQiIdEIBHk6WYPkq0NUg5K22d/uM79t9mWHKy29FsjWN00M5SBvsL4T98K6EIIUt1JIHeYM
ZNWyl9SYwvVkoxWq8K2RSRa/E14Al0APNATSuvrXjfbPjyz6fxylAt7EA5wHR2rJbuzBnWvxQzrj
FBoU9rb5rVn04MRDqwXPJK8fmiRbAo06umb9BdzoySZBEteuqQ0n6Kt9kt0xA19pCrlIKkCheDrq
KuMvkJx3gVKtDNRGWieWzJI3GMGoZ5YpbByfa4MiBY/TDIjAzNcgOAFrlRBUdb2BVkbIeZa9al3l
vVIDdgY7P0WD+w2Efhc1c5BEfjLnaXvtL203vXaqebCZCbXVFVH2scxhoQAocCOaHkJ5b3GA0/vj
iE/KET6VqguJORRHvWIY00yBpEfn002Zk/4McXHg9y/D+zzR/K3e9Sd3QCugkNQ2pesJdDsIJrjh
XqKUd4aIEe0zGO4qxgeOdtb8+JzMNvQhBhNeY3tlDp15SpTwZ9pcwXmVAnencVmke5Mqykkfx9Gg
MNT8F1VhDKTE1BekrGtnw67hQKTtpw/R2qtj31wy/bho8U4XJNUaevknIQ6RifeemLnmoLUdrCs6
Ak5O8TO4xalk4SeAgQ6JU6C2GoiiKWW5a8xsxbga7313V2X+E8xqsRRGco4rm1yR8jwaubOpjTfi
Sh5AMs62vHBfxBdCKfB0NKW9IHze5Nyo7qeu3WT5xPmyIcGmyF78jvw9VTcXaUTuAIS0x9LYMMfO
PIl7jCYVmc8Ohtiyxp6OYs1x8TDVhNhh3RyfQpPF25Cgk5XqLaTt4EygzBxwoXXzxYx2TzhLtYoj
NFhF5ixp3NKZHIlW649Gkr4Pflfv9YaLMw9qXMvlFvBZCI6POLHCD7/HUe9OkcHpEcDgkLCNpY77
Eicm9tuuewQNTinTTfSI+tcqJYMIcnxvNS+qMW7iZPpqZ7kLtrRibWo2K4Pf77LpIdVqFDeiUxbG
gIVcKE+OTe6IERb7cOw0ZCXmQUSYwKL7zBboJwcvb8erDEplp7avhtFslfals6O9HpZo46udSI37
OMcvJWz11BO5B5kQ5Qq4uD+1omPd8ldFFZ+LCrRn5h9Tv0EuQhgNPRQ8O/KnmtDoxxfoEy9pYZTL
vMSTIWYNQG+xoplmu5Z9eOdKP3jryuJLtZKd3ih3g9Gd/eCZZPQr/LA/RI6Rw+H4V9Ud3GXAUQS1
7EPViBfDjA+Ahh4CLVs2ac8enRymCuVBjToGcy/MrI+kwv0rIiLOCx27fZt0b6HhhptyMj792MIK
gjdwkZnFYxgmD9lU/glZKLSp+gPJg+jl9prOCBJbvQPqZtPC/CTg4dNnUVDV7I/jqse2K/ejbb+P
cfneYSVlnVo2Rl4QAU/vX6qk3vboB+xkYijKdP2tNoZ4607TI7DwB3KFDd8Af608QUa/po7zXoLc
WDQR1sK+w7sHV/wI1nbrjk9d1jrrYCz2+XxUBaH4h9gAcCxQEnSfOAO2gC5Qz4ZL1hrAb08d83Ux
2WsGlmAMpuDI1rem23ZNVYyB5pc2y0b8Dsyc9qarp47TmzXmpwIEXDsEV2y795bBoWyiU9zR9jCr
pdUnF6Poe/4U5TyA5GlMnXm/cYxUMBuRbj9UsUUIwbgzUQLT8XXoTqtvvXDv0b95gRNpK5uzoZhZ
BH2lASVN+XPBV/G/DWhwgduTuJCVFXDgmYrhOv8Xd1n56KZuuQBVzFE+XGtt+AW2NIecWXDM4U8I
3+IJZiCpRnChAMs3sfukDeqxt2bKPES4eqpZPSEU7cw0uzjRF0rL8WjgofFMU3lNo/RNx7FCaeUu
nSl5rgMS+PqnHmQ/Xxadb2+kNuXSL/9w+HhCWVysApRGMbB8BDqXygIC0Y8u3XZF0yCIqdQfteKN
YnixrTn60ufMTmYijl+MlDKZjppKXWQld4zH+F6EdulcMezo1YIosHoTduLTJ6lSTcJL1Kufqe2w
yLvVJVBJJtVAqI5FybtS4z+wjulgz+V2AVtGFIF6Z5WChmDinnj1d5Jg2oUDqcZTBoGVzqBtlPAH
Bo65Hdk7FpZt1WhGn2BzvQ9mRXdHffJDGhyy/8MZ97lLH8xOFuuI3Fi/h0DItYUoV4ezw9iJfSVy
lGUH/4Vz5Lj3a1yvFH1/zN4Sq4qM6GQY74OSnw8PuFuXHTAYorA/M1Lu8Mww0zf9IxqXp56Ewgxh
7mmq3HTbgjzGcX3AFQCS16LQxhDsZd1o0nLlXNrQfBKOF0qVodsEFrgq1mGqMTrMZ4mVpr5N6kfW
x89EegBiQucG/IgVsoLcPMgPS0ds5fQhcFep3pHB2RGThjmQS6X2hsJsWUfb5eCzt8ohp++uwesD
r4TwtLEXFehYxl5rq8PPRQQBsSdzRCYN7oBOG+Tcsg1xtobBxVZCaxWN7dx6TRxC/px1n9qqB+wZ
lqo+sGLV2JfdlwnAlt63X13lGKjM0GY7ZoBrwL02Gl3SVn9oq+Gl1N2TDJhlpJXySsfWFDmYvbDI
t5lCi9ICA6flbGhRNH5G4biNJoASlHl/JmuCzS+pWZnzkburIdCy2Qh6d85VNckLiT5p29u8hWb2
IIQ9XXtD8cGWnUbfgwNzN7N54cIkQSGykIFq33vIV+Q61Irn0OhWRcsvIEOBu66mqzy53QqrVwA5
m4wPl0tcLebppsQEirB9UxnSXMNB+eJ48xRMVLnNpCyDbgKMnI5/hrD9yiBbt5HN2dWN4PWrFgWk
vxY5DAO17Z5Vl/qpa84DFNLEP8BpqWCp9GelCPUlyjoElp3rpQCGbaAzXrjksNQZJ9uqhoMUuN/T
oFDvwgyxWxz44bMoNay2fYDWcPIzGuQfBELBVZDA/Hx5zAcjWhoOZtEWULM3NWuW53FpzohDZlDY
8JAmKsOjSMqjHbDmuQUFGjlZO9stPwyNcRLJsG020MSSP04pwFRQN6mx5iGkf8IjP64jEs8XMozX
plXucqwMkJIhrxfNT65U5hot/9qgz6+Wz2rLXNqKiEPoo+izPAxNJveoEDfIvUIzPlsZRtxkdH66
xqH/z1wPxDPwjXkFyAxG0D3Q2zFbZ1VWe5IwAxAcRCyWAQIdzYVAwP94HciPvBsjDziAq9azdKoT
Cyb2q6axrxS0j6Hff4DhIj2udVb6HAiE9vGtzpD8+m1H4PpQvzcp/S2V/N5lOBik6nQNm5OKyR4W
qy/ACzusfLqCa7aM1pJIHZrqAC6Zpqw0ny2dI3u5bWwUQWVtcQRNnW1JqsXYmcMyk1hyLeubOCAq
GFt4aqfjhBGqtYwtmLmyib8rRmaLPo8fbaBnnkYnYFFDsfGgwtT8ZI2JwFIy5oIX1rybGCk9AuMI
OkTI6tpOtFDr6TlQCEnOOsA4vdNHCyt3xmUnhi9SxsTCxOGLSwT++EDGbJ8taYzx6HDfmh040hCZ
QVgcpAuvGwIICl0gkypa+zHTFa/UFLmg5X4/Nq6/HNUpWJZV3q40x8qWfSRmUQGHSfPFt/WrMWAG
8SO6hBjNYFLkb0VAEHL33MXgL8LCHbep9FWSmjcqbpM17CTOto92qdnEmotxn03pieVhHTHWx7Of
8k5m8qQjp1Vg0weGWPu4n9fdwCZTWvXI/qP+RBR/i3Bgo3XNdV0ULNme0mfpLiGhO+ybfpulU7pK
DWvXAwhnNax3nKWveALKbdyHR+DD5S5KgSwkLjO6VOyCVMVH6nAMsaBe2xqhoODNN8ocqR7r0Tpv
OCIY9bB2ZFewwbT1IrYoyKdGeS1qJM+Vn6zLctlUxQFSHZmNAQ2Vmca7MkbY4DKV0OsSIG6ycJv1
2I6fGuKJYypQDQdFuhTZfRQMc46rfSTIfWBIyxsDq1ZRxMkdPqEHv+s5eGCkoz07pxWje2VUu41C
AoaZTnpt3d1Tx647IdyVGjOphbic7mVebKZoT/76xUREzOnV6TzFSe97GbgvOCLo4RSlqXzTncMe
RYYq6lh1ZJuBy3z2NUculVhGG37eRyiRbhONxkoNl2gwymKty/wTXhga5zggGNJmjVX0djXSETGC
+GTmZNM04r60rZ20c1CkbTdrluGt4DeqYCkYoB7tjmab/YX+J9+aXQanO4wdcpdR9xaNtio0n6ED
HZ+eeWRgq5+ox5oD0q5zBbowtO0nZxTM3P00OSNvNeuUZNLS3AZFEO4oSw4KfDHmB7RDkEaQaaMt
kBzhzhPZZeymO51QuyXDHU+0zSWrE0Yd+uCpGjEEmoTZb5NFy3CJiqm2pxUs7gfdyfVFFWDyTaMS
fowfMEpU9KfKLe5l2HaUHSElp9SfIp+8q5kvYDB03Em1LBa1268mev5r0QC99vPpkionQ2nzDdfd
UU+UE6IClB9DfSIdmr4ENRzinQjLxaR8VGH85LzS0D+kynNvjDu9oNzrA9NaaC5bj/jRexzhbZM+
JzkidnpBTBy6D0HxZZUohJA3XKUE6OomvJKTPnBydTJrRaI940G9f5Gaw/gt19cjykvELdMW+N1V
joEGC9iFajNzG/XCcugjOafQnVMsBKc9LQ+PWZ3aJyWxAUqaiKD0hNZa9wYbOtqMAAO4zH0aFUdY
8W90B6lEWjh55H8nWgeQt3XwKxMxwOTDOKWIqHuonI1jbe0sA5bNcFlZVBbKd1JvWMLd8iAZ0i3K
Rn5ahaF4plHlS12+srYTKZur32rjVIvYjiMv04WzytzumG0cXy77Otz6ClazIeH8m3Ry46bwCCqO
sV1ESUVTvtJzDaREmS+p6dwF6HB/pSas2CZscbJy5j3RZX/2iSLRc/TVcZChi1cldi98K0hNtobd
/AnUmDZX8scoiBYreUUcaYEYq6I9zFR0ETkOd+MTWfzZNZW9pmKnGQnKdiL51BbxQ0xgKC9ZTJ50
/zTy12iyfR+jj9ZsyxUUFehLQluGlp2jac7TVTEKLnUCAXmZ4vtWz6xNhv5HVbsLUFEQ/CC1DD17
SAzIBeUEv0UWNiCaIvkmdDX3hFU8+uShIpt46xi/4zBnIXIrrOpxuOUkLezJ3qYBQZtAk/4wqHqe
JAxXqjuDrq3nB92zrQ7HGcS69kfadb0kTzcvMviq6Yc1klgXW9rB1cS3j/lnOXD253zrPEprE0p8
CkXcY9GqTq47kxaicIuwplv5dFzBpWrNxkma7wSqKcUnJ+BUEBKDT+YQ2QALMtLWK1vxIctrDy3Q
PqYqDApFzKbtvzCYqtc0K3htcL0aiMOXSVPWRDCMS4OOxiIasnfLsVuA0GxLTjiw7rv7mH180aXx
psywPyjsmOZAPVnCgcel0PwwisORpyO8gtzkSfp0+eim+0DV99bAZLtn2EVH01hYkguOb83KQBDl
pj5YdkWnw3AflDAF4S2bb6RdFFEpYn/NGtvNqOuAihtovaambAoixoWqPk8Cj2IwGPumLHa1cJN7
5w5OxhDmhyYAQVrEFv3O4MHSf6w0bi5FPF2DriKsHhDfEA6nYfJ4i1BxNeBsyGlEGW9N40JURwjj
EkwgHBRHL8UicgJBClQLa64pXkxHiFerMe9r3fwszOQ1yCAcGvEo1qxq0r43abBudDeJD0ijSC2d
OHAWeWserYwFMsEwQJsJFpQNMCwwnd1QviRYgHf+7P4VZvVZYJjdZyUMBL+7tKXesjBwxCzmhIuy
VgASteUyCMxN2CKRHBscvVVleLmSnvwROJIqx/Gs2uSfBG29x8MrdtYkzjQO6GHH06YGqFOxGIuw
q7bkppKnEfWCJMaaTX2ObQ6Ao843d0Tp+d9hxohtqMpVbLkbxfLTjc98aSk0ZdVhxpp5pJvB9E8K
amZwWVwGjoxP42g9qAURdUZa7NweJtUQqA8Rs6gt/iCMg62/L0xLhZxE3j2D/T3BIUfF1vylGNQn
lQ6hachpnWDdWiSYWvea7nzEJW1H0F/peszgvJqJ5YHVpmqB86caHYDRrMyBtNDNdkX0rE4Nvkun
/WhSYCUhK01uKdlyrOmQERSwSXTCJdTUQLOWpGASc7fZoQMRLCXvKZKKRdbnyprZe40ZkTEQH2E5
icSlqbKEqhtsH5RMSRLbGVjfqs8+fWEmz6lPhmuq49sivLzMFJqxJFmSTplU7roL+/uUSwFFbVuD
75urXwUgj/Xd1u2LUnXuKrLyNQZejEWFZoIM52BU1t9WkHEwde2GOhACTquxU8p9X5QAyqpgxzpF
NZWHL32ssPrqSPsyUk+GueL8jpw2PxlR9FYW7MsZ7epIwReXNsk+46Le6o6xFyiTdnrF2bovZojX
yib2CG3G9K5TDGOGW1j/wd55LMmuLFf2V2g9JmgQATXgJHVWitJyAisJDQSAgPx6LuR55Lnv9GXT
2nrak7KqrJRICA/3vdeWCYnMJVMM0mcDIl/XfqpeG7MOlgEtvCUV8ndfS+jMTUEgrVLwATERcDsF
ctuPwMvcTa7NDvS+BcOHkCTTa96sWfh4PTCbR0XCGMI9SE427ozv6ir9Wae6X7ld96CHYLSquU0s
yliu2lI95Li2yCoh75ZIUmtlR+24cDk5dUkaXI02pBC43Y+FSeKvWQq0s6ZFENCkFRs94syHlqRa
h9b4Xqv8R6WDRCjl3pS1LraOP9mbDMD7EuHKUxpTAvYTZsOe7SYsCCyZC7RPr+jxmiTaeLJ/0Ltu
2lUrcG4jSEMPGUJjk7SRBvvIDwc+qIgOF6uMPltwLr/RT0GsOZtz/s+3mazesaH91x0vBpzfD5GU
QkunilRxMJKCBOb5jpf7yIvn5/I3fXxvXP5+xSCVaPAuf8djxL8uD/jLr7+f/9d/bE42prf/b9/F
rzf56xW53jXT+q+3hCLAZ1WJNjs4hNz8eo+XV//1Ri6vZkYOrOvfLyy1lBLi8opV6kz1r+3368kv
t15+/P5MujvUHA/spHu/ewvB3Vx5OW5Y+GzmXhHzxWkmJgh2/o1wofLXb79v86YJg8XvvxNEVnTV
/uuel9/C+Uz9+7YGVuMAmnV3uf3XM1z+++vBv1/r9+P+eBpbm2U9RmgsDYc+OlFThkHdEF7/fiMV
4arT8vJcf/kVU2Wtr38/W1EXELgH+/GXBadL9RFUgn7929RzMdxcXDt/3Pb7z8tvhXKPLvxPcK34
jX7/uDz+8ucf1h8izRRrn0L9chD9cb/LI37fdvnzLwahP57r717uchu5UbBjGzta0gHZ/n6+Xx/3
8vflqX75kP54ml93utz4+5GXPy+PSScfg3Ert07pqKumoCwDUQJOcP7TnU3m9vzjjz/1AWMyBuN/
+nevb7CNbhJ/7rhcnOnzc1weefnxx23EUwDoGoS9/P0Kf7zM78f+8VJ/dz/DJ58FVed/vlv0hSQU
X02Xmy8PELJnBvjHk/7l/3+8yOXPP/+t+YTYjoAz/nYT/N37+tunudzx93u93OdyW4SCbA1c5Lud
OQDofJERGozQFkWvGH0YuVWrm1D18ebX6aK3njS7yYLpFJny8XJeKGcWRpSU5R4jqhtxBaf7kK9N
0gNoKbJkcyxtvoilUMeMd4XrYMv0tz6MyJAO4OTrA926WrDExq7fGam95TOfzZTWme7lDzrhBDtY
5Nt06B5A8NJy1GhpukXBGBH8HuqFcCOD7roxyhNUBpRlLTVzk483o+y+RBBARUZPYCWKtQdzWHqA
AO+ycVzphNvQ8tODbW7oX342PBjST8l6QxSRDyXiopp8eiOI12ZOlRSmp3wODqljvcQ9I6Mj4Mr8
FM5zmBJqZT9i6zbQAjDEBujqFAgCKIWZosu1SFVwK6sWzPHowpeb9FvhgerChLoAmjTA5nymNGFp
o1IDCTuFjuk14YaYAiqxmZCRs9Rnm65K1iqs9K6FaZDGaIzaOoDHQzmIFBTvC0ksj5bI9gWAB1S6
chk34rXqq6uyHLMNBVS8trm2U6Eco5CJFKS4cMWKvSQKAC9le6QrwRojoQ2o6WWzCkFT6hZTgECJ
eNNXbDtbWbvAi6KHkBniJKHGagEREJKFeeON13D1fxqXDeN1/iszdcajnX8MxzTB/M7zFIl+ZUg5
bJmdHc2OQOoMIt+CwL/nqvtJAgpIXaciGIgi2QYgbDWpdspk/K3V3jYWoGF7QTtdNr1YUxs/UUsO
mwbYBLDg5suNb/KQoT26QB7r0EreWto43pnEyZEyolGZA1tyg/St6SAwM77Pd1KjQSBb4MDeZPRb
obKNh0ZjbQo+eIiucZd6t0Ps1zuv4U0PM9AjxApwpRd80ZI4IRdsGsuwhRd62EUzjiVlsrKPtB8V
wP+sh9O8B5mJo07kLH4zwqZMbhgPVOINqGRwLs32s4JIsjQ5/JbIALvFMCKViyLYz0LHex3grmFM
QXou3hDRNMMqQ75liVTbkuKL3hk689yQZYZjqmeIHoj5oeCjWetQDxq8YV7LQUm2KtTULduhG6/q
1kZHp22AKAW3owEAoPI+ZAaFEFPv+9hpG1BPM+2TusywTvQTokMEZtP2oy9tVr6Ww5wWP0wvfkWo
gyN2hvbt+sDczNiK95ah5zPz7XZSRDBZY0YgBSxsw8Of5h9bj+q71Oi8Ekm0qLT0M63I9ZgqCmMa
j9jrvadorqDtBOJ3ncFeFl1BL0Qrj9Oc6dQrwMmxYVyHA92JnOlrq7/bkCwIOnK7dVvfN2n1iJg+
W/p0Kh1fvhqqOzNDA6BlqU2muqdSD6ylaBI644Ge06TpWG8QuLLwQ7IH1Mi4I3GjnS3mJKLKuHOg
wwOhrAS2tSxjjdTklb4Cc3plQStY60a7MywEl1k2Pod+9x6EVc3UuPxKppfJTHtkatGnHkfM7s1H
D2pph/vgUMTK2PQH39joTue/q6H1VrSryLdzIXtRkDuB+VNk6Kl15zXp7TO6zOcug59qcrfc6E+W
jv5OTQJQBJIWJZtjgD6E1hRE2SiCiTMV0W78cAC6B9lDWrRvRlswF1LjjUhghLV4Bh06iZgkOHcL
BmEV/COjaGmw1v0qZJ9Y1mWLOi55h/iH/kcihMFmsZcDFixsWkTjsUaMdGp2F79PUx4sualzAK2o
UdS6D3yiqRkhO0O+soqWE4FGxyHLXkiEzGYj/ayMpx3RNPmztA1raRMfmw1pvArTflo5tU5DBuKw
jsp+3WjZk5OYt90wN6efOwzqsNmBiTcIImLzq9TSrzw2P5sKKzQN1yUhZOGidXMcMy3lGikay9hA
SOPNeUuEkbwYqBSGHF0nrNx7PanOVTMuQWUcZUujs6FhZUL5XUbmxm+w3ukKTvqgOfQ1IYsyt4JQ
CiTcckPWreGwx9Mc8Y0UBLdv0IvQHlVOSGbMvmaqTrge5qGsBCBKY8ty91XlvDcxtJpB3ADQyldC
z3aRAZk1DEB7tD2kf8frrxSTdTgYwMi56q5bK0HX3nfpytGY3SDuG9E3FMMqsLRPr2LAF3TD1gJI
JMYejRKJfky9H4QxbV2VE3sJ18Se+lMaFY/FoG+EkSFEj5CHjFX2GtvsZlr54utlctUtw8hb2LK6
QwP8AFjoaQRwtoLm/EBO3mc5OM9mia6G1nDuVKBohtPkrVxolEujQcpqOM6plMhoQAXRNmIo44iG
AAMUKrD6+ljDXYJS7ZWp/ZsfZg+ObI+DAx5a7xG4ZrtGZK/pwD6RqGZjttQGVneMJkREIz43vaap
lUrzJtbqlVVzfMK+t7Mdq27Uhxmzvrh3kNiXAI5C+21Uw1vYMBN0MyShHtR9FTPxzdPP3o0frWp4
JfPiO2FI24XWdurifQv6hPkqEzm9vJO4StsY1naXkuXB9iBWCEFKOcUgqgyycnIMr8IP3xuv2Yct
thy6m2vIdkg/lPvdiGaC983gvFVIGArB+AkLPDK3flEV5OUGs0dIFbcpGQULA2HEGlPUdnD8/Wve
wNSuGGvCk0OjDqtmqY2ihGbKtVkzyatqWS8HCNqFa+5mHXUlg2Ih3fSg7E89x3ik9y8tb2qvy2ey
BqqFPmZPfq0dOPPdx3UgF23rsunDs0GKXWmbQEoAcpTBptk1tJAbNgsnCaQSMZarRc+Y8C0aGQy2
rjzH3qxeULD6m9FZDf6RBJ37rIUUy1AIkwpHL7Fu31kGEC/t7SW07GdUIUfTVzetly3dtr+VKnyz
c8QEkMyKZdJnr64P62TC7LlsJppalqA3PLFvpCSnkVRH2QCMjIpmWHuWfuSQ3Ip2nPY+zuQyP+MN
QG2DGQjPDIdL++wo2nJT5oHwDcvrLKFBgsuHrSnQc1p5+EB2DOE7GFdylfVIr9vHmEb8ro6YqiDo
cXEt4DFAd16E3QHpVrRAw/iGDWbFKRcweV5t3IYUyNo/KajFqypAS5/FeL4YrVtEnTC5f85T1KnE
j5E3M4Fh6Sw2sstmdF0cBDkqq1Vruv6iwcNOn4XJan6PnhqGS4qYCQ31wm7q+E51axU46oELHJXk
rf+lD217NEa1hJpg7zxy5DQBwcHw2zc0vwswfSQY9+1b3fibsPOYasQj/0UyR/rKumYqQhokEBld
4+ChCKvQBFYh4zNmfQhSSUDKp87bQ7x6dinqJVfwtpPowKmNx57Ds+y4GMZwvcttF/bXg5+wu1Tx
ncHpZ9W0HGtBkDImrI5k2PwQgkh73GBcnlqPQeOdEZx8GAOqlKluKL0xCQWxt2Hce2rD6uBQLIY0
2ci3O1OCAJOxT6RcP1FrP3mOJZd2SI7NZA6fdKUYtngkAXk+lxpnXKVe+x6SHpS4zq0WJrTHnQrp
NskWsl86Nb1bu8uZNjnwmASRd0sH+HcSxj8Efgh1sEujXjB31xbG0D/aZb82THugsNK4trrwOJz2
BpMpw14tvbHojTNz/aAlVmwZs11X1cQUc4JGjC7XaphvG17xiILog6VxtbTTCtmrwcTfZafRfszA
fIf0tg8cpoNxpA5SnHOpi6UfISbOcgrRyQ4R3KXe0seUk0z2qW79h1xrvxntwGclETtYI3lfjTil
F1iN1qoLb5JOCEQk1etQJ1dtMd1NFs2ZTr5VAvrW4CMa08voUQokoxDFHr0eAW2lh9SdmPLRymIA
99By6CAEEKcwXpl2HYinuLDfkzYnNqMfiV1zzI2wxgdTx7yUcARGbGFSA8NZcvZtIyhZZcQZs0aM
DAclCDD34Yq5z2NGHvciz/tqnc8hvKIX53DIT8SX44xzPJNyrDk1qf2swRgQ2MiQq5KZ0BwI5nH0
gTEAGT6iFJtOsBzjJFViDPTwgY5P3uzd7YO1TFNObJp1sKLmtYusD9PRxk1gdvc6SaijIhNpDDNy
kmsqQnIhCVLWRn9NYRJyhKQUVODEYyR9ZWr9WIwrFs7QfjPUvpw3F3Flm8vR1G9j1PWkBrir1Gd2
r/nsJa5tvtue9x0zX8IqOOPq+l03mj6TB+Ousn2kU4aPqNjCOpeW0E9t8tBjW60QYO0GL2Uwbo5L
A1Gka3QedUAil4aPhAdxx0tiVHuSLA4aAsWqRPTXZPIxyYpTpDtXXU08fTlnlyifGTzEl4WTzZa/
ZLUom+lMK+BFiq8RSZLMp2TFwAqfWNPeukX/6jb9Z5wr0m7JTDWNN/Sd9kqSlEYSaQVmu8bWN/UM
BNh5pLgHjX/bMgxdjEl+6nAsacwoSXTwXxMb/Qn6p4dA3bUCIr/P0n1R1ABDdTdYMVQ6wYA9CoPJ
ZxqqtTMNGDV091qy6ugAS6wipgK+6B/NTnvUfXLfwmi8w+HWrUAb3OYBrNwuCfYstV48/86j147I
JIeFyhx5qVRCgT3nG7j4kggaXY29fYVsbEGCz1bB8iTe5VRkjxUO0Cs9CXbsk8taRtZ6SAxWYh2C
N/wGxC2ZDp3nqybEdGk0+PzCeCIbHe9p4a77Sn/RsuzKq1tzGwzjthyCTdllmF4qcg3DTn1GFUFa
trWnvsATToEBXtumqmT11V/r6Z5K2t5rs/Kki30UMkDZjMZZU+9r+D78lwK25dLzEpKgoxewuutx
xJCsdRC9CXVHdDU+lyLO1gHYOjAki6Ijp7zB1eIkjPZE+5IWTNgDpp0rkjmRmDk1Whif/Kca4rjv
7rgbgMfz6KSPwzBz3ksErbKn5OgctSTvUYLzJb/Ud31oj18ycEkijORZhdHGSu0Y0+twkKn5AQgC
PntCWCNNcJohn3E/Pqao2DZa6UMv5Ignx95lbQi0H29mcy7GjZ/hVh3jEK2nqph8hYxCy4CQu2At
sk4uEkx2qyygFxLHX2WQHXUXTRNLMJtlvS0J62p20VAqMtQbd1GX5ldvYerIHg1m11uEb28uahZ3
Guif+Pk+teRXyQxo45bZV5Jh9e27flOZ0XkKEapW/IDqxvxen67ryN+5NwNXUw7FM07l99gMNqbd
/YBkOQc+Pi/iAk+GW6/zzn2CF3YYaw0lR8UqvrSI76wFujKmfy7TK8iNW21uhUdyPGY2mLksLlrQ
cKzTGDYvpOyfOEZRgxgSkUtP7lwdjlseByywDVcp8SFGpj/iQdVWMdO/J2GiHemr4FZFX/5A4Ir1
jH7mwc1bqk2oK/BHiZ8CObxA1IEiCS2ly2qBgpdjE81uWW2r2tlYr7pj4v+wnoa8JQ09ru9KNh5N
QetWy9JxpYT10sH9MELywie0WnwzfnjEQvAQTg4IbAp0UhUbSuEFFYDDnsXXYaI5q1oSJlSJ67Ej
VyEKb+U3J96AtKe+so5D1N1mgpWaU5szy61CQqC/RHVjLkazPNtZ/zCgU9iMUXyTkGZj+ejIPGay
gjHsikXgscfmPYzWvfGOlPrdxbnc6OyYqf3kRs696RQr/PmnyJ+2qcKCQhJvU3O0hFinvWHXWPpL
q+wPzUUSwufaY6ra4MalGZNw/XenGBql2e2r9kwg+anhBOALEtRqZbwG8+LV08LjVKPVMMpjajpE
43TNp6yGWSvwlLWwAemQ9gz/KLx10s3ygL2FKqYtSn836bipbCbIZaA+YAfeyqid4APYrGnaezcT
B0QW5BhomFhCpPYeE0vemEZMWJ58UwAYDGVMcLZJ+QkbcZfY6VWNt1hP7a/Iq+lT1bVcicwIN0O8
NUd5Tp10WNZVtpcd6PRWl+uqtN9To7mqTSaxPpnYSYr/NlHWRxQUt3Vsr3kLh5bATGgIzdQfCw36
Teog3YjBX/TWXaA03BnBz1RoD+bsWcOx86Clbx0aB3sySfTVJTWXibYzlytLGZ9uq/amH99DxAn3
ZZF+qWDe2FH2Nhrdc1pgVSksnMZNyWeO+/OY9qcyie+xULxTQrzrs8zZhZppy/GtlaQ7ePocbphD
CYymUiwn00Xe3F46lcN24JS5skZas3psXqFap5sQvflYguaZ6jEHJIkK+i73erFwde11CvujXpHp
4hcnk1M4UJStgo/N4BpSMoLFuI9f4qwWy5/Klp+2lX0EUgYU8OVtroG6JLYCbwvumADzh0PqTNGv
A2yvDh29DML0wcqId2UKUrhoSArUL2OPhSkyguckQRVrt5Bfpt49xBOkbF0iptfKcOtURb/Ul2oa
SCxx43Qzhe6B+Ip3R1RvSMevuzzw1jH7KUfIM24Hok7bFeHlJ5Kswq1ZJ0uCTsK1qxVLK5nOWlBc
FVk3bSvbWtstpB8uedqaEF3P5OhCRdnt7BniOeupBw+L3fyhpOXfDRDeZ0wTq3IqOvbi4mRlMzJ2
FWXlTR2pl6hD+zrvgtNYmUBPPRwZDjsKvfwzdr8tHfGXwFVnOrfXQRPorBLMnrOTsbYTechEfq8i
8zUfHMFCL6Ks7SWA9GkdCcWFsYjvUS9wHdZpytA8ljtWY/dqzF/Iff1k9fvQe0rtXfwgFvHpKwgC
L7Y81jJ4pTxo91FEiRLQqD9qnljX6KgIwbBTUEzmjpBH2nrJaFEyVOExH7Vj6UrtzFrzecjp7U6t
u6llXKxQWvSs6RHiYKihMy6ydFfUBIJpDAh4AhhW2ifr3sXYdg9E3Hu7YdLOklX5PsxTmpjk63Rx
z6KR7BBrbLSlnOHzkujpsckNEuzQMlcE7jCJcFmoeZG+zQNjO45+tbc1Dzn+6HtLHGD5nTY2aGog
cxClyZ+/boMEnnBcMr5ZuVlMdFAhTa5VymYZn5ckCHursBhePBGfGPy0G8fFU1URZlO6ORlgnvvm
0Ec2MFAvXKvVdnyezWRQqLYioNNn5EuWNk9TVjfbjgq97rmGdTUNyFjdww18J1vUo93D1WfS+r0w
On/rBj+uOwJ7yRgNVfSNp6bqkEuiImjwpmjtqLAwUdo7vfGNG5iDhgo7D4IPKxFgc2CyrqAqCR+L
fKQjwaodTkse/PB+LtkiDdGmt3MD9zPyTcwvArYiJ+GgJThiio+6oGOlfPPZT88tUgQ8wqdqfrl4
nsBYjgH8MHrrfe/JExAxvAIK64RMfUyOk+7cAdCVCRgGlDXESOFwx8i0r6Wgpele42Fc1C45poNN
glsIycvObpN5dOBrUFzJJzgIPexxQVgcEQQfrVtdXbUduscqJGCoHJGsIXTjsLb2RSeIVrdZvcFP
QSdepRGdUCdoF4YrG/Ysy12YI8Y7EFLXddK9kNlFOTQk2Bqt/AeMeHNS6YzVNZa6zUrZgoXKtgDC
gqtqDWz2JR7dkx/+oIJKDno9exFYcMrYKzg9Jvd5/xRY2FI6jzVaFCKPJXFpMagSlXCJMsNPWDsT
r0mK5bBNYt14Tn3O1inkWDulxQINyt4a8YFYHcgqnTizxn5w9Py5IRZ7rdUYDAgyerFDokhzjxzL
WQqXoMjkSyQ91tV3gs4hTSp0mrQ9Mf4C2zX5jk0JLZ78xfNgp+kWZRCPMg8Ws7CN7jnvE4bEvKdV
GXQMV7pwRvTOjDc1sIbTLAhLUKyXqeMQnz51Dwbpucy7KpzFkH4WFg0rW36lSXVT+0W/y8bZXZTh
GTHFXuWqRbrDYKqZaD65bvre0uTjalPCda7omBFQsQ+Tbi6gzVfbwf9KtzLccu/6Rs/RLPUm8rZ5
9BS8VXRYMC5p1K7qiHEA0yCGyjCDpkcxchuAeQEyR7Oz1TV/2507bUbQ5K1c+wW4Y3dk7OF0vbdv
Kzp+8dT2zMvYYXwrTGFw1CvEc8Tz1Gl7W5EhCHi/4avpS7IVk1Now1Vo6dsMhHobPW1Naim5T7o5
k5UrQlQJsANtrJ8UY3ccpZzEXNPFYxOfCqFf+1JYW6G31aYby/1UJRg00mIdmYQ3TSEXhzAUDbR3
mnYeloYkHZ6cAh+orh6ZmvH9FxOwOTqyQdwkV1lJW511a47xlaRMq9sUulUv+6oAve0yP60IHQU2
MGiHmr0YBhiwQIXckwXEC5F468Ke689S2Yep29spZ9IsLp8KZ7J2eM4STmHleCWaeSZU69qiNXJ8
W25aU9cSrFq2tNVExG6h9SD4mTfmigONZZZjP+UZtjHXIP/dE8vChBJh94S9Cw7RRnrzIXmdDbxE
SjI6AInaXgohLFR01RF/7bNy2LaBoRwoeykaGg77VT481Q6fuLJ5STPFYDaEDqc1RjKO1z3bvk1a
DYZvj6bkISxvdVoo7FEMuvlW1lHaQHkEiQAcP7g25LixKk6hxlxlAZ3FU+ihBCdvYCdYuC90jRQB
sxXFlmGxFdnFxkeGGUUEmbbVu+4IdZebwbpLxmdwDEfZuR3UhKRET4m1gnQ2bPAABIZ44k7aj8g1
toAdfkjLaVeu116FzFBpHPqmXwOwoG3uyC9TZWyiMbnpZqeuF3hPWdR5O3xKhMJWUi4UGtSVWVW7
tjjUBXuyHeCa4kCCzCJPAsQ2k8bC3Lsmzk7KCpt9Tkjjawjtd9386Ybpqy2qW18ma9uubqaGXL0m
xljeBO9o93i0MB0M3Q8BZKnVIDllZlQ8jtZ3554Zs4N/Kom6dRNpr35Ndlxr1PqS8x2SAqG562zy
PqOU7KuIsdcSZSy1xkQtMlKxsq7dmiXnynwY0xWX7X1iBSP0fZ3ZBksfUbQUsyFZHBopDHDk75WW
6ZvauzGFRmGoj0/dAKCq0ekKD/WjIhZj6/T47kIS0oee0ABnyGDOZuEpatRr5jAis37MLr7xWO2z
COaq2HXDszBZDgBD5/zsa9Ts5H/Y0XVY4kooLcYGcw5lg5637F6BR6DpDk5pS3iXaL96j4a+TGjB
d6H2oGgKlCbJQ6FZODQ/rMcuYHmYZConw7d/11i615E7HgY3Fvs8SW41IYHQ2NBt3EmWi9Knf210
rPmgxtH8l8W3bvUfqtOpWJx+Z3Du2aYF0chl9oGjPOCxmEs0j5Wx6dZ3fKKEvQpfUS2B8Ecg7r2p
WqVasst12EJ1YN1UjZ9cleiSl+RahmzkxSj9A/tRsTQqvDaR6vuzxJolaoQsA+isqH0fx/KaK2xC
FWwtMJXEMFELdCByMyZlc8RZRtffT+SNPsmvpEELoqLk3oQZv4wqWq9RaUPoq2icYKBrrwtnGefa
J732/o1IPqavyNg1ce4axmzTUHy6LnxQV7A0qptzNTtzEkOftiFUu+t4/mHTfcs137263IRP5bOz
6TzI1OHTNt4D4IJhlyMQX0Dvn/Gm6cbTQLI7dUeCTcV5OJDGQ9LGCfuB/gx3vV8ZpklKpbXzHDxj
YvKfwzgCKlPT0y6bvF/XAQuZvJ+ohRb1UFb7amgeOldOWxMD0roDpjSkImR2zHQOFki15eDBRexh
UVJE7OIxGBjIaJxjHVT2rLzScm3VTXvupHeXFWzQYsKvKo36rHwlF2kMkpLHI4DXFOONqk+u62Ck
yU+bEUfhR98aMEldxvJJazxZTuWi7niTVRFsI9Ix0L6v/dq9zpmIAZkXyIlRzgdS23SMWI1Ma1Yl
0LIE01bgdFjDy6u0bodNnlfAw4IzULJT6LBWYVmGDlbCi9VS+jEkAeHskBQ5wzenXGBsrndjWPVt
1aa0YRxIHCPzT8F1KSQXqtbwZgbdTRLgGo9tq1upIg83Wgb+rTK8H9fu8B6qp0GhNBM15YY7orBt
sOJb1vQlSLWsLeisyY/rsINOOUHlAyQN3Z1zKTVU/8UYHnpLPtYpYgrFzmU2D0PaHPwahQ8+zTU6
80cjhWvg+uJTdCQHuJYBWs43rWVAdrAZygUUbb7E0Nn7SH6uZDI8GhMWvlBqTNtLNoArvuAGbNtI
W+IUyTZD4CWrPskeIEQwN3Vx8iMjR0k3XncW0wNbBK/RDQoUzirLoJ/WralWWlefAI9lW2QZ+7EL
rmXDgNilF5EaA1Idl+fEBvWcF/Z3PQ0nAd6AKnVFbvoBQ3KxYO/UEAQ1m1Tg00rn6ow5yrWTRFi6
0wbDZmftKlvtDYhJbT7ca+NknFq0QKa0uQzEO7gUhEf61reZWuCMYUVoJald7ZRyMWC7mdUyrxA9
1V50UMzS6Lm9m0KpI/pPzvaECmtKkbMER9kXEXtLfJuVcPlCzvVlvW2EsXe6jEs5gOR1Zsi3zImx
1g3YlUztO7Tb91SkHwqiMnu/ue0rvhcCgpf4oNKNMzXgamlCJkm+1rSECZqFn88sQYIIXGx0GJjY
2mzmDs0ywifOsFeJSh75/u/cjxq/5CqkX0CblqZ/4+v4DllW2eH30Ax3jel+y0w9k9h0zxQCCmmi
hWx0xdwZd1kVsBwQxqzeYY6q4bl2BHgjPfKJdM+niiW/ztTZDayDrIwPI+jBLBXoxOZpFjE5CF8y
D1hYIfcdMXtdfTVa49blCCpQ7+WcuANHe7Ha+Kc2cWLDsh62JaDmPsA9X38XbvPsy5BudFFeVwRy
BVw5OacTtePvctGdBoASeGd7hifr1ouR1OlCbkIK1Uq62dqebS6cfL5c85uBpreOJv80IElbFYb4
zPLwFrNwdAVD6Gqwp4uh/CQBhFG4E6UFKDAtqnyrRltfI5uzqS4gNhYOsTFDeGyUrDZhU93hA1vr
dsnhnwpCBeBLqYro7Rb0QO5XZESFGMmS7wjiGqYFtbcKjc8NTlE4dHEob1mEOeFaG3ssEJF/oLMB
rL6Yr4OxsR7c4iGS9Y3VWqsBqANvI171+GhXHt3yZU3PzwGYu6gYly/jEYaea6XHxKluQ1i3C3OQ
TKwGhhhDntCsyraV0gCUyGs16QbU5m6DawK8WkpRJptdWYD6aOkJxwXkHTUUay+aTjH86mUQVcVa
l+oqJJUkCHUU7iiODACMa/g1zzGLxYzUasC4lABkY2sGRT8AiK+QgV6VAFbwQy1eaaP57qjqWuik
PvnZuFYG9W6mcIdQV2vLIithbfc3KrQ+pDiEFmfNIe5dxmE/5EVSgdkQKzv/2x3VO80vUXlPTFC2
QxEyK0kPFovSKKSMGELz2k2G66hHUk1WrtkapA9m+cagPeDkzs1gYoajPVVvZaVfwZUBbVabz80A
76aiYWrnYFZUlyz9wjkXk3UfWMmd4Jyy8dx2m9bT1pfGVcCVXHjJsi0ZkDkgkxKS4CwscAkWCbMa
rBUySv7yQoodiS6mgWesq3wfl6CqO2PjKkVVQrPRLwYkAFp2FEP9FSTdV9owq0imhVHdZVXbctCM
WGHKF3T3X/Fgf7dduSYWeGXpmdzq2sC8jGQUo2LV7kQftGQZ2GMgo3mmXVvl9BDZ7lPiDjvdtPaY
MquVpsxj3GszXhaNTssF0W7w2h5/0FKvK11ywWjqZeeLjV1xhdX7DyTrN1n6IawZcEC0e5rdYgkz
+f7K5ynwVzXoA6xOxqNf1qiR/NeoxXXOpPOogUlYILRrEc4ORzv37vFa0eDOvUe97o5tUF5fUP7/
P/Xgf0g9MHziBS6b6r8Jbj29x8X3P+W2/nrEP1IPHGJWLccWxBvYDnEFPrGp/8htdY1/0z0dY7xB
PCu1hUUewX/mtrr/hp/aNT3X100oezqRrv9IPRAWYa+ua+tAW3xdEO/yf5XbSnzCXzMPhOeSpafz
RL4HFc9w5lTXz/e7uAibf/9fxr8qN9E1NWjTrh0XNrMtSuEFhYTeLgDSXtVv7YO2x9hN4b8nw+cv
G+qmzMawLP6FudlNGRdqfro/Ahd4cc8gZNozfJ9PYxt/vHgJex/Srj/trAHzdbyc1CHrz3m5cSgX
Ef5VSw+UcP//+rKkWvz1M9MXtbuaQn9Xv7QVaO/rVtuu24xz4iJoDjbx4Pn/8JLe/7aV//mDzt/C
X7Zy6vh1gPAapCLWxv/g68x240ayLfpFBMjgEORrMplzSkpJKdl6ISRL5jwFZ379XfQF7sNtoBvo
gstVJecQjIhzzt5rLzcDG1kbcKDPybZL3/77pwrb9T/+ONcwaH1KIXRKGUP8v8+1zbWa1kKjDtSF
4Qlz8F5aJoQkj1FA6TbXpM3iwIQ6usHB3G1noqquXjGSuyZtxL8iu0oQZkGKgnzHyvX8EjQEnR7K
ugXtKDIZrnZmqyMLljogCISnFSUUzkRCoFLrewAKRhPYplMny0MZccNUZoHpEFt7iOAKvuj4GGoY
yIoUTpljoNNc2nSLLa7cOo27G/jfttWPcbemcVTimWAkBkYUHdM0R/CTEPmYTvEQshdiR1Lb0lK0
Num5aMl0N916QIEnX5iAhC/XPhETDcmEOL8Fx5AE4A4ZYGPErXFw1Gc7T6w88xMnDMrpcr7busNJ
23c+badT6wwIv832KkfuibZ9KuP+OIruj1l5DyKEo0XR+mMX/RX87wek6Ps4g4Fo26tmE3onOGol
yFniuAzpg2rmIo6Zf1zpee2E88kegtz56pMWoBTBvqjy0fK7/XifWoQkda0+9KjhixGVXybaDqkY
9LaKFr4z4U8gfrbJ/hil+DHXiJDR5JuAwLR1BD9KRJRTEEJ9o1xulVHt65ELgkK2Cn4/PmjN/KvU
KCiyAk/F4mwxfRpFzsw+gchFFR5YVvVBi4TIV+yLPXDpZbrHDlbDiKpATXcEhrGfQ5sdSgfenVx+
TLO4R/U3UMfPvm1IMHdd9D8prT46THgNikCO9cdaaGiS6KqSvAPTGe4Eqf3oYxUkDH+3688pzOmu
z/bjXD05DRKcjGs//Vw/qZksuB0+Wyd+jmy2q5ocWWaa/CtVFVhEpixJWPqyQCPYE7W3KRziBHOT
srBo+dRcoiBHR//bCt7jcXLpK5O38ENhBA2n4+5BJwOQ4RNzLqq4NPmLmIsf0lJMxho6TbTz9NwW
roK5+pWa1gTLsv32KtQyWiy5N2fYSjP+bW0xf3TgECTksebE4oCcoMVpcLNtXF5IYzmhv5QLDWUg
sHQoxDVH49E4XPPihtcs2/LmGerZWlgmuWFcEOvAr9G8PEBVzlBDi49drgelMCwcIKwfklcJzEWm
AQNgm4TIMOOsUSwZ/oOhwdvFF+25bDoNWXue+8TPgo3dsceHfBij4OaG7J8/HfdXPF6jWtxmifZx
Xb4geCh6GsB4qcPw2M1v0Qw4eojaZdNZ7nOmVicghSzJF8QCVPjYN6a9IOYFpLeum2kuX3GhPaB8
i3wz7z6MBuV1Cxi2AtXB9JZEA80jPHUQIFEmhBml3f/k2tpBivXDgLqXx/dMezvFT7AAsTYZN2Tq
KSknYw9LGpJ+d4dBjzq55+P7t/J01Cjsu8jBovpDCN4HyQTFPk3DAFFtFNjrE1dJhrlyr5P56+F7
WQ0e8LQskR4G+N29qIMsou3pdgtPZ4aJQGn6T2F0L2JMHxCJMVJcJV/rX0wbGUWL4Ke38A17zngf
JJ9xayvy+bg6Sq+/qRl5VerNe7eMkGNp8ewPb+GgRNDbKI6KDncQgyZoAdzMjShfCBUujutywtoy
oBxkM4u6hDTB5J6bb6qByk6rjGlG4dxsMgxThwcyBvRB1sVbh1plE+p883G47JaSLf/f9wlMbW6N
jDiH7trbPWnIedyje+BNeQ39cv6QNLJ+upaNapj5RvK1X43lvRThM5kF/GO+VGsRPyof2Ys9dBKm
8xxTkDq8sG7iN0uvuiVWclMDbQ1V3jVw8TtFKtnG4zK//vfT0u1sWb17Yrw3w3xX6OaANz/qDstZ
TyYaZul072nnRDJ56SmR2VRXF5z1IypeZz+ue4wqPlBA3KmnAEjKjafMnyqd72KtItnLjvpk3vD8
EV1T3Kgh/3oL8CFb0Eddn2OLb3SZ+LhaLdtZQ0UqC8hx326KyCfCcG9pBeyN9sqABxDUxLfTp5cW
8SSGHhbKhMawli6z146JmJ0BHolGOHJwySXkwemqco1T04soX5T4SUCc+UmavObd49Dvm6V7m7PD
NLB/ah5vjWqQqZw2Hwmc/lg/krnhiBHWkNLaJt0hy0H6Dsu/N2hojEVAtwKoYMHbdffRMKYpPVnv
mcG3/Jk40ThHk8reS1rUnMi4UkQcqJQv3CNDmk58cZNWe+Vo/4jN6JfK6HwlEgs4hLLLvLI9ZRsY
cGP33hTn206YGHjyr8Vwaj9ddzWIWWvQNq5CsFTNJl/QM6O8CMJx9EEzZjd3VPMBkwFJw3WY+qNs
b+mMcqLyFNmxivo/tpn5Q/cwYoWQcixuquShENMI3DF+IO/v2pQIT0ckm/l68uE8uOIbvKFm7sHX
xi+c0We+QsJ5h+qkMhH57nivJ1ns0GYumyytAN9P3t8uKveotcGlFKQPGeDFWpe30MVJtY1t8K8A
oHyNJ/bkJiUYwm6+ezJGT4uSil1W29d1QacAit42gYM9t2c1vi4kOOgye8R5Qv/ZaYB1T+4v1Uhw
5cIzN0zXRIPvqTAGzLKzSvwuanN6HPwoDtXvlnCpurCe0lQQ1N5Nl4z/Vx3zpjnsDrUYxPsYY8Sw
C8hMXGvCtD+Padef6UqwSlErEhZ1YdRK5DJsE1xNVuOP9m9HspQxpPBHTeJjpKvaMtMsY+welVr6
4+A0xA1G3uNCAka8xBp7rPU5hbgsszximj62+DjoG29ckzcV45TYWdAbsPZmr8OCVAohVehnef6l
VVnPibyspCQiRuIeV9Ycg4BtLIZwVWGS5hRBKxG8omHsjmkDPcnTRgfB3a13wi9rzjM/67QPSug1
/Hfm05iHQ0JrPELtORX4Mdn4njVE7srrXEQfeITa2ob8Me1oSwDtHCM6RAoEpN4vLlAVdRFL82iO
DlAUEJpIWNRumCB3kPwb1BYBsoN+AOgJZtQgJLVM6BNJE7dcC5ixMWgrGIudHAZ3/LPImqRHU2Hn
ZOg32K4/d8Or2/UEH6Hx43SoWEQ67EfdpSfHma6sUYPx9M1uN56dYbqQkWUE3QQ5yB3719Sg6ZjY
TMGQNQD8XV9E0sQoGGwQO49CWy5ktX0Y60S40Ud6kyZKVQMqLPalqmUE5pFgC9A51fR3DTOSn3T1
AVk6QbF1t/rqiGCYCAog1EbtK4pQhKDW62wmz5gii61Edo6WzCq3SOSMwPTCcmtUXH/qgf7NNLko
90zugeYJe8UhbcLqSM58HdjyOFUS/DIZH7lWiD0wF2OZvhlTCEyERn1N0vzIBsyloAtpxHTYt2gf
6ThFq+cyX5GfTfun5dEMqvo7KVgQ8RD/QSCJuHSBMJLm64A0XLYeN16G410YTPU2s6dvdE7071BC
cdGigSsW0nfWLRdZMMl0Ji/+34pio0hwv/C8hESpO8yUJoAiRG4g6Myj+WKMtQODG+Q5+dHlgU/C
XCsJA10XqcJgF5PLpIVPuf0d5XzZrVMxvCzLq51BlLN6Vlo7LQF94iSY3bAJzCT5yrohD5BSUIGk
KzbN0QDvItWguOVm4yL+DMuO2UzjqJ2MAJr1RmtuNaHfE4SSfSSyIKf6gpXSyD0OnM+iGLZcto6L
q4anIpnZBqB42FGI87bEXN8y/TbH7i/ABy5uU/ZFVcRwWTA+qxuLu3Ch9prZe9QPESc6hmCWcbrt
ACBR+tgM7sWbLejEd0a+WhoBnxjVA2I1zTdjxMYJogu/jrPnWkcAnA4h+Qp9vPeMpt8oLB8bAedu
N6TsR6A9vRhTq1uA8qxs82Il2VdcjiVn2xEaIdinXGAbtiz07PZ3T8Hqy2bNW7NFF7iUW8qS30WE
kdJaEEbaXG1rZISbBu0hDfJ29Vg1R8du0fviFQLM27/nzvAsawm3EQ0URxB6DlexCkTY3RQ6tEEa
YxDL9EGL+r8EIIaBXTO7qOb0Tncv3mliHI/cUcHT5TuRo95MXNTPhhhIwOBqge1TQxdNsUmGM3dK
MrPr1kDC0lNsmCxpB28klQKE4oSAHBmi4ZwGMjDcXxjFiXO0NHg/8lnUiMQzrWj3uYmUYpQRHBTc
QhEKmUa1XGLJktiHEJgHO7madvgCurq07ec2q8g5CbN4Ww6nNKU9qFe4OxgLo/QjfLqS9tZeuhId
y/IlF5SThubsRm+wSFNGnh3PKbvNsDetd88du88p96BBzd2RmxXSjMlBqhDGMCk9yRY+2hcuwsV+
gMOw9cY1Smsl1tIyiEHX+E6rSpxArrvrdPFqC+tRc6cvS+XzVpI52OfRQzp647FU3LZzZ9wX9fTl
2rbHpshzZgCHC8awpHZ3YRLx6bLcuzGoMH5tpRV5x24sqOhwLTJdw+Bvtd1l6tbHLVXjwQH2DJTK
RUi1eGu1yfKEMOVPkdqN0tYQta0rLQdzZ9g6EAMR8GfvRryvG2WA2R7ZLTHE21woNfOEwfq4aNz1
44ZR05q8WUVbOhAHMnBsyMP0Hlr6DWUWaAPKIC2VxErry8FzM3Io62uHhRjK8LwXRA9IvHpbkjJA
WsW7epr0LfqZ3yXBmEj2s9NQ5F/gdsnlDrLkj9KXk8WtZlPbzSe0OuqCyThlhnVq9PDSC9Qy7rRn
aiPpkRQ3fWl+4FkeLY5ggpjgKsSpPrP/s37pF+KpLX/r6JzI9jSOsJdvVaJ91hG+Cu7ZiGN0pqwz
YpjB4EzjmrNpHe+5i4HnPRqVgx5FqW+siphha9RFojTADyawCjPZbKt+8sCqPvc2lWzYVTETsuwr
NSPIWaVFoI+FkpI/5qW06Bxmy3wI0Z24rrV1etO4wKdHL6IzF3vTmLjsF8eOd6FRPAjEoYeEHNOY
1OegKNEtw0iq+mTZWXX/U7T181DEL8QgvZVpRDpQDvPEjUvYCjmbqtRIkLQ1YtAsdUzs6r3ubEG8
sFPtkNQK+lGgLbA9ewh2VeYu53ohPj3iFfDpXiZl3trEuppwO32FfXaf1gSQwrk+WhavJnfcg4XT
BfgR6ehRetXAe5GoQ/JJvphPjBJ4ldGMAwr3uZo1a29RoeCmhVmbN3e4x7U/4TgOpxR2F27kbVQX
T05rsTPTTQrmmvKuGwj46bnYI51kE2RaDgpweOrMSdEdYhPvdecNwRgZ8aXmFwryo7R652y6+jF5
0nR3OMwx+MUi7f868Tox3UtE6n5Z83GJNuKOJHGpo4zBkgmyjuKI8K7GgIgXAvzrw21eZOXBqSqg
3a681zMhpmt9l5EaFczNu6CD4TPu9VeggJOmwB702fOtmHfQ1A+95HGM5zy+5CnXn9nSTpUunnMk
XrLs9K01L6k/FPNDhmeODQXcq4lwBqIhTnbb2gIbKf2xbdEK41ey45BI7NJqt2a8wscnhpDdNFG1
xQ36hKU9zPgXd7NRTQcNrZln8ncVZKr3PpWXvhmRYWqq3FvWUp2rjBj4dEEeqBMjMNjps4y04oiH
5GY2pnkuuQSF61ZPmtVJDzG7TGnLM0fwdyxDA6cUnV8zigq/0SL7YOoTfqAFhX2rXse2fhQyllsz
VKAg5/lMxB4ZcyhJeJy961gs6tiP+XEQ4jFHrX+eFoGnoRn3dcHpuk781BDTcGrObDgU9utZ7ZC8
6I+UaWlM1eR5HNj2Oq+fQ+bimcRWOS7Ne7UU+wI6Ag8CO/u0UMIbqh984bjc5GT45JkVYkpSPknh
XXa1yC+KERksgvlxGsd3ZGJIqYTu4sqOT7WncVlmTHdsxn/7Ynof1hfvGXSKiTzetgot5BgOuIpE
kQfKotXaQPutFjMQE/phR30DdvudZ6yzNpvy05JxKqC+DBBlEoiL7NFouVaQnbqroQtE2WwRREQQ
bylT5l/svQbusF1bem+u3a7UTj7TMmtb8pKyXeEiioRtmM/q7NjFLdboGrYeJ+aIKsbvsm1Kp20F
khHdIHl8YOUaM/IjuLqoh3QNnmw672ak7QROsL663kxQv7s4agnHCUZWTq5BaZ7bP05o0a6zxZsX
0b8lUKZFlEO4fERp9NvBv3zBzpPPmBOUOlbgaE7dSPOxXFKeFSP/WzrO4Gf/nFQ21/Kw77qgNVjz
LO7pTMf32+4bmoI5rwzF+jU3tcchVTtnmi4lWZ3+MgkiDGrtq8Q2hX58K/T601M4W0Yc0geOIuMU
fTh4T5caWXbOBhy1iK/jKvaIa41QzsNdw7ZJCYStbJ5jfCvFoWpZc7wVbln9eEvM8gIBd8SNbNgo
x7PvcmJ/R5+e7st7tUxBIWvEarYO70M2ld9M3Ngy6DwT1lrfRBHut7K44O2lPWez/lyEvbZszE0q
sJPIcnC3CRhJv9PjOFhCrO9SFdDdHTpBHg5xvYlGurQIctafrHcoqNy5C6aGj1fg7x8nHJlzcUvm
T8C4QIXS+krQmcal3GM3yfHjeiBLSsSz7WJsUA94KGLWJiDSq001No+jcPFGjvjgirG6jx0w2Ig4
XESdnBJGv96tkRoqw3kcNRrQnX7MEUIDlnjVvu0wPC8LgGmo0QzGY/vWzOSl1ea4fmk7e4h3TV1D
G2g+G/s4K+z9cUNJ3trhF7L5XZi6D1yuMCSrYPEYyeK5QNfiuO/mZJ6dvN1AuF9QcBjY4GljN+2u
aHneR96FW6nPTKEhSz22U3qjUOeDSg3fnqClnBj5g5Ohu8wiLu5pOwfV8+RcTGfWaPFPWtDZBVfE
NW25U+GudtoL7kcE3r3xqoHvFMCKtsNaZMQa9lWbxMc1Dk/BNWgqgof0jNQ08KtW03wiaGFo02s3
bqiftUjxQ8zvaeRemBPcWoPNbtROdSJhXgv1OWUzONa6OjgJbw292ieNwfdkMl8XzXodsxxG0njV
mDluMhMJflQzx2fFf+ISfLG08rel+I1Mg2rXEog02/hsNK8OHK1+zusYOTiHZbbYWjBPBrQl41fX
gIOuE++CMI+rvFn9MTW0nLA3CJyAZeXPbxj0P5rZ5WOxRMBUkyoxIzFUVuzkCGz8Biu3XSp0COu+
oBJq4FwiQp4Peoj01mrSljpmRFdGAt3ggfulrM2ZD20L4nEhUD8DE/FezLD75y2lTgQUEWJSmVp8
wAqZa2czZoE/5fhDJ7DJHmceSd8jmW6v6wo0q4sKok7T8VYNzUHK6UOk4ZZCG04WIoGUrHu/dqYn
CklC3u1DGRb0moRzJfF7uc6tfF9s5xc0mmQrMDH5cYzl3SofkFUOnNHKhEpA5a5HPZfOGswZrs61
WkFSuBZ5OcYGA2cE6z/dxVryhaRtemhttv2ERKZNEaW8Bmo/VDNAlqWsyaWqXozBdG92RkdvhukD
Q3iuj0Ig2HHCzruNxV4vfsbB+ypd80kTPOY2GbLTwG7RrWwE91VTE39eigYo92ZGyRFhi1yMQM/r
iKvHhFVvpjM95bWwhWNlh+DHia14yE2c3bK4uTCktn3KBkm0xMnNHKr9nmuJNOQrBoVn1fQ0UAdS
Def69O/C0jS0iAA25Wdbu7VlCm+0wSOK9ukyMnG4OWAjTP2tGElzbRViE3tK3tO+iU6ascrfZhMz
rB6fK2Z1G105d7sZrUNuPdEWSPYKVfeZBOJsVdg2TY0hqcieUWU3Dwgyj1WXq/3SRuneMvapu2hX
8glf43n6bjVwtRpN/zOXPUBrwCC1qYDLrDGCCanm+2nBl9tWHLoRX4QISWpePzNXVmR2D+pV2Xdi
uKOjiSHzoL03YPuNjlaBchFS0r9q1nvqv7Mw0vgBqXhGAcBpMDkPkc2RjV70wYRrv0EDqAW5jbPG
DbcAatytVstXezXpqymGOExCaxKCI14mxog6X96/jR7FAtaKETOrXUNcipOvf0sX7jolvo5flvTM
9QYa0/Ybtb+5YXERMr2LXrhPugFZsMiGh2SJdk3RdowDw37j1MOHNckH0iJoKKzPOfXKX1PxvYv0
SyX4ffKm/ttHceCG/FivRYOc1pW5DecY/BCrARf2q7e+RkKwEiZhC5pYWhdNtd6I6CM2kPBQzlXM
xPCWVp0H0ZVxL8KNw5RU/Mia0yxO63abmsuuN1xknoYtTiL1Pj00XaeEYKQ6d2dcEtwAUokKSzf6
dSNKYcNY9DsIOrj11otJY/FE6DsNujxg+8GImCN/ojscY9YKPERpLA0UZzQrKdm1vyl4hpMxJ/22
LAEqSckzaBYL9xNepKDeEMuoHTqthMJN+UTtxc1R1wJ30v8mRm1gE0KpPMiT0TnfUH898r6gNqMK
QNcpu+nh36/6djC2LFSDgf6U7LwQtG5PLpqfcxVIiLEGyjuMB6RIpH9wO/ZrGPfIy+q73WWAlbMD
mexC45lNuwKja9wSljcR/zS77NaR8S6SECO/yk/GAIEmjWlTCEJoH2vdxD46DiTFghOI04iqh/MR
3e70BFBa0rCAvdTp+U9uccpMjsJLxPURtlb+q0nNvdK9vZlbv6ssnm4LHpJdmDzFdGZ20ZJ+l7pk
TIqdHqGNubWw7NgDmkPBy/fr4mMGY0UrO+fWKK+QtZal9zaaQ3K158HxaZYB13fSvJcZkSIuxRT0
uKRtwX6kv2ZeOc9kT7CXorarI2+bZBStHNqXCjIAfX2SDvqmTvaycv6MDOBtkfPM1iQt2m60K5Hv
/pZV8zSuB9piP5q10jnw0mgTm+lA8LNCYJbMf7G2nDHzAuyCfT5QR2zspP1dls2e1v93WCdX0gEM
iHw6rTdCbFHDM9dIooXqMArfo07TPiRJbSZu63R5rZqBDB7Z/iC1m7bgsVyLfm/dSYXkmVaLlQ5c
kBmtbq00cXadtD9EIpYTfAuICSjpVobEowENpi5jhkhgz49NnQE7acS+FJgScO/sKpMBlhEOnxpc
4NeppxXroTymr3UvicI6jonwBTdWH1aB6ese88/E1E9hi9OPxtiDJBj1YJsRTkT8jXTBp4HkXisO
SIIpyae7C8qzekCkqIXxK1mo4LGdAbRKOVvHkP9XCrAzkJLQ0SN6a6l3wlx+JbEEMkthfOZdTwcv
z439yGrc5izeHdgCEmzkoPYFGHhS/bKLmc1/BQORbT/My0nQW9pbWfmrjBl2EmtMc4gp/w4U/BA6
4Loa7wigKNw7dsftiAwdnN4svmVpmRNVORPbgfGu1uuoTUg5J74G7QR+WchP1I3l+FLrc7V1bI5Q
Ljaej3z96MqleZZWAJTc2feV9zQKGp2ANijCCT8oiSvZdenwmFmwwOulcH06rgGWWZop1EMRybE7
I4fIISPQBqkXt6d/f6k4xU+mUcYiQGnwf78UOgvMaK1Opz9sObumbB/+9z9lfsg/+vfvQgBdzF//
fkKiv6YhokTEClQWQJs7C/q/4nukH8+PTYsuwY4f3gk+sY9LeX3FSawec9I6GLLB6qKyKXycfh4K
lMW7eTwBvlmDtZni2jsY3i7TIEtNafToxUr7fHaWSuGm8cKHWbJYSvEFkvcnu82RZhyTDtFpPa/S
9vGcgQx44j0kJ70GjZ3agXQTohT1wXvUBSYCz40CgiuSW0nwVJD3cBEVNB6bfazQLYmwDQgPJBv1
YnCgL672Eo4bM4Phh8vsWNpdtUvr+ncGZIZOwvg7LQhHxW5w1Z142I+uVaAOQCqde+Y1Ula3m3O+
QzNZ7lONSpa5Pi7uPsnORTHtvYRPpKgLipfCHq5NBTYMLPyhrqj1BFemIi13iWeeVRICzUuy56Ko
1I50xftErA+hzMVpQffF3jzxDRb9e1eFFyerX2ZsKQEwpydHQcMZifsJwlad6UmV6M0GeFT5YGOq
19hijMw6muj+iOqCmxQbRLGQrpXJ6i+tRS7pdv7uVZCtErkbSZDn6z2pqKdT2mwqAxNqsT7pFvI8
z5yS5zX7ahil3MR0DgMjIi+BKf6xWcE9o6h23ZowVI6gXYjwwAoOdMKZOYU9pGAEI7g7Kc0Wly83
qKjtHkxdoLBePLW20bx9y1iN7oPd31HpQIVd5l2ciPpIAzB5jHXvAPytoyI9wQP6mUs3e0dQgSHY
OA0xuL+yRfuRxEybm3KefKTnvJYBH6HjiX6HOZ1UPdxRDYmvZ5LhGX3VGTyW0CGRTuP5z+r6e4lN
uatj97muRzoTNVPcZmY0na4ypCG207M1QUsvlHOaBQippB3/ihRpe1XgKWZ2J5fqb2rab/Y4/+nj
BllRYl1saZ+ZvW1pDNGMJCx87Sy9I8uLgwibBIvYfrCA3HKDztWhixfrxXlytaS/Yfek7I5oWEJT
QKxM8GBbgddwjFEeSxKXNcJSgpzp1kmhR+VRGUgUgs+zt2VO04yC/ADy3T2ntIuOcat5p2EIvWNj
Emk62rwNln9xjDzHPFewZqlBPHFx+nDZY94wr2lYk6BnDkicQybsaUxethU+oIcSgRKp/iSNEK8n
6SkH0BUShQu5J13VRs8GfcitbdjDMx1YqEearT2bo7vFM7vmAWIm6SxG60rrktfG0ixfU43+Ssbg
7Eewr+5IdhRBdxUX4BgMDwD+6WiEFFQw6RMisEL1NlLG+EWaKeB5gBRsO6nfImi3/qT35VvXMESq
Jyd/M1wXC+3IXFgH2u/Tvkzf2vWHCoC3b/RCEc0ZWfRGFAtclNVBMZWICPLUc+9sTGv+ay3vyKsq
3xgs9RRmRBfMlaDDjTzKVSgS//0tHF/xQEixHkzJrz53HBAbzNaJ7GS02GhPcWrbxwQ85gMJQsND
18HRGMvavGADwpPP73fN2AW1h7NA5NK+tkZ3Vqk8GL3jvnWZe+9GdJHl8pVPxJeRG0VPBPRHULgR
IZQdobMxKFIrIkfPmfB7OGU6rYkkimjsgt76wBehTZWxRev2h3kliW+YIGhTOxbQEWajSjfmq+Be
QmMkM4OsKz6x/Fx03aieCNcc90v9MI4mnIImk08Lr1hLnQuJhycvbfLnwmY7ZgJc0Hslp6QYSGCh
tj2EmSIMfcSMb7RMBK0apYRV2qtgBztTFSsa4FoAJsVBFyAH/J4D05MxdE+IdsxtqfrnLkrPnaoA
Y7Qj0xo7e1JJcujVmJ6mVfMVEru0GQbmyZOZX8LKHYFynMJGOgGNfW52XKc4BLqPUq+IOEqtNihm
9Y3JkYZb9iDWXTvK69Xd0ON1IrtKqzEOJ+Fa1zIlWW3iNps7m0g5tJcG1ILvABd7Fs5+iRBiIQQj
2lcIujyx6ZHRiynDrFou7PkAIISwvotpO8415bJJ0eTtXHPuz4Y1EmhCC/hRVvAMiuHcKgVnKHSr
XQ1E9ciGMB1YfjYv7FEbpgYR67Ibh4TmuZxBd80tUhC5cEvLY/vQOw41PSFPIK4NPDsDlUPKYNFK
7y0khaeI6MWNSVOMbXvZmyToniiFRJS8LcuwPEe0ES6yQdtSmnp4beMx9k2S93rYvSckcST7mFCQ
45ytJFI+0UdyO0/0BHiTyzGPu+VJLgZcaIJjdSODAuHs4KhYlzwZuOcBpT1Zg5NseuC7m1yf91hd
17pMPDIVRKhqmu9aCo0oV3eAuZKVNT86NcPyyQZ9rC3suHELlrll1zrkhMqQJUSvtlfpRQ9bmgIp
zvTJGx8RWoBypApZHeyc/XDlHFCW+jy8VxPzkVmH8pb0JVy+yRrPJDaYeyEfO6sHwh0zsOlrUZy0
eIA4HINBRV52dOdhxItSNRduZg/REg6kr0HhEiLzTfDdr5R1Bmoj7PKTN526yVL07od2XxNPyTi2
31GZEHstSbYZZ5R4VfRb0z1k77SM93PfPEE65mhQhnXgDP0lBGVQbLpr8+egpHrwhKbDSc7TXdm4
pNNkILW8EHEVWNsT2AMOz1rdWpMKeOBCsC36kR5qSRzlMk3MYkP9ws1mZjEOFym73TjliuRG5/Ff
4cgnuVGFowEaWA4ShxftAhQEg40HKoLX6CgBfsDOg573s8uFvNoSOW5eDk6Q6dTRjS5QhmvRw1KI
+oKlbwk0cyYdE+MbKg+PLiFiPH9cEy+HNH0zo5CgnqU8Orpwzp7TXebU7g5Wmj7Z1UyXJI8cjMVW
f5TJSC3UEduH9743IAowH4QTQiN0/b1/fxnWX4WLhyzNVjPNauAb28KR5kE57SGypX5GxuaCu1Hp
zgqb4mhOs35O1n/w71eiZMxfevbaEe/CrXt11c66Dd0e2AlmY5QKzinB2cTw+jb8GpG7v+L9OiZb
46n85X4Mf7yLwbgwfsfzp9H4DbhWWW+UC9atYSFYwXhz52v4SWhxN97aBgcUu/dmbatgLrR2xAEb
v6NhV+/Tg37I92Xg/OE3HqsXh/8UGb1BvVFtijdxS9qH5bdMNzwYiOzspxJ7FO3ru7wku+UKnFQ7
vCks4ClN7s3yWGDDemVEqH/Jo3hITd98yb4cubOq7QL/YT9hYduW3/UrKFyvucoalvLWuUVvVnFo
m6+hvrIhQHgxOUcYZWJca4M535hi20c7zJn9FWU0QT+0rVlmHoB4GJ/E8qUXMpSQwojn5gtrYk9Q
49WVr5r2h7eOOG9n3mG+Iu2hxzR+N0eEJdAJ40+YYNMDsd14letTvW+y1+KFW7cFHN8IdOSK7B03
PCT9sXxL37QPpAS0krA9BNW+twPzzfrKxVnoRE34S/zTXc07uV4s1QPedkseIoaJm+HcXNC35c0m
/Rg+i2Fj3uKt+8Sbm33rz7Qf3+vpNPyKX/s3Y6dMH6ntFagxELj5hVMNCdGeitMIkIsMD5bcEGWZ
o8LYlHe92qIm0V5TDTDYZhqCgdy/7mF5hBufXjzCi9BQ4kiArWT7kEPb0/ICeZbROEmRbGEB060z
pJv/Ie1MlhvHuu76Ko5/jjD6JsL2gARJsJUoUqKkCUIt+r7H03shPw+qmLQUDg8qIyuzSgSBi9uc
s/faPJthAwvrSbrTzmCmVP3YABRG4btXNyBs2mbT04c4iUfjDINAZuAIa5FxXdjPzQZvwEhtGATX
LtmaewrHHCTP4TrupxHgceIYHO9Cww6yx1e5L16EY78Bt6qskvW4ULePCCcXRPzxZS5kryOooZr8
UbHlfSttan8HyA+U+2cabF07ugPVUL9ih7gwASfKOssXUrDq1BVKjJpF9WCtfcTX1dxYDwke0TWx
hgCeOMn2G4MiM6+q3ZyLZXrgHI6WYJgL4sZ/iiddNYHPmG/p8NjVTp6FG+/UPwJHPGirYG08lum9
Fqx1MIqefZGO8r27Zm8KVDm91DAsv8ptApNkRmbLVFtderBbUYK+YFd/LrcuZcBLs1Rt4QEqbYqO
bVY7vr9ETeIf+rd4U+6N+3z11vvzaqescgzjs8I27f4SvWIIORlHNC7ZM0AsatEeCRPLwFv45rz+
Dr9BtiGeqIoZIsSDqNzXDsmo/qx7ZSpT3unzTYJ6FOArqt8xsryDwo1BqemkJ+sdhE7xmj0Kc1om
+Uo911ucugXUhvfqVYwWNFqtBZiktdjMUYFac+g/z8XaPEn46j/ICrPLVXOXnCZHD1LccSY60Snu
HOFMrSiseaSUg8SzuoTO/hy+ubSpFsZKO46wGi95bJsnzonjt4RbOHaSnXhSjtbRD9eUwdw18C7h
wB3isB5uItDv74Jq1yu2G+mCNpG+8TfZnf7cLY1Xd1duvVXq5N/V0nfn4TthH0NDvNPWoHvCD5/l
6qyB+5U59Om2jfEQH2NqXctWmMWP1O2fRWUe3eF719g04bRxoMQgRkZa13174h5KSdiwJM6MT3Sc
wFFN89AhrVHmcADLM56FgrWGQUMyHRQvC2merbH3hP+irLnzs/zJfxMMvEbz6oMTa78A3446kWYs
RMhF5Uj3PurjVQjefdvsgpKHzWBKMaizNE3ah5l5lx9FwIr4klmygq3QrQxtjgAaeZ2+qDbuo0p4
BHF75QOCyH68F06gIYaH8BE9t0ApGJYwPveFtB8cjHeqQ8+0njPrfngHc5+HdmsTWbcTTv29tRvv
8BtH7Bj21s7T9u4XpvFwJyw5JeLDUM6siBJ7t2ftbNwbL96JJeHFWCufwm7Ccc5CDvUUDPCsAtF3
yqdygxgoQCk6Bx+0wMww91/0b2+LTBwnOyXPFxB+INHpSLT0SB3pgOs3WNHItTaVh05hjgBYVGzL
WpinMrHLbxEz9iZ8FXmkD9Jauiuat3CXXIBuU7UDQ0I4Yj3n1IZMJrP5l6y+i5nKBtcpmA9Fcj/W
FSiRdTIsw2+rfoJsY9pax5Kp4j6f0+gV8OSD1GA6RF1rNy/JusodWkpoKkihFdfCnhYsKuvBVhDL
0ABxxqOfrkABpwvPrru5vzCQZh+VYSYv6ydrL4mrHDC/rRmzYtXv9JXFayLdCc/RgkhJ2qr3wZe3
DzPb/BTbtc6cej9IoKWXsHaSFTphNkHqR+rUW3qcpNkGxSOMEUDccjrvt8h8/UV2SF+sZ/bo0q4Q
ZgZ5ErxCb9T5keO6n9oh6mbyfaSSnDeiZ5nV75aITg+B8b50mRZs4aifvPaow4fcxna1quYeBqBV
sfdm7Xt6kc/Dc0Ib5Z3Sj78xt+khURfVi/+UD4vqg1dOgq6/Vd6FB+7uEts1BG/61h3x7shU50Fl
B+fIdyzrSAYMTm+ZNhrQBPL6+Hnw2C9isNHNRQ/GaSfNWkdajYg0nmunRrlrznIYJJ+ABaLerua6
uHVF29i337XoAAOWZWpBq/SpQjA4bx8hOXKnSRDkMHZnbgOFfhMBmg/xNk630H45+8+Kne+o76p1
bO4QJhIXNB+W1QewOPIFg2XzEGqO0C2rR2gL+BcBLyBRTbh5WwyKw4JkeS93ujut2en+CjeGvDO+
ySOtgpkGJm9PT147Niz3wmlgvxHMtafy2CGTf0/RXC4EnB73wtJDUoOy1kCZDMRqwYuZrqAdOjCY
y/GOEVbdJ/laIvVaBHVDd23WbOPaNrEipRv5gf/egD+G26BdDA99uzWi5aStBGuOZxKyl79U0qWp
bTizB/qRnUKYPerqnpwJgDMcJIVmz4Yt/yofautUh47LNvQ1TNbSkQkK+ZMcPFIUTB9A2NyleCo3
HfF+p+YSFauIxovGHIVxyDbWALSW+YdozH0W/SftjvyGclhyKkYZoJOZfCiiDcU5tnOokIKD92a+
ykSCzuKv8Ni+ku/uO0D4XrNdsfY3zbZ+UR/IPRzoCKMpPSmZP2uwTYGpHB3yVGCXGo71WhO7i6Io
2WbKfEjvUsPGAugDnbrzxhOs4tfcx7kx4+gXmGzNvzyNaJlZ+o23K1G/8JYNz3gXsWHBWUIlh3Bw
Enzjol8adyVZyRvKpOcUPt22OtHtdC8C0ML9+J3t9FP2HJpz1zHPHtuvTfqEB3VOsiiouXifA83m
YWEd0ecFLytPicF2LKR5iQJlHj+yj6vTN8+fZZRG9z11vQvXiTkU8wDL1yZC101a7wMdNze/aO1R
uE9OOGV6KKW8Zpw6kIq+I/Ycv1jYCowRW4+txMx0t+IF3cqp4tSxAYkNItk9mE6FYJq64jjXjtoe
HX34BAidPeo7A1/YtPGGfSuGHxLY5+lrUNjlV7OrbIlXhuUJVR2C/CfiGISN67BvsZMjDIfS1pbZ
hvSkdbA3dzleMJNd8NzY+3CtFx7BDrMYlPeGgHtUjbU4y0/6CKNmOfltIxTsi9I6u1hjGG3aRjsY
MCS21NWpU6iOi4MPfA1vhDzPT7R/vVeJCYsdVWhjLEm3kbmKn1wJ1Pnni/Ca969idmyJV36m6uwJ
a3fJDipYIVFASM32DEZTrxYr8wGGnuuxra9T2m5z7pz1ycNgVY3YxnOgWcszYZ+c+0cQm+2rZdjl
Bq4dVfZPEMjaGUML3UlJtcf7kpbfsriIDo/RfXCRFHWsd1ufjZ8MyIIIEsd/5AXNUI4v1U1y9KBu
Lk3mz028jnfZWwvnZxufvcMfihZ7Jdg44ReFgAf1nf4MB1E2rOYCm4y1Q7EMdhux+Ca4Tx+4bOle
fBWP8NUX2DMxvgWcEV7w+rQokpGzbzObhyts41dqdxwU4q/K3SIgmbrsZ++T2TgRNiiq6oN5wbD7
Hn6XTkhLb0182Ye7MzFrkkGKzwGc+956wMtIXS/fdcSuzzW7WvifoEo4boOJJZ+Q96jchJBxZoyX
5plSAet180zpoy7mJcYWW7a9O/VBeEmW4gcRijn5P7yq99AzMEmRZLOv34iFVD9KEKFYwu16hF9l
d2tYdcrC/XC31cUrtyFi3rW8E2xjQ0Ra4dtFO2vMtbgsXixgNj1vKDf7Gwm9oM2sDT4QA60EaVpL
guaO5bF+RMwJSMfO8D8i/ORdRRG6HHb+G7vqEC7PSoptPbDj94ECnzf7aomsZVVQF+izWeXrS3P0
lV38qT0zOh+CN+LkHAuefWBbW+Mg4S/8pLeA6MIan3wKmAtDQQo/U1+FneiQJwd+kwgFm9lf39I6
sf09w6qvFuG62vhY4O+l0zTZTCIxznDGWrrPp0OsSYdhRT3POwyP0vNzIdGWtyn70LTFc87CCAQY
Lfu8X6oHBg4PyT/KW/8L+yuUrmwWfIfn9oNFQDhJy/QlPQ/JioAc/Uie7do4MUfxUhifdN12ym7Y
gIYyXiLQDfF8PPHD+hciEZpxrcIEVdilzf01O2L3C+U4x3W0t+EXDLGEnZGKcnLm77FXiQ/M8h5Y
mBm1SDww5+yQvSFHt3ZTfVOg67NwH7wT/GMi6C7xF2O4fWYLPWzQYxKqcMd0BHtEwHI2o91VXaqL
9lJdmB79B3GLkeC+WHYXzq7qPt1BaNmuo6O4MJ5L3jZSWMpsyeTJZKm9sLd+bF87h27MJX9EoCbY
AzrSTctWejk8c2AHCFTtcnSShV0tRVp+NPuerA2j6R1AmEBZZh4hCkvt7mw+g7u37PbgfnT9JayW
QrLSREj7nC1nqPod4xBN0UEURRbMgAVQUWkmvkwvUH8oum3+7S41sgDVJTy3vlmKheOt+A+zlbYd
DvkdsyCaQ2szcLHlqnzQNv2KOyDuFICFnFXwGPszcmYoSfSAdqgLsVDS3DpM22e8hO8EjB38Rb8Q
PwsTxvWCCfwiMJFPwoVZ7hj7/K16xk4Bea6XjgJ5N3MPgg6vUqOuDETQnRW7G5J13M2f30W9TpBz
lE/wLJG82ZJXGvE+hqZXL3J5eAqJXRQaAoCveGV9MdoGf/48QoRF8k3BULGibUWMxSIsWcfxPLl2
EGKYUsaY+ASlWoIl5nvrwFpJ7U35rWdGGxyHdPxC3CUBey9UyihEu+Y+Iq8LEBnX4+ctVueBl6Gb
fgmR3cwbOht4vCf4p1HtVKlnu9Rn/+eX3iz3jZrrq0j3403fkTtcq2wo4zIuNtaX9ZVVVruzhAa+
DnIuirDoExZJLnBS+fOLPpJbIngrmgsUMREYE7VSErkHTfmCyLJ0/JyNObpHLIgUnlW8pyg5KNEO
46eohZDR7z0qFl3umYgGJKzP5aFT5U85EitCDTjM6ebR5ftugoL2X5E0dlZw5nIFzt8W7u7CG76U
3N27tSuzhSXBnoSHUJcrXhUR/zEPolFlB70yTLVuZHnsj0bVEMKD1YLKDI0zN39Sq8ugol6dfh+Y
PQSioPoUwvBsxfmp7KuHWhgJnyQXLuvjt07PKaEOlyEXlFWtAudt9aU0GPfR4JGmKB8UDp5W6z4A
7DpBXx5nhgz7VR84sZSKI8fu0aW5s+hq8ymfwMuRhxrI7cfHbpQhe4IbLDLVpU6Uf5rCRHdvG7sU
+w9TJt/Gcgnbhm/vKuWuSvtq3eCyYp6J4zXAZSat3unEwT+UAqYTzBjkwxbNqhW9YB6oUxezMvZm
bPXbNmWTabUUA8EZ0QaCgWRZ8sdA0XhhylBWA8QZtie5+EcvY6N9qx3CR8HlrYuaeKlNEO1GbDYY
2A8hZKadIJnz//pv//1//Y//IH5ukWtAAP0bm2MiXjI03VJxZ/KhV0AX0J9y2gpm6XQqfIjMAlPQ
sl7IbrCuknoG43BVqiEYdkJd8nJ4/Pnj/+a7TJ9uSYpo6nSI1Cu+i9Frfa1lRumIUfft9qotVh6l
g5AqhjAJlNxSp9ol4pX++XMlsEN/fW1JVgzL1GhuqfJ0Yf/g2IiVnvdyL5V0WhI42jjFSrKCjO5+
0PHCjyJq+qTcY8Pb64SNQGlGbBtmylq1us0vlzJ9x/8ghdaf//O/NEDUMrouQ1ZUcta4oqsnQCIt
GWkKl+KKYBHCQgALIcCFM1FF3gFYzelPTkAYhm9P96x91NxinFvshFtv+GU4GDeuRZbQoiqmqsnW
9bVogSvJQkbASVqQ6ZKGLPATViAe8jcfL5oLv/6XJ6HcGoAyFg8Di4moq/rVk4jo2I15LpSOnlLu
M7rk0VA0dJLstJqxRrzJ7Tek+pXIA4Ax6Qooo1r0bO2RA+AyiTdKDM1VoYgmYqUlJIe9vqrxP7nR
EtstjquyfDLRgOQDytQ64fHmDS3wAnIEByLEYYvArI8/P9Rbz1RWFAOLrDlRr67G9eCpOauSVzlm
wkKog4eZ6UX3y8vzZ5BejxxF5t3RRPhbhiH/exD3OJ2H2pJLpy21M2yaY5sY286g+F3zxuSUYI0u
PY45hHDP4jedue5DbY//o8e+DqLNZ0TFVX7f7VzV3PHsV7kJCL6emCXwKItyPw4ANHK9WIE6vhcb
/zsrk3L5882S/6Jn8QYosq4BujUlS1KnIfKPl9HS1F7yZIXjgMXW1DMyaAU6GidaLUPCMx3LIHES
Q1n30J7IM1iV5jIt4ydP6hA4RhBG9P7Ls+QvMyofq4m5AMQeGEbn3buJWf7yjtycOxSVxt3EHJP1
P3//j8tVKkvPjIDLZWTNGwmqDYar+Thhp6SkfYxoqU+e/tde24YKtUsPARw1Gej9Yv3btdx6exQm
blFFUY8w9GoIeAhLJMEcSicivIYjP+E5E21k8KkJFXKx8jTep7qlxe7Rxuj85PPnZ3fz9VUsDego
nDedgXj17PCb/GcM9giK7FKSKTK3ASLR4dFswnAmK9msmt48fFkRQJDp4bTyKTSpK004mR6bHDb2
/sudgCgjYv95HUpftRFRcPX2eZzD7ok5ZVs19v7hTIT4O5yILTZKCqZhu5koS/WEofr5i0m376yp
G6zGMmHZ1/MSGlQGkFg6JM1qDSV2XcEViGpt2YOaqUO0xKNkrWMK5yHkl58//da6yAibiGciwD3l
ak1Qe1clE5Q1YZg4PQKliW6km9p24UryjMdQSymQdPUv3/nWrKWKEJNU+D6Q7K5wclFPEMwQd6T/
9TxLBDevupm9/vzNfvuMq29G3pyMT5QBi8hvP+rlSjWTXybfm2OSl0FSiOZWaXJfj0krhNUi17wU
hbRUOloAA7OI1TPA4Nof+z+YIJWk8qLZ45c5YmqiGY9+OI53sVtsg7Ldg5KH6y1LdjdA0SSdY6Aq
5b8GubesKxTA5LIOsMCGRz9nbR4mYJRnPOSB+z4Bx0xCr355ONL0Kv97tldEUTMVk7nHQrJ/taao
Wt4oxJpxeEOcPqtZxmdqTJgyIqh5mPCaGVX8iLublgO4G+IJ6ZrkbH1zEj9+fobWrSsxTIvNqiZL
xvWkU+iGaA65UjhF+i14NNt9mfq1UUv0cYdjX9buVgFY4Svbnz/3790JqkkTYZ1BGiN519Md+sfE
a3lSPZZRXDjj6NuGzDsJnx0TaN7iR2PSBfr9y/w6jfire873MzUD47ymqNe7Y6sKAnIJTdxhqgk/
AmU2W9nnvAyffv5mNz9HlUWJB8xsrk7f/B/fTOcMp1ilkTkmtZuRYD2wqPOgcH/Za5rKre/zj8+5
mtQEJdZdhCOZA5KiFizVRvPNKV+fCT2yAClT6Ss+EGaxzqqQANshf1HDtVGEZ74+tYa2aZeCNWmu
lIT4Gn0hKb64DNkJzUY/4YrTweTvIB90KNgKFcBN41EzUq0e+30upiv4ocKi10QUvdB9GstEVOF6
Jy/BBya7HPNDZa0Vlbcc22WW+MmuI9dhJrUGEG1PRQCf1Qs/Gz/wmQvrjgMlnskOeSS9/Lz5aE0R
eUHkk9hT4BcDKPLWGTbHU1ptXl+jVzNfJAOlBNjHHHNTV9vZGhmSdMbHuDE9/6VLdBHhKnQdrVeP
Xu5/izDx7IiUm5mhmdQwR4k8Jk17JiY3HO85NBcrAOecnGiAtzp2G9JHEMr1/lMwjmcv+A++9v9+
YLuxMLGhNDQmAxFlGFEU/x4rcTwKCse0zAkTgACy353aOD0qnXwyS+udakQ7E4foiJ3nYiXhfWVB
PBe1Dqv/Lgu0zZCqJ8zrz5pULCQ/fxyF+FXSlZiVui5nWSyvxsGnsFPodiB6T2Wrpzxct5ljSlz1
rvhZVvirjeiIrY0uleo/ZeTlzgSAoIr1HnfdSautw1g3Jzmi5Nq6SzVMaYgk1qEs/IWKjbAmvRpA
TjBX+sb2O7yc4TGR1R1ekqNctycsc175GQ7pWlGkz8GTVq5gHODBQLov5bcmlVZ5T+sx4La7Ll2s
IIgpNS3IbUFcgWdhPl2nrHaRXRnNydelzz//X6vvqqw6or61K5LLBRk5Xx1bm15xHY22YFOKb1XY
Om7PnCapz4qcrvFZbIhN3I++fO9p6p0XwYbwy0dhzPa4XWDu+P6j30UvpZ+Pu9qHyeN6wkOdVnu1
MT4tDaq5apIBiB3xPmotvFvpPda47IEzKGPKxXD181xya6GQLWipFJ80VJnG1WTiJlBL5XJAHQ2G
LPPKYVNDLp3rFnXIhDjVILE+AwTsSDJK5Cwijz2qepqgrtI5v1zLtJxfTaCKbKjgJixYHtb1EYUq
S9t2eZI54ECQp28iQQgmo1qyMNHLNbrUbhDei3Mh7956o/6QMvFUlShrfJ+otKyFjK0QerjuiL/+
5dL+PnUonNBEXZclEyrm9dxeekMr+I2eOh6WAepduYlUlsYL4nJv6/bli5uM0AkNmXh4A86WT6hY
04juL4vaBEe+vkXwbVnPTFPjn+uzYj1EJAcPDXhZ8xEiQLLC/0eIzh9uCKaOWR/2wzaNEScq2bqc
aBr15DlXWwtZMcE3pqh/aMk2xk5AWb6/h/c37jNXQP6EsURWyfyzUM6SH2mPunCvtDHfJahliHOw
tQgcW7qkAWLZiH9ZPG/NVJyPFJAMGrUNWb6aqaqozuMITxWE1uZQyxat9/INBtWsjctz0aXnuBmQ
/igjsJjs7efH+/cOWp1WU8kACW1Ymna1z4zaHHeTFGJHMWk34VcitnM4U60jeIMYTzl5GAXEQz9/
qPT3s2TXDu7aIDyZnYB+9Y1zIiQbr21iJ4uQfKIlzKPqbdQboB/hneaik07xyPVvSWiQz6p//vzx
f7aA/37bVFHha8sSKca6dr0x84I4T9W4iInvrlV6i0DqTdKyBwxSlFbvwlg/tpgDaG9r9KQF0BYd
1YmiVWe9aF7KRjk301+bRG0OFV7+vDepmGTk2jwozR6M3yYk82dmlL89rb+nCS6cQwebdk3j8q92
doVG3VpvEi4c072v4AYezc8QEz4IyuPPN+nWwFAo+uncJnZC2tVH+UiFXbO2IieK4BoYODw8Y5Vo
zd5A541ljBNlbV1+/sy/N8x8PYjpCpDzabK53napOWBNwYxQAvHjrfwtG6QzSAZbzKXHP7c8cpOF
Khu/jMe/t5WqyJFcEafNOh989RJoFUWM2jUiRyAmYIjJ6FKju0AXdz9/PenWPdVEyl2KCVlQvi7j
su3qg4Cf7XipdtRbzvAZLxoFN5bK7KUQlF2kystQ1JYmbAG1YpYtFZxWzbAOEAUCqdLgwI3GRXB/
G1k3JiHugSSyfzdlUedE+O/tUi/IfRqG2H5LfEBj4J8UrWcOcHd1UG+b9kVyQ0Q+IYwo6behpk0r
7fX7OE19hgYkjJXm6rNZQGoLylHkWBpwCRWjHxUQWAuikTGvZ926huk2w6AJrgESSap4rNImquLE
u/Mxwc+61h3nwAf3f4C3poQR0OSlViS8x30SQaxhJfAIq0tVCmaSXNo44xCF5ISXu1X6EKuYyPuJ
IPMHOlbnKgZ63CT4xOLJ0Xb+wzIQCnOhdcCL/vznAPEs2ElAnzCRU2oFB9d1r3WlbcoWJMOYiZMp
3lv6plLMYR+D5AjeqeuhfOuB+wlZ6wDisuayVLwBeF7m0zHglwE3vaR/3VjTmkozkmkRcffvhzqG
MFx9lYlu6IRXN0Qv52sLfdgkJWq0AiCKqzUbEulVYo2ET9w5CyWv7n++iJsvF5EDtC8sGf7/1USS
qAWbBy+LHTydSKr42mIknU2j/uXQdqPeyAi2dM69TOo6tb5/f1ncbkpKWFXsdApNJ7SJZrPoJ0xq
VbQbtlBnmAfowXk2taId/UbelW6768zxtwu5tbrpbCxN2aT4yd3/94WMoYiNGDSrI1VwLxp+sXuC
jLy3KBmetcnKWVXxe1loh8kIn5jv/+83nLugsqCrpiheV+R4DfQ28pnNhsglUr11SvRlSen+MlnL
fx+SKYIxM9JnoHwvX7+1fRWl0pgxY+gRLQYLzv8szmPUWcYxGiQoD8xZoVI7Qatbs65mlAMkn7Vo
TOQSiniE4YGTgzNabHmn9l2gWpcEZo7sEjbQIw+sJAROv0/Dt2Yb0hlUibbDjbKMqZcmCL82QtnZ
bISu3gh5/satJEdS3g3ir7P+zfskK7DuwF6Yf3VuYm6SoVP9cob+TpAakMhR/tZQNgUJaaKsiYP3
Jn5XAb90Ariqjh2pTnJuigDm54FhTG/A9XTAg6LJq0oK4SRX65zVyACevCJyMBnj0gH0bwJ+gEBZ
QK0M0H5hksrq6t5nN8GW4GiZ1Uo0XwxTPSdoazLi2bCuBEnrVGyXQhZIUNMkjo/80lqkMXa9ttcs
dz/U8tnsKWbkDAZRyd9Iu3mylPqU5Nmb1Yu7HFD9rEI5qZYvpaktCo9UJ2yUb5SqKUFa55HUHgVa
U24FE3j4K8hotvtmoiwyWd/hMX5oFRAwuVFu/UYBbyEu6fDbrmEAPNUvacAxl2EvojjtRbCW8s5n
OMwiLYC18/rn94aeLP7c5bygouJn76H426qq3nz2BhVW5j+8fddb+9KtppJCwspWkNoFbMmM2k1H
k9OeXoiy69AH+YOjSYRT9uG7zp0OLekclulb6JUfjV+tR1E9CwG7zLpjwi7K4gSL435USyIGqX5F
pf8RvksWyJHGR5SgD/c4vJwMFlk0caaMWEcZLeifLYPLzLVq3iroHqe5WDH4KxECPnipHLdOi5Mg
8x7qin6WIfyyDNzaYEiiyjESgzdBeNebu9ho+jAAIOIINenVffrg9e5GDBeSVzxm5fAm5mh13Pho
ZcMvZxz5xhIkMRlOm2aatcr1fl+WeKtV7NvOSJoZuLZnYP9PhuQvCis9hflrIymO4gxf+mQs0xDu
+M9iZuwyV3kz2/qUFgD1zJyuXz5VqlZVj4BCdtMl9R4sVVZ98st4/fO7emt2lSRR0tnvsx/769jd
QlvtSy/LnC5E0Wak66KhvpN0pzJK12MebcTOWCo+Di1UmkPKxaEjmXVic4pr1BGGj3XGv4uN8SPs
1efEFD9HWHCh+UjK7ltUib+cqW4+XkmiLUkvhjPd9eqrChaJXWaVOdjpDoXelYiGnrw634picPTY
bKVxvxhC0txM7ddcoRsbaz57qjzLkmYxV/97xWXK6+pKLRhbhKfMZUaz1Ks73pqVltkaudk46zf+
KH7msfhJnXoJsW2Vdu5Bk5sT1vxZVJPt2QCfVsR0//OTvHXY5eI4zijswTi5Xc26iVuqAOd5kmOd
PYMbWw6j9hxqU3itT0Czru3ElNqSp2kH3bM2au89/XIFN85VPBnRUkydA5Z5vQ3MDTWok5TqUjG0
p+n5dLrleARP1/WzarUnUYyeskTf9ZF5CPCTofPIQuU5rMbP2vCOQqo+p0D2BRXXrCH98nbeWI4l
BVWNpaisSX9151v4lulIHRoldMO5OvvStOIcVwygwCuOZpP+1gy+NVgUYrZkTZKRlFxPRIwMN5Or
MXWoDixL8hFLeCYzyKt2rvun0B/4w/6X13l6xlcrL/16UVMUOtCqbE0z1D8aF/nY9aXoUrzCsXwZ
0TH2eMONek+g1m+Fb+PW0/7nZ12NN0sIo1BVp0KZBR+L/GUMphKkLk44UvBW9BkANhNZo6qsfLE4
jHlmYMIxt+Zg8dLqNpb180T0TVRj6dHPK/NhLWbqBVB9QiefdBJwS/G4yqUmAMMjrishP2OJ9UHo
KzXFWigSW2ObN+X5D/kYiWZC+xE2X/6lppIzKOwLtRbsSjiuK19aF6mxSLP2bgg+PdlYkIuIks7Y
mHiwKbnIfebU2bASC2ubl+3BSoC+CMOqHKuD0BXnCIBPI2A1xQAat/ukHdZKg0utaL7DsD63FVfp
pYc+hWCSuONJi+mUkF3Yc/ieUFgGCJu4H2f5u7n2I45nmUrWc+KKz0TZvESV7pQgy4RBGeaAtK3e
bkVCchSINMsCP9ofwqXFV1mqqCRx46kbHU2QEXrFMulRSovJW440i8piRQ5WvR09wlCrNGUd0Unl
7DJGIHiBlaqMpO9aXrDhDcYJSqtlFXodws26g00HKKobQgIimuihSdgkKpYKGCQWY37ERN1Hlggr
QTv4veGvIAshGaeCPSOE4dkt0FmHlrJKiQUyhfwIRg+PDqN+NNMjqHNbydmPGWK/rlKWQg1qXIRf
mADdwYq+LOxBRlCdSQzfamb51QbZ0SvTo1DVaClcNE8qlvbsozKlixzjW0yj7Cns17AMZ4YO7pbG
wcUAjuTmmLyBFFu+42v8rMjdi4RaNYADyEBf1sJ6GhK9Xhytwdia+oCJlIuc5gEg6Sv0rSslgnvo
+rsuaJ4zw+vttBlWP0+XN98fyTAkJgcF2crVgVUvqqIedCYkuXLtUmdG9rv7ISfxApWQOuiLZrS2
fMVf5sFbmxTqH5xeEVOgVbr6WM0fYKh4Ay4y2j+SaB3SKKGen/4yE91cjjR2mAodW9qI1tXnqIiD
gNdbqdMNltN0DZ4oSPAJbl2qKRlyOqCb/tEq5Sm3dF5Iv+8Ubs34LKqGzj2mCnt9cLTypEjyTqOj
gIcjLlCcNujfO0Hf8ccHhAIc+syZ640PTP4LP0DxChJxJ5YAkk2Kjw2BPHVd3kcykVqmvnUTmQ6W
BizZJYimg5w5S6SUV7ByHS9OPzOvfmh8bwNXfGsNLTAF0qZarcShkFLN9wgK8TAQJ11jD5l+Vhow
cBHTZTNMPcJYmMsltFJ/mJxO4vCmpKOTjgTu+MZcsoxD4osI+T/lKkKY02LAJ9eLQOjgociPpZmh
YVcxDYj1+DY9zQwyGP6vPrLNUH/iKBUlOtCGAXxWeCzhLUHuZSfy6godwoWpY+czbyhw9GzJCyjU
tOHeZJNKVkEIToEqVJUYtS2HrUeVAYyjBEI4doMVkR+kECBQr+P8CyMVYFIRNnffguVHGNF5KpEG
tXrO+65YDmj+DWJnwTtYOLQlOBT0Ho1W31QiJsq4JOq1x2Pbhk9jlEPfSCaROJ7PwOUDJqzgz+/g
rfVSVziiW+jdGKrTO/qP9TIQKy1JozaFfkiPSX5M9Hg7dOIqkoir+f/6qOsjWpvDG85APjq+AUkx
hS+cUmMHkzjvauGXr3Vzl6xzrkKXghyN49y/v5dYyHlWqCXfK3IqnzQ9L134fbac9u2hNLxIHvFi
ONnBDf/yNW/teqjSUJJiq8U57GqLrJfICtKY6aWn7QsBPUmwvNT1wfCtrZTzfPn3n2/s7U/UqORP
waZ/VRuAU6NugWPolGGJAaw8Q5V5k9zhksXlV80aAtVp8fNH/pk6rvdZkz6WWidqZeNa/DNWOVR/
EhScsI/9uUrIYYvGEbOlRdCoWM7GWj9VsJnIguvik2meiwiKYzmwRyi7qdWX4TGvjwILVYXZFZ9p
UrMjDQgrHv43eWfW27i1hdm/cpF3pjkPQN9+4KDRkixbHuQXwi7bnOeZv74XndzbSVWh0v3cQGDE
5Srbkiiec/b+9lpEGzShgDqBecTItH1C6I1Cl89Q3LzVS0N3ZqTGgV+2jmHyfhuYSsM1QG1738PR
dXmv7KMIvhTN28aR/Ps6ZTCuhQmXWcqmyOSH0apucyHHUkwllkCzG7YhNGFLSFwZfwK12YGp42X6
vGqAJhEARBJWOJw+cweO/zU2oU5owPF+/az+9KrlmlVoBdGaJoP696t2GH1caaGVbYaq/EinRwva
SOLPW/B1R1n12s6NmXec/6mQ+bMLCB4QhUwKuuoPJ4OmF6awlPVsA6H6I555+ay5eZ3S9jVbMhhj
XZ7h/lx+/WB/tvrTeSLxLi4fvnbXf7nziFadEEiGfJiwhBTgahyLnNay9NeFtotN6ZQW1WXZn/z6
5/7sjveXn/v9+Tme1bQvNDFjsHlcmynXWGw2x0GWnuqiP/76Z1k/qVBjIdYJiXEs5a7wXam8HUyE
HkiZNkoe341jP7gRsfWAaqxcpy0al/JTQ+ZG92leT2LILLsJM4O6ocQL7fuNYWvNRgne0wL6ka6P
pzhQzrAqx8wHcKqkhPwE6T3QmcVqVGB5vnaNyUh6skwsb0S718AYDGPAOdr80HYgTebknnsj7F7I
U6sw37KnZSyaaZOGaW3MbU9fwyW6GYtonxi7s45JwTRSJXDekMBf25y8KBgX7PWF/IJmo2EkhLqz
L62DXsNx1zbY9BBDEqXycm249rM6IIHj2CO12pq419HXA0jOA/BLnCYswS2MicQJZBjCiTKe1TTc
LfvmqlaeTHbEY8O1gVLBC8LxSQ1mNFjtJS66I7qH0jMSYT8mmjeAn42E8FOY68nTwnaHY7Y9anWI
LYrhVwy9/7DE/OxNYy0CahoPvFu/D3WmadmQuyypq5ecrgrlqQdH0Yrqk1Zqexq+Ty2Ksn+408s/
u3gtMhlMQxi0ir+/njhfBngLuUHoqXGUAd4Tu/VlV8LADgk3WuxQ0tKCayJro/sxSsPMP45RHG+C
OLuvO9qapUzbN8PaIcefuV8+k7dHbtXPC1oi2cPihZfQAVQHm+WlPSPAkgYN4tfvi59MCqjMWJDz
kLndUKv87n0RCFNKpjKFeeRnK/JTTLiLVLzHWjqqGY8K/1ZpRwz1CRP89UQIke1ZFsHsqaBCHjCI
KFjtuu+4C7f5PVY98luMOq2xFjCJC78dpUf62CsrX1eAx5cQL1sBAUUqLmpoEe9r1IebXz+or/rS
d2siu31NWjZTJuWf5Yr5yx3N0icza2Ul3Yxy7FUU1UGpmZe2QGVRy+NKsvzSLTLQ4ZksXUL4Cpzh
c8Z7A9wgbZ6so4RjANRKMzT/4T70syAGoW1aR8suwfihMBuM2lz6PTfb0gxvuih9FdLqHBYMRmsq
g8gtjpMajnejjRfgj6dwbA8arS+79zl5to3xOKyyMP9oE14oKPXE3LKPCVuBMfAtutzcI60h7aMK
n//wnIo/uYOSjSAqQMCNxs73XU0x9gOdslFGPrtGpJQw79dN3DZ8cYf5mYwIz+44F9F2CHfWAHqg
iJP5YImwG4bwXZwq+UQDje52CjFI8Rc/Z1eRepOm12Dm7TKlb/ghc2/I2xN0VLgnmBWtkhpHrvNu
0aJecGO4qng7ebNNUMc1M7rjZgWgMi+MTZpYKrbdnLOUqewKGUOOElIXXjpfcFPCHQA1IH0pBYq+
X7im/gdzindPTaWEZA0twROrkuSpoNyZWvSUE0OylU6V7KFkr2QK5k1ifTMGbsF63L0Hmuj6GruZ
vN8QZHMr/QVi6UfgB7sxgP0UxJobKMV5WU964wEN5suyKWxT5amp64vUde8yvT765k99JEt0//nG
itheQvb8w9BvrbKlQR7uodb3bhANnwdfVI4Wq0GgxsmaaiEj6XWFMsUyzuiQOT5CBOQW28P8KtvN
nC7c0Ul8yYvp2z9cCz+7FAikKSKhFQ6133fVJpoJadMq2WaMixQspGKD973LgmZcc57j+Ymsc68K
SDyX+xdzNkkm/UOy5CebFgYETXLm2rKif1/gRXddVdmyQbMKXr4hLR91A8Rwb1U8N8RJN9ZUeTNz
pHYEa/mf3sU/uftTKqGnQxmXHeL31fecHns3ZFG+STokkmUeb9QChpkB6N5VKsarCoaRbkztXuM9
sMr8EHhos/HLAu9z2JprOY+PflfJW2VaFIC9BYQQL5eobftu9A/QMl2ESZfIRBzK3mLNroY9YV3/
sYr9j79lhpuvoc9vRYl4NQjb7z79X5ci47//ufyb//6dv/+L/3XA3FY0xWf7y7+1/iiOr9lH8/1f
+tt35qf/+du5r+3r3z7xcnI107n7qKe7j6ZL2/8Mqy5/8//2i//6+Poul6n8+Pdvr++8BNCIGXv+
1v7255eW0Uom4yxKNP8dh11+wp9fXh7Cv387fgz/2rxmJQfS+uMn//LjtWn//ZtgiL/r9DnorNOv
oro1fPzxx/LvXJT6MvzEe2M5Df72r7yo2/Dfv6na74T/6NhYhiJxYlsyn03RfX1J/l23NPJYZE+/
IknKb/95Bm7/WNz+eOmCj+LPz/+Vd9ltEeVtw7Sowhr3tzUQ54VCe2EJRLBP+f70qwr6GFRg1zdW
0KyTSD8oGW6JyBMeqpt0sxzd5FVl7HzZKyoodO2r+i24tI9gOHJGiEgRTatxdgzhiYZW568lnT3p
ukTfxT5d3Fixmwku6e0QmqFd5dvSv0vXmSuv8le2D4ricR+AORM+SO8ViAJjay00s7+8Jj95jD+e
0pbHaJk8bZrCrv77wh4brkmSM3PeiLPxSHT9Luxg5aJoiQf1W1d3n4IA3KJMoqsWSXe//uGq9cO+
k5+u8koZJO3ZA35/Riwyf6w4Bcwb88Ea9uJncVefIFGIL+0q+ww5JPt292ncq3eF76r7kMb1vbAC
YnZvMkd8qoCbnKX6AB1rJ79mxxlkRNK5zTGq7eGMjKHxouP0ynworVft3ojXM/bRzfiteAxvlFv4
XSYIISYtBOgeyUcyePqtCuFvKLCiMxhpa4c2s2fDtkFGdS/VQ/bQN47AEAWnAsMzLBf0DowQiRIB
iADaJjfMVKzEdyZAlcW3ZVZol1wmb9Gn3ldHTOrSvlmbO8XNgPRJZBO+xRcezmp8yj8J6t7N0So6
MDrfMWpr96+BuRluulPsiehcP6YNrEMXVBXNGTYBn/Kecn27pP3pIDAN8DazfTFszIdvnLWY9xa2
9QvSrQzk9gO9m5S2iOzR3Q8uVCysBx/haHyebsmKBwe4dLV5Kc7JByStkQnxQ3GB4HrHZE7+lA0X
EeZa7PJ0BDfwZV5xksAQBY31GVcggnR922OpDAhWO0Gw6c0VGqCABBPwTwxNDOhOzz2Ls3KYYQNC
LczFsyquQPoZ5/oF+fFbceuf2gI0IgVMQno9LWEEWq1j3UVr4ZjthmOwQ2IW3OowiADQQOFmn1eC
WqxMMgx2eC5c5TP2ggXVA7lEhDv51qLU7FdIA3GIAul6lskMF7fRpQ0P5l5FTApbgpkSr/Xy/bwG
pUp80rFiAh42mJF3/1DK0E7mZ6AolpudMF2/hAf5AJ9fgB7nCrmzeMY0INI2UpCbUWKqez3tzScL
7pdKXRhOT32GlTcewYupJ/Eq9552F2yNGpugrdA2kp1BgrLa80xAKqQIZNxQjpE38Wu3rZ3sJN8x
5Go+BG/6sWv2LbzvJ//BPM80OI7ItUCEdhBlt/oxOw1bsfUy5Qa4pOqR2yg3+duwQpkeb6pN+my5
3E+sTdg58cG6tR4B3hYdhBAHeKGT8e6A3QWRlGdzL8ecSZ3qVGz1U5OuZo1pBptGnZHshmd5edHI
M8JCA86PKtJrX/UNjB24E1hmHGrcAkhS66ztOGEDfge7SBFs2EqeykL9rXaglcobfZV7xvbLWM8T
aUvDOoZk6JcbKt21Ux8zEFfb8IDDFTpT+IC0BDsioDof/CcFusADByO9pw+hl26Ua1Lb6RrYzAYr
FsDdNYMwGqzQ9mVyN9MmfFCXKQgbHFZwou4dcNS6+K/Np9DsyNDIh77fTk/lbvRI+8CP86mT2wJa
TFglsKIYQm7osp2U7oFN2aG9hsBJbOM63YlPIgDSULXFO+kESvfX98cfmzsSoSuTHeISU5C0ZQv1
lzMY7VJTG3SqH03QQhie1/QgvqoIv/4xP9yEiVcSoZVxMrHY/RDJq5GLMHkhVQSKhsvyI6ACbKk9
fsxNlDEkDsUMy+yvfyZ98x9WVxOpEy0rlSrdV7nu749OCSpVH60GVqaQPSlThH6ZMPGmHAOwU7oi
vEgcWVLoz1BN8AGprmS+FsqARwk9Z28I+lYtpwszSv1mNtGApynTFh1pzRaBzE3SjSdOEagAzBp2
oTIBzBMjFR+SbK5qWSpX8wwRJqmaYztyy0jn1LUKdS/iQz3ls7LAupm3U2Jjl+grv2qaR7nsFvcv
0TIygEiG8wJCqznftVnmr7jKIclMG1mhiGsWD63GcFSgNfLBglBYxWUP49EQ7FoNyq3VNjcob6P1
FLCQ+WJ5tfpiG2gngBnGKtW+dcGAjAJMSa0LNG3oJBfZqqjanZgl0hqdw9bo8nmlJzG8pByNt84M
2UCfvVzEncMAr0jK+9uvkUFe9pbbgWnnVrOqamlxsWZLUcF6kstacInFla5UR59d3QK051BkRwwK
JWgvD1GPiCyfOZYWMhMwBQCXxCR5VtVnfQGoiFO2GnHSA4VgJFAozE/5Ei7IlXiBr3DJ+Th5W9I0
gUTwemG0AAEyV6OYY9dO6CXEonHgSH5YCh6uIQ4sfIZ6mhbuiy6obwOzjUeLeZxUBr3aGZxOehnT
Wqs12wRG/jjEt0oBF3pBy4AJumjya8Dvaxdm9l4vFBpt4dGgWT3FfXsIBTLU1DC0lRzpj10E7lPN
WCgQhIEMZJPQM60p1WS4Z12/1+bgXoQlHScEIcxwI0zarTS+0zK/mxd2Dprfp1EvH0ugOuGpE0Pg
lmNzN4bEw/zgIgPhiRcaz8wFPC98Hq15Wv5fHTyJMIU3R0K80jLFDUbIPtrC+PETddOzJORW52mz
rjjEplxVzjovi6Ev13FAp1N7QMN0EBaGkGrxSpvyrogLYS2kKrz3ovY4QjWOsjCI6m54zMsMpdgA
nGjBFAnjx8SlLgrpZSzld9+YoC3lNTc+YrZishaSjmn8L/ZRp98y+xAsFNe0PeJ5BTYEam9JuM8H
aYKzzbx2N9yX8IJamGUmDdUSFjpTiOtc7HAp8R19YTWmH1YarAy1c2jYuwPBjXrGyGJWG/VWL3NW
UAv55YwkoHLIeGJXxEpAi2QYDTvGmFtj62AO25cWa5dj1Mjj2Hjl2kccvs7j/dxrrjL2D2Yz3DAo
iihJRBQdOdiEbVAJFHhZJ8dI32dGjSM5YNQ1yrITCk+kvoFvoAI3lkWDEZ0b/wsWFRhHSohxMQ1b
Zn0gSpVa7065VG1lPUfulnWbJvFVGP4LkCqv6jsikP5aLQLaqQn6WgKuKFmxkO5KGhU2mjGGEHo5
2Ex9v5O6RqUTMvqIlXLPlKCkTkW0MhZc1tcHfZJl5iJr9myy1YbrqjVvfZzQTi5oqOekhqHfSYE7
BQZlj4Yg2Rn6a/wF6fr6o8h8yvss3xVRlu6//kRbkF1f/9fL33hHxCQWwZZighIBAYJrDWqGVCkz
cvscF14Y2dePKpCFlSz3kXeLFHKyxdN81wwO20W2AOUGr++hOFsLlpEkN1tG/yo/zBv5Gpde49aH
9DAe8GsldrNHqKJbrnU7U9UBcHyd7nnvVzfQscfPGgB0zw7hRjmaV7s4h3iyrrjh1FP42twAhDh0
ALOOxVu2Z8suwrCz5WeAXvqzCVgP4qtLfxvIYGWejHJtNDZ3+gxlDuPXkiO27qDSDnCMo3hrgRBZ
RMPEM8hBLhDtkHEsmHxnpIZEMkHBXik+T8aNxD1BdQ02iEiube3NvDXfzW31EfXXcHYTSImtg15A
OvefleJpj8ON3Dl04ITFUMyux0laNz1SV3osLmzkg1vTHh/hzK/FU7Q20LGxiCHqOyuf6cuMXtcx
3+YXVHgGlhKiyuy0aQSybXYl3W338JMrjiqrfi+PuyLYpT03UMsx46MBr5s2hLRHbRIwigYN3lwp
7K4GT2lwhNCL5OF4dbu3fAcocG9zL9Vg2amMN9glcB7C0AivkU16g36rSVQf3eTMxMq8z7wBds+K
lrIB3PCLCgi2b4Sox3NYesFT2q5LV2NzeoRmaDCruwWiUT+Dk1dgEg4OPEKwtqDqgUtrJ3lnRls+
HIDGFg3UDRsdGVAs3R2eeY4T3l8THQeaRxv4xyaxwm4lDziv7QwULt5BsJRedMbHzowmzVXmcOp9
/VZgbXjj2zQA8iCgcBs/WfqOoQJOIXp+RxFwtK7CkVuYddS0nX4VSq/fcFlkwpanGFx1FtwbR/Ud
9DKUU45kbckoDrlpWursGc2LcUT20cRHM9rr75joz/OjT+LFbq7w16v8rmXu0eVnBy9sfZ/zm3Lb
v3MmyxtH/WAe8qgfstcOiS4DJE/DQzTSoHIs8mg2mGiQBAOyHad4KFf1PcjkHCD4lXeA8gaYWIbh
LTldxYvGcdOpHipI8S7U5weNrersytJejz2YdQSOnnrDDoZNye+/4/cVu4NMB4JtN0+1h+LWEO0L
famqAmOzrh6IkU7BlofJt+7720J6pgSM+tw0wYMDUvXixOFJNDhIHpPa0W6YZyf8tcMl3pmca3il
VnwP9A+8QEhj/McueQzmNWIpPVmn3V54U3OP0rK06YDUWuuKjdjROmH1QK6VjYdx298kDbDLFVcu
+AIBhjYg5mQFXG+XHMitsLNJ35G3xs+idYOZJ99wtiW6gzhWJBDDJIztc5qzQ/YmhE7ImtqQRsBT
EkjHYSFsZO4Z3RsTcZsc7DJsaMjGBrSBZ9wSAJYPywFs8MbHqLSTU0tK2hFweSlM1S/MYRluLNJZ
k0uEyQpvuCFx1Ocu1XiuGo6o1AW89KUWOLjQGQHPyYk83yXJpccOaRODs2AAk/1R6Ms6ypbW/TNS
zbX+gPtwb11xrtAU0rbpASneQ05dwTNu9uRpUDpkHnPGOFlu0zPnmWu7ircR81/Yfblhu6VrceN+
D+lZbrKjyvftn9W1+cJjOHPSNYmk7Po1gaeg5FGnmTt71pZ2yHgiJTLVjMet8mIlHv27FiKtQ12e
IyBTAVBPoEIL12qv3Xd88mwSqrdfwm2z9ymksE04+6NndRy2GXq7R55ugvMG62+trDfZyx5ZQtvb
nCjRDe6oY3Csv+GRwOogHxY9yElQSFZ46kP51rnagTuselGO0QP2pA0SskDZqZPnw8ab7AmLSXJT
tttSvNXP6sG4Lx5Rv7DBpFSZI2zgqtM29TtHg5CCSr2Vng1cGMgu/CMrDKUQzojRW2vBcbEtvAq8
WQ3XIJ2jOhmsaX/H845j5bnaQ8ErVa9+lhQPzEZyMo9a69TQR4V172+AA4/SitfJD1c8lgIg6XhT
qFuZxophQ+b1u1V+oKwyFGwWbjhVSu9N9cauwqrcor1Rz+FFsBXTllbmWV5bWBbcimk2sGng4QFL
0q326s6ut6HsLuNLN9EmYkdgHatjjTlWJRLvSLwrP/vaVbZcdpAMv2XHr9uc6gW77IXqygDC4yUL
NmyLLG+6BQS7S85LIFR6CwWGdc7BcIheBjZe6X6udy1QYqwQJBNT/cDNv5t2QbL3h0sncaULn/aS
9sSIEt9y/7EmNAPWJdn195MXfpOeoOhzIhgO6ZUKhPIsnSiA9IotndItIp+zBP6d/dw5eGFd4mag
KK8WtqNDfyruIhpQ39pV0DjZkyg6puXqtOV5AgbYL0ceXBtwFAxsXfJSvIgPgcku3Ekg/bK2FCsW
FYm73TV+wcGenEDJQsN59v17IaIa5rRbhSs2ll0NC5c3d7b/Aq2WcF0ueeUbwyIvSBDVxzK6i2/N
cm9pG20TX5eNJxaEV7JNBOjwZdeSneziE7zRmYXiSdqUK3XdITdFvuJUG3HdbjmedococcN6Xcmr
7sPUXBzC3DaDCm2K3V3Ne3E++vf5xvD8a/fR0ktkF3ChYYZVB8w2b5TgKHqww0THvy3OqhPclTeY
x5NXYLvVp7LqXkrqG5+MXL7KyhmDNH7lYeZp7/fkK1hdSCFVdnS2nOm2F9fEECGMetOL2rnVA3d1
JeM26QTUxo7Jvr7vyx2riLIxH3XKlJltnSgovSor8YNPJG09BNuROjMl1nEN7i9GgSk5/gV6br7X
7kqKJeEqTM/ZhzKzi/WyD82w8+RMoDWRVojC8pViHEmA9re9vl2k3LTMVMotqfrWzyKHE9FWg+dF
wlUnLFCgJ/DC8taLONgO5JGrQXYSkvQpW6AqqjmoEytEvRL7lNVop6uHiQP6c44S71Arn039rQ7d
+pbHNLFG9Y6/DT7Yw+Snmk3CWUHqRk+cXcLOaL269ix0fte4Y49rA4nnZcx3xI1bLv2HhYpGCvrS
3/TvxrfhxSe1QSjprfrg1GjheiG5/tnoq5GFZuDMvKOWrD0FIPKXVciR1sYO4bqb3WRr+CnwrHR7
OCZsM+rSy9U1ejepd8s98cPqGHkzXHdppb6LW7aIEf4WJ9irB0hP7aLcAcR/TK/5Nl6Ho9O8ATY3
KGteqj32G/BzrBQnc10dTXOPeemj/zCPXJUg47PLfAgP+TfrEpzaA2x69c3aRo/1DT176ufVI7Kf
Kf+U5lv4fzkEaDD58TYHIo1H+ZthrkvaFBZHGSi9XOgCgYUoU5zeDGRHXVRXs6zyPI+VFuxmTrEh
aY79sFizxq8vSGJ76LNWWIvNVHttymrbLV/9+vD1977+7+ufoVbjRp6AMQ4XH5c1Ltbury8XxoyT
fbpNg3YzZHF4bkQJYceouEwNYefkPgMxWHVNEUuPIfN8lUowrkmUSm48khmHVm9o8YlcDW/srCGY
UEqRq8HSiaxwrxNB91oL7LWgZiKaGFaQGbwFYpcKCU1SJrbcJ8Q3NCy4nV6sIjlmRyVgO/Mn0WsM
E45LTWzetzTqnH4YeG3cXiXIw17VNcO9RBIyyvJ0VclU2Ml3+E5LYwvJ0SKQkuv7psHIVvjmqxyq
LFxC6QaT4i4hWTeoU9klloPeLa0pmsvkSMjcAjmKVlqloriMDQlDUMtcIgLQVaVF6EVzlsKiKtq7
it2RSQfXAs1m1yOk3HRUOa4BKFE71vUymSmkmMM+jNOzsPBNe1GiQ9ooV53GPvFj9K1dEm7ziUqm
KsR3ZTHszNLYGyxOfljte+h80kzGqyLZzWrnn9PIf1GVpNm1MsQRsMJ0rLn/oa9epSgrgqLeyUYB
4GfP+fq2LcXUldWZkricJd7EMKhtTWwqiBJvg8F6CDMDI0/UrcLe3DVGcOOX47Oe5PK2HwT6ZK1+
68evaVfXO9+SPtQSe5jWm6PXT3G8Fv2I9Re1U6emV2iDizGmt5zZLAUbSkDtCf54NwfnLM+156x7
bgSgOKPYXvNuprxMji32L5X2KaFutJWArE2Ysq5WCWne2vpk0gRz2VjbguBTOcn5HTKEYtWImk1G
DDdm85PQmpDzRwUwpBh+zr5GGYnTkBmk5CJI5/jU8kCuPlSMoW26mKBZJQC2CvSBDkOA/Wr5YTIM
6ARplWzhvRlHPD/1bHl62K5UyRKcKJZJq4XyRiwpT0cKhvhELZwkJ2pXy/tufhoq4anPwyOD7l5v
QcWs+wKbFYexr3+bxdqnaG4TiZRMSbShoZ4WGSNH/tQ8pbq4ZFrFC7Gv53xMNl3lkWgWVLb3FavO
NFuP3JVDu4OdK5bGN8lvngpt2IUZB+IyZ4uqFO1DXgkpiw+EPmOw3lDcSFD7VJ2tcdR3e6Ngw1xm
dBBQX1nq1UqlZ2aoGo6gNLDaaEBfM90UfbcKyPQ5xDvYWVWR4UVpupbqLNjehRpNpWLiRJeE1bqQ
Ig4zjWjLFYb3yXhk5IVjk1GznxavSTm8xSMrjZn7a4ZSOHq0Ww0cdy2jPLZi0J0ILiuM3HascEvB
LGl4YZOSoY1mr82Uyasmud2YEbPOVh7pu15iATCCSzeq4dpQ1j3n0rjtkbkI4nlkmWoaaxEVXfww
fmWgGg6nZCSe2bbYcZRkrTQl6yLzpoA6qVsIgZIjLqKih3h6ubPie4QvyOyQKyr024KuPJnQZaOh
fpCqaSmTEaqcGtwgUntnDQ0TS+LwkKktIQ1Z5yRjEO+RG9oWfuvEAy4acGfBppwoweoYXaTirPDU
cnUS26xVtrRaraK6SroncijsR1J6MdzDsxurelRMjmhSHl+NloiFGvvTUc0zJw7MC7DMm1lvXB8E
0srMGcJlrsYeeyTimiBMbpxM8qmkDyiIRb/SrUi3UwMllzWDj0vGe0LHlBRS67VKObkWYfYwIjSJ
el4rxqJrexoxRqhJdSwpM7St/xHqqotK/qkskJ43E5pnPY1jr5xorInquGv6ndnIL+A+Ll3ZXkUd
gUp5pK+xKRc7uNk2H9ZI4z5jtqqp2ODnh2JSqM1kwcG5K0xtm1XVPQzd41jW637Q6bS14rBleI35
z501ia/BQrOmKo+DIcIDIjQpxSYjvSZIXBO6v7UWHtKix4E+M6AfcMSZrq/6hDVDq9jYN2Hl5DC3
oNXKN21HVYQBEc6q5nAXmTkbjzg6i2h4tVQjYlvR9gV078yFdR/UMcLBbmJhTcpN08zbVu93flyj
BakxFcViejf27bUvEXVV2cz2RA44LLMnyvL+XAjCK5gSbwqVU9Dne6ITp4FJDV6NrrHnmKOkBItf
MMZV2qDSVTU+1TPQx34irmFCkM8JgoZ9VGq4hZU9ELVbIjuU1eqh34MreRCNEb804cZGk9bVAFLW
GAaqv728brib2bqZUO7olaM0y49pP4EDV5POntOdpuXz66xFeymYhW0sSucMty4F5/IBzSiHaL29
HxUquP5goF9K2Iur3OBla62oDeMwXcq5iV5roHKs6g1t3fiYPCoFB0S5URQBpySFPiVlOi+SYN6l
5Z4c6L3A43+MKJ4nRfKcQDVkJQ7ZLbKQSbmC1dIaxK3ag1K0hMKWlYwScqxwn6rVCGYAB3ujQRjT
+jrLvtAV2zjm3DFHqGKDOFr5ed+fkrHY9bGJU3lgkiaQMRzMA8xU+jrORAFIjWSOhvr0qiZ4+YYx
S52iBHwrSpusMLdq3HaeKUjY1yHGUBzH3j2P7kBiwx3goyYzir5G5PXX/Zmhbs5l4E10KI/C7aS2
2VYr1ditTaDzXVasqsLI1/Egfw5VTxk3bZzh0gui5pk6UqMJO0fVdAfAVAiiUY/NKuMmZnvfZCZ1
zbbe+p25SRnoo/6unYeMJbecu200kqnmKUJ4bNyUui+4ZcBiQ9MqTaP7amp4xzTakzxCnROT7Jr4
4sNQh9OaRCaNOuvJIIa9knuMLsrgO5HVZNs+0J9Vc6bqEAuuJimIDrLcsCUmS3m5h1Uhyc/MKYFd
1qkJmEvNWpNTkGPCHkwgo+50ILixa7jxSt7GmYrlIy/QYpjSe4el+aDGzZo6fmmHalmtiIXeBc22
SI03XY5Et8n1XZBNn3ERoPfRsfr4PEOFqnrdSH1NEtixRVBZHb0h4jryrjaqb0ZVsbLpXBIMXmVu
ix3XTVZShnNP7tH+5bL04ItdcNN3HBRU0hGF3zF6Gkf3SRajDUGFYTNdAPKBVnbSE4GYV1GKGnCk
ozEN1DXgjh9khZ0BN7YDU5e4hq0zsXoGsqd5Xkd5fyIjLJgyfXnoFuu5ztVdkw3q7uv/vvt0TItp
GwKpg+zxBnjX9CSl0naDGf71w9efmfWEt1wMXoLYz3ZfH6qedwA3LAmbBrs2X5KvYlcou0bPv2kM
qqysxJLdXhREW6yCdqeFPRW+MOBQKnGQjU0F5WsveISqqGmmnNyCst31QVBsVapOWtotRdz0zw/d
VJ6FTDFWsyUwWxZPdW7LmA12cqjof3zIc/In7dWSRmMn/PdDRLxAZextGzd6u0uXD5k88utUHUow
TbzLBpOqmKLlt6I/yGSwMdWhKFf/GA79M4b3Z8zqu1Tgd5/+/xkSBJDxy5Dg4bWe0tccbMQfocOv
ZOEf/+g/+UDtd5FY/cL3YjydCXxCEP/JCFq/0zwDpq1p9CHJMPw3IqhYvzOrSnaduTVFB3r/fyKC
ivE7czqMsepwhw1CZ/9PEUHp+6lUa0EliRCNACUwdfh9hpY2Z1xnYTJvuBkO3DiXCJbaADxAxDgJ
mVOMNEUTRlk4OlG37cfB36WJQU2vQq446e8WGF41R3asGLH364yF9H3GmF/OINTHbAUP80eGEPTV
EPMLvl6h6TiOqVALe+ROWjucYO2wR8nqx0lliDzr1xInMFwELHG//iWWV+FvIUp+CRIsi4BDI/b+
w5QHnXqxr7Rw3ExtFa1F4tQMrg5wtEueFMNn2j+lB6McsZF8UDrNS0/riT8KT2LCr5j6g81k/X1B
Y0+OW5VOdpQ5HCdf0napMfmO1fA7C6H5T4DNJQX9w68OSUWGCaeaMlfa99nIrpvMqJ+MdkN0Ektr
R5MlLT0SzZvUD9gHj7rmmFm0N8JYdKHZa5yU7F6fr5HIo2yF9JaJgp64Ew9kTlDCizFhI71lKkJW
N4kG+1hBydFL4mWUw3oXWTpnc//Kk6RQw2j3Rs6PacPo3Fo9zZ1eI41EODsQKX1lncxJsTLZWbK6
2fNGMmr2e2Mne0yfUEUHxkFUn+y0Wd7JsN4cX5WSlc4hnLPJ4E2GQLqO8+n/Juy8tttGtjT8RFgL
Odwyk6Ikygq2eINlyRYyqgoZePr5ij5nuqdnzZmLdtsSI0LV3vtPsEnUmmygsC7up6yBYFWN+EbT
xlkDUWkh0+5mjiHQe/XR7eVzkhgXYwICXASPKSufM1OTS1V4TGAy+1DQRHLeQjDPUl4DJmfd5KlN
MFT7vDIBCRav2HhEvfh9Smq9p4+kfnQDS8zPLzLCKaJb+oxUaibqhWxIxXUxH7cYJsgAVqxhUkm1
BIs65Y+kDrJDmqp6XcYu/A07+YoSkR/HaqjoVL10b8f9NRndHyLEKUHpCzy2MdDCdtgEr3UG2kB5
HTMg0aq4w3LrszTdAt5PWGxmI2E/9x55+kyt4A1rUh9G0ltncFJKPd9Be5blb26fqE0WGOSWkofp
Cih4OeP9dpEXhYhUdwqwI3J/D4erJEoOUUZ7tfBPSMNH12VjVC3Y50hxEZHL60lmNkXHaLaV9m8/
IAm+Y/CwwpSfhKcRNoH+EsZgfuHZsWpD3oTbIQm9F+VSq4bB+L3186vHHEDWINtRcW1QgDjKgWpU
RS+9Q3mvUm8tAzo/ekCgQPMw8yLQZJO7kTSoTBuUT07+ffKK6+03lcVpGsZxN3nuM/bVLcoTCHoL
or2WQnRbgMgP6YAhjW9A3xpbGHfEls+5+2YkxVb5cbnTOo/CrbHsKmqCBDl2geS2Vkv6FcjkjDL9
1YZ+6BseYe49PbkfRqAlTbYrwojgSBspObG/o4G7SMDi0SCR00OAh9jSMwewutHyiRp08cYoaxNb
CBC/UVgsyxIWrP4GSUaXKur52R2xXkzo6iCYAIibAw5f+rwvg/s1+nh5NuPZyceXcaEqNxhSjgmn
ThRwvltkaZJlqTHa4htD4TSeNkRvBMd6xAsgJmK6dqAshI68tPh8bBGrAtnF90PGK8wh8xT62m0v
9IUxBMk2WlyGJUlF99SIcuONy3s+6BhgUwcBp8PjkhGW2048Ptn286L2duBJKGmYYETG/Dgs5RvG
QPh4jM4H7q+MoOa52CWVeG1IiGTl+A2dR25lCXM5HyEEzV67lgZof7rAHTVJMMtj7bLocPVmEW6+
GKG9EuaDCK/kiRWUl8boiAlpI05pCIR1W8aF6QGsYqOwM+HIrLtRnCM/hD02cClxmoM0YWykFz+F
gcLaiO3HxHjDHvCz90Bb8MM8N2pAiGytg45ErqiHgM7KFuZwUW7nRvZcHyIqr/NiouQL94JMbdXa
ICp6sDlmebQqE94g9RlpWdK6Ny33o6nYIopyhtfDvUPxCIVr4nbOHwccn9Z5x/brFtzatzOCzzgj
zZGOZzJ+e1P6rZm4vWbYMaHLp57KvFpnB9xBwQ8Tvl2NaWhtQxeYSl4dc/I99L9NWnOOBCpEIW+X
qc913HFQpADID5rNJF4XJFzurGNYiit1taTZ5I2oUrijp5PXO/ZWcbHvSzN7a0P16BCAR8orp529
wd4mY/KNji9b1wu3xtAyYYx+5gjFhAJb0ZfIMrKalWby1QqS+sqUsfmS7EKLIjjIviHPAsyW9TUq
Gya0VvFlm2xAsmXz6HMGipZdcItb5SMtuVgPhOe2TCNXkz6Bjo/VB8iViB4ZraIFw19nVZkbzLTH
jVHNm86yPxNc9YFTUp0AIC90KiwEbin4DnzP0Jz4ZdeTn+h+b0sya7oJ3EZfmPHM5p0lxZcRp+bG
IA1+dpD7iqX96LIY1S7Oq2ron29XkROxrCCc/emkxWPThNsgZpcwbU6n0hd4S1YPQHN1nm1rgDwB
JO6TZRH2gC+i4dqGQwfS74urDbd0PSXFrhn8dy0gjWwWlUov0aJZNlWFhtgklblWXshn4HeyknDc
1WedBhGuaMygCdojVlFtw4qleMH9w9SBBkanX2hQMAKyN1+/80xjz/DmsXLqq2RbRYs4r/IhfhmY
OK28CrBMSJijccSSbOJkziLPicfkktyUBSw/Yd/JVb6xjOXRcuF0I4P9haUNF7FUry3HFggAYhED
oq3y+GdnJ1jR9Vc/lZvGLYhpmVpQcQJwbzs2wppi00cpFLp2h23GuClx/F/DRty5sfc68O03Q1hd
b3WAMXHdTybbJOdktVSoCIr6YU4YT8UBc2Rn+t4pNpW8wLJkbouvQvbv0g0ulWesPYDwmdEQRhVU
QXnxVU8vCA4VVKL4akxcXDNjZdboMzCC2LLVsg36+wqjv1UvWcjspTrWJJOmVC0bfcwcM/k5ZKTL
6dIDPk+hjBm8j11oMSmkVRN+QnbMIoZnf24Ljmlm2xCvcGaRLQf3TwliZcSfqopZD+uYbLksurDZ
zNKPUKE9SicmUMPZpSm3eTKq56Fb3uAWTdzQReI+OAUEFyz2VihbKGQnj+qe/BjXTzdtiylvA8dx
1cfGFuMKHHMLkMuHWRm/aErApkpulT7u4MqE9h0cQZ3zOH1PyoY7Ui+rOHYzbJIcnUbIK+EsLKJY
jq/tB7/Fsc9JsbfRx6LtTUiXVczig9fy2ghGJprUV47HR8inE75O4KP6lrVHuLi5p7CN4l42El7M
DeZfSQi1H0IgsyxakTWFmLfuPON35MIHhUR9KBaFCDLWpe7aXBLYdxaefIlrvImx/ApCtlYv4voR
mUHgfPRFv7HzZARAyxY814xqmgMZQAwDMYVrU6iAVMrzftF1/OS2u6orX6RRMsGa+ZK1SFAozMfW
ZlU2EE6S4yx23eweoorjWaQsoMOcoXkp8B3yiT+2Ky6Yuq0+277/ZiuEqgrp+MYJOK659107hA7O
QvrAe6vXW9yq77JQBECbeEBBj0V+iJXO8BWX3DpYyjEshNPJLYiHjt09dhR6q7hMv0L9/tVQYGLB
aNUcx23pV5e+Ka95Xl+k8VFChF7bsXbBu+2j4tIlqXkIUNC4fnEt+zLc1IJ9yGgYQ+SamyFMiDO9
ezdnwZohtrlLLK7V1oEdRJbG1SrE9Xb5RYOLnhlhjxi2/qJ+Vkuy5abUUyAuI13Piam63MqgzH4v
R7Keb4txboUvtxrktojnLZurlZtPsQPRri+A8syiQXOLfyunsu/b16jRRBvUeCunDl9klV2mur3m
kq6G6UgwQT15dSTA7EKZESXszpXJyD5ui89b7Rv4RB/ETP9Cx7irBmpwqQ0WWQ/gCWblF3ad3N0U
3GVbvEe0NytroIT0zfiU9dlXZhXXNIbIMvvVk4rd9UiGtXBP1txcGAjuRD+z/4V02nneIoMuMOLX
Jeqil/+lwCJdwaZjP6LaALCdAus9Hlhgm2Y4pK13LSo2Usy4nsuoeKpzjvWQldegdUfYv5BVdO8O
aXQMX/osepn0ILjv/Ltu9q633XExaFxtv3+AjnxSlOA0FFkHG+niuuU1a6lqwLF/UaBsAl3FlxUs
ioSvrL/7NKbnKIEjoeuGqHKpP4lbDEX+9ccNjn3Pc+HFznwhJHM8phBnJh8UAerctD4RIhT/Seb9
tOvfcNdZiYVPdoV9KfbSKH7frv3AH7N9FmfR6vaIMiNVOojXQ08VU/ftc6Wa+6DW+0uxULRkP3S9
4LnRSxnSdA8Z9bDjF5tKH5twXO4zHN5X3jR8iO5aKDbM22leoLv1AE1Rnizk9aSXxAoPWFCdx5S1
R/X11W75rI2d7zNM+fY4OGBV3n5iWGDNmcVinX/pFgnIWi9ozyNQ0p/rWO/DIN4Hc+ZjVXANq6K6
DGN4Hq2n2YTdF+aUSLPd/6bUvGLGAOLG1LPyyq/OwXluGObt3Og+d0xRsSeQYeiWTpkxfRsJM8Qa
7SzNKruXsrgzJCfCFeFO+YtxMAz17mTea2eGP9MoeghKcSl97i9hYaBT+uWv2guGPartYvdYmCwx
anjJFo25gfDu3aOhmz8MJLV8wgZJgyk9bmyv204L6JkdQFyEFOBjTLG5FZV6BmC1tOvCw13JtZI/
TSeUSB9VNmUeBaEls7fCi38EYj73DhqS0KC0wMHs1WeDXEWBAVWkYJNc4BOLSmR75Tproex5LzPr
3MsIIDEmEUBZRnRIE+exLqOvAdb/qhhLUDqv0Ow9lCX7eOCu6ZN4Nw0mpo99fWazPichlVi7lEdb
mwpGDWyZ2PNB6mrmz9p3wGw4Sfo6D4LhqAZIE6YvI/iR3TM3ozh5USZPXSDLkoIZFadA5A11BqYE
qgz4y3kIszwiHuJUOHlzGi91mQpzO1ShtWPa++BnUpz++kNSeJ7MGof61WjDCZGJyDYsDfxwTNZu
FXgH1L7pzlXDq6Pf+vYhgEwSEnv0c28/7GM4GiKwsq2NHxCE6uwRxbm/M+d+OA0UYqfAA9hNnKDf
FMscU7sZsIZuf5iWDRqNHOSvH/15CCatMMztMvzXA4025YmmndEBx8TSq+nvL3N79l8P/uvFhnmp
T5P+4/az2z9vf/vrZ9Htlf/64V+P+T9/9o9XhanCpIpJzb++XnX7koOXo1X9631uH68NgnjTdQV0
4v/+ZLFZntIcGrBVGU2LURWfFlcat/r7QYl+iSibjo5Q88kyIeo6vgGF1axc7Jsb/PDWzZBwQoYx
bu8KEAF41/w7CXyku6ECVEDCEMWtvR/LCQ1E3Z/M9Np3UHI4luMp7hO0i208rcsUpKAPXNAMP+xA
BMrQO91+ePtDKfJunSQ3Vl7iGCemYNCz4wKdYgtakJQ5lBP9N5bT4JRJqJlTZyGGa+GtxO5OzIl9
Mhppn1IGMnCUhid7htVoINPY4pPwWbD/ypiG45jAOmmnnu4rqLa+VRECVlYwx8x8z33LFzRpRSoD
ZDQmGklEpGGlmFv4MKJIt0YJg1r6tTT86Fc/b/PZOREypTYJnk7rJB7Wlk0Ol+dX/tbNs/tB0Mof
Iw+aemjGBWRElGcxpuQ2cUs7SJNulz54LcG+aW047NH2iXsVWUuRUUBAmWCe+JIXw5Mc8HK12vrB
CEEF6yZ6iE2xDbLXxExOY4mfHVYj+HCOsL9ba4kPhEbtZgNtpj+esxYqJP43n21cXKTjop8KrX7d
DQstTcm4s0jqde8ttKdx8jhh6+z0CUIQ/BoN0R+W3n7uAYfvxhK9b680l9AJf9uz+xnWAcwnZQTM
napfUYvetFXdp8J3chqm7aQg3hqe3Iusu3h5/9BKqLKims7Yz9Ku+Cy8yhtRJLnhEZjgvu7GzdCS
8147IzBq/6u0ZpBQeFlbxyXRSSLpxngIN1suiLAMDiK2yuPkjTitQmptSkc8TlWgWKqpAOckOFRN
BitNEmZQaU8evwWIRErEbAeBh92k36bK9ylaCmSFXgNvo0RDm7g9qtgWA7cxfPY65CERAQ92qtl6
gyPBCZJVRsLtesEfdo3hIjPfan4YKsM6BPmMOp3cTUX669pFYe6FybtSpFW57XAXRZ1Yi8GZjxjn
bVoolCbT21XsDFfLbWImMMNmjJ7tjDE0dvJ39jjAtS1GuNZOiLFQqFWD6oBaCX27T5Mp4+4Xn4B+
xYqjfeFI3FeTTT0Qj6EyRM+MNEJMbveumZK8Q3RJkmqtCQrqKgPITjK8rSJbPBRLcEapjEMTFT4e
qMzjzHXuhtsBJd8xUgHUji5e9638pDU8JNK+umyN+4JKDBMZc9vHUHzjghli3vBWihDQ3IeUmlh3
KdYNDwOzay4gyOeNSW6Kyna2ORw8f4GHINyd18J17z3rGnplsmoSlNhjvKtbA8Z2C0+jc8Y3v0sv
jBFe/Tjc9w6LhZ+qi/Cj+8oKXuKYkUgTIn+zssfWGOcXozU/aFwZqfj5XW+I71YKMT4K+otsAbMJ
5IVuLtEmZEN4rCNFeF9+wHo/XS0zVG9GqA+wanL4TnBAugZ6NvbRdCofjIY+0iW/HyznziihOmT1
g//gpoDETQJOgnSQzRg/kzY+GyVZbz4innoyntqq+Gn1hNi0LXxeL2ZoYz3UE9QD2CJsZj7Aa43u
KaQuPzQq+D5PQfloI8PR07naX9qjEup3FVXbQfe8iz2fi5opQrVM21gnKuQLUpcl9i+NI5uDIkFh
ttOXTlb3UT4hWer17DGyHsdhuJ/zsT9hkbx3MgQkDL65UUtEP3l4DNtkiw7SXvXjkm17ma7bwYXo
wgdIvXYP6cQ812WO0n6cj/lkwG6uissISZO10+q3gojAuydncD2433RnuT/s4pQE7Y6oA8ikCNJn
/81zvdcJJVFM9yLaYWvgB9HZ49s8RxcquU00+P4q87x5VSNkyNqf8XLvVfkLqXp7lrqXDIwek6l1
JrAhBtyDXYoN2sC8V3mHzndOSHY1mgyRy4A9S0FSCLRliaOeZYVjBlBQPB9wrNzhsALCQY+oIzfT
zF7bciDz098sdgDuTIuDGHAdetMT9JtPBzVeFgvIvWAGvaZxrko1VWtllZvCytYqLPcjebqm23/m
6cRsQmEi0FXRuVfeh6tnGQYTRkbrICUG1NYtKNnD0tr3UsiXzreuJDw/gm35EO6O8VB94PV18PQl
bSX57jyERnruhLM1MDIek5hdujp3UrBbEudUbqfAuGSyeSTn+D5VxctssGxEQtznw8Yd7I/Upgy2
VXOoTettTOynwFe7pOPU41PMWAv6rGtRluMb8zC16q7IkYbK/uAOcNg55lWD9cNi/7AmebHK5Gxn
46PtMz/wAgbti0Ds6nabrKyeArM8Nwm1WscWiygtR7G0QFejIGdM5ebLpi2Dbw49F8Sg/lIukCbT
aZs3zZthOqhBk6fadd/0qdEvlQXjQemANiZjdnOfhz9cUuzp2DFva4b3OPQ/JxW8ENsUIZqZpuC1
5HT0k3yfuYdGvH1D69WL0w8P9+8oRKdSeiBeml1VBsdk8U/SqE6R1W+sooT16Y73zOBXLn7yISPw
fuqOxnSd5gEjC0anZai2hK3CyU9+Mk/5Nn+bk5Ke0cwhO3UrN4YxWeLWmy7RN6MCoWBZ6vZlqWhV
7xajXjYjB57E6Tc/wxEirH7WS3LqxCVkqFO2DdpAdTVyEkCc1PjZspJ1OZMlEqPdzWJhFQFyf+8Y
GGjfI5A/j0bBHpibcmWp4tvkzb+ZiX2nVNkoKT+b7C7MuQxrtqs184Mj1sCatnM3VThc4YprRu3d
sqh451sF3N8ifJoZcASjl9Jhj4e+cZ1tXeAlUlrBxZ1rTB5oJRmKVueYiFymI96dz3jNipqTwc08
uncd1KptXT5QVyeb2W+XjQcpmcjY33Jq137XRih5En9jQtWtDO8OKvshlzWrQQ3334eA3YXTR1uo
D79l169dLkKzAGL1GCqjx7CmrcWUO8RiLCXXY2rHr3TAxQ+Dv3Xr2THUcUkb5SXvUJQ52mi445Ty
YIrG7WhgrFyF3rIxe1jbfZC2K07H0QjyV2emP1KVva8m9BpFWmMkMtFSVU2JNNwJ7nyLyXFufGPC
/eQbjrPOYSN7/sSM1sYpyJ3Hk5Vb32aKJD15KTbwHxgo0w7iLS3mfjzkhnmXT9BYWP0+LSt+8xIj
23dyeO+JQdsxX5pWzdRfBQBqOnFKs4sQy7s51Rjk1ezpch7wP6j2nsGO7bp7Q4jvg801MubV9z5i
cFrgJrmrsxFHD8ZtbK739owvSjz273Oa7noT15NAKDSREB/WdWa8JqXLMSnVqzHM936WvlbIMEl7
nKAWY8vVjf1dbiNG8e11BXkUppiJbBEVG66eW2AQGKjL8EUUX7naeGBdKxGijvCiy1iFr+ixfKf4
cBfqa2o9H3MFnCvohYsqe8qJER5jF52ZfB/6R6tbe6H1oeBU6f9meBHU6+teq1Caced7w7MJ+k54
y7jD5lMTsZiKKXQNGIwxhkX6gd5WPy1k77b/9btsQi5Bed+QGsouB/hcrVsuEJO38Hl5/WoZrCkl
rf2Q/myw4vv3U+1UshpBFtEPicCupur2dsKLDvolelR1RRwj5YXEyctRyet/2pConOx1ISiZ100U
4jn+rx8c8x59GgYYmcLg1Z9qcmo8uFGdFC8homHBYI7ZWVTDUWNDkqkPgxtLQQzYbn/Xv+M/GeGe
y5XjoBa7/Zwi1VL9tskZWJgfI24D6Nuc9PZ/CbxLVwEdZ9+g346QckU8Xz9EEuus/65vx4j3yusI
MTJmsAJTV1JUH1mHELqB33fml/5gNcGtQJSMebPxSeY2s7lh1/EMrM4j/jlUESOcmhtnL12PqAob
g1dI7ak8wWnb6M/qtarcLlV8dbAP1W8um34r9RcAuHaK6QiWPKl6o19Ofy79tob+OuQw3L47r6G8
fUK3pZ+dhiYkNRTCFRMTHtrAVtSHR389fQj//VUjPpU9Uc0xN1NYSPnYwmcAawK1AOv3TuVcbfys
BQGbg2qj/64fI8D7Tf/DpG1xBdMMHtriXaQfTpzw3szidczLFZBpQ7tbW8yxmFCoNNjpHyX8WrTh
QT9Edtlm6elQTPROVvmpXwq7B9zt+TQM3eem+RgFjDeeox8TiYdyedSP0J+pFr/Th39/qIQf6k+Q
CO+o34q3uB+HnJV62eatdXs7/XL+2GMi+OA0BS5G87doOYxpRfWSb/1anKuGYCRArFCHM9sMFhti
nzsHVI/syFXdN2oz2CAdiZN94ZX7As0b6rphrRbDl/s0MQ22e4SNGsCXXf7FdvtiTFyuladIU6pe
kpz4W7MyDz2IuY2iIvVzk2uJWbRZcynin3qfx/G0h47wJaP2ME2g2Ysws11dQE4ePbxvGoRmKj+r
BCeFFEeqyH6iW/iohqkCcA8ebzQIV3GhDtUDmyTDMg2KuOrFFS1mrlWA6UE7w4R12/qI239qV+nR
SepnMeAtvISwdciwUtQ4jBvKE3TpJ/1fFSl7KzVNTFPBWkhDNhE6u2FnBS0IFpvIekxJSo8HREnB
J1axat148/cubgaQGkbUZsbke6Fiwzjc3jpN8Oos+btTB+HaR0RR0jCMKTuEvM5e91wk1EOLx5Dd
t0GbnJk9w4XkaphHpCDecdYbVpProCHF0NiX1J5hYr7cxt34+PBIkWFqtmmq6kzKPViVRmAY2JXr
xgWPyZzDbLjZIWpEiukSq5/DUHiu5kvXI33MS3GfQGZf+RoyMzsYFG1dfLpNhvVBQvdoj3z++rcI
BWCtU77Dn9iaBlJeH3D/ODbWwawAkKDq4j8Tb1Unv9fSqgmzR4cSywwLAXe3WAAtXYjw3u3NZ/zd
Qcns8hoLpM2LQumuQQo8O7KDcuh1buAktfOhDpgd1CmDbhteH/xueLQxSuKoZBsmjQhfhnnv+KLe
2dNwZ8rSPUpo+E3EMGIeM2c9ajDTs8X5NsIvj5XgY96YV1jSIFWQI/y/YZdNWLSZMbNsRBDlerTg
vZXiOYkpUm8XehhgoNPX/raxIm/rTkiNKzqZORiyfd0C+tWVbKmwwJ17fclLI/Dpxz0cZdTZnz3n
OBuc1X5AxF5QNxpheKi9ebzHdXYDrOI9msEpEsbbEk+fWbhY2yzKd7e3VhP8C78wsu1k1+l6cJP6
aFJfe7UOmHEhkUyOePhFK6j7ygAeIzcrNDdNB6vr+3zJxk2bEAWUcV2Mpv9Wkh2xliOD0770dkNE
3bJkj7EgnyebeWaQe2uCi7kT+/TF0cyMkTUaGn03GYTqwGTY1556qWpGzemIvN6e45Pj2uUGfweo
wsUm++7FIkRIGj372C3vaiut9+P0ScUpyA+bifSqxV1HgGQ82T9MC3AiHcszfaC3nqelwMamvjip
+ATvTlcwb6It3PBTH6tL36Zny8+/wvI+iiiNVNm4uDIzddb3QgxjGALE9ArXpV9LFDGADyhwBpoI
hJHnyDricm1vpxT2VlXDWdeUvj9wqgYUbyypSvB5KPLW7ZJd/dG5t6j3gxKKSDdSHqHtQTDGpcTY
Jo1SNAsaPXb9EagLhUJeZqc+xOcXuOgGGjQluBzlx7WgYFqTCgCCxL9MV1y8xftWwSAE7AG44Qbu
pf3Q9c4bVjj3eY2GE8ixGMR58NWW7WBn5hjtUdQVuzgAERA96iCxK+LLZGLs0OCruyzw4mqHqky/
yQgSXcfW91KKa1t6+LzAA9IsL7YOqkfAsqWrmQ5xA1c+l1kZIqmszN8aP7sRc5aBdZg3vfMceBPM
iu+TOQanpUdzU/Qe2ZnegymS7nOROlpQWkPstYqrbVUXR3It1FH6boyYabSA2nafY6g1BtzPEzlK
vbnxYjb8bon6M3qzh8mcvqdJ+57qMZA3wOTJUq9BVABHBhLKi7UwI6r5hs0kJ3oSp8CSBGG5n0Cs
JHbpFwQx5O85Qq+EEZmR+NwIPZwIvxkPY1+i8lBldK6McCc9++wWwzciDzJGh1wg/sCXyPRJcuOa
MqJqMBIV7TYUzrNsI3UCZNtkop/QxMP0ELlXHgmOfXSEd819jHz69sPMwZCdhRqgNrt1NnAKIkzs
VLImrOgPzIjJ7ymN7QZSHd66cHo6nV6TrEiW5kBqmKlv6B7cPtwFYFIV4FyTtG/FFO1z8nHXTQCm
HXRfdR6+/CFPje3PWn4Z41MmjrXb3xUYyG9vkF+JS+piWydT0zpRg0J+ToNNh8x3ncoBQk3bQBpJ
6qtG7HwNsk+AN9t5zr40KOiH8q21x+fCihjW0G8MM1cvg2CcEqSPEr75VuO5YRqozm7YGVa/Kymi
H824/BgnFiCRg32qKGURRuaIOXT+h8v/P/x+/+4Ke3Nm/rsrrA6WsIhDhVpNOh+8c1jDf3Pla2xu
NDiwHV6FcCjm/gaKgvyGYY6oofaeF8ihh6pljOhic5Mv0frGXch7DlJtgLprepTZsfBNbOyaq6RQ
Q6E1FxfUPiUmH5RFcRQcb//yYjRJNRw4jok6pYm/t9POv58dOhwT4W7Z078NwJGRBvBUr040oKhd
OW7/mcnt/W86+Z+v7QSIbjBu/YcdITQuUaEw6w60aYeShQPbsvsogDxqsDXjl3pfyC8xT+GGvEVv
pULLQVWuORci54agk4MVQLki4N/NmuaTwgTYgix9UYT8VK0uwJYINx88S1EO9h5H77aLMmBbFxAK
hpJtzU6r56HBdoQXhGqQfemyKdXXKZlIrAkO5+MP114THOqaUVCs5gtV1jtiXsylWOEqH5sRqJXH
0ESZV6R38rfKlscGB7X/56A5/zTZ1lcLX9R2/JDA4+ifBy0MwiIYDKc9GLgSrjCuf1nAKIl9ZS3T
WO7UPHc2sNiNTHmjR4C6HIXLOE5vLTQs50BEPmuQ8TrUxkOC58SNHLOQKb5aFhaPwJ8FbVx5V3Qt
R87nEkpN/FD99P0Pm811XgcbHHehRdLkhmTMDkvRPOFzzqaaHhtBZB9DaX0H/udrJvjf14zjsWig
wghhMrr/tFBOelXYUZa0B9NsbQRNGyMOk3WQsk1URgK+NaBW12R608ZJqMVk6UbSMxxOZVZpErhm
k8dz/OjJ5ewoBLIC5b7PUlcNx1ZCsbwVDJPCDQSmgdCbSuJW1znkyNRkAtdlxRtajFvgQLD+GCR/
jWBE0fKHOuTlKZQ52opS4hxTje12DAQG9CFMqnyC4VFOh8AkG2iZbzwkfJHVyWvl0Q9JffL13uam
VoQJh3vEzzhchcmAJXAJDOQwPspowfdRA/uzuGKyeZcl82sBNWEJsBq87a7AVZKCHKXYrVC282gD
j5sBmHtUMLE2//mMIO/V9+n/XMACx0a04iDMwILA/Ee0g4c9vyznsTnkgvjogWJ134W4FNjYzVf1
+OAvPmYsXcBWqvqT7yt70wzpF3uy7CE2213yOuuLT2qeVa1qfJmre/JZfYKAeZKR1d8b7FmiGvzq
z6LUWkcXT+N2UPnWsOyf5rj8CrLkCvdsN7bZix2VX2HBwlEZz8xZ2FAbGwwFVlnRYBLTCm0Q2V+X
SsrtrGLOh/+uNI+TUE7suIc026Zzua0C4zXuUlTesh8fowBj26W7MxRmVcVgkxRde3e1NXp3HnTX
osB8vwEmSXlpvDImnAWGhp/U1hEt2Car1GPLrO5A9DqSPAqEmCIGU4oe7uxGjowbS7PCJydEvCGu
moMfKJ9hJwueZobd6GxOBwPdc37pFb8pqZF0keY35VcZJbsuZG3yXKrAG5Pq9nubQs5pjCdzSL5q
7GKMHKWt3f66FZRJJS++AYLZ1D3eNvrO0MStJvBelrg56744kdmPAM/ESMSvrJRX3ZrSRTvrWc+G
0rL7MUbej9iUm8LDYaQZYqQjUbNnDHlWCxVXZFAjLAK96iLeNTGIin/tklmyg8P45Q7Tk6qqO9tM
8YvO4dBnDlX4Ev2a6+QNH4vDjanapT9F0n8Ytn6tlB6CWImgRhLhVRUJmq6xHdDc8isQO3SDW6Og
E81UfW784KUwYPBqVpeuONFY25oMUuJZUZ7DEndHhJ/4O934bb3uO+qBm86sevrIRh0yOKQhQ4Qg
ZdShCXRuCuxUIIh3az6u3VYLhrI23HtXYnkEn1/hFRLqVphKdttCjNy1vfNExvmPWK9CwcKbm516
y5T943aDp41MN149PaX5AANAJghglH2ROdHUWNhb4Cqaro2PWth8D5Px4jkGiw19Dy7I+R7z1HVo
kP1MJinNc0RbZAXmt0mJbzITl1nrJjqg5I72OGrZ/M24xKLCjV8Mhueb2LLWjYNJwK3t7gwGJ4PF
KGChvLc0/VEYPJEgzTTDOzz5yaTfMG6XbZreWVbD7gFmVDrhnfRh+Oedk901HGQXF1imFfWPsVq2
KkTIVowA1yDjr30hsHOBnkaSGeayRXbJ7fE4z+F4EDZC5jAgjXBchniHII2RBWGjosbRujQjb+8u
6cWjtzwahV9ivoUBRRiO53FePv6LvTPbapxJt+271L3qSAq1Y+x9LnBvY2MSAwk3GmQC6nuFuqc/
M5S166+qcR5h37ggs37S2Fboa9aaywYS8ASUISWf816L8ILNmFg699kjl5QdTK5jDGDiFKP3hK66
bggbZLwF+DbuYmtbRC2oVFPAhO58wG4YK6TMdk6n2az/ZY5XHcamKTo6VYvFXVch7EGkCZiptTeL
MKjD1jMRmsU7sRntKDiiKjuKFFdwqhXHeY6ddTPqgmiR+WwyNd8pH2skiuKQd5N5nH3QO4WVbrDA
XDVpLI7ieZXP6W62Zh1B189qqmtu3nW4Hez2ezT5U1tjxlASh31EkiaOrtv+4yvWhkaKxVYz9cfZ
cMwt8jWQfsJcR464OX45H/3uZSCinvkSUpRhqu2cCp4vO5ZBsot3ZZSO6BVr7WQSco/kYdzXwayd
YheQcTN/L9+06k+Wr3DUsQRtLGS2xQQqzxM2AkDvPCNe31uW658CECk7rxCvce2n92MIe0zM+do3
cpvVFHQgEqHPkv5nXw7zJXTdZJ8l4KPiTCI3z+r8BFECFlMfE+9V2vYp6s0rIjp7tzzL5VkIl5it
QrTfZYCGJSiLBvFDzErFm+BQ0YauykHAE/P6nRlO0cHJMvY7NVbdICFNIeaf08v4VOg6SbeKP2Sw
PNwIxWZtUQievPyllsjrTDs8pIoBW6kiJDCIEvFGAlcwmz1aYQd4yPZ2rsFIJaXuZNEyvhAWs53j
CSaP+SmGBDCiNJuTVXfNaYyM3zXi9G0OpwHnuYJZeXm4LZ1pk469cXAtwDEOU8LTYFou2AzWhpzF
T0HovUBDiTHZ6chZAkxHoNIIjiIsRySnYXq0u+lStFwukW9c4R17YKdm9INam+zHJwDHBjTN48wT
kHNYMBgisAyRU79rjQz86NTt9NyhS67ruT3aGnQ8GcDUn1mirJLJuBbKBI3APjkkZYD2GOcCM0Ij
BYzCfQWTydHjpObGkwAwUj8jRMpL9KuAUeOSrZvF0SVGIU6AKCNQmrH4rqA0K1oDEi2HX9riRCnL
DmUWjPymDRmru9F+sXCVXccEOO2/Qwe9DoI12JKqVFPeDOTVn1nkPFv5/LxUF+Qyl2v2ZLvBZJ0X
du3PPkTt6LHuQ8mdvXswPNN57Na68jPYJYP2xOqY8kB/oXbLxjHeRRiqJpu0zCb9NYXhaZFnF2bm
rFwKadZ1DRcjprXB0S7oo7bLs1wE02pENAf5dYzWiBqPRmRcDAvYNUuV1Sx91l/tbamTmonbxxDm
uyhBboVrv1lpku6MMY3BwHsF4+JR3T4XDTnmF1T9DWc/vwWZEcmPOWD6m7fp+6CkwTqyc8r05jbX
+bvSwyr1uSNQoGNsYpWoSBvVe4wJMihnAMZMzYcQVC3C2FXm8JOqAWkOoUJtwOymw4QoUvZwVb3C
UX9MmCveScm/0yF9TmtEZ5qE8KT+5cUkM4eVfve+aPv7iM7dhUycMSPI02FnyOE2d3F/KHLIerGI
zk02AJNst4tnaxEIjw02gkanF+3R2W/cGmcZQspvAWPgDvMcfjJBf1uPs3cXO/nR6HC+JqXyoPrm
ftRAH+qgzOyZXaV5pbvFG+IMNxvlbp7F33Odca2ygpLaLR2ZmzkO3oFmIugChUqn1xtzqq9glvbF
5GA0gfOnGmhXqY1l6z6glngY8lZs+xYVV+c2h2yZpik/oE9gRtBcdRX7lIfQdjp4fLI8tn61njPx
lKmBZqXcNVrCPEYnW3yIJEWLuLdNdFN0+n2L84X/jQdmlZMLf41FKICWOt3W5HUxNT6KQKQsZLBk
hMFXH8F9WD4RcySYRVJG3iVmdaGIBouonGpjQH/i9tmr63e7JG5+Yk2DmcWLPHXpsNaTAScRT7o9
5BK5ijVSPRUhdRHB4msh5xmLbv7eakBqMg3OFP9AaAcIejgfRDGCL7LbmzLtWJwPnLb1q6o9l/lB
QNhhB/YNNln23dbNU8rqGpMMtW/O0CZJaOsjrbyPG61aeYP7I5vEpda6c+yigg4alM5AUm46MMq+
Yn/r+Lx0vg70Ok4utukQD8lT06V9G2yCV8PxVTfQQ5suF0g38PaEdmyiQ+D/aDB9hjbvfjLcQs8/
KBNYXqp3yPnyer/c9E7s33fKihorKxJBXzw1iz3d0iJq/AjfJfWjDz+18FziOWda/ayL4LvS5hTd
ZLorse+sRxc4MRbM61DwXIMpCdkeudCe+/IhY9/K6YPVZcw2sRb+MgpeQ1WlcsPeOJP7Pg/1+76c
/Dc9z78NE7OAum47I3p0CJ/qu+orDdKDoQYgOZNffL36IZ2az57JqVDPcaT+rVxJdJU/dzxFH+VQ
QfeRz2UAxqM65ALSdEeYEo3GftC4dPzAsteaRixlLzA3ytra2RFqXTEm38tExFOoOS0A3MIgcG2x
dF/+WIumu6A3nrzU+/CguDCD2qh6KYIUpPdeoLRWvALKOlSG74Vt4ZCU5Ki38ylVDfufsyzkjR7K
5N0f0w8vjL5IQa6ZRlc4qSWQazcotiBUp4hOHpE4x2GLb2JiGyoGimqxq0pJg6M8dy1BY6u+drfK
tKL6cdWS2BPtNTUZ/0gagUzLIaWTyrD46xPxQcgghkHl8Fj6oyrirh1GcG/Ljku+92+LcWpxYBjq
Q1VP2nMB16jATr0M4Ja5tanuP26LKaUbcN8AVEBXCsxuoPDL1ZzZGop0Jf5kE8R7ScwLSdykiquP
4uLP0fE5Ap1k5O9Cs1q6Dsv0VnG7hSLUODZ1L5V9b2jwC9F0+Bc5d7u8BJ1noD05xK2BGMvx2OLE
2TGeooJby7O0HN4M+5RY4cGwTHsl4LVtE8ehH0P4j0lXu/Sz86OrimAFk5EdD4x43EO/J3XKpvSg
Q9cEd1qD8Jx+DT8ZsP0Vowxr3FYRklY9dtyNJdZmx7u4OGL1eOJOVPgb7LRjBgzdKGj084Fub3kK
VsKJOwT1mxXp+NO5uLXRemjHgrsrJ1KS0yzWFq59lwGt3lIcpIO1qeE6GpOBAAPXhZx9MEyVDvVr
wkiEWeO4GEQHOMC2pDUi0eap1oqHZcG5NLlmj29PuPdSS9mzM31v8vJNdNo2LOdLO3ChLq7bwGVf
adeAw8Uv6Y83X2vHdWdhUIvHwoItRVZz6nyW2CC2Xe7eVwUC2omUgG016eJQwqkrI2YPuonTN9gv
mI5JatPZtF6y0IaUP/QYS9TExw4tPH+tV9wzmz66Pt6DkSO0mYbvMtXQf7opF12ZrLLsmsSohDyq
plJZDBfP8uI8ieb6wIl28636bVm5TRP3Oq+b3mbfuE/0+bHPwYwhhWcw5qdKpVCsaz95WxxvOEU5
yCP5yw3mh1HRnEr31tXjCzSdjZs6tyHoz01p7zzVv0pGFajG8GwprkMQauUmVy4vtW52asyyPPml
n9R0RTrVoJlFZcrIJy4RnEMgb7nfLXe+pGqurWR7zDZzqxyIy9WVimlr1e3JK0ykS+kzIScck0l9
8CUauqC7y1R5V3ccz8sll6uNzLLUUIsi2f9yHaNkAq7XO5KiM4vevePDJZJrbOufheS61LRo2zuc
nH4O7UBNjj0XrasODXd5Yl4a/tJILVpWmH9W0gZoYSRRjvJEyVkj3MF+Wja9y3uI1IJdfcLQuWGZ
31QETbjsJlr3xqKJO4uqkUqdk0l62OXQXx/GEbqqWsZruvbVW/3PLhgeGYexcID/to72scPlUTHA
WD4NWhOT0aCui2WGoLFgYeXDD2Q+SUCy+0PVzIg20/WyuVgWWJ39EUDdWrxEPtbmOw1Roz0nQFm9
cGKQOL9Eo4akASR1QT3M7JHnSpgkRnhQ+6wa+fEpI6g6g2ihw/T9M8TsqAqWoeo434fqA1lJemdV
S0sBT4Ee9KA1xdX3lLeXg9fIOHxbaqY41FA8oPamEBr3Qt3xPCSfWLmzq6rHRDmuc9A1yi8IG0LN
vlSlZVB6Lq9yElmvA3WnNzLwWayKxrM7Q/wPU529ZKtxFwOeT7VjBPI0WeG32vXFEfqUGfpfn+yW
n2Wrre4M7Q/5Zn2j8f8uNCzRRH4ePd751WIsVnG06tRnbEdWJEkLagY0ojpZ5s1jaCA4ZSehti7o
z5yVTrXHBrfaJngP66EjPogbMVIzdl4eb0veXLE3/2xpbufaf8b6wOKCWQaKeqDmWfRzuYZqwxi2
7thgWHHLTVhOG6/DYaIYNcoS54wlH38vvC5GWk8Z8JWb19U+M4YUuJj8Hd4Sygx1ZXp9pkjd+kwf
vJwUkoW2MY2blEJpTEz1YrwsK445B0pQOU9T9Cy/7An43Whx7wncC76c94KW+s5ndAGfgfVSkX0L
t3iP8+EagyN09BCAJM0NRLVaoD1e/JOaR3VrVtw587a4nxRMIHfTYluNOws/QGnRN6gP6xRT23dq
OqXKFnZk8Zok2e3iKlT1XKxQCCLH/qo8iotsxBbwC6GuETnBUhv5FG5NbS9c0HW4gjZFDNKdSScX
ORcWa5+jPVqPZMFWCD+mYWthdh4qi+zw8nsRDCCxZ2daEO4hSMZ6bxoNcD6NWjxLCpTQeccLs1cv
GScd8QHTVrUzsfLWWm1+jVyqY7X8VqdeUskNav+C5igUdyAHP9UMcpDUkIuDm/vHSwhLB5IDn2sv
xRqs4/VRZXTF6FfiE4X2ehgcL14tv0LUkzDtF5Csy8hBF/60bDAK9dkcveC2cC1SbNbcI1H/wjwv
YQKkFWE+qW2+gzBlKc51FZfM071w/jFqLM5q6EX8PWwB2pDKxK8atpqDGBhPi4XbnBaCyAuj/jFl
Tk3HS/MneVv8Cn+stO96DSMxH4ulWMEJdS0KDx9t9K1eUfWvRaKhI1OOjtYkYkXNpHOSh9ieEVIA
E61ggkxiTLZdxvw6jamxLpr8U2bxWVVOc0qJRm27BWiHq7jgs8Na5UU3GMMEeERzA4KsOb/WEgOu
y6DDUYWEbVoG/I75tJwZrfKlk3LEyhj/5B0+llPQjFvG4hueLo0ey/Q/tngqm1GSV9d6zHINCEuN
Q4tXjvO0otpIsVTQ7Yb5WpEvGBOx3lEOh7zpvnQWHhoYkxU5fEmTfyMdZbgbuAdp+MxT6MAsZbi1
u36NlgzGKGgv1Bj9bwfMsPq4L2ci4Dv+OZlsl30I3Ny9lbmslCjBljJTjzyk/PZvr8QCIfP7xIqi
lQeD9shOczXUmrNWM/AFWeDF9pY+6rKgCgxlio8mpryljVkqp4Zcrp9IuBg4GPNCkM8F6Unhvaq9
LJd9aBXOl3FIoSXGDSo+93mqW0LBvOdlmLDMMbR2Ir+yN58WOEaTTaht0xa1J36gPuUY9fyIHlq4
xyiDDwsBcpq52TimF27bGyRI9jApzqzck9g1vicLAFKqYT2tbfspYgN+V2jzfuz4DBQFN3bd741t
CUFYYV5ytzxrEl4ra8oPb/haXOpBnSIv8XnNAUxvPJpUu4rvI5y6ntdzK5jxdfmDWa+UMKCjI2IM
X62ynouoDBhDRpxDIqi5XcfQ6fNjZMhVGJEOwfZdd5k+9pS741C9dBzJarKSl8xjjGpf0xm5PqI/
xMPfSwPdze2TEPKlH0ZrRYzYKk2zeLcwlgLWJRpb20GK9TiQVsRc9a4daDBch7jQqjxMmU4J6Mx3
lqukvmpQj7rsDcA1mG+OCLZzPeR+nbMOyZbpIs7QMOnE9caqEHINmXOKA31CUmc95krxkQ39pW7M
mX1NTBYjGqyGmLp1rsRTkDX1wuaqZDi76bm1hJNjAZtl+lYzJV3rpN0vkouONPo7xw7vHYqUVe1z
Hgfzl0thizYH10vhFgWELqpRfc5/5jVuDLuBAtS4/LyR1G2uUIRdqbNZxEMR9Nb1FNKetuSXkwOe
/RxtwJvstFqj/0i6diVJJAMM+i5MFrJwR5lkcCfnkHxfyDuxwwKktvmhGqnqmqVvlgEKb3VNVfK6
wFXitD5rZf+k7ps1GnQG9/CiLRTFSwufsB1yDS7zNsx+l/J1OUKX86xI3qFIgm2o0FJar5kf74KY
+YDTj1Drm+bssnvd0ua/a5G9MfLqMaq/ek9+VDV7dS/hPctMSrYYVd1qdDFgivS+tZQ4iYNmQYVQ
jFd30PyYv76r7q4IfZjQREgh1BGFw5An3NXzvQk3HDxAy7wG/fLWqvwTyPBdbqS/FihHrnHC5Wo0
jYfgrlGijzDwbn5HBRYIKjCP41xNv1ygAIumY5gjkJzxTxSHiuoO6Zj/pmLVs8JPuPN7N94vYKhF
6TWQ8RByH1iEA2r5lzqIaL0w/ULyRGUUkGtp1enXAhaCv8p6qRRr7sCvMrG+kjZ7VgAjddvUywST
Rtl8emV7RkT5uazrUPvtprZ6nT3qIKg7FWwXxW1gyqk0Q32H2rJlsxupi6/pyhsWzcOyADZcNnYM
aO4s37/CAnwIkPttMGVw1IZo3rvgSbVP40h5T9Iz+lRlN+tdRbCiOsyVxE9a+dmBKrqaC+1rGQ6b
jrITjz3jKbliQ4KQ1eZ9N1qU8EVDcB3NAQqiEJ0M+zlMRXLbI35bLR9SFqP9yu6dVd4apVrE/5AR
6ln16vPhRtfDAjLvqnvGhPdKq4R7Yb/UfkvvVmqXOA825E6ScOXENp4RF/9Xg/ARYbYA0IREN96N
VrrrEufVMDmSUZv+ipSkNjLIpGhNVqTUIaLxfnj0tMe4r147w6vXrHdWvtNd0JohhFcoMdWljQqJ
hN8PQH/8pma+fZ6BDtAYfqrxetneWgvN9dLedIo0tqxRpTQ/bYs0aml/ZoQpnDSFk1CdjZqOxtwB
ixYegxhdbIm0bBl/7Sr7rJKCWEhDkt57IB30HJUzUgFBf2bZ9RFaJ8do4X6oCyLJkaaZ+GpUFb0I
4NKWSsud47f6IWloKHL1i0aqAujkg7Z3mrzYBCMJJp7RPi78rnTmdk3aGLp5jw7QhN3HunXjIA1v
VTi905MjWEwYpxcIZCUxbprOTU3H59L9LLTmQxGtVM/I4uMZT8u+zuqrYoqUsX0/M/RgiEzNOFps
T/0nsKU/cRHiw+Qk57jjXLnms35b2IeZevq+dj/qmr6pUzzEraLRQRLJd4FAptueGGJ+LFMWY+Tk
iNqZRrR5LpnzYzwlsDiMxVq9hNOcVjzl/oenxDxlGZDo6CKCodUSWfGS6ctWfZFQqsZzuXJnRddT
Pdgye2JGcRRUL5mV/xZqfqpeZa+az3nlHd2Kdd3s/M6HGpsMEl09/54U88i1Ps14fFRvj7CddBux
3uS4ZxlANKZ6NzSGTOxsanKiJe+pVf/AwscNnTWe+muTEm3EpXFXq8pKvcxLRazG6Ut/Pbpc9Aut
SP2/J+hwqMUpmZcOsAOvgPM4PU3qoFB3cDxHaQd5T44JIgli4uQEZh4HL0ehtrFz+mG6hnd8yW92
y8GrNQ4FN5waXolZldqeGt/DunxwRvxqSuU5SxTXTe39WO4kPSofcEc6pTz7/aSiEuEj+uYALMzn
/GgRCKN+iV6e00K+qbNmuffbwXwRCI826EStaatQbBI5zp0Zxt8BHIw7WwdMXsE2jIvqZ1c+TcK+
LQQpVfQ6Yn7PCv+EA0/hB8l+mMPwtbvobfRWaeKzerS2BDTY66biDVVVxXKz0TzcoNO0RRLpBapU
VQsF89ICS7izCCJOiuGATeoBif5LSwDqHe76WzH8iADUK0vErTZNwSIx4ehK35f6VissbQWcPm7t
57Kphz/TOMNgGGDbOBvNUPwv0fgPgfg2VV///bePT0y567jtmvh3929wYii2aNz+z//9rz+C0fVH
9/EPdvHlI+e/fGi+wrL4//wn/+AZG4bzd8txfB1FnGMrLO4/ecasAv+ubrtIsgwHxaSNcKtAMBL9
998s5++mw9/5QpjQHYXPc2i5E6q/Mv7u+77lusJzLNdydP9v//Pk/g1MHX6V//j+X9WtBnrhf5eH
6bbFkYCZmVuwsD3d1P9d35q2ck4HPH7XIkCgVbcA8NgAs2UDNTNM+4koV2wUL5GoWUn4HruRJn32
xvgz1KN25cUWyRoLuuOfDx4OGOIKxD3AXGOdjYKpXloel4dGpKeuLrNd4ioPta1QLiMV/5aT9ZyF
kiBU9VCyFLmbc/K9OgJuEWrVB8cwyk0XgZxLMsfZcTKwVQlxKeGbGjYVdvi9FP0pENbvJNOCay2z
btsJ/6XgMkRwtwJK6l4xsDbhMF0l0IDH1MsPQWddjNHz7pEKnW2ZNgewDL9iJzpWSjYRWmQ81dpQ
bGsD1gM/h/ajUXSY5SvZxsXRMceXasABWpfOg+iLakemwwUAMMwh5u4sCdtP4l9/6ww/jmSvTJuy
wnob585wtDzWC0NPDUAICD4G1GqVevD7URxF9jHkYYN2I9Sh+pHHGfLbaMnRVpQcoR5axVBZvl2+
MoriBiYL+b56D4rQ0fYdloK+ZhGezi1yfPiYd8DT18Vg5H9+B99xnP00WzSJDCBWyy+n869xLFfZ
ph+6mClXdhtEcp/Q5JwmcEzrqWR9YTYp8zicu2upmw+x1cAr5Aw0mvFoaBM3BVidLLojOvle79Fp
UCmuldNLqsCguHMO1MMtZo+iIYehK8kXlY5JI4eWJUCovnZTNJc5McZmHpKm6qKyEP6/vvT/8U78
9e6UcWpttEZ+C6vY6dUUKCsxAEePcrxRbJnlYRytBvm9/aVDXGLyOyB9cJJmx+CrOdLoI6RQX/31
APi1hTdTEv472VuUe/VxeVh+of/4NhZmjQYHrFljGoCFtQrccyozVN3Ll/NoXocshYVpmG+WghfB
W6iOy1d/fWuoP5thPe+9nF5LveelAhstX/31sHwYlm/naazXZKlT0asrcrkY3bmAVRR5QHeWP1w+
HUNi/xR5LHD68yFeXrq/Hv76MxG5bC0T1EdQf0J1IWcLPUgo8pGhHpa/yeYhWGN6JZgmNIkk/OfD
2HY8W3WdI+dnkNKmWORtZrUblniEr3IL5813++r4L98TKuVM3aPV0mBsvBiRVGTJcd402QeDZHns
+pIgYM3DPZV28xHZ/nzE5Dsfl2+XB9NnAMligkQI+y0x8j3G6F0FOQTeSCdQAhHq6psepfM4oYTx
lvFfXUzFji35Cb/nq1eOsF1Mfe3GUjt6QtxQGefboTM9gjfVk7I2XcwKT1cX2/IHhnrJlwfxz6+W
b/22NBjn6zvD5U0AkFkcTcU6yiH7cINYZzU6VCjQ5cnJaVAYjIL8EyjAIosHnYydo18P8RZ48M84
b3wQZ1F0tOZnXtnUWIUWRK1A8NBHvjxOXPAwMuyfVduFp8a1bgg28u3yFGv1bkfKEj46Zr7GlZf/
ee59nOT1T0LSagIoamAixpDcpokxeWroLeSoRyYWORJUq9rIvr2AB/nVNZq1Ehq1vt7fxyG+bnWn
W5lm8Bnj3D7M2J+3dd6tzaB5yjw93oepfNGtGmICoB2z8D/IbbPX85A/+lvpN+xDc/1+yONsCwlG
AHfs9khTZ2S47DxaGAWVR7CJN45vI7oEY0zfiILxD6y/xbrNiSYeq5kGX30UxvEBiyqxfVJ/CyYD
7KGRm6tRyktsgl1DypsezUKiiOvjdhfy2zGfVfmgkwP1xiTRhao8q+acI6KPwfYTAuvyaQrzsyzx
MprVfIpRbOO8jw9TZ56NenzyUA6vBlttnHMXZxsCss0kub/ZHto8ezjNCaSUCg4glvyI1iKdXtDQ
FIT0ac3ai4rPVFgsLTz5W9ND6zhjpt4IL0MsQBLQqu4fA4gdG9Pvn8mQAgWYTNipPXIqp0H5DAsg
aai9V44WPSAvEyfEjwBV2Uii9KOGR/RRQHvd2EggWpvaPDGt7jhN5Ulr8DuWRU2fDKhj10rUVaIN
SJCOpbkOh4cS4+3GtupuJSxGJw2GYm8kUQ1OPR2nkBr5Jh7J9ux3sYYKAdpJCoQD6ddkzPqOUfhN
ZtND1qDvySw0RrPQtqBH3A07E+IppxmJlN4jNjTl3kwI9qkrfujUZmosU6A7LcaTWaTaZZxQJ4jw
ExW4c/EyDVZ1UMldEeTPY9WxPnET4kNL671MyKwfZu1YiLnGJ9yF14lIINF56PwIX9K0BhWYk9Ld
DFC3ZE5EWG8TWDUkTbu1LQxZYe6vXE8aZ6+yK7DibchdRAfwoxjUs8HzigVpb2YET8DzxCtI90ie
SlpGNHzmoYz6ta7HnynL2ztydGZWlNqZ6ezKmOpp1XM/33cjFxBBbm9t3ldsgwZ3DebXOGgFYh+y
jDYmo50zT+bTtQhC601DI74FTP78SXrR1c2Dx6JyWVHxmjp6+d757ZtXD5gf/TOZYEfL5bpNzbqB
4hZeBjj0exPgFcUlTPCUqzOKIpATAR653LCfZ5fueyqDOwSU2gEw1HNKgiSz7KNsUHc4libXmZ5s
zSSpiSYi20Za0QvspN+ZmXA7Yd20JqVCu8zdhiiiZEdIGdekQeRpNOjZhonQSpeTvPqziTTct4GI
9cPvUKkqyM5I9nOmAjsPkWO8Dq1urivNehsdbjSujy14fEbKNrMLtL5TtPCPRXNrpui+8sNx44Zd
emhSBx+dVZjHQoWREWS2bwXtGpK8fFN5+wbI5dVM/See6BWxsVzBUqnPiYhWMTHZbe58AWP7OVck
Yjq1fi/0wNtYet+gQq8wDFoXaVBbwkhlbZxLYvdyXTvnAVtrL4tPuqi/K8Cvd02vR9syI5MoMeh/
ASdQ0pr1pmncXwCbHhLNr7ejXp9hayWbsmdFOaYGWWHjRUyQvyWhq6ab/iCHMoWZ1N3gh4g2esi6
uDlFxCc0LtkJoV2OhyHFbAeYbuajEoPK99gqcvSTjOjVxqauGiqwsX0d0lmuq4e4TNkKOpAj8GUZ
ezQpO5FKDVOH+LDtdzHFwakJavBm0cCtiKu+q7GfIQK8Di6ljI56ltXHti3aXz0m7607ax9z0W4j
WfyMwphKfLbidRYJ/l/+a+TV8I4VOnu2AmAN0ANkpZ+0MQXLhLZlk2r1ZzH73YEXgr01MGa7u/Mr
rbnOXs5sahW5iX1m8LZyZmIEsCq7alGuaP/jtBZZ6B97WKGmwEFocsc+Tcaw4XgC3GqU4aqS18Zj
eWAEMRCOwuSFJTp8cNR+RY/LvRsntDl6j4y33AZJRIE2CICVtqpPlu+Xr0KyB/58O7Qqk06jJFNl
zR8cpSpg/vqWWyIambZ4Ga2K8jsvElwN2IH1AdNgooqo5WFQtdF/fIv/E8HfeCxM6j3B3WRdzxMr
iwZRAjwbJYaLT650IUfXTE2ZoRdHMs8yuiSQPa0jm11khbCwsmdR6tNW89uJsRaVV21UzVZm0e8Q
l94xVg+zJv/xABKeCtijDNoXvEs5yXlH17KTNfJg8y5HpMoZGpCqpB4Mu093cRTfN1ZVH4up/0hD
bdoIMz/E0MB2yx834JJCl81srjskOoOFdMJ5OtJjTMdYt7s1a2L18QLx43nm55TNWGGxl1INxpV9
6PWjNAaK738+oE0kZjTMXdXWgZT5H1JoperhnPAL5qi+zWQKDunC/ewse9L/KP/9LJi2ae4+eLZX
USXS0dwtX4pMuSpVVb58a6jMq2Brqcp+SLsYOqT6krMr0hk+dyc57LIRHdLU6qcgtownW5QvwKT7
PXcRqAujHp7Dvj7PVm7dLHha6OuvWl7y4S4N7SFx409lK97VCHhOE5PGrVeBtQ66ZLx46iGIuq8Z
/uw2s93pCDxSB59JfzRHkjiGDFXZLgp01u6UT4bzG4NZtSG5oFrlsVplqo9IFJf1jump8wB7fo/X
ONog1PuQpWXf1z2JRFEcXgrQJbAtyERMtYwNrTNAhm/Mj5GWyx3a8sc9t4bqSavR2GjNq9El4c0h
NRACYmyv6ca1O8su7GfM7SQgg4IzrP57yoLy3BnQG9qMTOtU9YsYGqwNaSpc0q7RPEQybB4Gx6b+
1Eu5axKFaoKVHUccmQ6hfVyV5eysYzZaa5xI49n0p0ckT+fKKS+8Ef6+zOzkahlfom3Si0XcF65m
hDqVsxYFpvmBWzzWUgepfuuW29afiEms4ukhmaNhazjwkVOwXG05jo+5ZOFnjvW5H3L6fz4wyEFJ
yqlqtpGIrzc6O7OTFubNYUT0HRRWc/GnuL0gj2m3VdxzPx/j5Nw6kbdFxY02g6GBHwY7d9XVc3fu
WsGudLKuLfLok8iYaScanQzDvIsFIw1xH0dw6EO9pb5fVa0+nzgVDi127dvkogizM9M8OGX7ifsA
QaCZlnsNnCE2OJK1a7W9jaGT+sZ0HXz3p+tZ1wjN4mGasYINtg0OCUATdruPxg/ftWISV6wY/QUA
Fk7rQjvbyGJ3vrQ+427OdqWlg7agx3oU+sj90EbvQ9Wyo3y4kCaVnXDHU8+hJ9A7jNyuU9wNYkBG
l3JSJVxcK1Q/9QPZK44bP3Rxh6hTWpfE1E66TCfEiPnvTqACmXwCFSKPLHjyeZjXymx8RJRR7Htu
0gMPdM3TvTuaR52KYtMX7B3nxjAOTfZz8hLak5L3lS0HSixpwXskKZGcIKRTHb8RI+TW5cNV9bso
8vy7vObZxFTwBcfMrgXKSD5hwG/aICZOaVhNhg57WSevpUMjO6fdvQNkIw1Qn+s/yF4x9vzYYlOH
KrEkw3ukNe6uKJFr8b5tjHRMH0yQJlEcBPdeMArCjlEKsvBI9XG4bwp3uF++okWBO6WRIOU4TbFD
aEhmPWUqfQ8p5sPkQ0maz1pEUtOU/eiTJFwbgZ6cep8ZkFYmBIb2lnEsp35rlbEExagcCo47bJNp
EyRDv0Gn3rGW9I9WXjtPaSqjH0Y43r2y2thBDP0Ng0HfparHQff3IP2HsRv0s2707FEC/YdevMmO
66sso23d5/qld8pgw+lKJmXzy9DndmU5TbctfJ0QZzOfD0PLSsjsJTXZQJ5Im4X5g1dF6SVrfw16
iLuvE80hYiOA4ys8alntHeqGH5El5edg3Ge9h7aFlA2l2ei3WdiUF90CptdP6JaaujthIvlwM0Pc
+zKZV75srHVi2LyrWVBtmHXIvV1qn7Jyp620lCKhcF5I1wEJaiVPsvObixHZ5UFaxm05aNu5/RGi
oT1ooT1cjCSnvZ/S3Yi48thhR9LLfDpaesYHQUYzYBnjasVDeCYufCtKpSkS+oW70VsbGM2x8MZH
1/ONc1zyCeyC/8femWy5bWRd94nghSYQQEzZg0yS2SulCVYqJaHvezz9v0G7LFtVv2vV/BuYJpPK
JAmiuXHvOfsQwFnazNiJ1AEbRheidhK4Y+lY7rDZv3CiST0DfDBL4I/SrtPzFCiUq5JAViQIzt5D
MlttY2ijm2Iwj6YbdrsURCzVCmNHk3Mke8xbIljs1j3q+8Y0rlEChwu6LwNeARmmQM0NsTjBuRUO
NSyc+jrOQ/e4dFPBAXax89HKYd+CmeeYalAyVhC2i2jZh4t9kH8Vgw5fqeoPQREax9H4SokxHHCN
FQfdtldZHObejAhqA2W+AqsEB0+Lxn0O/V+lDtNl3XwRVPddxSoy1DR5JrEoLLPqMOXTe+wgXvQl
h5Lsp3EtGiJ729L0X5IzUzAvjmR66ZPCfqC8RlBRJ/E2GiDGavpYYN5UP5oZpX4u25ZSN4ywxNvO
GtE7c+qCArsz8ucKyNY0T9raJbOHFa3pIgKWYjtGZJo2JgUstudyI5dyoBpqixmKebmVYnrrQE61
wW11RfPapq7chHVhHJVtvVScp0WL1N0uOmZpZTCssJpBeNdhqARRcGcP4ylBMXf0Kdbblr617UNg
k7MNJ8M2aPpomySas33QpR8jSZsb0gsenZaYXGm2J0sTAM+6FmWOSebbXCPVTEvPtUks7/RuhIfz
LlAJwE8morpcaDp6EmWEQpUbI1DiDFyYoh7LZ5+FNSzEZEaujFWuqM9Gg76SJIxB+v3OdvvpCZ/O
Pmni4UArSqxM5fTbovGjdRil4SW1qb0dtHg7xfK1QudVG6G27srsR63HKIZdNbzbdfkYJQumuoLz
GEmkv+4I82AigSYyQL8nIg6BRjg0HJR+10Wzv9UdLfRmyp91RD7NOTGfWEn96Gd9vHNgtHD1X1Ig
CvOHak3aJqblDXO+1RcGT5CQxhK6hbG1WhodnWlb21JE44kZ907VuNksw81fal0fr53lX6V4b+O4
+yS6mCvbDPYR0dKHi5YTMpdqL1ob0onKsSnmzbSzdNE/VHiZ1ppNklpsCH9vJ7W2EWVNk7MxHpn6
UV5m6g6n5qcpRcAzVBAkB40bxy+qU6Yj3u6FhkEunfUziyOuh4Dwt6EZAn3rUu0OZXm/ilVTM1od
DqUh6HQtO6xVm5tEjNtcluNZqEbbJwwh9cqt74ohDk8O7x79K8hbspo3PW2zQzr771lQli8EF24A
D3OStdX4iFJ2P5da8ATq9DA0NvtYzvzDiIF8zY1b7G1m8ZFqu81AXOwmZWm7zfSAIBguNFsCOUZG
FuBGEdZZh0Hl/SmsSYfhMq9t/BYtbLS8SkPnluyQmQtpQTHvWqiMs7inu24bzxZw5o2Eobl2Gdaw
fIAsEMWPhcRrkPOiKF8b8xBGVKhJVVzc4DKmtX2qEwwMbZWmXpukD4YWDTs18AXghbIx3BEv23eK
CwBL7DWyZPKITbHGVZ6eaUzsB6G0Q1+Zzcka8nYHIhuvdDjGjIIcgwzt4sO0KYqM3iX+QLP9iwTU
sk5J5sQ8RrdqCNgicxNto5mBsjD70kOCyXqtqLEUF3MPXVrDZ5Rr+f62oY0QdYlhTBetAmZl+frJ
gUdmsDzruRLNebQTceVCD4ZqGjn1w2I1GMqS0+1g0+pCL6zICHeLZz2N58ONVh+jLu/JoD8X2fC5
T2eDsyyKFn8kcg1hzGyCeHVpkDbJm8BTt7ez2brzs0ztqyn7Cji5XumTcg4K/zz9SLhlZFDdYbzD
AEt7FQ9vHZ8KTHwGwhZa30ws8ciWumfrDJ2K+Mo1OTi5ZJmdZYZDSEuKS6u3O4tPti/HiIWhHTyi
m3DOuc6WGt4iqKB3btKWK+lbCN1ciPypo1ikFdqjHcfO6Xbj1oAElVbDdrVEBt6jRDE1ZJzOA0rI
KnPrfTQ4RB5HMj/zsd0u0q4ilp9tu1OkUfOodeLPwG7qE4v6xcrLuWCw5CcwEPml6vTiElvmYxmM
9SmOWmQKrFmxRozb0pyGx3y5GRXBlXn3qHpWqvkY19dKvJaO6k7CLir4hLV5pxFOByWgsOlFxdVp
jozYKxQ2sDzFnBtq45M+oxlIpjnGaDJbe3CsZMDzxSEMKR1P62KsQLoAAMXAsp9hvkUutavi3AWv
x4+PSYaFA3z9AQnGV5zq0QGGsnvJA9Rx2RSdVUCkAJARxLJx9zEgsniI2Q2JKNefegLSwlS/aEFh
XFjzEh/usKiTCZa1meI89VAgNFdlANqqS2eJSuquNAir07D4ANpAJCeZUzZiMlink+rOZGBVmsXF
gKXpKi2hgCR27ZUZJ+EsxdynRlYsdJzu3ZadyOrrhDLzrqvz6uzQOoxs4BlpaeHpI4EJhcZei4PI
C1ySq01QHBsHI/k1mfrr7ABvTmkHNolaUl6LyMtQBtUR+WgDVpxVzHy1MaDFMcBUq4mT53rMGPG0
ZhxtjSKHeChJRMozxXHdyx/oR76j5Kr2Kne/hpNzHBpYjXjB8HIRfrSuUIxu7Xq+1BZoQvj6wzqk
OY2QO9X2E1DIvUi51Mcsm3ZDZi0Nt6rcRRqw9coxNqEZdK+ZXeNDkpZnYepANOWU+ykzkJilQ3iy
0/ZRdwGN90XLex0p0xGPPJe+cu9o4D4HBteS1M+Z9UaG2srO8aDZFU0FTWZB9t2cKlHH6m2yu31m
09s15qrmupZprB7dh3akPTXYpARpGmayqbGpejo6SohvvlvBWJwWT0mg2zC043xr6Vxkmq75lMvi
sz5hyPan4b3rqGzdMd7ePkfnVvbemp1PINPYgaMAX6HRvYSwbbdhQVLe1F5n/1WOItj1WjVzCpQ0
iBWTW4fB07FoxTO2LkPo45uwue4Mtch2mt39PuO7Tftuw7+fc7+fPwv87jmsckyCcmn2ZksvCcBD
d+yaAug/TZgiBA3v9uGa4RO8V9WlnAlI9dZ6WJJGrmfr1Fk0CLfHcdMQjJcFHs1D/TipgSYrMYwb
Ywgp34UYj3Gr8G6KqF+5evAQdLiH2jAm8n4ZgrXLGJ8aajgYNZbvLkKaoGfvmeV2tGU1iJbo2ZAq
BIyOj8PSKdNTheciwBXbSGM4BmaebXBUGJjT2+F4uwnT+OK3oBk0WjXHZgLvLkZ27owp1slPalbK
tvnAwQL9Vlav9jyYrFkiRMasZQrofkawZuifIe91aWNIoyxPE0eIEyaTl1rdSBN6LtaxSXqOo+kY
QmeuvOYM34g+6IsRky0YxECKybpFxFY1DNqXIHaWIHBjl09yu1HLr4JrYOD95880tFG7ZCK68u9z
aN+iSkqW4DciqY63T367V5T5+JeHtyfQRceb2mKSxPKQKrhOhuPtnvvnvdvDcNlghWniL68uYZVZ
66xEesaJPd1OC5kDVDh4jpzcmhQq+aYXdXe83dhcvby5XpJvGXfOLuu9lVzulimTz9vN7eFsUozG
MaZhQUhI7ybTqQlmnTqAjbG8t3npadLPX2QYyU2kkHB2pqvO0JhpBQVvbNWs+9xw35T6mzGhXQuX
pik0+eaY3Pql1CDNUTn2a6fikMAGUu0zE9jC7V6y3AtzGJhNG/8eec8gEVKL89ouH4cExj9u2hLv
/dCnQBuWjvBNKYMA+5gVU073DYD4LKuvvUvTLJfwXNOFRvLzpreKu840akDTAEYsu8d7fesIMxw0
tuSKJAetl7QR6WRGo7gXbmLsbqqn/4u8/68CMdNCMfUPAjGarX+Xh91+4Q95mKv/ZhtkjSO7wv7D
ChKh1x9x9674DXCRybOsQU3dWsCD/5KHoQFzMMwry3Ak/7OtP+VhlvubpRCUucxPJe4T1/1f5GGC
P/Q3dpgDX93FbOQYC/lQuIt47C/wQx9raB+yPvLyMN3QWpyuvhqJ0cPplWWB/dXqpnXsfnV747FU
QMxShWC9b9y3SmEgsQV+hJZQiW0tSAsLyINYOJjskAxx3P6eOBOWJcPCUXKc+ZCjhrZV/VAa4PHL
niBFY2Bgf8NlWIQrBVGovDnmCm8m6wm7MnrNz0mih9ubGa15zgvExHPIwsrEItiYxxsz8i/f3n9Q
zJn/YZOYOtucrWJaUv7Kg1SdW2NCUsKbNUcdAjOy1kGqXVIazPtC0/YyNyFSg6ojCM666EF4MOfk
i2ZIexOXQI3o6R7aUiXrDmM0bYw7tXAlG9QNdHblzu0pywMl32itlt4/v3eGa7/yCVGpoIMRiAt1
BwGh9QsMzg/NtJSIrT0/8LGCIFAurewhGyWi/lYV+2k2rvnwKY+AIEw4JlaVUw2eqN1PRaxBBKlx
zY0BMJWBDsTaKRg4IxLsiB2RY8x10LGXgRFINk5XZelsLHMBL4PfKUgeWDV2SgucLmwWz3vDnB8A
hWIi0urvhJguqVrtqUqjdFsWIxe94JMw5zOO8p4eu/tm9sGLA7adjB3Dw6ERcgH1DMxZJ+neByEF
e4NBaxep5GWmp+jPnPRML9N8hdR8hlbXbBno0SKg2ZZEIWYYsqPDmyyg/5jIX6tcsc74PQDcV1dD
tY/SHoi97NVKtt/MMKRBuyh/kPN6QRrQ7DWzQyrkp2oY+XdN1ZEYjolMey2rVq57U/sAgQ1Aymnt
a5h2ByCj01pHVw5oGvF+0Ol31cDeMoQ9rl/d8SaxiNxbRHhjRnwNf0QrWBVEnXgQWf4R+GG8Mkkf
dOI8XTM3eE+m57HHN5CM4t0NPcNlxuxXLYJL9yR07IBzjQskyUhcy9wd2Wef5xnAPYgZQo/BZTRi
mhAiNudKzCgwQgsq7kx0bp6/z8kEUNwGykWQx6br6zd6lXyXA2SnqhtH0qvNDuPZpq3DE+BJOFgt
zgM7xgocES95NX0YbYaJccvAulR1D4n2BGA1OaSYAlWMenNeFk79eMyc9qtf4+wKwca3s9iFUf6u
SdhxGUTkja/3+Y7190PgUkpP5fQ561/qfiI9pMpfy0l8qdvmq5PSMxUdA5CR7lebf2vi6MEM6yXu
IrrWSQufqus/yar8TDNEEz6rIWdiqafN28DtNrbwTyXOAcZS4s2JoGEX5rnS5xrGrAm4msRFekEY
fY1gT9rnYqZigVIU7rSqxOTp4QKnp2nS9leWLnuKi7uwqPetFqOSGbwmqT8c88FS/bFT2Qt4wZTC
fXzXDHtbdd0Sh0grlq/FHbiZ4ZUuEYpBwbQB0girG2wEYefZ2ZJownKGMc0nN3Ge0yQ6Cm2+i8tQ
39LsyDZoPHRmuCCmsunaR8VjLJv3wgR6nJJbGZC8zpEE9Lz70ro4vBtezpEDsUiHxjC6FfkCBsTd
mKYLWKVcPsMiYSKYfoXo/MPnvWAoPObCwgwSljDuOaE7yzx8VPdRb7/FfJ9GHJLnEZ2SKt7TAn0Z
p+pY9cG9Y9sf5OIhQBXvxJrUwLcA3OX+oxuX51hBm9ODGPGb/Ziiy2yhnWP7IEIr8CXrt6wnJdr4
nnPkAWkZ6ZOI9IWR0k7qCN9j6ZA5BBufWhhkogUoGIdXAd+joL2a7owEogguduQzciIOI7WuRY4x
E/kGf/lhctz7aEweYjldlKUdaApscAKQVm13wZbyktO1Ije3uUxRYq1kUKB7K0yv8TuPjDIcNP5X
04aQn4dPagKpL6fxBQ69SYAWgGmiXO9/f13kihtfknHcBwjb4newE5vl+J6aRRHGoQT1yfNTf2vF
DH6xbs4i+NxXxbSa+/E7cFNmmWQDrIB6blvj3i+Nh+WJmNFfQuKXHNVXs/UfA2hiDW1tgKTN2nLd
L+5oke7JCsRzGmCUftW/zd6kTz5rSYRvpb8vkHxvI6WTeNUBYEH3AdJK7guawxgga6KxQgIYOhk+
+4NtHOKo80yTUyZ4YtZDRrAzxHBlmu/lrfHJsrciromwcpyLdIpPgarpi9tvbcopzCV3eSPfdVJb
sD+Nd2Qu00pU9RbO5TqMQ3fj5Iw7yg4OWteSwVT3+JKNcI3SNPYItoflxeUNPxoStNJ6taLwkKZo
PsbcHHbI565pWb/64Xgv6cQxWnJeDYyFcdJ8CyMHvEVnfbNALhYtKo+cO7UfIZDJetIxeGpS1WMp
1B3Gdq6BCOey0Ppijqi9oM1t4jpgObzoVIQ20KCAnYntB4D+TPQBiTWj1T3ISBE1n32VUMmOdNwG
BizyTg0Rl/YIdEBh9eXOnOxr0AomoVnmFWn3PGoFRm994vzCtWcy+MyJ8UGEb7+yfLjqSY/Tx7I/
J2NDrKNvvpea/6kOuzN5jXhyLVIKxkDfE8pIw1A/Z05UrEwsrqu+Zg7STTkBLZM4l2ayHyb3KWa0
q7nOW+aCvuoyIrxJfo7eJ3iQnVyUQBQiccuqRjPblU9+9rqMgLmjucKpimVrZnxTla1EpMMH1C28
ooopEegeGrvtsnKSq1BvGSJEPjF0pdVeQ1Mnoi1T5VnmkQ6gP/g2M+auRsbofAZ6s+zwWtOQbI+U
gpbeRrcVwFFZfI/0kpAsoyAs2mq22RQvy3KvDSq+ntbCVGw/t8sApvc9Z0x7NFnOvS7wSCoxfJsj
i/AUkxSJyXwJ6ybfCy3oOLksM37s//hgk8A9mm1/wZwjwvIoCyyvPpwAEFL3/ty+08am28oucd7Z
aXwe/A5jpIBqUwDD1My7oRVPKUEwTpu0n5dN1/qMqJbvgxn8W1B132aNgzgL9bfBGVY22j4ywZxP
gZE9ZY4M2dGNLSLhN6c2mRMKBmIi/dbnvb4pqbaBKxSrUVUnlWr3Q9d/EVwQgYCie/DzF5kzRSME
sgABWLyisIGUkF5gM3nkvj1q5nCF4zITTINSzjlq3fjsh4uLUXScmmbloelq+C0MTfbL7dNxeVyL
iZCqdCITk5e1pNgtkjlyGL838cg+Pzp0TqOHnk8oBRTlBDkULfWpumoKxFUOTCwEbu6natXWbrQb
lUrvQb9AP6RDkXTNvm72SpfWVpaDs8bK6bXZ5HjtKK0lAvTBKtDxcKpnVLqtECEOCyqncmgWDQbg
OEEUH9ZBRIqEsOQDWEPcPUekOSR2RloMpJzKh1CSXSlFvXOJHhRlxihZDfepg0uRWTpGamC7TEet
Ix0gvNdZinq1L+8SkT4brdujtmAFkwjrA2mOcRqykSTHmelKlL2YGuEIDD2hNgpA+Qn0hwU+3rUd
bbdEf8KinucRzkcbpgl0B7IhBo+6pGPgpL6jlfa3+awHa5dQbUYtQ0Si7MwIqIFiw3HIut+vEbp2
+mNOpxoiWvRQZQlTIaWRsJSjeOizrlmXRLeljTcGsMA1uECNX1ub0pUGDEtj3uoofLMULFXlaKdU
MKiZeszZBLdtZOpntHCrJ8Sfyaae03bTw4ztcEejDObw0Kqs55QmC3qYYUq2oYmRBnEgpNUGnUw7
4EzolxvdXUKf/3x4u2dM8oTQN9rfngT6gtSLbs7m9uTvv2Ddp/U8UhmhwPr5J273Jn3ud4DUGd2g
wSMvQ21gcHBtt/ZhMEua7I4xQxxctHoltA4NUCi1MjvM7cZc3tDtD90eErdzT/YQ8UpL22/smcev
bncT3Wd94YMqdd3PNyV8Hlr+OrcHPN1IVrzSNLysJiMEQH61v3GlnFphlUFtSis0f3KYk3Xx5D8L
xMHF7c8vgvrbvdtLBDfb0O1vp0u/0RUGREefE1OAhDE7AIVkZJRB7B2rJV43cLzeGbYVvh8a1QaJ
v0wzT76CAJ2G7nyJ1bJisuxyb2kNrnQBn62pQ2D2Rngd3ZCx/0QSRFU1+TZFRLwOjCa+hD4CwXEg
g6kMFHpmf34aRi4Ko9+aj06A2KSOu3BHBUM1l1Y9POMJ4KvEkoOlx36wTSM6mlkCwUtUJslk6M2c
zLC2EcnadKm0c4HSlLqdkJImiXWk89pW9sUX6pHCE4GK7qKwfm0zbaRKREaTMsgiMPmst9aMPI7i
wWUWEM6T2mlGaWM54PUbewzuht7+TH/hY67nhIEBVWpTQ9bQdikSMy/KbOgXWikeQyM+qomwXdue
ozvZcH4AY9Js2wzEVRPa6RfwvizeLDCEZY+pajnPCre3tlVQP2RC1CdaaKRoDvUTE53xPMwspvRs
anYM/I2TpNURyjq4GiPOdhMqI2t8gU7Ljx9a1cpVwCFDqZF/7du7OdEUwZVcwBoty6GQU4nFVdC8
BBMEi1BTVJcOMjM/7NM3xwkesAoj7UjicUeCbPDMxPuHVXH+HkgGxgLUemrwLXwdw2cEFePeGRws
wQGKNNdsiRYeguAgzZ4a03FPg9ScU8+A244fp5aJDkvuN7owLPdKNV2F7O+ThATjpAu+2kU7eWUh
vqajE0L665PtKJuKeDSYja1PZIpmDeQOMlXbdKY8TnM1AabWDAjCPWfL1Hy0lQJErpGCpfXk+BTA
jVjVy/txqlH/J+VMHmdMxUqeiHkHRMe863VxPw02JnFFbKQ9t+ZL5Mj7pByyQ9SNZ7S15b1S/mWI
jfTgWm1zCsbhJXXSAjXDxp9n596FVtPFj7VhqbsolYcQbE7I0uRxmiDnxjVaCxhCb5Gs4e5nRDAN
tuV64UiW5iADuGQL6U+v3nyqkQ0XMctr7Fh5aV9sRVaXl7ICGimyQIAfRgdnW/fBkOgHrekI51Np
e4BUDgX72WhoPMxCniWguStuzgaTBYj9scfjjxV/F2b+t7ZPykdj1EnC6539FAqMhDgHSPyYP/fw
+g5Ru9fQkHhIvk9Wrxcnmz23buSOXvNLFvXHMGRe5AxoDp0w/+TPRvLo5ESL+nVzGmCRVHoWbUqH
HaLHVUE5F5wCujJEwiBNW7W5P1zskX6JK8cHmEpqV9gIuSqR2AfoU5RCdmlv2sa0VqYWkplA3maP
UbGroZAEXfc9Ttvw2o3uZz+zXgFwsj6d6305TPUDIJlVCH/naAQFeqnZ8owQaWQfdgQ7zhRHAn84
Y1CS+Yr+ESfiVmuTI1CA4CGeyotvZSTg5m3OAgSp0Jwi4tSYo018OisDUj2/zsxddirO8n0Up/i8
TFov2BppKBBVN7UnMSTdaVVEef1gR2ChKGkASbti3MupQSnQWeTKjbl+CrXpSj0d70idcD1f288J
+jddLwES56m2DZzpQlI8yen479ltgHVFrZIXWw6cZep82uu6fxSdzF9sbXhre0M/15+qWoueu5Fw
T7oc9+h3EZRSMGa6/agHUK5mYBLbXKDDJyQwcajO2xodFoQCmGNWQ1qU7RO1Prrfgiyb9ui0qtOI
w8GxwQuUKB/ole7A6dJak+JlUll76G0QiYiW12Maq0Opo5LC0HiHM7c247PT+8E2aAefmRiARdIm
C2Tac0r2IpEGD/QsV27DzomACKH7SoGMOTKmVcfbvSi6KysuyVqlOSyNlrtjfccS2D/mEFiAQ8ew
oQFEx6pEcqjTS9LqUdlryN/delpGVIwsNFTGFdQ2Y8IQoplHWJGcF3TVbaNkYjZs4BI6/n43KvG6
UtCkx6zy3HzQ/auZptZmdqeW+oNjrWvj3TCiZRKLaLTN4mx7U0eHjdiEi1WYFYa7vv3odjM16nUk
GhoMQYHgVoCrOfZI0f+4mxRV5Ok9eXKZzdxwubndM+2R4OEeOeTvj9spjSDuwhpIFp+jAHJyvN1b
Qkao8AU6fjkGFusdgGLLP+miwF0XYyxX9VK4VHKxNcaYjvWCsMTbz/xb6fLzacm1fxtg7ec0L9d2
woTx55O3P3C7+eVnPx/qhJei3auJuSJokYzT5TV/v3GoZ4NcRyb455u5PYF/iV/5y12jpGVrh0wd
f/72X/7R7YeuJtFUkLKJkGQpvn75m788VK5RsgQOyRZcXjusfMkcf3RwYf/r7f3yG7cnfvnZz4fG
yJEbkexRLtUiJ8JgxXw33RIIYs1MrdFbNkVInOnydCUQ9ZkD5EguBI9RgNBTMsVmUceN40fdkeYp
s7nbY3f54QjqCKAZQq1ymli8ySzrN7LvuIpO2lMK7BCtUIEXgD2A4+pD0fLZ2sVU6Ft28eLIWIMn
gsXfinwKTb+ZPimMqZlPFq1mZeF0SkF4rcebQWFxLsRC/zLms1f3w7eQRDgMZGsZ+OfOLI95xkyT
woIL5GSjz3cwL7EXraKUOt3uX0RCtGCdlE9R5PwIi/Kq7IokcnVfGMG7LJICjVNyoRP7o0bm3kf3
QFL11diR41jKyGPZ/QafP1sxKlgbmfUVdDReGk2HQ15r75ibOOqcYB3P5UGrxg8QQRa9jxH1IWQv
8qpcXr2dzlah/fAlBbAynvJBvMTJwHQfO0Jnuve3CULu4x1J0+HDwo8UADhYS7P8VIvvLnmeQHT6
a6b3B7Q4vU4HSK8HtNzYHwQJAqE1nph5n4gN2ptG8MVcPrPGuKJZfA/uyUESSYEIUqSDWk39F3fj
blx8mUGQP5FefRpG4NVg7ROoJ/CMr6bdvaL9tEKa6Wn12k/2o100hE4TeNxG2rfGFfpGNWhgFxun
Mb8kDGsPBlicFSLxu7ZuDliSjim1WwL7DuGCHxwyNSE5kv2l93/gIacswmqDzY0Fst9AF5bWGdBg
ipsBah8nNYFOkEAXUjJWhEAeXZW+jJYbrKph3rmnmmJrXSau2tzQ2RXiOodz0lrElP+BVj221cuU
QJ01WZoySEtc68ukDTtYfp7R+UiSB5Rf6tzmFadJaynPL7obPwtDEa5cqCdo8vF0rmyxztv+XLn2
QZJ2oNov/dDgJhi0j0FVd5jJ4GMHSKPi19KMP8Ekr2nCdtbeLeMTI+9sqwb4MzQRHiGI4vuW5deC
mGnAsWrbcyLZ4zx1CEuzoh1WYnvH3jOsALwZS2zeBMk+1paRF2pShhAZ8pyVKG14o4RLJq5rIG2n
kA+WhYyEorOpsm+1Nizgyh7m1MFKIUoSNcDIIWn81RyzAcshp/80sRZkpX6EEb4mmFbDv1PO7jen
S6/CEe3aHH3iOSvguIX/YNaIqbIcnCgtxWfXIsjBsf2XqEDYrzevLMo81hKoF3u+O6Er4PvCvsfW
j4lttMlsq+dTEabfi2iXhMlTkaof7gCRvi/Ko4L/QnIGohVfmV8a3ZKwKMmzT8p4Leiors00X88O
rN1YF+PGoX9vfirA5iLddmgEpRETCcxcK32E9cMpJUGBAUeB+RMx4iR2zyi6HLabCpK3SeleN2Ie
semazgu8MkcyMeZfMLUtDHqOtVJmLFqOaNIuy39+PAEYo3SlwWltk5brq2bXz+zwnGmgIG5UDZYr
gWBbF7TsqpQuQz1zcSzwAQqMy+tRX+ySsVwX4UyOVlpsooHY6HaWI7yD4JIxKuBq5jhUCMEd1I5J
qnyDitfcpsGEvnkgNbf93NDuOTVFEu7mRUGqj/W4KRKIjXODhc9N3mraI1srq+Fh19WTnzoETIj0
mjQz7SbtLRsdBlQDx5V0aNjJL2ahfN4vG9KIe+ZfdnZZsGjY5J96MX1BDftBiAFNvsb44u6DGgiY
D0oHM/v3ljlknSSPEZYQZ8BO5svgZRlIM+2qSPkJ270r031NIstWZngaHWRt8B3dce37lPSIrQlB
t7N4PQ2xZyFMJ7UVkaJql4/fOmSIgiqrakJXRuXsU/Rpu1CwHhyxwzisT9aNrd+3wN23SIM+zCps
9rE5BdtK9xoGaXWasQuagpmf+IGgxUOLebJ7jVxrGvbtckTmnZenBQT/DqJI7hMBpbQPM4zvkrT4
qJd+uomlhOlHXZzOcMgwkxAlWVqEfjvyoCCxeL45fVQcQTVtZ80wXvuI1k07RZ/98ceoTeU6yXHa
F/VlMBjvLjR9mFezTutUlz8SWga7smR0QEdm3ab5IbRnRMiJXq9RiSHfB0gxrUlxRv1JDxZbqP05
Mpgax8mHlZqYg9OZjmBcOmsVDA9z7X4knENLzX5xEuOUzRwNpmFeNYKa0fmj726IWeH4rtdtw3tK
Cza6hpbPz+U1TrJuLfNGrVwyQzja2fp4FtaUCHF1+yoEFqu0XJPgAdehmtghfL3eZUp7dDksV1nZ
GusWHHmR+2oPiDfZtNoh1b7XKWnjVcBkB1v0yEUUq202Vq9Jek0LNQPUHCD+IZe0SvPcdVhVxxKf
a3fRdawdZTfBxUaEqU+c+GKKJKLDgZSmweE28P8/Vc5/U+XoUI1um+r/g206vzfN+0fYNd/btvmb
POf33/xDniPVb4pcClQ0mGZsadp/qnMc6zdbl0AGbQf7IgUHQop/qXPM31zXBYT8B/Fp0Vj8hDeZ
lqtQuHE1UWgk5f+iznF+EedwIYTGwcTHsIXL0umXZFJlTVJLSq08UDhdaDZt/JryIiytnebi3o9c
fVj9ZSP9B/HLf3pFU9eFRcqgRWLVL6+Y5iIX8whXddg2vgW30S1fTHmHQoOru8+C/59f7tfkwuUD
8kIK44VjCuGy+f+qPgpajYD7MikPRroTaUH+sTO9lnPyLqv59X9+KbQHptBtXlDn1f7+Uj3uMgCY
FLwTsLgkTX4sUaOwcRbM/D+/0vKm/xrHyIfilWz6vA77wL99a60MZ7qREAt9bVBb5UJ5a0I0E8kY
/bftZ/yqVVpeSxoKvKGyHdcwlg38F/lWUOoZwmo+lZXU5hqe46tb0QJ25WnEjIlzEStK4XpG3VIG
TxUdd+diBdV2NvPzP3/qf9MdLe/ENJXJt2nIfxOSOWT6aa0ayoNS2g7n5Zl26uMUjK+Aol7HEjuJ
cL77UfBf9qDbJ/x1a0tkWvQ9EcqBkvj7FkBdUViOUbALaQmREK1nOrhviuGxasdHQoUw6gR3+Idf
YxcPR6FF75CvdvRFOH4ETdvRlc+xTJ7/eWv857f1/9g7s+a2jW0L/yKcAhpAA3jlPImSKIu29YKi
bAvzPOPX36/pnJvESSV13+9DWJJiiSQINHbvvda3AK+h1YPhJn+9dGVddCIN83LX4n2jYUgd7vBs
FApkd7jtdxCcXV3xgxjArk5yQVukz1OSMajv+heX6csE3pRG5u2fX9jffkwkuLI8ObrO8vLnwzV3
cTdFxP7uCImqd2UvilXd9atpAlAyWFwRyMIc0X4tBcKUf35qA6njXy4MfHr/+9zq///hZHVdz+o1
QpN3AFkfB50yBWcdfquRAPh6vI462EU9HneDlO9R9JrXfvsvZ8vfrDdA+n5/Bb8sb0OShdAUeAVI
g5k1OSMy+Pg2Q11dxiwJ//x+hW789Wh7ruW6nJeOZ9Ea/uXkLPwMj11RZrtCZ+RbkR5HCMegq4Ai
HaS2VWXbKifTOnrtWh/HUMjEIHWHi12buxbcw6LTp6PL70zpdPR8zh2TscM4eBts5NcyiDCd9OdA
7y6W2V2KeDPaxWdFw/Si+CaNxqTJMF4xlXt5cSqDbUfbYzkX/B317zs5JYue3fZQbIvJfJkmxBYF
4OfGPZFJd2Q8YcK55B/ZLe0FszvnMwIxdK6cKzbgbohv6oIa++FiWXLfCwJuDJQaBmKLEOYun2j+
cA9t0CziQKrpNjSMhyprqQXmwQdrUni8xlwntTPJn+j4gpnCfbXMcO0rVjsFcLCbfHPTxPO1rfSd
1XxPOjQ1jn5MzIAxsreJrIQQSWzR8MA+FNm3AAyqzifhcQobOe8hyp9NG1ugWorVkdETUD6hoIdN
1xcD+jeNhupCV5m4YbQVmJSahm3nwPsyRrkbxv5T2uI0sRuCc0cEaSwerRxxzbXwOeqSMduU3aDi
Xa2aAyRY8QYPo9swTRcjApmqd7dB48250FkA3sJub5HxOZwHA5OlZQHlapE5fCzFmKMWKYj3YwFT
h5/h8seQJGtRaJ/sFuSrVmDPzBrMkARROcGDIIhvYU34SWD3Hf2+/ObRn7ZG3qo2sPTYs06F3zNW
/DEi0aAnM1yB9FxdMVP1e6yLpXeoQuOxLDqAQhavxHfnZ3oWnLDz1XP7i+fNuywj6RH38cJWHYDn
hB0dWcnBzbM5BLmPtQoLaT+iSUxv6inyGcDpoE60qNuo54um6q1BMOFp6c2c9aOtjhTFz3ks5dlJ
9Ks2IICDJp4Uyc2Is1vvMJ8xxyt1POykcOEWAYoBwUarNi4xpiaSrzinApshW9A9J1nBHzcbYtSY
w7P782kh49nFGbvw3PBoybQiv2q6Aq5hcB+2sKciehRVfGO0T6AlugaU9z/ciKcTJh9WLb1pWyXn
4kdmrI0n28Gf3ObywHV1ur96h0DVxWj0F3XfjaumWEQ3AaFmriqwjlwjk3XyWtzqI+krNAVMBrwg
YDmVB3VzNnV5JmMUAZhPq93gs4m4x26tKlgKv7+asA02TV00sPmmV4PZx8kaeW3wXfCfK5ASeT5+
DUNL90fODzgfgRk/3k9HLHwfsbpwZ8WYJQb9iymCZ6cFjeM7PPV9KXGj9GOQRGKmXCvFjuWWEIrh
aobcpwyNtZjtK5IDYrLppaB69cJb21NH0Anl4vSS7TS9NEBL8OGxbPXqVh+qEJqRU6jEkDKOqURf
NF0N9UGhD9a/AcfqI+dZn3GCEM5zWXZJSFetxAOi8zfaGiVembw6dXLTKmsHG+7NJmtu4hqAEIpE
glAyjcxY7L9b2XHLwjI3cAs3MK/icdve/4HXbQPCX3iC/gqQN1m0Gi9rlLx0dmv8FZ7F5z60ohl3
btwKB/kEoQTONymL2MWg6VmbuR6Peg1OCLXkg95xbDxQOttB39levx5rB2y/GY2bIWXd1rwg2tj1
CF+pK1bTKK7QVbm6mK7zh/DAt4yW7ZIr/WeYotGyJW8xjAFKXxWVn678h9kO7BNRU8SQuG6/pjnj
FtZwKEVDxFc4HEyz2jstqygjXm6TBfJH8HER2kjtE9cWweoSppcGjFi0qH0nTWkocygdpfUCwJ3W
6lh6CAbi1zFgTGLnFj0+kF1IrvR1jIKIk5Njhdj7es9LvJ+Q9+JFdvGHuh0wUvggFHzHJv9IjMu1
pQlJ10P/Xvn6C7gAEp2N58H3jhNJGunQF8ggcXL9/Iim9jOq2O2YBYf7yd9lQ7Eimlehy7WIEyqP
85thJNPaSCH3NOD2pwqtgc1pHY7MbIup+9GB7KYpL8kU96b9QNyp4Zn5JoL0vUgnUNhj5zcbM6hf
q44jEjTRxiUMq/U0Z1VXxrvsGpvhMjA4w0ta+FnIw2RMHDpcFxPWvraFLARuZWTaZsM2IAeZi7Kc
xbIcEXDVZsBggsuHwF9WGB85DbnLqEPmYlUipBDTTKq8AdVfb6YVONkWQJy3j/LcXIQtCcgZPA0u
ZOY4snjISzSvbk/Z7k4/Krc9i451a+KeCZn8h9RRS2QwhAj06JSYNVx2oE03ps2T9SzmVWyiHI76
NUHz5BGpz67Azbns5/Yjt65N3T2OI6dLm9V0cTxxS0KC9hI9Qi2I3Jt87HQJg2CAP2Dc+MWzsEhY
gmJCTDD8+XtNZInxmxdjwXc9QuwnTRJ3TiZhmQKtKWgCM1FifwFLa2VlLQJEVcv6XRgvux+jjrib
kV0B8XYRW8Ulb+U1H7kEQr97mfPhWai13JbnWbcjxGFcosFgfnFysAz3JcjumAfERrYOS7KqHEEG
SPmtbOzr6Lg/0pHL1nT1V3QS+mrOY5tebKnjHPBAqw98xaeSrlp3PFVsDzYoww5sNNuVacF8S8go
aLsOuaxgJh7kn1pZRmvHxzAv46xeW9wXV/Mki50KZsHCwxVOYdBxLa/yarRPXR6Fi/xFoCB7ySsi
NBi7PojZ/TZlw7PhuMN7zJgwTOQhINPjLVh3OjC1Vhs+xYV16nuz3LH5jlbxEH1xm15HXh8PJ821
kdCm/tYs4qOo+i3Mw+ghqJAVeMCwlq1A1GWl4cSIo/hG8BP48CpOtrm21iPj6oFskBPCVDGmrxG3
0pVO1Os4V/upQjjo6elWr+ZqzQnNgHrMoy04TQSFtQaqJqqm1SQAFydyX4fmg94IRj6YRpy3+57c
4rQnNXHdds7WBYqyCbKxXqbmKY9IS6lt8WSPdb4yiuIxkZgjbc3dlWG5IqgH1U8aZutocq9GNBU4
/8tVhUp6GWTdk24Qm2Ij2c1EExwB2hwrq1MiZDWjaifMwB69/7hqv2uDPHd53C1H0W4iM6JdV2ZH
27MqLork4qWcRdnVJbV3UaqSoR65oyZ6oy1LkriIv5PrzO9dQoTCDxs6ikIy6igNNySTdsu0eKxN
4+ST8byMtLoAprDSXeqtfrS+WBqKuilgJdeChEIrYGNSmS2XvuT6nzwLpFECv7MIt47JE3oV6Jq5
tLtllHAL6EXH9C1yyf50OC+nNS3nhvPLI5x6isqFziggqBN91THMZs9nY1GMdXsXIiQenKk6hUYD
DyjouCONm25q+q2LdRV6A9yTopxWeWutDLQg68aZQND1/dcG+gO2DqZUaQ9azHTTVe5GydYThKW7
JaZtJ6x3A459FZJSNUNJNxYj+9DZu0LzfQJ/yYFrQ39ayRJelEaHPQqo/AzNfydCg9OJg7q01LMD
adm2Ni1zWxJAVTsHrsF0e7/TIVlmk2lFy1YCTfVHxDZK5bUN6BOwnHlbP88vorLEds7CQ+Qyae88
AAzcFbbkZK2CUQAXYUhC6NRrylhnM/XNe1pp/mYKCD/NRPJWpK23NtMvlcw1gkF6lGUNRVEbBUoD
vHBb+cl1kmjD7k1u/Kh/QDLy6rkkC04ZrpwwClFe++MK2ivXU+fu3BFgZJ5TphvQTXODkwC5CcW7
Ifpt33lHm+0DcBTjmguCh9yJMl2jTLYjNQUo05u6Yf7sLpFcHRTLJKL+gTHBeg06ZIGvo7cFiGB0
VFIVBYmDgsqARV7AYls1gjpLIoVU/jh9IAwoxha3vZetSWiugxLRhNF8xh3KHZbdTNy35abOhqcR
D/dSd7ytZoy8UpMPaNBQnjKwuR+T2XQ/FXnxxJr0GcfW+V7qtjHbTDRmeLei+CpcirckaC/Goi7E
jxbv9KLWq5tXblWlTJ77NU+ZrQhUQzLX+22kM4iJtK82aweLoE+8cZCDbrV36j9P8KaTmlAP5VLq
YaWvg9R/1BA6LrycH5UDEWhZ1W0EpV2dU2jgE1sZJEPsCDtmRHEKIXOyMd2UUU0UOHOp3ur4+1QX
5NiwbPjaGqsVFy4qf82oCOHiYwTARqGsei2dOgqhi2yK4fir38Tvc6Ff7bjWsFknN2Fx/EGCsONk
n6ZJLz5UfGJtjAolZUeyFTkHt0ifnH48z479krnyzNTxo1RGs7hd9251Lnx1idnz1eY+jYa+Iimz
bBiOVi+22oYgbPkEArBi1p7iU3GbeSUbUHE9QcMO3vqAAdPaj4iZskhRZn/p2IyafPZ6bFcCl60p
SCrKPTUK/VlStfkz2aiIhNl8IZvFdtn4S2/mhqq2pbL13kS705CYIwIyfp6hQcckvPbmI2KSlVv6
IwJ6Pmv1sjumuwuUBcveYLcAV2SHw/VRDiZYIzzYSybIIPSk8xKlHkNK7tRG1l/MzBtQu4O2M4eL
OUzHqKY47pC+q8qeDdomi6IPhJDjOu76S4ISG95EcAiyAikd1gII5key2a/3z6BT8TtmPu9CwP04
eFhX80LtLdT+WA+nzxZpY12m4A51RCKj7xlYJTAT3HfJZgqCz9HOuk2pBWF4UE6Om9FDHby/CNEU
gEh5u7nMHlQxxXEixlNtVst4Pnb2qxN7GBMKjE9CnGTFNYEC+pnY2pPjIO1IWtxuJorW+UDSSsaI
jH+h/rTqf9hB/z4Ur0DTIJFO6SrmHMnN8MmjpYeJd1d07lsJQ3lRGuPJmCl2Jye6mWqLPgSUZP7n
e/vt/uINdc8pLc5XkdGoiLlJGZH4aGW+Ggp+U0swzPZet6fzrPa7BcAfTvgkkmc/o5dijEc3M55H
Q3kzzPGBaPYO2tGj1jMSz4pXtWB0YIdSfZnorDbOSFRxZNacpBwerWKj46bNiUKDIpi9XudSWVUv
925yFbDS1fab5kqaZ4LtZWJNR3VfFm3AYDj/Ufdc02pT3xeU7EzvqC4L72SRH9bKNoQ/hK6wCtw1
JYa3btkJcwartC0zIlRoawAkvF+1s+qOkRPzvSSXkikt2wjXrI7lzwtt4wJP7Zq3ZGQDohbaEjtr
/72u+otaStSnGs7dDofHbUzDW2x8I3N7GTQwVNI0Z5nRHicgR8z7p9WMJ4zRnTyDK8KbM44X2/kE
UY8JKXwfuiq1FNh1TAA1LBnEUbIu+8/jPH5Rb1MqLpBaFHHJnG2XZqaj8dmrxmXXCHaTQt1IXgVX
ByIJVhrLQn6bcee6zwbMFuWK3zJ79iHrLBGLXiut+RjL9AKHbDMPI3Q3Lv+RQp1s4Hw/VoXCZZNy
aZAAWGOAjnWaXn3+ZZJw86yUfYdq+NgBYXgWXQ0JXAlqjbZn1LM1KBIddWrfH6JaNafwhpKkV+kR
Wtkp3Elw2yPGJvoiDJgYWOD+HZ8cmU5kLdDnCj+lNvkSvoClXQ2ceEHEBrz1MnwKnOAGyZwo+yjr
w4+uMwwqM1plQEKvWYo8TnU8TC+75XV37hGI9/ROpK321pyVYsy2jSa3UUNzbry3z+Jt5Jkq1sB/
GEgnmxpWdY+Dw8x8pd7iWA/vNA/XVT2s0w7NYWdQ+GVGpoSbD/frofVJZ5BYY4qIDdWkkdibye8o
ktkLVXjj2AdugnEV2O5nU4qd2wIaZUDA5Ud8k+n37A3VVtuPiJ4z04NBj7Ev2LNNuDeXghNabe+5
38Pj/5ABCzfjbQRLbIsk8/t66C7pMG6nUpiIYlV9YFg44PpxUaqK2qYLe99pBapVRpDKYspLdIdt
hu5b3R8ZuCzuPdIMNJYF1hmh02nQ2K3GIauBDKjecs9a9iUg2jbkA7FRHcBGhb3FouuhS6PCKXds
T7UlrvaCzmC4rRSdvPZaD/Fb9NLIytviujOJKa+TVFsZbJB1s3gOYdgskBFpC785i5i/XbG89vEr
KQYgAhqWmNROv+d1b5zve88c63EUu+EKKRzHxsleUZGdhhgvxOR30OPbzEDv5NwcI6NiOAemdbbG
7OPepdE03nSNHrMqJbW/7rpbG3WPHXJrIzD6582OUjFZk+yyiGy2xp4tPBJGKU8n57sTwvQC48S6
rLQaYez+AAnCnySlb1GGJjmQrFhlSSInuCC2Bh4YoZQaGWPiUxEDHVZLyaRmAaXHDCk08s/WKD+6
EYGHizaooIsQmeFHXD5lE7eQeKajNBdfmrl9LDW23j7UbZieNgsqtzczmLQFmzwCANgz5yZn9f3e
lkjK6NaRPyqg5AvVrJ5Va0pAXMb2kcD7Lh7pMiwYVmcL2XTE2WCZaChIhE3YnNVlt7qPaBpsQs3t
Hu7XcqMJ9qjl/Hiv5u5vlNJrWpW2xdrMJo/ObOapD93ErictbdujEX4OjOrSuOU7cUSktFUPxkSO
gk25XTIEwFDy5kRAYUwcM7QcjJ89AaxgJUqKfZHD/VRn/ZhcqgQwteamXJVVvm3y6avmU6vgHjvP
3vPgBEQWhFj/TWVga6VARosFwKAZ6Nfk+OUZiOwYiv24192STUE9fcct8Vmz8nLD9nyLV4nFDe8H
2ZfZF7z3h6AkgBjAzuhyaqkc2yxHS1l9K1NNbkL7EQPtnujzr3PgolLDhrr124YQyKAkKcGB1Snj
fmVP6XEQkXgY9b57mfTsFRsBsZDo1AhtsUvN28z2CPcCq4tD+w7oF+wd8nWI3Cu0+tqQYD3ah8LH
mVXMZnUyzDR+9AsLFUu66kbRbfQeqG6SYo1KMYQmonc3snNhGgYdeUVV2mxSg7Ih7sbHJjL1kyDI
M+wJb9VdJnOl78PnjIdPdWfKfYa2caDcZnt0g1NorXz31baSjZ1h321K7a0t8PkaQQBfv3S9dakn
n4lHtLYDWXUnwx/EFp7zUz64gbF0bf0iqw7KK1L2Q9YgkU3Ugz3b4JbJ2Q3Q8sI/4sE3eOi+FoQK
HTgX5G8PduEc2nii/Nc9jUZHbjqbfiqfEc7Ah1MPMu3kwebKwbwC71ixc+w0f0xJ91xjUlsjbuTN
GJia65B+sQxZaYwqaOkQstr5ZEOuZKEDrU7Tb3eJeZfpX/OSgQKpxMY6CxFuFgMpR/eHKPG/evA2
18Ks7ANGqT8+3H8WI7Ffh1XyHhU5tNZi2nM0rQMUV+tw/+qXb80QQSQSoAO07fxoWd24lh78Py2P
9cPvD+WAVNzwSgjwlU8LpxqjBmJ1TWFQrm0sMzsTyB5XfzWQ0uCwCpjRKQnMl2wAKT14sKjMEQ41
tPVMYX/uD50C/dSNuq5o+K9//x+kZsTrFKI3PXrTONwfaPeDQlHfdkkC4WFWXzqD6k3qwuJqjaon
eFAM90r90iSGfimqmAi/nNZg6Mt9SMrvKRHRqynr6mS1uNsHLcp2WqoHBz6lS9EGy2zUyxdd1if+
93iWRhcuTQB6ey/tOxqROex+18NOm9fms21o4jkK9RKhF7ZLD8zTqgXju7GoCFh0Jq9h+Ou2nFDq
Wxrt1dPAc9y/GwfbWNPh11agKd1t1/FycKuVl9nMystk4ckliNne3X/msA1rvU4+WajkEr14JmSe
phjZf8RVYs9KH6PVyNZQkkIY9nT3ZyuxuBFxnBtwabS/1Zd2Hn43RkxD0mlwKtCbO9y/uuOW/vAz
XTabPrC+uBBal/gKwUkK56umOy3u16Q6WrkTHDOl/ovGQ68e7l+NffhC42zGnsUd3Gn0kRSq9CNm
0L5OGBse7j+6P+iJ99u3Zd2SyZmS0MWil+4FcwZBT/Jgh2+8wOek5ywXBVRGO7XO07PX+j3TJh7c
afrG7UgJJtFETmJbYHizSXT062LawRVaC3UVO+rqbFGWbjsrPgEKCzj9sFlrkDXpuEP1NviJCAT1
v62v2/HsdHWCb4l2uFl7NfjXAKM8uHlCeddTawQ/oVjEVuOTR7C9HCLd2FvRc6YwWH0iXX15Z2el
aqEp/GIbYc7BzV7FmBgTP8Sni8dWZ08JgV+cQYevGSWKnd9uSidxN0TqHvm3JKlJiC13+JaEVbyJ
M/exw8h+TFJsC9EMQrifNVImZf6tqnjuaWt1ZEr11n+ZXAF5K7DI1OvSXegzeKPjNa0IHIUg/w/O
rFuH+1f3B9+qf/s2skuBeNDlztntQQVO25Q4nUMoLZ4EyMvPr+4/s4NXHHnznu4xIAt/pD0eRjP5
DWWEad9327XQbAx7RvM2GRzWyOEWPfVPZRh9wViDjB1DXljW084I2leBq+gAHCycyDtAL0lsG51O
oKN42jtzXALFKwlIsWnSyWBvseXJU/TjUam/Y5PawuhsYn0XFuObV5XX2W4/JyMVI8izHTB8tpXU
IYdJUMIHk/lqxwPzuYg4tZmQIZ3UnXWjafQ9rDddIHrse1j1FOVtnXYAzkW5/jCJ4YoMspKGwbX3
4SSgkTnIyOB/uNLBOZugivec5ktsZ++NdN/ZmEB8wEwHfuN9rPzbZNXL0WkueYDVo5ht5iHjJoAk
rN6ALoYtdRkmbTZDJq4uar14orjtEKxTJTuf2nBY0WRZAijYwDykg4qbwa+8pWE65zRktavlW5Sa
X+uZP1LP4Yc7cpsbugjsBa1Gw84+B2VQMNNwPwkveCei/d3MDfpez1EiSe0MqOCw/sKryuov+J1P
s3mYK8EwTjDvlVm9QQnLZnZqxSkroi+sQg+wq2pMgIynnKrciq57ElWZwYvpJkJwIBsQr7U2ewAc
Q4SHaiYVmlkccIPnEY/ymmq2Ps2SDjijqI9Y9OPPLo9FQE9e6Ef1NkK1EUjjT71DBgyCRCpq0o2Z
1/leK5ZxscNmDpi233cO26d7Ry/2gg/VChrvGyqdDgve3GUr/APUxWwZ28O19gDl2EQcxcgt9Bb3
gWkubTY6uOJpC8RkSDRO/ZSAxjdlcoMq8mJSLNI7ZM/sZu0ywlrm9vQFSFKmhYSUoKMtBPvpJipX
W+ysyjv8s97G+iXo0nLBrKHL1HV4acI0rF/0Rc08B1bX0L4yibUl582k4QI7zACyPTIjccrsnUoP
iExFHEGW0Z9QrSaPgRo8zoUXxva6oeqmQQGAPVM7g/uhVIgeKEipOewDwXaWkke1hZszLjCmzPBH
F53Pfpvs3qGfPqTJSdDF1IS6s4sK3MsD3Z4ilsamqb5KlwAOG3MEgUS0DlJU8QCagiJekTN0kshY
/vmgGErQ9Sd9nDooaEgNh7AJ9I+/6B6dAOM8vpd0V2fGtUNOBIKZvhMvKRrdB8M5zgPhFPVqHPEC
/PNzi795bkNHFGhhP4FUpv/CImus3s5o9adAsJl4YxigA7kajfBq02bQhH0uxHSRqEWm0bi6DsD8
YTioXRhj0YvvgZOrLX1BHcFIuX2oU28/WrR8/vlVyr+Iwjzd0B3bc12dOFaGhn+WpeU19glLJpw2
UJEZ1LJBdIklXLAMs5mcVHstN5IlVDUPbhu6KiRj1ZB8KDFHFPEpZjjEUGS4OLsxw3biBqCRnnqK
+tMp8ltcZ7eUViHnxMYSFGVBHL7BD6C4fbpLEANd7dtVO7CtrHP1JVa2GHzMv+k02CZ8MAiW+PZD
1P1s5EWSltuYG24wA6NXrxIsmFg2PaO4sU4fxtjCwGmny8zuL1MW/ojy4fGrJ4mbYMNGn+cm6+GS
1o0K0P4sVJMxwopu59S34Q3ABgE/AIPTMfwpV/+pwX76edr9KY3W/Is4loNtG0Il0jq6/ItgtYR3
q7m0PuDlJOTV69YajSq7X6U3qdVKZjVKFZVB5p6VQSWfyIGGsnQ2emsjlYPad+kou05EZZyWzTFv
o2HX9No2VXfuiUifzZylDnmSAf2T2usvls8AuDSK09x42abX549s1noWt7bYyGra3JvNGBkpa4Jw
mYW3oNEQwhn0qyM+OjVQzCOaZLFiFdbsUXQ0Kgszo+oSNETNWOxKh+4bbQY44vTcuIWu4/ZpCBlM
JcaggPcwAGZ2xMy0b5kAV0B2/bKcWHlq33kjEoKqUP3/MOXhPm/ttB9pPJQbeg6a0ZbrOG+/YfBR
7fosE1QK5JbD3gj1/NbBQV1mpr518a9Ymp6t86DXiSVy1GgkIh4v118p9OhX0fGxaM0loj5pNLnQ
MPCuba+93HvtpVacLSfZh6X2oxCcPnlO0Fvh21+NnnLPt2YGIwkbLB1dWRM0y5pxL3ilYatlghDd
GLgy4xKsIXG5L2/CjCcorwhKk9S+2oq8XOuHoBjerQG7mcw3RCg8mKWzL5VIQEbcJ2pP7khZfQsy
rnP1Uqs9+RQ/sIZdOtx6j5MkJ9HoIL313Xg1fRuxBoaRZGjx7RXN6z8vDcbf3FGA9UpDxwlge7by
APxRsRoQORNbWpPsTPWW1d3A4WfUcN53rT3mTsymFc4fihyATIUa3qmBWaGUdJaSUVVt+i/63b8q
vj3T4yZBmAJXEWvrLy+pneQgy8iIdqkdfAXi/UT5vFetb6Jl0CJO5B1zHIuhvyrpVeamN1+vPpuu
/S/H5m8Wd5Ocao6O6VhIIn+Vnnew9nyZF9GuDccS5Q1XFWa2GJwFyhaMeJ74VrNV62f7m6yZv8BS
fmhUf0Mq/Rh6ChLW5nyV+e4nyMyfhBVOazph/hK3+L8ocb2/yOQ9S2fNQSHvGYZp/arDpcC2GIMP
4W5MMJViZt+grFjpPVg71xdqmM22nkwuh+jC2iRN4xgKSMiODqVO8Is0qE9TEg3rLnIJL5phEQnV
jYowILsmSXj0Wc2F3iDMKzrvumgYSa51kOMHjpAG6tRrSPAbX6FaQbwi/eVBZGRZ+Im18jTbu8Ll
jIR+ETW+1rRe33vigRZx96nnnUhMMF4dvsuBxlr6ubRbEItV3mEzisINlwXOqDh4lZnYYAI8y3Ca
HzyAW9HE3ALDKUiXUh7imsvGrMgEE4YxQ9HUPtdlg3EV+S5nsP5lShHraiZpgd3qLhXN6am5nvYp
ZICrc48g4uLOuENvk794IdqowMwmCAfa3tPtJ9huH3ahd1tp7vw4rXdF49LQxiy/qWSN+XmuTpVX
lpdUATxkwmqVTe24q6PoRztExc/q4/+tUf9mjTIQMvxhnftLov1D9I1V//bnTPufv/RfaLH4j2WQ
BvM7mvh/bVGe/h9L5zKyLawWWKkkkvf/2qLc/xiU4MIDWyx1WjW8it9tUfjeddNRphiWL8f+v9ii
DPUkfyxqcRCw3bBMR1q49CzdVCXdH5wE1aiNhIg0xlHzjZe2rooHf+7pxJr2phi89xHSwkHvipCS
qdXXhYjmx7qawqM3M6lQ33VG4R6y1Hue0tp6zsLsS1XMw/H+nT2mNNONMNsYZfDNyvQfMMSeIf9a
p5Dm1nI2SrCHdAYOYpDrjnHwMUgkcNqKjYKmlOuTnRk7s8qryzj2X8s0kUdH9gSqNMGjYPfw6seM
meDBNAcBzXQPwuKRY/2EQmy85PBDNlL6jFg8HV5o3WX+kdzAnY1i/dESTBp9fUtjJng27Lt1I+8Y
hzSIAOeByq6tdhmX9MYMIctRWOcvVRITBOq7Yn3nW6HqYe7lmNbzzMILKko+9b7QXrLYpnIFHzLS
KDmSe8yLrr7JIhhenMyCiRan3SrGoVpUYnoLgKoQ1MUaRXRnD0hH1lS347ElQQMfPLlTU6z3L6TX
7NA3eCe3G0Nkikm29+GT7VQGDG4Y9ubu1Ldgbhp7aYEVPdGOeSyZF9c53CKj1fozeZmb0gpyQuk6
50SEu/fiQvvtBBCevmdgcudRQbGUq6FmNh/16OWDqOlPspUvUg/9rYA0SgFv5I95gRHLyeRpbCcW
qMglaYVpcmjS07fpzhf883NMPK8W1E8M3vOZkJqlF1uwWTQTV3eoMaQI5JOc+VhCO3jGEZ6AYuwv
s687F3tot5MU7RkZ97jWTBQI94w+pLbbnpyUh7DV3mBYx+u2hbrnTy5zv+oaZG1xNHoYuzRNL0Pl
DUvbKdrF1CfucUzIfaQTL/a9G4AEE8baJSUQfp9uPDXeOCwRcqEly8G4Tibndjn8y9b616oDyifX
GblbDnOHOxb7zxec23QIneu5Bj1FVdn77EYQ053MdgRF0UUPjd6Fe9uMXtowMPZ51Hy1fIL6QitG
vxAg7fjDgvU3+wgMv+oS/8O+lldk6Yba1GKNlB4rwZ9fEVg+Wk5g945eEA77lGSijc3IZpmWA6Vi
Zu1xxmdck00CHki+ZYauPfslCUS9SoYya3DXCDd9wnPbNHOfqpTYITQowdtgDSfJFj6zCOhx+NwW
jUkypveN9tpEKqA3HfuOQZyBA3BhGYncwr3y13FjgwbstWXf8hsAfB+Ypa+qwpuQmvKLgSz7FWg2
OAsCEqKJOnBhOWwcW7ubH50pJksq2wEncfZVj0wxLx8N0NPHsEcboRtE1sAlHc8W+Qamn71r1FUr
3decLTngD+Am4k/goE6TETpHx3fcpav3NJcTw9xbhnxINCN4oM5NlqJEpNuVYfuQ1ShYJ+1tYKN9
cWvCV2r9mojYOhXEH0ihWU9z7ZNFCpeVjqC78bx+1YIx+ARBtiB23YpHfW8Ew2WEIbFjtwPIN06t
vRWOe0Nzsl0/fGS+2W7pwb4ateTijgx0A6bWrxovPE/K+NM5wLCYWZ1kHKPjy75mWRsQO5TDl029
dsXI+OaxH8ehPUuIZt1nR9IZndoEu98Ax4ywmL3WgiV1SiYIYRuutIyY5IlUT6vBS+QGaBDrxOyf
c6dbU4HueUnFLpwgNDEgZn4Mn8+G8H0aZ6LcfYaFePCqbheDKBVG/93xhgIQAsqLNpyXhhFYa5Ep
zrfmnEI7Lo6UljvXaRoMMi40FjvZG2pSy9ziKxWpvtUkveg0kHJrMQEmNG7Wlja8xFXJGBFRG9dI
bWu7WUd20PjT5x7K3gLTAwhhFTTG1q1AFetlDDKEjwoCaZqHlp9sP/YkoWUdmQt84j0RwOO/WPTG
wWSjc2wMeU5nLBwpaaHn1KKv8T+Unelu3Ei6bZ+IAIPB4PA3kzkPSo229YewLZvzPPPp72I2cE+X
fFDGQQOCyl1lpTLJ4DfsvXaHtN52HZ2avWXS6JrR1vCRfQrjra8mRDrcHWuQwfbWrvW1xQZiDW6h
PYVkBRYOIDbl28gC4mQbDwgznJR46moJwwkUBG7haqvWeYWrZh5Sl6wbR/rfFWGqO/JS13Upwh3d
sAWG51nraLHT0K4uJv0ibNrkSeXQ9xBK5m7h7tyRnPRc1mLddU6/G81qU5TNS9OK8cmx2YtoPAH8
RpuIVoxBb42g1kwW12OpnuUozAfMkyXRZYdG4u6qDFBFS05TEvkvtAdvhQJRr8l8x/g12lRxUZwn
bLMCo39TjbfURN4yJfm1RCfo+Ybubvw8ejMEg7/eKrkdsA96cTyRRx4yrmgmjFElVpxiMXWETQZa
s49g0BrUAg4Vd+v4CStqANUNT6lqrNVzUFMho/bBeZQ+UpM0m1zotANRxXJ0Gt2N0xSvQT/9MMuu
3psyuMXMZFctUp3dIt0Z2bjtKjN9ZyoPu3o5eWAMvIe6QyZVqC2j6vqtz93XBoDBSpQkEjIENb1h
eR8Koth0RJJeUuT7OAUIr/wXu/vKuCReK3Frdc2lBBoRI3Tw9EaJXMa12k2MRAZxS3QuwC0yrdDU
DgbfzzJiBSV/ZrNRUDNkXlcNW1OJ30OUcS2i31BN+BGhF9m4y82Y+/4N0OJe5ABaZc8Ygz5mfT/j
ysTkZjApMhpbnsuxb09TS687Ivcnub46mkP9XgDC2GvZ2ipxLNR6+15mZHvVjokYrsqdVdwbxJ8y
Y3UnmHokxDAxMyfWG9a8KQc8aD7Z3Sp7UogMtp3e2CvW+Nd2yO3t/Y7MoEuEU1hcbbs+lg0FVc2s
e9+jWirmonzsa38dmHN9LkHV0+NPFcrywEKL2P7KUEZdM1IKhN1pe98Af1cL54ZYz705zoRCMBiI
nhsEmgzZnWHgVbw2GL1Lr1ixoZgAKTq+TJ6sSTuZ5dSc0oAStojCQwuObW2jHltVBB+sKZtf/FRa
+xwxBApI+8wAAm2M4dkxdPc8yI2LP6GOwaTFXibUWJA58YF8Wv2UJ4PaTp39exi4/8I2mT3TifRT
n8tf1qIgSFBWbEwxspZ3A3urCJb3qEpIu4bvfkxh1a1lF3wkbpI/AkQSjD9IpPLN+FjL7rGwE8Yj
HCbXOiU1LOrAluHbEme6h0Nqkn/e6mhcGwZkeYDAdtEQFvkVd0p8aFg8yCw9NqnhbwZzKk6tiSGL
ndd3be6mrWlhfOlmO7jZgXuZ0GQc9NRqzssyhwFzy8PoIQ+JjQ8bw/EmHSMQjFkQjqhL13k2YSUS
5XUA53+B8mCum4AErdY0PCTjBEi0rbFRAbpGMt3OFmfa1ukHMpp5x9Z6Pw3bBiWJlzkhDwgTljT2
En43jZvR1Cp1sEnyJuCeuWDus0TV4uFRK8By3f9pSDSydZegPR41bMR5xD6nRrhX86zvK1J9dkAK
V31GmC/XWMKAgrOcaN9DzIzvkYGb0qF/O47/JSuRpk89gvh21B90HRHeHCOGmpWDOZadcY9dYFNP
tCUEDvF7B3AF63eCy9pNsRyw0XLUdkHMhn5WOlzvJgIwNX2V5KCfDYcAUbMU26EhvCKIm8RDK8Ij
vsZ7EoZPbev8SlKe24mhiZcGXUgHhPucUtJSt9QfIi7XLGogEUnxwsuJ93kS/QKV3TI/UAeZhHyC
o0VGalC9NqVA9GeS52cCq90NFfJoQD7FKUKbc0UD+ZYMXelxFOkMYNCHu9e20g6LX9OUye9Ix0wT
hoAbuVaZfrI5C0PUnAkPg1n8ZM+OXt+pdgzINxo3GTehxwsdUaDw5k4xVjUysiFJMW6cBNpN/aZz
7O7NmdlINmL8qMPUPig3+wY3F6psZD3ORJw9lZCEwM50ULUycjDSsqQLIzYz0qFXCqYtV5myMUg0
C7NAUG/ZKcpXzEQbtx48CETtDQfNkhEWR9twEZjcv3S5/lHEMf/6Qum062A6hS2xqH12ijsQjBN/
w9qY2ea1Vb3W7qmRIb/JfsSXRNwvI5vWUsX5Pw1kHdnzE+qoKFK4njqey3AAM+SB+JAjqkGP3W7D
kEmai4h+3Iezj93AMYJ977cPaY0isBza1mPgDZWnHGOAn1a7Z8D+y/cJBdD6fuBfRTVlBaF5AB7A
AgKYvBt15bf7VQk3Z7r1Q0g2tnpwy6q8LSRRwiQUfHw1/gjpkNZxC8W7qHUDNQyVd2lOJRv/6otB
d4eKIGbX26jy6ESFWPc5ma+8Ml5eWzLaoqb3OivJljBpdKPpBGhKMrpbjv7WgZEcdMsCx0jwmg8W
bWjphePg89ySxYnIQSiceUlcaFgsV/q8d7Xsh6+7zRW9Y2dbnGAOKQpJtZEJpTkrlidYSjEyifQU
aO7PsTN0uJHRL8SZP2hxTZaqlb0XBn1D7zibuGRTOtYxjHuMGFs3lMn7cE9mBM0XGLrNQ45bmT+3
dnWLo8PyO9KfcS2sKsXMLzAOsu/Fue+MH2KiyglMdy0n8OYdWSY421FP5ahkPRj8FXhvExeDTm2l
FjhVQf7gquiBLlWh8+ibdsCTBxdmA3rwrN7xmQ7XIRdPTLePmkBKR5RhsNUBhqSqKN5IXwB8les4
lGtbYifEVZBu5GPRWs5+Iqt0VyDTQAnCVlyDv2HWyFuzijE/5QfPCnn8aYtRv6Y9WbGmW1leThKo
NLr5EOkU19C3vi25oM9Jazy3zoTUp0pJkhnss+TN2tDgG9jlg4QPBjmVHcRs403zN59KdKxKWNVZ
IUOsUwdzFsO26Nj4Gk1THFSYPXZV/OZHhbU2eiTksbXcBa6FjFBwALikF/lJI8+qw0LQmPaJmKHp
2u77PHcu6QCHrQhdCXdHa85sCC5F5ycnXth3f5ztR+UbGW7AZadpKP2iU3NvSbkl+8G8tQXRlhHA
7o0iAp0nWWS+UeU+p9Oqt436MObtlRogOTtqwFzaPExChkgWk+mmM8gRNpRUvC5yTXojYtm8pP9P
Lyqry9OgwFNl7nhSlakuIgFHcK/mcsNHVRYHl9S39a2y6BxwsLWrltp9k+kS9Be81LOOdW2IHSj3
yxdw+TVq9Ac/xP8LWxTVcktWq13oeyunqY2N4SMxuJNwXsNEoLYaVag9DXlXnAY2h7tmGbtF5TL4
mslgvA9v3JrBOAXPASdFf6oLE8SakxA6iX32FI0kOd2/q0Tm+X2UHl2ztRbrLBFKTlHBx+fCkoKw
80iPn5hP5g9szOjQOAjWBMdMK4M/w7PQfZd+nNy4V5LbiMTCkx3NI7kXW/bd5UOFNOvsGy3pQ70Y
qUW1MAW9aCanHN0jieJxsybn3ocCLNz1gGHaoUSPf85WbJbI+7InBqBiL6ZObIxWI9tqWEcVCmEz
97/5XYulOFzurBzuK8nTzrFTtBG9XZF0Xhvay5DkX6h0OwROCwkX6C1uWYIt3cLfQB2YHgTB34sT
KkKoVGWnhNlDIBHSagXstFSSra27NVGArjg5oZE9DMvQSxvltR/J0OiICNxFXRC9BKhEjjhr0ZdG
ekhsZzmfpyL4ANgU2c96ZdvPYcWeTxM5Kr9J1euaJPIdj/H4sZiSdWTI/qSTgGkaNWcjyY6LAu8d
MWvIwwx+d2n1xQ4poHHrHPh6dOwI+Nx4D4MAI8JYaIckcQ73XzqWybYIUABOtXHBuiUu92ulFeJA
N4wx3ChvJdbh1X0IWRpWcpoZZXjAoz98q4c4SqTtnugb0kk3k54PN7qvVTAnzVHExG9FgzNRL9ux
xzCQMrjRL2H1Otv1fK6ZBlxqzXryQTKsKyVWZqHpW1G55rm6tO2veA6LczRwLNlQIxjuLeGcdRbv
akovT0FZPRXKr0FHHDrlBheADkBZs+RsGzHmOSfx12M3ll7gIKkpA34lEY3jyi34pBqnecG0zB5j
TNp9QxotgkFszqk/XFiJEbNhVNFVazCZpajAL1KPS0+HO+DByAAeGCHrnXv/KWO3RC6FWe9TDnSe
tjAOwpk4JPjlp2ZIiaGIaJPSXmg7SJ1kGbvZKR1bn7ErlLmBLfLp/sUsjBbG9PCsegNM/KCj2c/G
bn8vQBwAp3NQQ6NuRtSXgtzimTBm1r3Busn1FD5wwXlhMImJhYcG5lfp5k+jDYwS6t6aE/U7xGtY
kMzGNwZPqK3bOh2O6n3D0GNl9jDYNcXsB5CPzdXdE5EtVcVC6IoBrQE2Ub3WJfAjEvZe8+wCi5JV
vIjhSeZCXJSGUXPU7D2PDANZPydolTTObcl1ot51Hjsba7YLOeXsQlglnlaeqrp8qENVnMaq+SpL
wf3tDpf7OvnuOFUmWGlVvPggCe+NZNFk9I0dLhGHgU7T0NxqWYEyEtB+kPDrNxOTVLImvkfN/KvA
Pbh1my/aiHgUDNVByujiB3q1nXCLAMYE3xrHZMfMhWaRWtiF+5mEz8Use4dLyLE/lFDez4XWP7Z5
GF1UkH8NI6iupGh/V0uLl6VrQjnEy5j32J2ijI1CvKkt3/N5yh/zU6MGZgoxvbpZGcybfC7aLLDW
tLwM81jVbDlo0JJzjEO1ajFSR6zvbWVUBANXxtZBF+8N8M87KuXXGGEfMsoQ9KrUXwKFhLYpc9b5
JbTj++dP6QbDVZvdtWWWXzRCTXbwYmiF0j7eIlinbpZvCEvahylLrz1T0LNrO3T3gXGeU9YL0xSZ
mzJt5GXKna3oBnOnublJU8Egs07UkgPdlIgQsKEt4RbsfocEJBPvozxQCY63hvDiUqtL3ADEE2fW
9HswrOrScDI1nVNsBZNOXAwo90J9UMcMcI7pZPGeWRKM4YGDsO5sjkrSILo6rz1N5XhBnJ7YPp9B
ZRnJF4sU4fVY2kQ+aWEIBd+uyAkxcN2EO9qEAWs8YjaVxPU+mnhxU4Gemni3xs95FwKmmFQ60XEj
hR4chl5+dRKdLGrTesqJaWeeF7ypUIFNN1wczBrTvRYhNQwj/yPBfkA/vIj0s3o/oiJag3geV37O
mGvFsF1bJ8R17xhZ0GQwGf5t56I6a2mgPXcsd6wCoft9mNL51VfWHk/lmPSbuU/7Pcq1FRQDPEpW
Hh+zN5yO5iHgXVrJmtLKtIoPSZDONOGV7iTdRa5p9lFVbeaJEH4b4tdlCopcNPCRpRXiNlVkR1mZ
Q/kfmWhzm3llW4xtLJP5DvP3DlJF2HgdiN6NZr0nAyLqpuDcQR2dP/ZDtQ1KdaTyMrepH/cbvc8G
/OaMgmLoyxv06UjhvodtP7y7rXopODnmnEVU7F8k/AB4MYGHawKTbVK5tJmi/OYYhFbYbj5sSG2P
vL4PKKaMl7YkMyow2+g0dig2/GEm0SILvxImp0VMQe+Te8l1bZtVdZVt9NRYNNrunN2KljbXLaB0
h5HvvvWuc62Tmd7BhyPQ14N26oqG6MilNe0kZ7gdU205MTJBIx0w07P/CoIvcdRYexum/Ip4Aibe
M1QZPNnRvjclecc9hR/HFzMuK3xGXuOsZCUxupM5vbJkFz4TKF0Q9wGhVi3J0PbyBXHwBSl+i0GS
oiU0xke7aLStm6I2N7h0WuHgIHf8Fi/xEgZT0/CeiBjaLDMBLF+ulRwU/6i5RnZ2ly85GZaAl22C
Cgi9FDBarkXlbjsC4PZti7pcJKHXyN8O4uB9bvfvQFUcphkm3VNlz5uhNaZVSpbNiTHpzR9MUneS
sjo36ID0qQyOc2y961pQ7YqijJkejP5jM0RfeP7/KKrWfU44udiXVLZnUlHuk9lsgDKN6QsqgbWG
jWk9x/kyPnKNXcneFIQtL7S2e/klnNufSUPzTVUkjkZsBZ6Jl3k3Jt2wccd8lTnwk7NWNDzHrWxj
1lPlxWORvcx6dqwMJzu0Gn6+duzY//qsWJOyUK+UQPseH81m6Ht/M6ckB8VdzXzGiI78zXLduc78
0jgU/bHL2gCP2B51k3Nr4+y9Lodt6OjGS2V+NI6OVi+w9dscV/dMuG1lRBlCDVmszYEpmJzbV0vl
/lbWJcMOMciTMIpXnWgEwpxnNpqd72BGnb+mldVspPoq4XLwSB0I5YEptxHDiJl6okBx+2yXsQw8
6ghvYuaa0oDmUbSsI9nSnmfXvAUWb3Wa6uMXJKe/Sb+gHWTqdnb6catzlH7NS+MpIEidpXYZbuaB
BwsfkbaLyqi59cjjGR+cuTvEJY4QHvt+m2xBC1WHOXK6VbqQW/LQeRoDF0B3rwdb5NnlNh4RtsZx
+FVrl8A7lIeeSFN0lI3Ujn1q1wzjOCXdlgqTsDhnO/pV+a1ERwnpbh4gK/P/8sxkL6qvGWPmZ0sr
Eq9g+bguZ/oJs1sNIKUfuowmLe6KXaWmG/iZ/oBq3Lj0qCVjaxpu3IfRjlsd9BUOBCCk3asffq+0
CZGSIODHdxia0BMht2fCejHVxJzapZbv8hBnFcyAL6r4mMIgZtdWMAT3zYEzogoJYAkrnv3ZeBoJ
oYDe4DzSvjGEZQU41xPm2Ww2L7nVgkMCyI0qWONuJNnQG+vsPCFLYmWDcCiaYwqSqm4eBkj8Z138
NlwYSPeYpZgK3026F5J66mdn+ILe9ka+L6tNjhFvipyffdoy/Y5mZ4V2qX0esXOeGObctGn+GLq8
fQrkhgG+SwBqhQB8JkuzF/FvXEqWV1fye27oL1ZguSgi3WTrjSaCx8nVqvUUTCCeR/kAGWhLrqNO
OkvwEKvu2TT6Q0zzscHvjayfy9yytA8/WNI6NAEou6OVgFW/LbTm0tLb8l42W6HtEdrZZDFw+4S6
ONHfRLxt2EUKfGxOnjU7+EO13z/aSdwiAYBxQA7Jh9BFwO5hvaxSLDEPW5E7owe+/b3VKM1Zvjvr
MZ646aOe9YGWZszEO2SBKHLT8l0rI4NbhtLFTNZxqUj7HaozmUH+JQwt93L/Lgi0c9IMJA5aZCmQ
qCTJLRisr0PgYORgSqCkz0qsCgNW+3y5f3f/os2NfuwNbZ+PdXAN8gyZWRt+VFLio23SKryW/nBo
in5CoLL8GbEu4XVoerApJs8Jtq3oCC1L4ECxSziLVODX+xc0bcG2Q4/znz/z50ls65YNiW2OMcnT
Tnyl9J8PQZDdMMPH1//58/t3Qgd6M/c1qVj2FvIT45SudOKjsoqzSYDHZSiqXzzIOWIre1pqyGTd
arnmxf2ob/n7idbsO4TRDIQ9oqR7ZiyJfsQu+m4QPIOOLKnWOtryXkvI8XHywjPmqt6IhRGoR9O8
gVOMlwst3XPCaPJMKIUndPeJqMVgPZlRvDc4EfyWeR+z+FvGO7smN5HCOb1GORMyCfB9oPNalUX0
CkTzNzmAbxIhH53/kXlyy1JionmuGOW0k0S2HDF+r82TIFgPZVqLVYxEkCJjPT185Pk3y+q/C5Z/
XVCL/VDtDIH7MrW/pEKxViPWqF6C/CaGxfR2VG1WV6/CPHhq2KMmyiazwK3i9czkbCXo4myCNQtc
AJPm4hhW4bpI9O9grppV+N6JHzb7IjopE4fiaG/ySmdr0weA1+LkKg0A9GYPYinvUgioscrQmRhi
NfZ70yzGB7PGN2Ja32aRHkmvxdYnMiQVjv2YWikr3rK+KkL0aFtRYkJpYbZm+hnraFc7+D7p2d0y
iQ5V9+gzEicmaIkbSburth9Rdn8hYc5Gt0J9EFM04hdjjtemZzvkL0TD8C3HdaJPecOxW214aKwZ
HSsINvyderp0hc0+0SbiVYsfaa+AfCl4If2ct57mW5CONrwO5cklncqeYNP8SEaXSOwiXArpApSY
sAS5DAljmy1bK+rhjAhkA9C9wT6PJkd+zIMPO8GcUb2rZ5ew8WiOPkaBsW25L2o9XIPGIa6gtH/O
UEWxUyTpLnSQtpdgGzP/kd1xherZwM+ejNXWqv2TIUH3dQHNmelMa+Q3E35y9eKwJnLtlhEPhtS1
HapfbgJq1GZr2gTLQI8YJWbHkQd+bp8FcvKkn+8sCCxkATTFRu/aI//289Bj3YKtezJiQlebvKnp
u8znEJvxSliNviljwl4NkEqjqr8YRbIb1RCteXb8Ura+p2wnhVMHZ9gmB054hvHhFtEsn0AuAMLN
FSJRVW2zWW0dRKs7qdmPrj2wUQhwWfWgP4M+IDj4bmiUt65m+mj6OZFbYbvRVYvwKvplL1CYBuoU
y0own2PsdW4TeK2vY2K3652h8gfckWtpjRZbeoLF20R/Zyn5jfc1Kh/kqHGBI31eFxDQNnrLgr7T
NmytecYUjFHKxlz8UlT1Gp+PjyRi0xGvPRpJcwjbZk/PmbNlUyxhSob2SU9+WD7wtMcQM0zxrQEt
yvNPiXVJapXHBI0HjrFwa2VTP1sGZXPTb/PYBMATFewNzcbLG9iLc4YwCdBnPQQ1C3qLJISRR0Vg
V2fwVqADINfhwo5WOuaIigxNNHWbCHnTJnbI4dOSx8KJzbUPxYHccPwbEWudqdNMDsKcXVnOfMsV
8so6FCufIFt+UWOvBlf/0aYJDriK0j6pUxbCeNG08gPBr1xnJUP7GV48kZ+vhWvs04xZSg2I0mPh
/owPiRiubVaYP0mdYrsyfUfZ9D3hRFvZqgpWIYIakArWdvD192pi5MMEY1WN8g1+WbiyX7JOYHtA
UA+/aW/b7aXIWNX6FoM40LCYlQpPLfWmOaj2EFk9TlKKeN0Zkl1fvtdIXtZDC2mpmpvnaYiClcxR
UhbAGlXEh2rp1tZskgON3Zc4Tn6IEJCE4jDO62njRkO4w4L0Mo2nSvrfDE4iD6bJCKbFfNIZ15Nq
uelMh843Sr7iLglhWBk/yyJ4WyiNsYvlKk5GCvVifs/c7JfdN+WuLIDZOoegrL9lVhd4IJ9YNczn
ogZWw3CIYQRJIl3Wqm2v9TfRAFWJNT8C66L/yPy49VKTvXkZF9D6rA/UAe9B0Q8Hq3V+97P7C84B
eW2pth1qR/+Lpeiuff+nOM22Jf+7254kzqJ/itOqIpNOnJakWCaYMCfnS2mV2CBypFfhEMidAWuD
sYRhcvb7myTFmJdoF1LgOg+bMEG2QCIQS1rhLqA6+nftnPjE+DeIOiCHXTmGhcjXNt1PEGzTn0M7
ZJdwxKMmD/Uy/rLcqCV30Nwwomeen7oXV3bRMtGC8eCE9naO1pnFYlYT1GXD7NOiZOLcdihRjenp
Ly/wEyf8/gItm5eHu4CjUP8k7etB9XWNG5DDR5sXYKqhmsgRus8RgE5eOECbgbwNn43jHVWaWmv8
gMX131/GHxpj3iZb17GHIjYGTf7pMxRYCbUA6eERNQ1LijkBLkmcfKbeC4uiM10+zBIGpl+k6V/k
jctf/c/LByuawyfjSJ302M9M+ypw7RJ1MKSFZSXdsC6Mo8jZqAEPz5wODmJC5PgE3//Vsbd89p9+
slCcn1y5umWqz1444RRxQfadYgUVVQ/IvghD0zzXb8Se8O3dNABPEc34ks/Ob1i5tecQ9Hmv9jLs
g4t1LxvJMJuwH5zrfASvP3enNK77i1LF98yiiEfr8Dd56mdXGVcM75SjO7YhTS6Zz3rwiRTPlkAj
E55szXxFm4/DMqYpWDp4iTT7mxRrNgX1HoGeCalj7RtzCheWFbpf9dMWVWI8GMUZuuOJ1NYW0XUz
7bFJPZZt2Z46QAZdjX7PltqOvTEi8vkjGxx4wE3MwoHVxCpDcHHGwI5WzrbWjKIJNGxiY8dq+kLh
LV7+r1enoywaMke3ybJG9/HPE6bIzUrnnbaOHXPjVcMNDLKn2lR997WRVIJRzQBY2PGX2kr07b//
7D+lt/xsWyiXnkQZSIL/+bNT3xhQvzfWUcBeymciSxFp4kaxfc9exqb//tP+PK4cZbvCUcrCbvSH
B8tqpVGhlrSOkaH9GoryFY33f8xiichgZfm//v3nGcvx8ukegBoqdTxRXFbMBP7565HZXDH5KNQx
8X17Q9I4yNp6JxriNAktY9ixrAiigrF/oD2VZZ0j8yJT2i8choDLerSCIH2QQfl0F41mpUtsE5Gn
3oD1qFDmNuHAmttAPQRNdaSGdv9yfBh/HqCOpTi+eMNMyXefPiBgaP40pJZ5DGPNhhjP+D5u6pvo
nOA42i6Zd0L7KlmEWS4vF0FVt3KzkRnbIkccHBQiJRgfn9yl1Jxc1hnWBez2mxGVwcucv/qqmnf/
/qb/edg6rkFwiOBt53n/+T13DVgRc6mMI6MGBvyKbYdyqnyPAvAg/EJ4+ZJRwSg8yPTTv/9o8b+c
eVzJtiUZQJPV8fl5aDO85WdnxvGOLK3yeVoJB+VOD+1CSLb5ft1PF9E6Jb73ll3XoqmtR31cofHr
/3K1f/ZrL0cZBhnTITtIYTqUy6v9L2tLr0egA11LHFOLgI67emheND83rr9wN5evdOVLYHXxXbO1
4i939t0I989r38WloxDU2Sxs/jxWFlKmnof6sdT1b8wES5QjcvqqnF0m06c5YgUtFWlqmb+scPQY
5HC6OP5D692OIHWkmvhRC3s/k9P40Msjk3s4IXVJ+vwC+YC6tI1YXD6MpriBjo92JGwfA7cTJ3gm
/ZE0vlVn9PquVTlxoiErtxJN7TWIgg1JZM0Kw4jaZvDe0Nxa8NOJ5PNiM3vqJRmylZufWEosPlI1
GVDqOMH2JtY2uHQ4e60QbByZ4tiqa8GzTOTvsR48gW1uthARzMMg/H2wkAZN4UV2MJ6D2LB2w2Iw
DUoNulM/vY+D3GtgfActS57qBTNKUXtuetId0WOy7GzoqOKOSFbT6Z1zbqfPbZDcuiYUdGe5+Mvl
Yvx58eKRpmUld8eggbgfZv91ueRw0KJJ89UxGEznNCdqh9LgRxw2zmPf6icnQIaRTGgG4LnjZVft
Alony9hXB32uWS4zZA0qdMVGl+6g3DInQMvIsqSsD12lXkFawOnoZuMvL1z9eccTksUpi53VdaTz
2ZIZpD2yFWrA410mqtCYzNr0uwsC9SPL6ndHm44pUb+XZJ59rE8pO+m8u7WuCZqq5HGKhAZQJos8
lA9nH/gz02eJerAe4ZNr8pAEGC+t+C1gW7Xp2fLtMDtjOSrZNTSstYT7VcZQjlZCy0zIZGzyLWTq
RzGWt3tlRYiqe85uY07+aemOpBoaETNkdstgquXjqLELSeufNf7RkzemZEkAe+32FRO8elhS7t8d
WWJKySLpocPi96O6l7zDD2TGQnjGDbYvWnReyhi+/eVI++R35RABtqBwx3GgchPfvbv/dVXoVRPO
vcMjLHX2LsOea2O31QY5G/4idyEQtPg2xaIaTQqzgNZli/UYIopIXFJi6uQvp/tnH7XhkPG1nK9Y
iDjbzM+vp4oaFpf1NINDV8PBbpBUkBs5Fnp9jUwmCe1j0ubF2i7RPYKZ2oYzSvXcZvEGnbk5d5EI
vb+8RX/cOLwkXE0SZ7fL0/JzAeXMBppshodHI4wkMlNYhswrfGILICoIxjMG8jrb0qcL8/6JjHg8
9npvnABtyL+kEok/6v3ltaA1Frpcile1vNb/+rgy3DkAfPXpqAKxsHgIjm/aahexBgRQw4fmGwbS
V/aeXmtpwrM7Xps2lA9BkkIyq7Ibe32f/6YzvYpul2Yyik/zOL//5U378+lkUVAsTQnmJhqEz60Z
5NxotEp7OGo1ZEq8k/ohC/Qz6lg4lawd9wxgASqi+X/wfXevubuq4NZ2oyw8a9GTnDGhDLZ6DYO6
PoAx7FZ17WTndBou4XZE6PtUVmO2mMevgH/LZ06I7MTGEsPRUG6MjmOY8NDSm8yk3syF+83P21/k
KWVLgJFP/iR5wEhxc9cLcwThKjYZLi7CavKpYT84CmWh1ewkSn2zsdVBVRIQ8pTZm9aoGqI3guKk
QkbbKNO2wG/tXdfAXu2Fne8ZFkjkQRZUQEJSPQIGpgfu6Zyp5HBkNuojbyR+owCydxola+H7l7Kd
2m0/Febu3oAULPRQv8r2POOWxB1CiuUMoNDrN1lnG69iopyPk+AVTMS3tKHFDaJ0o5mtOODg/F3r
6EF6OTuwGepLEMKUtToS7u+HaMzQ8KQ7/TMp9d/0YsYboW0GlFbnSGhPjQGWPyAmM7PN4BKUX1j4
x3gOSIW3oEzdO+nIr3+POQr22CXbqeRJsM7nQFxFGvGMy/x9Y6rxLzXHnxe/EnT6+I1dJeGwLN3G
f138UY5DBjVXQ1a8pFsDPbfU0OWwcfAAbyGisxeZ/u93vxLc9kQCs6Sw/2C+tIFutP0Y1kcnARii
FeYl7Xr3FGt5Cv3QirzZkbu2BTKyqLIyzDz/0SuoznLO/35TGZ8aHGgElFoGT0LMYEr/457KsX6I
qlYmq2ntpbKd/MxNxCNYMbBF9rvDvmEerNC/aGY3eYtfY8amf4C/6L7FibYN64FVmTNcoij/QSHC
4Ngg9ACh46hl1E4uq/w5fJSs/7wCZTYBYKCqkmZTjKPxt5OeAEc+r/8qIU1+F0taluR3AblABfvP
z9NM2VSaiLaP4VgRiKuF4jhnSj9mEMiIN17+Gcsi+bPLlyRP1005RYfB9udjTP4Bo+/lW8dH8rRK
nSzdTlJ7A049H+9fIqp4JO4jhWdNBPLy54pMLLZPBZVBRSS7MSYsFNoWDBRS9E6vJHHeGCgeuglQ
xswyJbbkMVIxwJawHP//tzrKFA0EGKkQhTzGoTNtlNX8JgBcgwA5jzzfm25N9pavgCGSzAweGNlS
KrO9qZJ9rJXstWPTP6bItX0C6udsBOHfLt9OmIVYSBzz5cv9O3LIaSj1XOcr7mSKVak/5qrFLFPH
z2CLcUv7pJ/Ri6b/j73zWHIc27Lsr7TVHM+gxaAmJKhBOl2Eh5jAPNSFBi7UBfD1tcB4/TLrWVm3
9bwtM5kknU7SSeCKc/Ze+zi59sH0dWQ2U/IqByYtRjEUc/Kt7EuExhqzQGIuBy/5lJTCOXgSOxu9
BPTimkvgc5u8PZyZf+xX6AWx3BFy4Ez4gYaZtkxT2PIOytyAoxJbJQxFGxRf35JwZGHTAm1RE4Ue
g0Wd0JKYNDdeMmM03qqE/Hm0LDtit2kVFDRYjdluLwGeoEPBKL2dS9+PvJKIGOVA8bdB8azj6Kya
u53BaWsEZL/C7pNjj1Hs8S7pgV8reu8nEHRk+XqV89pDpwyDnKOB7QudeSRCoUtqTaRZ9RBliJ/Y
XDRI7k0gNW1PramvxnscS/0tE3pwEGiHWzuIX/H8b3PJOaRr0mJe6hotTMDvoPazrwKm7ZPMEMzW
cJC3kFbc08Ouw7SlbYSidaW1I2IKYsAw6WGXx6115BgUAMYSxKuWVh2SqWW/0LGdDhxR77vuB97Z
I+xn403ZEMJzKTQ8oJTk59opiaY0VrWTEzk5yjPofckBVGR2wLlF5EbP/imQsMTy2H1DMGbuMtQ1
h7rED5kDw+/9VKP/I96pET1htaIMZdhHv0iMk1naR8FmH436Yu4AVZ/nVG1pfeSVNL5UpfNuV+UX
vxMIS4cEXymu+JM5tHuN5LWjJQysfGBbXR2Lf5Pg6mtH8zPCWdbOVWHvVGunxy7ZKV40G9rpztvc
9C72+D8VSj1Hdui3kEZRqWMke3kYU+dVljvJ4M1E30UThlqmw9IvqqbhqTaAIlUaGRG+Ql5FKuJn
lLDyMPocRg93cYzC9m7D395qqZv+aJMPXSzuIeiM4qAS9H2zXkBcB42NrZXtOi4DjtfFfF5Qxrwp
NOKA8osEcRI3CzlcMfIYjLa6i26E6oI3ADZewObf05ZVvzVC7CIXIjt2Uo8CR6uO1ojvGR4Vmj0M
fzubMABc2LH1gl6Al19aeJuFF+oAMzPyGra26xebjJl36+e0POuTPbvNK2QGsW1aOdA8sYuttdBh
rYpVf4T1ltQV0tCwnCIgKI62qANEQ2KdemeB2FZHAtkmEcWSBM4jo1Cnc0IQNq3tWyvvwh7VSDjS
wLq6JrxguIGXAOLvlUNh5A1YKPRwFlzUYc5/EYgkLmj7mkhP01WZguGkQFgZBQQmGqqPKPUWOwqQ
wVZ6mbUnkczbFlotTv7Yscp0hXxjXbut/cp+ZsWEZSXorlU/GLfA0jI8ES8Yd8oNZijGmK6Dijz2
AQUVe1IX/v4EPA6QLd2f7plTzXcUVAlHAFxo5cm9Yyf+XROd8dRwMkm2s1uBGPOc4oNfC7jqPEot
ymAOxoIm2aB/qZuJmlyl3nIziJkp5znsG0GUvO+/5vkPJgY6rJ3lg/xl18NOUgoT2yZiXvvQY7IY
4xEh1D2YjI7MGMfY63KGG55UxXkqxKWczkCAPKwl/QcMm/aQlpbYiiaH0Y0s6VLX/gtsVwjAwUcy
iFOAT+acB4jgZsTv+5S29sYtDJCI7biypj8NnbWdcFtdUtTkx3FsznQZs4vmMMW1gRPjAWnQNXo2
y8qGIeVFy8W+gRpO4G3wVPeESk2t3h7iPHu2K0p9fcOJXzeVHWo6nrQBhfkJ7r1+EnP5iSmfgQqN
Kp/2GosUdAOGJPRtW9bEARakaQwLmsEHMZCkBqfr0U3NGlREtt9dGjy46QZgqyZJ86V6dQsy63cu
3HC2iHNBF4BL2pmcXYpqqhL0uxHO1pe5ZLks49Ct7G+xnM0NNARz3/sO6+Yif0J1z9eQkUjUQXqg
A6xwfmkHUWAUwC223GhJUmiDmRSSKhrsE2zLO1wx5SFeJF6JAHZqq1/NQbdubFvQqsGneVKthZMf
WSvaJMj75F7Wh6lvQwIZ/AgB3bCrnTrZI93SSYnjo+8LkgtkPp0cS+I5X5+apnC6NVZaC9IdUGne
9PogunkMoT5j0Ks0RQYybpgQT9xtx3JeJUNlSRDNfZnr6qDGXm2X1sVwMuZYfOLBJ1JRN3Z8kpBt
PQcvJZEGWEbSCIgdqrwFsqAevLv5jYxK76sLb6MDVolfq7Y32aTGV1Rq24f2t85T2iyJ81F6LqrC
rEhOgdbvZKzZ17Ky5107tne2lD/NVB59IJcnQw9tllJsjKafyDlwH5bdM1wvgh9qwznaA5jUXNxM
atxPZjcTRtPEYSGKyOz04Gi2pb5dLKS2sCoJeBPKOLBE2w3p4h47zBMbj9IltTh2HQmBT+5MmaHv
RoB6unsqcwlITtqvj7bM0Fv5ydVactOy6pulo+DoRzciTvBir2LrSVjAbPKozuz2ZOYD7eRYYLQe
exthnpqOFq9ilI26QNc6pCIxImd0L4tf/JR9FtxiZEEWBZ5Dv7R3OVk5f0Y8k1e7DOfUiMNkuVRz
0NzQlyEpthvtROcZyIvewuvj40iBNFAKgiAwZy814aFXB/uEMRt+JFs39Ek2gtunPh7O8j5FYyTL
ZNcuXUSMn09CKgSZoCdHeW2G9I2lbYYxD6U0jHBC2rqbwPKy4AjMHf18NK26IuKzSUK/NJ4bqiPZ
8EN39lLLn+02Jj8QTckmiWEOOjqGe7vCeu82WN/VamHEIYpPuLVo1CXfkRZPx6a37ihaq3DO2gYR
wBCf2eShk8cavTWk34INHppDajofaWxZV2fpVqNSdjL14ks8KXtPP9TYJCWeew+vT6pX/aX13Neg
aLa5nWnneE0VdWt2oHmjXiur0y+DLUKaqPO2n+2KYnF3NLD9mizNX6jtvZWzqV+KBb2KivMTFFiH
9vY47iCUJTfkJHu1YG8GUOJFxtBjPFFjeqb+aJDFx+hLWbBkw+zcXS19Zxhvz4ri0ROhwZyAbn2y
/IQBpM9vw+IET5RO3BQBZUpHEIElbT/Zjd+o/jXP7vMDcCJyb7o/1qGIpvdFYCUR632LYRxJtyb7
dqdx5gOKW0BWewJN4cDBuZC+Z/fDCZFHFwrLH5+1QJ10fM3XftA6lPAOlCHHJZEv8Z4y3W4PWkki
VLwgvINZgFClS797Y76cJjXgWA3Kl9bImdBK7VUH0nbIrC5guAcmuTgKM3gan4JJNi8ViX2WQf4i
M6c4xg2vNY3559HqXmVJiLWh4heqReihmtx8GjFZUx4CMDNnHWK+3C+PXc6uBW8T1rxxuaSdvjyZ
A+ABcsO0b7NVPOFEGlzN+x0n0JHRVn2wH9bC1uyjtKU7KheqoH1unNq8Yn1jc2wUq6kKB1jX4Dwa
3U5FFv7Qoyv979ABTJxjF9nTJVviuTzntWx2thNYGDegO/0RAXfACRCP0k7FXLSBxanOcHw+Scfc
JUFDxhW89FOa+BOtgOHZt0rvQ3GCBQu2oKHoqrNAHPnSrAGEjCanVPjYj6chw6Aer3MGW62pTM6Z
/cWVGuvBqkOS3HSNEfZI1s5dI9NTUs53IZd6b9tL/MVNUNtM7kbV2XgXIzkiTtZZN29hVm6Rfs9p
Yt5jy34KHLB2hrKKiJx2qB1F8AaD9ZIi77sO0qZ+MbfPTtd0z+OIInJsFnjo7B8ex61SqBRVC8Ol
G1D+Dp41vUyqNW7ZYAXvzD7BzpnRw2P02c8NQIIRfWzYekMbBmo+LRr7PHbY73ag7ItW6hgsdbM6
8M18JoTRoUe3YjszgP8B6tCqLcXzipRpIN1u5nyyATRZ02vZAy1Q+UjoD8Zuyob+a+F/jRcHAIoR
vCrwK3+4IpzW7bZbiAh6tAsGE9sTRxvmxTqmjVgBbunsFVGatxsKZ2iuqulU6j3zZGuDqBnBVq+Z
tvXAeqCQZFb5Rb4cghWQS9qrHTHVzPAhTARITfWbUkawo6sC0LYtCa8yJ4IaDFwR8eRY+wyR3pX8
lj1invxS0mw69V4fmVMizxNNFt9p7zwd4t9sRsKc582hD5BqTHqvHdp57g91rL9W9AAuMwXpR3lr
6ZIf1UgPN8D5uimHOIuwWDM0m+4bLfg3Vc23VsPVZbOCm6suw/EI11nrEhTqLV5P40BUQkfiDUyE
LnPAAuPBkV3R7eLV1YRVv3tq5NgdKhHgszJ80iT68YC/2t+bFL/CdOg+zH6wQJKNC90ElDubUaxj
WDVrn3Tky8JhZ+DOelj45o1m2fS1cLCgzPuyKFyWtmRTxAp5u2hICrOr7qb6Pj/DXT6XfVFffGIv
RC/B5IoJR4dNF6y26Ic9EEk9+tkdsi1i0XJSTihB3WDi7Cuna5+tjIVknLXf5ySYWWqjyyJ1FsJl
iffTpO/iphNRyjQYLqPorXOZOhTMamc4sxxOI6cktWsR10kmao8JINi0tEqQgIM5cWmyOgmfYQU8
ekvdArvZpE6D17rHNJ5uAsHlcTLN3147O9dS96PZxxfR2XhS5JypY4IsM9Q165uN4njnsqNg0zQu
25HP7+i178pnaDAtpvVBqZcHCIq1kc6JH2wMyGwPzARSc+MWz+lmlEl71ZzhjZAtQD19C+nTd4mv
ksRgjcIoSJTax6qeIuVMZ589xLkBATagrNuh+M2harntxcvMJ0P53Qv7cw7P1SBbprfRL89+HthP
+HIv9VBMiG5tcad+v4b5yp0nhB72HrLKWUtk1MqGSNJWPhkEyn0e9mjKN40u2qcOITqg1K03Lh15
DM5FjAnfPHiIfezU31TLAx/WQ0fBVp2G6inHKhQaAvWlxFWxyf3+XQ7W24gNGZvRDOzE3npZDCYM
BtGWkf97qSV40ApTXhWvCZPbedfq4BtrlY20/eKArZZlLkWNQ9FWGGiK7Co7+OnrLrOt5j+F0qJx
rVMFeLkzaL0uDnOXvlYtiQa9STNhwTsUr7H1ywDGhT2c9Fl/cY4k0pmf/fgDiuJ3MeGZsT0V7xKT
rK3CYNs/mZa/w2ZphHHXiz3OtqPAHZMvVrezR9gxSZBccQ7+hDCNdYPCwMY1pEPGGo4gBNO41cy3
3KIkZhiD+3Mhw/KbtljiWicVux3feAvILO+E+9UanfHJTItTq3vFJZPli2jZeNmWDfclnp7JdtdQ
YGkk4hJsse3Sxj+lvXnpBjHvOmU5H6OROjttdk5uXllP7EUjDvna7aYT5VQz1Ij72TxWcDWjq5HS
vUhRHfMnBWHhAmH0xgpNSS8Oi+79TgzqUbgyMXoPyALUzLlKctM28di/1ophJ+isLx3H+iYRc3+y
lnHCWaVVu0CfdwwT6T7t1cWcaYGOhrz9AUGuAjLgT1OYxbqFwYGqxJTZReg5VN5jkgzHcUBnXNXY
WUii0cvsNSAiE7IOwkHUvgdfkjKM/q3ZWlpMLHsauxhmsiuuMcL04qUCvYNFaFmmX54LnG/Rs4CK
4JSsXsF1QO9+NlnaHmGJYD0fl+/aAS4Pjp/gpsxBnV1lqu1kJWP4wHdBFYCdNCHbF2bfnJVJsfYh
mqRRnJ9dipeb3AHo4ojpYHstVVi2dX7VdAdbsewOCrZTTEHuiJ63wli+6cd8Z4q6Oo99/jH0bnpl
KS83rWsxd7FuOiV1/6z6wDpZnceUMuuPoimVvPU+vZ0jozREaDnVuBdq/Krstt+rvqgIGyNtEI57
uwt8xUZvWi0qvUJok3T68THjDz0kiboe9y27LWnhC+OYxIYK1G4qSvXF7cxTauN69vQbJlrdmQiv
IpKPIQK8GFYN4KbTHYmnt/FaOqV6u5sGk6RCBlkiPbvLouvPi58bN9UCCCG/EMe2Upw7bET9dbNT
9PH3VkFN8NuBo1kC2fCdrt7ogcrONuiv7eK7h2JtJup489hGKeT0tTzQP7FODfagzQIx4xgvGKuM
WH7jZ5hfzGHXp6kRdUreTDW5J23GAE4t/R6c66ctxBaXahEJqQqnyynL9S7sjIbIPbd7bQqzeyna
zD6Vdk8pUSvv7c1Vjv3s5CJq/fqH7hf+rhltefARJ1Co8Ic9FV/jTTJVnSq6HnVb3wsHlptKcfPF
TAgYzE9ImueXtABvQSrcqt9Ir9lLIQlscofCCBk+7p47gwtQUmzNjCF6SWY3YiU6zk/UkEOrheGR
QTt9RrNKk066M0GHquNszOcnC5cbxmHS+/BBWs+az2Brm51/jIHMkAuKo5G9skMrYj1yJVQYrL7D
AfgpgC6nEjTCO3tbM+Xiw1YkPk2mR5TxwLymmZSrg9T9quaffoI7SyMY7JYR833TAdTHQfVtcCia
zMVbV5rmJ3NccJuifwTr0VxMZ/zJnj8JMU2V9CyW5InZKrSJYYs6QCV7C9f2hrI2TAVhv7SOs1sY
OF9rBqM58c8OiyYCgezvDWGB7+gNvvhGQ7hL0P5yqHeK/JNf+VY0DHpytRmQDTRlkTnQPvAptxyd
avkF3DnB2kCEHSpu+z2Ov7IjeiupGL3UArp1muRP/VDodDLSeb8kCQZTlZIRIMCzVpTTtSyeX9tG
5/TpZwePtxyIzFREqC3UpBJXdM94vN5NlkBXq4k0M9UPBgkgpPIk+UA3SL7nztARO97Kr/5qRYhV
Mz1JWevPyqi+4Kdr7nPd/a4GaGSmyopDrjTv8zKbK6Fu0W71jPcjV4u9N9l6HbshyFhAad1NTPcB
ClJ98Io4tLxsTanJcbWrmLGKBKYcY5LMoxb19DlOFwqA5E0tWGTw8yCTJUfPptAVEKqcmNWryqbP
ca1N+wSEbkRg48VaSyPuPI6sttnMlXU739DRzTeToSzUpomq7jB/ygdh38eZJ97YvDUpFavdoqcJ
PcjxNcGyeXRHnZNjvTk38fCqByfbLfSngtTy2quNTyJRO8/Uy68t3ZVDAaZi39ZG/8mT5YmFfzi6
uN03uxivMscjhBpQkdqH0cxfFdCT9yTABu4H/o6kWafo86hckJEFpXPyeuhT7OJ9t7+Q6Qt8mNfG
AULsAy3pDL8D+LrB3R1e+OfXr/u4IYVvm/MP8/UOreUBbtWFQKC7/1Z8dn9SDTabDQkdioCzCpIL
baOwZwWRhukWGLuzCxiFoQPMR/DGbaT8p1S9omNvYBW3IarZgx3udrfd7esNZ9nmg0iBLSlWu2ln
7p2zPKX39D6++1+s32BvWPU2LmBByjlbPKLczF5kvxscWh+7vNz73yfaVUf9VFzmu7qbb91X0O40
I3M8UeR4tFsK1zF57zUJoPtBHajl415FCYKDRL8lczmTNZi8JUOz7wCi4ZaiUTk0fnMEhDge4myw
seK3AYkOs3byVXXDdlff/CH5qupy4kR1d/Stre85C4ENy1kNNGjuHUVVR0U+qo+6AQYwTFp9nZHc
3Qelvy+i2ndqLD5zJUOZVAvWmGnxmUry1mmRIOROIvGW2/Zna3SpmGUsN7PqYmH4qHgTr5+h1G/w
2Mz7e69CHJnnew64Kn69e8/4KmWj3NDpZnl+XEi7kWcJ7vPPTS/JqCM2uH4yM2vPHtS2cyy79vy4
+biWdxwaQ1lGBu20M52vSEuiksrtXppTfQ4at6ZfzrV/u9nSHTkuzhhmhAue69KD5JEIyaVBv2w/
Ff7L4ydL7Drb1GmpEBtldY4zK/JoEO4fP4zrsTrLUdTn9R0oZWp/u7+pPIpweHAqRfTg40JkccnJ
zcVf9z2ugbVZh33m7ALXsrG+ZlcxX8dLLJft4607acO+kp7uVhgNNpyhOcedqA9zTz7LRW/M4VCD
d1sc55/P3nVp9ed1/u2+TAJwMtqi3dIn/bRUMtm3nomRqUvSPmRCgwilyerMzqci/K6AM5MtB3SM
JkOPmeAQolFtFvrfLx73Ca8tKOnVF2391B8X9GOpnaZBzuXkTuBuNCQSls6oT9A1lK22r8/5+kKK
9v4f7eD/J/v/X8n+SCr+Ji75H8j+fPn8S4jtf/yvXyTfgEj/+Z//Ya5SDO746Pr//A/N9/8BSNYw
kLES2gGNH2Wm+vX4UWD8w7XpVBim8y+qv+X8g32FhZjc4VkQaaP3+CfV39L/wTTvGeiv8Kq4nuP/
v1D9TVx6/yYdQd4fENDhIzGzSOz4dx1c6qXSyRuMZsVIrkig+m+D7d6CsqcFWk3x2TdM8jLG5UBy
vX/M0uokJihWTp/ox9Y0CQ9qMtjA8z3HCI9sbHkK4p4WttZ8FFONRMAYfk1ljFRNUMzJSwDhSqjf
Y70uhebmqfAyRIgiX/bsITFigxwS82H22mGXAKK3si/6XO9zuHQhrgcCvlpvbTzbK8n+d8uptp8c
2DuqhDl5ZyOIxa7pvpWSAjLzrrefqe9R2t4kww+RWMSh+/arW03jtk2p75E+lIfxggNSj5djiT18
Gpr8QFuCPDz6/Ed37fplOdW0RauqfQZSLNDi4pZrTn6fHMQp9kKNKaW/QJgJckKjFD+01gioW/XW
W99b6ZG49a+JlaW3oB6TmxeLNOwNGjfeFM9R5i2KxtGoY6QvT6hcoZpVXWPCh9O0XRegx0RroAOH
XWOJU483h9J051jJ0ceQTeBI0V9NDC9zAFfKycfr3K05INTgyjhV9yJZXkkDXM3Oef7q698nYnpR
RY+/WnpKSxezgRqouAeIbTQjZnVMcTiUKpQU1PaqhtRLxawMc9d8r4gFDE1jfjOaakYC0PJEtYSM
O3t0esY4JJXg4is13RePL7SxQITWU16f1t6es2hFFBgSzSJPbPmahZS8/bCSGpsQj5775ObUS3CZ
0pcyLi5+bEsGPs3f6DxhVkqHDRQwPoUNBrNTVm8s0oKPc5ufY4KXD9hKiImyjPNcMNV7viCEqU9/
jODCL/16oSfqnxcMzoj2/nXz8dPH4x73/U83Hz+I7UzHOmxHj1saToJtORJ82WbDKgv576/xeL7m
8ZPH1aVkppPCffnrdR9vw878Hoby8FlaXYnv7b+90cdzEtYIrLhHUvV/fnuP3338BpIX4gp0XB2P
3/jrB4+bIhNURR5X//b+/jxSW94dF32rEDkJeX898G9XHw98vMwCuAUZPJxvs6y30AT16HHRGSZO
0MVHJ6lmPVKQVClIU2MZ55w44sDJ2f/gZysjimj53y40xEvg32hD4n+vt6Kw17Uf99EgI9c+RmOl
vj5+53Hv4GMbIX8Prbmwzw5G2VYv6p00TRZJVia74zxGiSav6VRX7Ck5lAy91KIYf130uGbhs96R
IdGixZ/6C534swrUcmITp3ZgvzdVXpcb3TgCFbEi9MRWxFjPNSc1I+oZwrSakGn9Mz5ylE3rj8ze
hEVEEEbsafOl0hw+atcU+7FRdiSEa0ePa9QrYvwU88uqEOksvmCSSaMFIkEkKm3cxogl8fb97/s8
eE/WwJJtWh8xt/GPNkgoJOXWka6Ae2nKitgCxU7YSHL6KuvnvpDaWYdZQ/MxAY0cZHtKypBeO4f+
UOHr0eNRjwsdicSfm3T1skOj8i8IDmsGz+JDxbI8WNDiN3EwV+fFg2rnB86lM/kP1POxhCzcG4Lq
lV39wL+FYVxm5b7SjQbWQf4O6hXOqlQlWYwBzZC6NLHuU1azFuq6nutN0Uwn8BCU9VtZzVNUrxdT
ZqKGNaiY4IubIrO9q3GxLoSilGflJLfknirbhXsA90Ufa+dEyh24xYqu4noxThk8LODvaEOMXUEP
3u9gWFceTzimbY6bLa+vVvUN5XURLfFBV6iPWmpVRLdpS6QRlR7pxG9EXVbmpwVfMWDAf94Prkdu
dNuH+bk+LFuP/Me17xI7ZOBDti9OSgMjkArJOLX2f6tADT11CkDZNsGgTV+6Wx3KnZHSrx+JM4ji
gHciFi07skhHlfhKJMwmZ9yI5glc4Fyqow0GtglBklq7im4XgDOEh43lvD8OrNZiE+smgFRpmxVX
adfldekQFSNjavePmwSrdfsZV8Zm1OfyioGzDpVH0J5Gw9HtYrEBN/OMvejeDgXYag8ISZ2PhAIK
+IoQuIrTkNMmA0awUjiE8eQ56MBRTX1O2Q8dQYQ+gRc0jua6Dp3Qe7IVcPL6PJE7drbXO+cY+6Zo
1bhfqHXvZG+hSMzWx6iOBezj2p87/7r9+MVMr5N/PvLfHv64afL17LFQPz1e2jN7D+BcChVjfeq/
fuFvT/3nasXCvYvNhCCBf72Tx+s9Xn4pwQNgLombrXBTyEN/vYm/Pb6tOmNrImXcCp3YkI22bqwe
F/66z/rrJkv4FhXuf7vv8dNhtJODbVOC8A+4Swk9jAEAVMK7WYOkpF1MO7qLnHDud0BS3xFnyFCH
qOsu3je2a+N1yLDf5wBe2dx/cbDhT/w1p2LCseXY2HZW43dIpfmAOnuE95N7YTO5/IZJJ7O3i920
pGyGi2I+lY3xWQvak2vS2MCADunXp8xmCPJxmpfRrY5JNb/0BoZwvBv8zQQWa5SnBqLVcgJpoMsa
YFxGimaYpneuKI0tUmFSNYwFFn6B7jKN+yNhRJ0X16FhnIOsQ/mkfHmi8Emnm+1v1/P0NU1116OL
Tdj6F1UR5KYlmbfHOlCijbl6JlnDsu/e8I5g9P+cjMO0YV7uj1AWkW3bcoKi4t8yxNc5mZ3bpNS+
lU05ojCn8SUm/yiT3EQGZZQhoDmk09gjogHlLE5VZk8dzplRGyNf+4le9LCpxi6gfDR2W0hQ6dap
41MOxIElipPuYjmdMLZQyUwTqCrSjVFKZCYLSeuUOOO8sXV92hmy08halsDqun7aSMQGYdopaDis
wOK1hppb3rPG99CmXXZ8ZKOUudA5Rzp62UQPk25UfDRjd8pn5zAIpF+59TNdxVWl/uoaoEXQNVxn
jXhKs+y+UKlDChbb4y5Fb5nPmA/iomxPwNRJotO0FSmevzUmksZpoQDVL+43sYwCV3Xb7RWHJ2sx
9z6DBY5oN3+r3r2BmJ2FPFSl1R1iI/zPD6Lf5H1XHiVxE2xrjpD50LjTxgpAF1JBUaGpNBYVE2Ay
2N789c03U8+SMLh6vro3XhPv4oFgGQOm+KLyI73mZltk9Mr8/jOOtF/JEBzprMnQi4H1poN7ChaL
TEZqQW0lpo1+MYAxXnsOx55wZOQfAZuGgtJVTcZ0Ac3crvX2E8ChJCjFpq9/e3aLNDAeCLtNeHj1
UWOyDju9PraAeCkT9VGQuZHeDMkVUOshaPkEIbRsESNjaQSgM9LpvFjpSCuPvqc0rG/TMs/PrtXB
sM/ba6o4luhoHrFbw+/oOUD9Rn9qtfG1HM7o2gwkyy7L58UBdxUjoXTtdUwOPgWJNuwkuQ3QzmJA
g1ZxSKnmWhYP1B2/3iRZqa2JEyLMxRTlyrNgrwWHxOH/AQBQU3wypPduZy2nVCyOY6tbJImYx2Rw
U/hMmOcq7yrmSoaBfkZ1UuxqoyYWiffoUG6tHIEplxiIUmTDcbDU0QApY8WssglrCS39OFIifg+c
/hO9m4/JxVeHPV4ADjWtA9Ajadlk8/YMKw4+k01FHR1XHlRUZNzejriTT1NnYafooAM3Bdz1VuYH
Oj5uxme7VECiSCB3Kgs1DxESa6HOvmT5k0v+00YmiY+KlXiJhryhCYEymyMQ04H4ElPVPqlu+qII
h0PX3N8S2usRRKuvfg/dGqgB+VNkFqG2NY/uFGgfU9IW+wpVWQy9MSxn3neGXGbryDLdlQSDlbDT
9o7ISVEmi8tMyAw3m4SMk4DPZ5jn3WxlGuqKFpSunjRh6gtzB+f/ui5xaOFsXacoDjhT+w3MS3z1
NJ1qIVaJxLzQmNOutCnSmGE/18a90dfI1ZV4oUfn07oewbp6HI8aXc9xdoANGh4hsAKpLiv5avLy
7fThizXnU/ODo8MYomUmiTEV1FUiB+ZNZVLQi9vg5Ou/IZfHx9QrKSQKgREil/ztQ/ZkoMhkE85H
axqHqivK/ewhbND4NjJHia2VNj+FE2X9d9+CbmjjSgirdPrGjhXcFHg7+nvYWP2E1iVLu/i4NAG1
4bjmCLbGa0tyq5mhuyA0iGftdOtqDOWGYMWRlJWFxmyuXpLF+4oEhzKh7cN3WEe8bq0J9jL7YlRt
vytiatqsnxYh8zVhI1l9WiUDe7ElE2nN0wK7Rq/xpxjO/hLHr9T+YMTfS+LFSH4T/mYW9m+iSh6F
8OFI/wqNkHtmpFLJJvhqrR65gjQLTwO4prXZeUYPR5+FoVl+bSsmJbvvfzcpVo6SDxp12GiGybod
TUwMdRp906VI32B+s7Moy7u1JpmkevkjNpgBAxrQRgtzXjpwcxUQxJrAgrW/JSCIWfRlbKzxdKgG
bEOA+kDlV9uyQ99jVPqNoyCyfHILU/+lUvlV6C9CDVed3iU0Iw0dlWjJgCkYTnT7qzCLd/wfx8U1
sk0wIRQtgOMuI+FpZJ4fRuI02HlKh/iJymnqEPIknAWc1KjFMAzG2W6u3G92OfTbtRqaGd3aSf1h
ktwUDrbqMUmkl9iT1VbvAnCw9VbmFsVU907WwXbQoAa3me9t7Nlo9vfGrxEFS/e18vXnvFojw5JE
gb/sfhaVOKLOQg8+OT/cJdFfbO2XX47HATvwyyQdcmLZDbmEbaAUPjbO+KXNWFj41P5Nwcq/JHkT
/8ZWy+W4KRPBEnkBk7XGZyCsrJHOzGhpw6VJfylpf3V76iYMIhPSvTgH2MrD4/hSrHT2Qph8if/F
3pktN45kW/ZX+gdQjXlou9YPBMFJoub5BaYIKRzz5IBj+PpeYFhVZqWlddl9vw9JE5UKCiIBuJ9z
9l4bGHbgM9ZhYay2ruK226z2ltKfQjg5oMOy5N1L8aKgFtxYE40t06qekoqmjXhuyuUrWZo8yu15
2GFee1uwyRzqZM0mWm7rms81ETjzKRtoh08fPZMeAKozngfaxQlxJm0fGqL66VbLtsuY+De8qnYA
0P6BnCjfOv2KBVcQr7MOmUuWIsJAwlTmNtFg9rzcqLiDTZLXH7DQGM/mD/OI6MJBHZr2GDnV3O37
uXPoxIlnP2MYctlymYgWN3bHAm1kVKfFWvsuTkC4ROCfvFbssYHRgXfOFsTRfdGCQggctWtdt90F
It0FOZAsoitCGO1p1Mnllfy4ZqNcSqAJqRbhIcHt7M/AjhzrSnkMG1HB47QI4k3bBct+AhONtSm+
wz99O4+/HKvvdlOpVZCycnvnL2i4iWJ6HRi8wZ+1H6tBf5mTziKGmxI+G85I26wrYZ3QVYzHjzxf
GHy5xKrhLSHr0r8ypxGjqIk/YrbbNwI5abI73rfW19+CaJQV3xVsmiQ1kNfVWZSUZg0++aYmagfs
Nq0OLYgRg9tUn4mfHm3/aDe+f/AFKv8YLjFmorG/7u4zuejbNAXnXvj1cjcsNgE6hFB5LUkYNSjV
q7ZJng+WXn80biSWgtDgMSOaXoBuJG4iLFEXVAFTD8IMbeRxqwxY9jH76/hgera4HS0sdo0KZdm5
j+lg/zKxSm+mVDhM+IAPcCtWsA11ec2+rs6NHwmbpgE3D8yYztllmB43BUXpDnj5tJwHPA8tV/+J
kTh9B/70OZv24+C95nHA7tos1XbAFhDl1rUBbaiEHXOql26KqnJMj/hGz6CHn6u6RdSy+N2mCwqi
YN3yXXPmx17JlJW2ZdocdO80w90jltwMu29u/hzozGwdc0mPvWW+jHN71TGl3Rqd5RO+dFsYkPMA
R7DqDldBNrAoauLci4bAIYUqC4/7BtS8HVlNS4oSk+osrskwCLbz5ApUpTNcE7TeG9XeKTN50AO7
3PpMvcJq6p90cU1EqYKBghFKTktUmgbvvqk56LBhkooSgpw9rZwlbF20Sl9lTNRQD1cmd6hwkFjc
eJJOIB7RW7fUyTUrsNoL586xgyun7M9GwuGwqTrzPoHPjm/NBIO02/uv8yRxU9bypQnGh7yxX1pr
YMfbE/lYaflDYYBTTZrZiYrISDHKJx/EaSu0goXa5hmYZzeIaW3s52kEexP7h0ZLzrrfelfLkLnb
TYPH8SR9XEcmFj5ZofIzyagFtLJxO+fYGoqAgKG6KSRKxvVu0TTAZ4UVWwdJlz/Zjcp8w0qThfGI
2L6xzJupAsGiktxiKy38KNDMrwYF8xVFECBMmv8NY6tgcWr4e8du4uW8pLnSCKzAychIF73hi6J3
/eomSDImy18Y1W3QTFVfVvE4tDmMRyH8fe/nD6kJPnvuYNwzJbW3jfgmgWu8btc0+GoIh6yZtroH
mdlvfIovNI4RuoKKT7Eqd7jFD1PJokjUE7uitYXVk+KalxFVjxvm7IntkoSy1iWda5jqQyxpLrjc
OoBT5aFKTLKx4lvh2ec889WOM9k5ItR/MhEpd770w3iGUlQQ1e0FQoLrqymm5bFGKhIQym5P/XHM
ygN6liu/BhGp4ISytK6sftdDxmoP5Ep1TG9H02GbT4sUJbW3p6w8EibwK9ZVcUiRfXMnRw5RYQ/C
x83mYwlO7bCgSERasFeshVEw5FPYBgiEh7p/yqQ0TzKh6AFRbVyVqsOFggHZ1smnE8gBMQPtUHI+
Ga6FwbrtCZqA9CLUSjcbXHpxuDw2q3EfSepWxizvg3dSg6x2XjqzCV4ZpQUnlEEGGHyQFjqrg9wt
tcsIgylLYJOhAcZIhQGGETirJbHD+gYf9renmykqbfGeZgcf2SuLnZ3tksH5QC7L/QMmqpHHCJ09
73MWTRH6pB/3I3ziAQVGQL85FOjXw7nOWLFwlfKOUdpY7mZexoOa3KcuhvlEZDGKkJ5oK4dbf4O6
QiBsvIor/0XE3cB7XNGtWWnL1kDxrFcmsPEGgZtM7gmwRAGFcHvS9TZc2g+LlrUhX7oC+wV4uvq8
pNrMR/SWzwnVbKf96GhSGPpkXUujxVO4gNQQO79svQetgNhD9/3UV1NDG3COaUPY38EiXmYJ+r9M
8NByDeEWtlbJgCxXr9XL0t6AAULYmVT1HYatdrewN4+q7qWCx896QiPH04pdb2PYK+CBQYVGPVBm
/rZd9HivxvLJEvEQTT3bUlOvXhnQXycLPJUlX0BGM9k29ahiaNTMxX3CJ0aPO2Odv7NGttC9Tg9i
Ijp6CNx7u81+IV+/VaV6Qo3pRUTBMvLugahzVWYUXCqyPiV4FUxqLo6ClIJ0sdwutOf0qaAyO4Ii
eIBmc6q8aZ/65rnT42zP/I90MSSQWYpOyCp3DCdf6IpiibT7h369SOlHbmfqRXQs9mmEhXc1epv8
B3Dl9VSzEZSOM2M6Kw52KWrVbCA1ekjsPQFyB5/IK0bvEJaDnjMzYKS6171xN2b2y+gKQt0cSVWW
LL+WESFrr9lc+Cjq2p+xUHsrGR9X3PAgpi9nGaZ9gh+981usOkT8ISKDh2ituPA4+AVCgqzs1vlY
rMIg4jZDYlLIOWR4cstp0UfljNwIZQTe2BJdrlxXR3/W7nQGs5ug/QHSH5Fd82Rh5tqlMda7AVd1
J/N7XbefxmJaUxtlSc/ee23NnCGkXc2b0og8aNFhuvwwbHgNEzl5SRegGnUoFUVnmxtwqBFxxtk1
EhTsixOVzljfEmEWc10HuEpHjM+NVbx1ltVESWNYKH5tuTFMurb0WEg3rYLgUA5Yp3Q89MKbj1bn
sbXWt5mwvxzNe+qK4bbQoInW+fRZAQvfGDMplq6FwLmXZ9qTW+ykxUErH5X8kaFIB1hqfeCDwJLH
7NVIB0z9utSP7vTFHjN79FymjYSs4y2rj4Mikom3m6J8JGI1i3LHoWhLB7bPdME2eErkOhX9XtSa
j2EjWPLYkbdS0nmp7rCkBpsEx/AWYAOHxh27ARGFU7Y2Dk7Gn1/o1lcuhmqHiOOrhzJ3SNoBph7K
ye08xAyu2F5uPG6em0mDPFZwQ9tqvUZfUlQQtmoyBpDa6+7ckaHC/hAd+r7xxZ4LaGNk43AKijQ9
4v/d+Snu7bxAA5618/PcY71nXg9rgbS7Pm1Rf6qMlDSbGVTtt/tk4IhrZyFNsjLSa1s7S0hebK/L
WzuT13NF87DzckRwtI5PlqL7Iq3XGoVeREIV8wcX0A/bVwcXLaRgG8r4CG7A8A5cMXQN+vw+wAmD
6q/r0Or3QAVKbddmxqq4DrBsGMFdX+jvrqOr0MDerVQdXFvuc5GixyrkWh5l2IQqfdhyf9qXevVJ
ZXVe9KO5aP7t2AY3E6q3bTBpH31DL0zRKdjPfmmFViHPGr6fcMKKFM0OWW41cHoSP29U9ZWi+9s4
49GUrJvSIjgEJAfLif0zdYdym9SPVnE3DjNmkRgxeBOLPmo04EZaZcdEUc1QgOkyaNqDbx1GCdWh
MyTMp5yU3Kmhb67f+XRL9xXxOJxQI5v6wjqntvuEdnjv+P2AaaUgm1gtHqBJ5Kugfqigr92Ydify
7HprNcZ95c9XToY+tUE3fkyL6WyCzyMpi9ajk9ZIxxu60YgI5ZRGVlrdL7n5yWzK3HhwledpV3ZI
3Yw8pQs94i9M9R9dEogH7s3we2OaKAGD/jWIbVdQKEVEvKW+V9ylJRYwvCoYyTHxD4JsHK08GgtU
MdNSd0z+JVMceOtZZrBrQPW4mwsa1arNuRYr2PuTeiURso+WPucNzgf0gz3U6bZPAFfTgzA5qdHb
hklbpEcyOc89keUxCLxY2urNm929pqvxLpUY6W2313azTobapASsLhxT+5qMp9NIbGLIeGDYs4rT
/pTTp8eZwEDi0OuJ4vyQ6B3sQoSuee2AatiIuX4e1jnRRTI1rJorp4RW/ltCdXl++T/dqqj642cu
/8QXmp9vLj9zef7HT//xvZQpNraIVOdS4BUqmNRLWC5ZsdN88/FPL/P7t/7tS/oFUHJ9lub29w9d
Xp3VcM3yWw/4T6+yaveAq2Ts0vCBJXF8ULkv2PCuf+Ifx/f7dSrUdlCUA9hl6198+d9dN5CvRfb0
X1/58vz3D17+Euk7nwmi6+jy0gmtJ17hX7/lj191eeMuT5OySgg6xKF7efrHO6o7RrVPLeMq7bTn
GIg400Z6lWnWfABLwMmsu2RtiLGjeaeSjSo0KhfFijmRWouihkXXxHNbKopi9sz3N3Br9K0/kUGc
WYR56HD+RE8nDAvfc8EdLuvNrW2In5T82ADrrEVdPowkT8zc5ssCzDfje5gyWjxk22kmN96tqudg
aA+zhZ7FQU+ufqgCDbqzlH3oDPmNrtOGLGcII7PmgZAX1+iSr1Sb/VxHGN0MYDkbmnNjLZ8kJBCJ
0zrXo2nvA7QkkHDgf+8IZLixSnS+xQLs28rEuCU7IltzrDZjGd/pFjfUzEMhYJFkR32EyX9pPGR/
bACDW6h29FzViv2BTJAFJ7gLZZRadh+m7n5gFr+piuQ8pYsKXbdk0F2aV2Nf/sC6Xm9rRlxW40VC
xzsYWPK5r8DEiZxxjcdJu7GK6cjCdtAaf08jDduwO39a9PLmUXtDp6MRcjpdI80JiU2j7vUBrztp
t2/I2oiSxNqhD31HlkPl0O9iaCQIvMjpmGQcpWPHyNxuXsrC/apHa9qqdv4avRIuUm5z47ZqtckE
ayCW4TJSy1sizKe6YHvbcCfDvNIQF/M66HRBJ8Li4H2bpp6GqJidw5gD3q4MiCB+xwA9S5cG3ZG/
b3V03jAF4jg1tuQng/CwYBQNPXdTVVBuDJ5hHPvRDjaLNry1I9kCnp0/jTH7CrfJQoY97wvIMBpp
HuMofHNbMRQ/ZhY1yBsrSh+rq5G6I3pTc5vaUANocbZEh+AEZCpfLtUNtzEMvogXnF7Twqx0OPg2
AKYZ38OJc5iRISaepPsykigEY8gFmlG0u37e8X8ZM8FJRxRe3/ZL8CKX5gRi5bOcUrAETC3tBDjY
hNzaMQobLY8H3XvVPLmNJ38LNX9O/0d813e/oU//qxrIxkqrXiI0RGX4bywoxkUmXiHbB1Hpojj5
C9srie25SAeaU7BbrU2ptODk5UwWUqO4K3TUHakdPzn4JYhmrsj765N4B7LS3ZcDUb+adZSdSdhh
AZJBiOHKKLXg3p7mzZR45W3OiVB78pFbgfgPB/5Xzh0DaNd0dU4HIMCWS9+fP+xPULIlrTp3pkd7
ZBCcHzXXQa5BO28zQd6ApUlWkgQ8Qu59cutkCWFqFjkaf5Ju/s2b91cu7XoM9D/4b5VC+uzy/v0Y
0jbN3CkpYWMN/XyLMeaYG1lyZOdnhAEIsEMNPgdD4qMPyuicDvoJlBzEkP8Ak/wrXPtyHIDSAjyn
um+47l9ownk9z3aXewJNeowTBE/vcXVJSJ2b4CizN7UgV64L98nwBZnquTERlydC1aDaj6V2VkHf
XrOh31wgZQLBDOtVwYpOjEBkC27TKEKNc0yYWWw7GCtHeW40SdCmxzwcxipJmcinozo1Pl1fqcOE
AykPau/68kCUtnfdF8vb///t/5tzF64NzEoQGCtZ3FvP7T+dAoPe+yTSJeLoGibQQqzoZH6RFmII
b9dgaEjsBYdZO1Jb4rdxzOZIBiHz/WJh2z5dV6Ugik8f7YPhlOoIzwuHqUjwvzax2uOdNw+DOT4O
MVbmy5H/jzz6P8uj12vof//f//p9g/pbeTQe879qo9d/9E9tdPAPPQD+7Znueuf6Qxjt/MPz0D67
XIb/Ukbb+j9cwzC4TXhU8Kg5eZ1/KqNdRNO2qXv8gO6jsrL/e8poc2WO/wmqBxvQM1ciNPhzy7MY
C//7ydgZbtYOrUhOmMRJ/RT0hqp+nwsTeGti9nCJCsi/eby/PLs8oHzC061nB33Om6Myvi5Og8uD
j48SU9zqPNCp9kO9X27ylExmO6Hh1RfuARnZR6/HCS2Vqrs2GAgnVvntSoSQ3BrPOqyvVNGwn9f5
QIdmkX+eXdOR2IrJxCk0GLdAQlLoW4KkrSrZVB3ZdRVFXjQbLGz+sDwq8s/2zbJcDeRdbtzcDY6x
ptMG9csRpcsWaXEL2d4AthKsOjK4H7d5Hrmjd1onNK/6dKpARoToNICC8o+r+IdsXBdCTUzwHdVa
OuxcSWuPTEE0Ncz9Q9Ofqy0ycndjDdN4Mp2YqWncqGjSrGzTCzK/k6PqjHhDKCWBY+24M7U0oCtA
WLK8sEJydjH4Sw2AgpNIPg20e5uhyyqSRPVvy3zCOzfv0P2ZkdTmPJIu4yAWSW2z+Iz6arsVUbE2
Yxv1TDsQEXjsdJFvzruVemkh+Aaq/cvNvIcc8eixR8OQwqGIestDPy3u/GY+9gQib3UXXBRGoNBG
FGOYg9oTsyJ97H2C7nMa6R7UEbQKV21F6hZBePF5jNnPJKaII0Yud55GBjvJxTSJc4kKhBF6CrRl
A6yIsPWF9yOPc1gS2UCuzaiItCVNtIb7Nyyf0txN7fg9BRBKiLqhdCSkFeRFsZWFzpCgLh6dMdg2
fquHdUUsXNvTWyEqVAcxXE/R4mEX9rss3pV9B7RJG5EracVpme5BoiaHokGdkHv2U1B2eIN6ED3K
PxOCrh15a648qKBXwrG+1VLSGUN3uR0NPl7N0e5SxWFSOTCn2QN94MQp6OV6nQR2NXi0tnOFkskG
uSoaBoEYoOYjg5k0yjvjnixkBtaZmTz5GoFdsB5Cs7VQRhU6W7O+1251kzczz8WRVsT7NDgMCXSk
EMXafTBcwkxntEVSEYxBcSa0ot7DakhOlaSXUNzPSRFwBDrkWOY3qCicZzoZHL3pnIh3LMMaE/ZW
0bDXTCPsLat7cEVGGLzZgsDjOvOR/x0Z9s9gT/pw8O2vIjbKD2CJsnWg8JQne2amYqBlto2F8t5/
Ekv1blQDvt80xUmWxtgb6gcBdXNX2/IQWBXGfg3PGTRumr/zng1NuXMYrOxLb4t9mU8v0WCw6AqB
VFLTa5nNncEETKXxvCFhj6wtLp4Wn0I/S22Ps1t1+2ERd9bk7kzH3bn2QHVLb4ht8TroMMkShD57
aDyTcUHNrqLRaVfjlAeLInZNUdLagORoWhgFiyQ/m0Z6i5KrjuwwTa3xppyfe6kte6fpylDzD2ap
iUeLHz9nhOLpuv/uKf8oR0hOhuZd16V9N5WcyGUZqKvGdH7ozPnSpW72Lhld4XXaKLbufI0BGnOi
SJ/TEYnBkHfJTsDJig2a/4CYxWqSRFDSh3qFP78YtGJPrjTnhnPHNmC5VVK+aSp5zewcTbVdz9Ei
2/rYxf4OIeKW0f0P9AL06N1ih/AZ9/kyR6JyUb0G+qeg4cUoIC5Tkt8o5CI687+SQp2GoPmKyee7
MRGSbEZGQrSQKAu6ibCRZl6SrakjKY9RC4Ut2KMNLm7QxG1o24xaenTXYeGNyNHSg7NQ0tmFcbUs
7q2Vxg2zu6aJ8kH+sEvG6HUQfKet/TYAwjyaFcJ9hl+3xmyluNiXlsQsvQHj1K3N8WxbcWvbzinp
8rS8d/M8f85Qxhg7LIdYefKglzUBYWlytoR1RQfGYiVCVZ3SRGursd/5eXkyOxReRWredThNrPiQ
gVHZN0xVEaVTFeEzv6FC65cXb6JojSUINX/xv8YZxYrJEoFT5DoZ27vWE+0hq6GAqfRnVvkZCVJ0
m2sNd34yv3p97kfd7COx8Ce+gBFkO8tnl3ZcLx1tCmkgWWtoJ20aM3c2XVqMh1wff5FzX0dGbp9H
GcxwFGCwZFMbqmrRIjIf2yNLy71uP7Z17Xx544ubFm+9h8NlTAMHSR2rpo26ISz08bsPSnVfZeqB
Ya0PMYtiprKCK7lQKcMH/0hXu2p+RvNw0utpO1FJd1OJLCs2ToZLHGdTNJgJRbD1yNLYgGtvNr1S
P0vnVZRCPOpJBUNGclcpb2ZCA/Y6oZG0NvUXS94PWNgjF58izr2hiSYcSpvgB+HBKJ+wzQgfKc6c
Wo96XeY3ZpJwY27zQ09PcecZq8oKRhe5QEYk6vZDA58TWYVJ5mswxjudajtkm25FiTs9M8x4S+2m
gQ5DOT0iE+T8+Kh9YHy13r8DRvQJRBMgZg1vDPsigxNS7zxrqrj4yb5yDMCnRgJWZE4ReyM/erM8
M7tyiBmlKYqexdFl1GUWimCfGQPKEKAWTEGRkZABNgZF5Izq6ON7uquNsTyKio/VaxkCVms3PfPy
rYuxyc2lOhEQn0WeYliSgybYl2w2inYdgkoGWKy1tw6kSr/pgNKhuD7pZkERZo3bSQTNNQqGdpM6
8tB2AuwDatSdV+svdB3erJTB1iyrSLcYOk455sg6t34ms9oy877RZMMsxoQW1hgFvCzu53hLj96g
PVDm3I2cRiCHrxC+chmnUvtJjoxlj9pToGe3wgI0tcj+hhSXol/6U5Cmc5SkMKrkvLzlDRcvKa3B
QQiCZ0l3f2PVcXYVdo3t5LOYeQ6uB4JPNBJh6dBZBkpO3Re3tUg3ssFeD8cQyjsDH702TlVfjDtd
I8RVueswXX4ANaOVMnvpqXOM77RnnwHvAwpym+0dT+zAPBlMlX396IhyiZySyMcWlEjo4U28A86F
Mt0pnicmvGv/wQixnsc3TEaWqA98ZvWrdR4vM/IO9gohMcKG9cZRzqEMCMSCaC5eJGyCyAv2tvCs
/QCY1+3qirJRTzBmO9mJy2ttZQOSxsxFVlgVh4hx0HOXjOBH37q2saVBxExZBRuhMf7P2ZECxLiv
G5OuCR0vHdx7XhoELsL56MiRoctFdxVgolSWQW0HtCtIzSt9iostmAqC5oL64CIjxYTsnwfnifOT
MNFRzzazq+dbjBAnTZV+WI6DcWTx5syw+i0wyT7CPV+xNYMyqydXBEGXiG1aNjCa+Q0mQUalgQaO
SSvxwXI7Vfl4bAXhhpUiQA+y4q7BbsOak4AZJFvRQuAYpbyfgA2YHq63zoK8Uk2Xt1Zjf0wm50oK
q3kJSpi+ufNR+dgsZvxCTzTF9a05sDxenrZMfTbAcEsWeZ0VJAjusoHN6ew4x56LAxY+PvysqB/1
zq6QxKfL9aiv9+8igFxqN2oPp0ZwF6wfWsuhLZsXuxww2ksp5IlAAQfyA2GHbEdwxenVOevZsDtO
IkOiu9v2XtNHwjYqL4FbvqyhEAuFQZvBf/TuDGqMMNY65hp85GXGnbts0piTsH5Rbemelzi9tcrl
tdFsySKsEQ47boW5bX1ZH3wIM4yRHVCHWb5mHrEbxtyA+yn/MWULOW8JmlOXfOctUeRXttG7sMaa
2yBRSG8C4ibdYGZ2XzBSG9qzm6Kqk4RNTi6RndLa01ah/vDQ0UI3eUUAzq4ae+gc4BDq9Pqxnqw4
MhKAlz1qMKjQ7vWYL1Mk825vw7jGoLYxffMBqMq7TIOjmXjvxKfSGM0TNFQ1AuvaFGGGMCGcDHwE
AZxeBUxysdKEIz3DLaMLbfCHkOsUOmLhNJMyWsQHcp751PVhFlPBUDi8db6d7aXJsmr2iuAy+RMy
oX1fGOVVV9ImZr90tHriGbqmck+20xzEKcE2sU+E+ul4vn9G3ziEK0Eww9fzqGXqqwhkiysWA3qq
PSgkoS+J45b7NPmSJNztgBlN1wt0Pea20IlOiz21m3x4D+iZ0My61ZcgPeO0Q/UJfYm9K0GZHSid
dnlTfGqfc4ZUbMqrXyIC337mM59DVzfQVbTof3qPazrxW/JjTXNX4CqhN7qjo8+pBJZCJ8Wy6Exx
7Nz00PgDGdNgATZMsn+aLiPFUTNpkLrcGVsln0WDA8JptsLgIk2qLtiaM+fREjx4yXBdCdgYUBJZ
Bzz/WNvGvAea+6DpOIqDKbA/y8yJCNeL0kyrvswMbpoyuLSbtmWHW6EeKbmSqYEjgm2YVRI+JNLb
rjeLJ7BE3KAd/v7G0LqTNYFq0cwYe4rlRF2ls1fmfQlNru7tQvsa1ZdR73MPwdosbxuXJlOKVIty
X+x1HTNgDgFOliyrc93fTuPybjXl3aSbw7VCQLxLTQLw0PmGRV2tGysJh8quuByNhTEA+upEzvem
ssYQG8JLCTZh51LcT7gOdp0zIw5hBDmpxt3R3Z6AOAh8N675iv04j5J4HI9aYY5wF37CZS64Tstf
GbqSpMvSs6HUrUmxzS4zB5uK7+4IlPkpyA33qrP7ZZvk6/Tb8raCfcF1ZY5sxsoWhjZKsSMYi3PT
yG9kYG6E0ClCIY8ekTc7s7Qiyn0YuHNDByComvbcZkkIdfGl80QaBdwHdhNRaDtDV8YZWUTXM3UE
WFdjsEDVX3jAZ219k8r0tXPh0hNRk3EzNR+THv+FVN6JCQ/OIfAOyRotkK40N8Gx8bGpb5kaz3IS
9tGDK96JKz0Gkts3lDB6JDZSS7aF4mbSBAM2GjN/sGf7yrTndjemsozoQWBgjVGYGFNVX+m5PKHi
W1ONQeKktdEiN2bS3PTmxnWqZ7NOvxdzjcK1INBikwiLiRGEn32Cic/oOPTXgiETBCKuNiSeBkrb
xr4J8FhwOzq4s+duKjZvrXeRevEnVIIxfdPqryTqqqSBQarmBktCd6v5T+mYOxGaP1RkxnBXuaZ5
anXNPHGf8srN5Tl5YNbp8tXloUGsOEDn8V2JHlq7b7saucEaCHF5aJ3WONXrw+UpN29QM+ZYhPjj
zFOzPiTFaLMcdcmN67rZ3rQTdLRFcIf3Jz5efptcD+Hy0KDBOCko+/86CL3XoXCDmoqmNWxCrQ+X
r/7uqRxBrFWaPHrrAeprloX0Pmu9Mo6XJ5dvTyuBMVfdt94ZzN1Rl6GzXNg4rQd7+cpS6S2wNW1H
+JZV/v6/GkNfTntxLNY3jUgGhEnrV1ZW2aFhGnloD5l/Qsqg1umbl52G5K7v8WJ6vWlvoekTe9ZV
JFgv8lSvD5evAvpzv78iua65/ETPBsCMzA5LkTuix2E325/omfQnS4oBBya4byYLSMGB4w9IOPh3
0yQpQPmYUFMCWFBiW1etOi0IP38/TOjmyK//1zcVKwpnCSMSat07rcvHU6x7im0kXwXrwx/fq9it
w6HMQneKx1MPwvb3Q6EpDHJ++jS5a7vNMx5EC3WE7l+NI53JfDOodGtOUGH+eDBWagmb7OaE9nDc
+rqQiG3d9GgELcgoLW8OM8vzqRiK9uSxR+eERjdld1rLJ4ROk40XssT1qZbrxpaR7qqwo0OYlS5Q
Wq7Eo+G+M4QaTzpq+H2bpNeTVYOgXx8u3/frHL1lniocdf7ioPmHmxfO86BOASrZU1sECHC0vMcG
WL4b2RlY3HDKJ6eQhybNhpPm+RmqqBFgi2j60x8PBX7wU+6i0qin6v7yfX5/dgKamekL0E9hWBKm
1CBPTaUndPEAI804HYi98E4WSA3MBQkeEen2xLD886Faf+kK0yy42/PNO2t9BQMxBpRsXrBdj2KY
C5099Pq802byGQqPzNSufqodzrvMhuuvYecQHrdJb0QdqlMmVZUO/UtM9S7pXwLUyExFCUJODPtD
TW1PvtFIX2QBW9rSnfUy6zjm2jnGReh3XsJ4fdWMEwuxIfdzCce6RenixO++V9+LpNsrXTk7Au0e
Wyt4nctqjJCIAqmDY9WiW58BZNhG25+T3gYm4bpfmfYIwKSNgAGDGHX8l9kR11ZmF7uB3TpGkjHY
lfNXCcl073Mdl4ouXWYWN4VmI08nEWa1x+Awomg4kPBibl3/pJllFtVW8SJ8RuOEHwQ5NqV+CFbx
kkCs1RWPdQNUWpT9L7Z0w3Fw2JVq+UuaQ8V1M+6XqGaL2dmSGFWF7touZyK5wa6kdoHvDbdZzcv6
mg+VQmAQnzAflO2Y77KOjK9iVBu9h9Q/WF8rbhGtNvWEi2AjM7V3W+e8qGfX46oCzBNP8VaN6OHd
wP3UihdZesvW6VxtExQUXKbfbAaXLKF69Iidz5jCZeiB86Jzz17VgSdXL0Glzqqr51NbU55hNbAQ
XrXDnRzQEWrWc4t1ox7YLEOUfiVn4kkbiKBimkeVWam9AZ0B8gKuNnCp9buC6rKBOrMrTmXVvaZO
MeB7cultaOaREfv7YLGqeq7pRXU1mUcxvmT92D3Rydq45sj8D418UIxr2VncTwI6LsyWHVT9DP2x
MUWeMbwpx2e7164J9e4nA5vih6uGd6SfGJ+85Ee/eOmmWbQAsQIfhgbKf6ON1Q/e8FezyCK/8FBs
ghrziA8QyvxCd/qYIq9YnW5CxHfkYM9AVul7Boaz7wMaILQlViBSuu/Q/uWl7XMHRyM+ZHUAitC9
JeU+1vE6kzWh763aA6ECmzLsRIf+bxLfmFCcjcWGnNnC2l1T90uLhNQwcwTAA5Wd3ngbowY7bWft
1pLBMxUCOWJYsgH+0m6RH/QKPsYps7fCQR2LK4liyWIpSdL6DqUeATANCErLZxoyJ8+qY/AusWEg
Kmtq8FTJVWncdQ+LyR+ekyrFFvx9sfwegcBsUJAqGqEtBqga1J6VE2Rgoi3pzlxanF2OfZPNhLcK
x3m3gcgcquGhLnGjTtb0ohulvROq/4i1odhqjl5Q23Oayf/H3nlsx410W/pdeo674M2gJ+kdrShK
1ASLlCh4DwTM0/cXwSqlSl1t/vmdxAKQmUgHE2efbdIY5CJl4lORZhWXLxF/DHW4s6mi2N6lsKfX
AxVjR1pRWzZw9OeFcONGNqGK8AmTPpn16Vc78o4RpznxDSfXSrYychgVW9ufSTEvvCPOADX0NSgu
XjGkj/Z9DZl/Y2H4I6GtGCzGOumN/yrFUBfpAUZ57tzVZo1YNg2RkQH1zQg+YNF8m20fH/waF2gD
E/UogZYU58aDEepfkYx+A9jGYzBCtDTWx9o3ojPXVsi6Pbk+fNm2d7faRGkXo8baEEK1Grj37h2o
l1Ie9hTTWKE0+YEgOlmFMZYcYoLmyd0LQbDl7vxc++7YBTRTof9sR5w0l8l4rhJSSGNT+tLYxZOL
HzxdNTipMEmGrWcH7o7kSR1DUfBnyPZcs6QkCaB7hetsfTdpiHDmE1k/n8esN+91Ym+2XcWRF0Ip
PlZVF63Jo30tu+pziRto5pGzkDXQpSO/OTSOXa7LDOe1ZC4Pw8KF3cyjdIsydGtF3E5RjWC9GIud
388XksNuuWBhAJdQ3Jik16xIUXcpLm/j/NkRibN22+bZXNLwpFnouoIIdqCRLM8juZbkQaBonRfn
iEM31owWEK2JxQ8xdrmkpybBc1YnGO/5trk3IG6ChxT7eU5uRBZBZ2b6aef11ovnt0jrlj2Gvtkq
F+4TE88vemxpwFjTnuyk8VTFLYTEHvJVERGw1nZbPfgyEM6E61SOXnoan4lmAE32TvpoUYzUmIF7
s0fShbFdZn1P2Ba8cvoxFHxOTalcvVa5+NLQOZD+KHC8xGtSjThwtsYjoh8Cw0xtVTRhuy6qaLwI
fbjrivwdMNAWLjpwCHuCEAYsUMBxuypMjqncph5QQyIJhYW0tyBf6xlcE1nDwixFDU3D5HTgousX
MbDYjNwxce3bEbNKPWgfi6LDoNBZY5FyygX6BLdiZqAGnGmGj6U57MmtiI0EiV1oYN2AljJYJbVJ
a2XQxHkO7WgP427tI2AYEj3aJmCStOnscEP7s5GByquIzI2TZxO+kofZTZFz4wmC+i6euI0HqeEb
63JspxPBZMdM12dm+Ml0moIRTh7A7SavmL9yk+yYoTCJdRHWmmlXHdV2Qt7MfTG2FPX+QwN8v10G
2pNJ9jiGvYv+qAhOFnLmkysw5XWSU20OIIUF1lwBrayj5zMRcjtChfLeGTE8rMoVHNR6S75UcSZ9
MT8v6IXPdjSCiFBeRTMpbavR7QOEa2iMA1dStswuhd/CtNOVg1pSA/ailFRqEcpsdYLOHOvZuYRi
eJ6kXVKeGu/1YBMb53NuE6pWU1lhQg5a9iPSce3oNRcrxQpjD7VKqVevXK0/tDNew+rf8sj4+Pi3
sAof9wjvL83kNRsfrcl6adNsA+WF/JwwQfVB8bdO5FvZUwl2HpWrhZ8DouGDXiTa3rLdAtNrB/UA
08DrYJVMFTszAcpVi+qRGQFmSLbqAZOL4hz3kExFmdyWcf2i/ABnfcL6MEuwWi9HHG6VDYva1rvd
jcCVgxOVys9dMPieTEFDlaNbeRaqJfrR/XEon0cZ4qfi+woRcSYQzaacFIMEawU54ERCBN9iZznh
Kf0msAqwGVlF/OEd6aSTiXqjwjxp7JKzKbR9WoJTo2e1VhZ43knDtx9PxlMStGB51uSht2980GY5
rccJEjtSr+UYk1N9NXjJEOxM/FJwHzBPfeK/VzMoKbf1o0drfrBipuFM4YhhCNeVnIZ7UedRtkzA
BpLTQcMuwcCgw4NmqD1vbbizuzJLVCrXIYBKeTAiSlii5/IVv2uxRQ/00xYcOFoaU8rIIfi1ZDWB
s7Y8jlEM8/zdlAy3mRX2HwQSF2cXjFHrA6FCi6djzaybh96110LWiIWsFgO0khjigeOqPyKSXjb5
MsPm6FqPWBza1yAf/UgTnyl5XSHa8dsSzikM3p4WEABlMWn7RTpZRukCnhrUhw+CcFRXYj/MNipr
eMtFHT6GQVDu1PuMyvVmVPY9XRfau9AaH3p/oZ3jDczVYYZZjt3zYQXJdybCElUIadg6iKz6qiT7
UE+huiQO81ZEbes/TD7Vqo2if4/W4NjLIk+gkdmElo4TAEmI2CbLWjCIm4Q7x0AF0uHS1Mc0nnwi
gW1reHPN+THFJXWnDDSxSqxP2E9gTaDWp0iAebYJv4WohrOXEzxSAysoCs6EOTOKAPkRK3l8tiik
UEUJWL5cHOLmK7qj9qjsSGH8URBZZn/jdfyFQrlwKkPOJscivQl2EW9S6TMmL+5B7XLGfvSvvat1
PUMCIt+bVlWD1ozB7CY+6HVdCIvwEXt50IbsWxxZe3fEEqsTM4eZKY8ujhCDJOkFEfkkLy5yW2u7
WNfShdiob2x7A2xm9TukWvd1Qa69SSd8UWSRHl9KyDgnD9PfU99162rEO0ydm+ojCvJrV1hx06eT
ZXlb+G8hdPxcwiNdM0d7bFXv1BqxDT/EVIitt4QVwZVTubbjsFsbnuBUkR9LnS9qVQ2LfGAcSK0U
AZi7+uTTrDU7yzIvQefcRnYOu4R/N/UIHecGGa9ra5fhREUo3XAURYHRvMUpXyAmBEH/yh1Mw+uk
yKE0t1jl7PKm/mQNqD2CbLg1SoPyIQox+5LpT2AtK3yubkSi3zODAIzkymXmPQEaAs5w0uCuBx11
2DdGzDmoncyKX9WsxfcaXHNVERjk1+bXtHdf3Ny/bWoj2FBRQhcn841f27nk6bLsccHkdq73J6wU
zp1XvzgD0bqNoz9i4tYRUQYrZ47hGHTFtygwkQEIs9jm2M+Wscy4AVkUlp/tm8T+PMxnqwlvKgib
lemMm8QcbtMx/1Z1OddZ+2YYUbYi/fkOHN89CrBKgXV6O8XzYx7qh575GLRQuOZzefQard94Ppqv
NndvgOnvfZInVt6D4YXTtrYxB5nc5G6SUsWkRpblz0ipTQpjJqlMVPoRo6DqO2fkgkcdkzIzIQ/E
1JGpdanZEtkG/YFuQXmeG4cQH6s84igzvFX6veOF9vc4RJ9NfcJdvmKOKopo42OGHNnaXQBwsU2N
jGCysf9pBMzrm1g8TA3OK12lBTt1MgI6E/+QQv4vW30/uv5eWQUHrUlkk1rMpsg8NvMRGgKMgrk3
7ox80XZBXAanqfD0439zPZVv7f+L60mkPL61/2eu5+37W/vaZa//8MH9eNFfXM/A+S/LsLG7lQRn
3bF/88E1dPu/dKAC1yKSmXRoE7plWbV9/D//h23B7LTI2pWJ9jYkLh76i/Rp6/8JyZNcBr7AP0ie
vu0gaUHQhkEjlbJt/5PkmVMF6XMYi0sp7H7iykMRcKN8pP/NW/o/36ZsqgMf39bV1af633bT2jFQ
UASX1t4YVoFZo/S2JrocSEa9UtiwAwU667ku4DblD6FEYnKJyXiAM3gMoggDrYnH58qvzCM5lNyN
JaLjA+0UQDzsq8bKB9SHIPMvsNaAgtJaFqWvw0BsSQVk4CTQNF2IjYRPyOSAZT8G9VPox19riTO1
AE6Yj3zuAaAKiUQ5EpNqJToFO2k+hQBWOcCVD4CVSyQrkJhWL9GtmmqDrBTQhlBDLVLpWwP5Hloq
Unii4hnT5NdRomW2xM0GALRaImkwJjD2B1wrJMqGK7FxhAaymgHgDIC4AkCu5H1ouBCpYUu0Tge2
w+qzWmcSyQslpqdLdK9P8BjCXQbuOMRR3GycTbfzJCKYSmywr8tnM40OnesMR1sTP0c7Bs4Zy08Z
XU6wAjBGspgh6fUr0tHKFcLZ54g/ausROCrxyUoilZPELI0Djcna0eB+4BxfSmQzAOLELAkPqPlH
KLFPIVFQW+KhC8AoN+3nAK+JdeWinhXtUwmECjWWcCnuKTdzgiR7rPL7Nm7iPaqdRSKwLVCsAJJd
3MrZ2Xa977ziYan9FyHRW1viuGWEMVA7iGkVKJQXuHcC9vWBfy2JA1uB9V0kzbwdJUacABbDt8cR
WeLHuftMeQ05TSLLtsSYB4k2x8DOKTIEzaNmKYlxavVLl+OQQQ4lJUEdLBAI1hk37wk3gEYPXgWe
dPhVxib5NlCramxMDP17JUSJYfArwWrdLtcLTLNcUME2ay6+yAvCQfj7jKwlDj7P+Peq+q4uAncD
x0zjkI6bLUX0HfNeF+op8zurgLrRWxS/I2zh0a+2kVs9l5VHM4baYScTIyA6QWYtrG3XkF7e4Gxh
Ls7jRMrkKkIuZeaxjaCLeb81tae6gefoekA1M06X9P3DBmRbT7e6Gd8WcAjJs9IOsMSHNR8VO7HG
e8vb4g0B8QbKMYkKtveY9vm7rmuk0ThUUHi9uM5MqWC/lh4lnNeRVyTM+ULg05F6/UcqpnBr9Q+2
sEw8vKrNRLH2YBBrYEb5tyzOtroxvS25eCHpvT3AzKBF2JevMJTTdQcHUbOsz36NXmkY+a80s6FL
2J+14G0y6k/y+rri/k5cZ0sClShvgmacDv0AbBCaBECMtr7H9Ls+92Hy082KRy6PJJNEyPUpmlGH
4RXowpkaY7NaISQh1Mos6yfyCcMDNPJ1JgMAPgYPgVBhf0mKedik8AzTlhzIXgvIPYobOFaALsbg
o58xgYK05N7LxH6kYwCrWT8vcOXAZ+3TVHFOeOlEEl/pO9h+3KRW9tQXw/eUs8vWcKhGD+cYjxoe
ptZQ4Nxi2OdGgy+afHEWpitLj/1g2tDIxBf7nBfoepNTtJjDDs0pRKt0xINbTqi5oiyRsG+Q/d1O
ScihYTaHobHXUT/dN3mUMKfsvINXQMr0ss+zVhM57tUkqQQOSc/+GzO88dI6h8nPEACEGGenrv9Y
JX6+i3ITVLLxts5AqqRj4eA1+atUuHT3MzLvNQcOhL3Q40/EWN6FeF3DMat1zDdcM32xA0GBZhVo
3mn26YCpKZEsqGEQlhY+iBAM9JWxvNeFcwBtH/fd5OGXY9vf6nBad8MNlK20aS20yVm9qYkPwzDN
ucdBYTBaD3MkqCrmiLq9y5zi1mqTR8Md1s0MXO0PLVqARXsbbB+WQ40zqWkjwgTEoCMoEALWfnBf
hptQaNEpxxEIX3YC0Tx7Qm4/u9sYJiXEYrAiHPTMJSYmdkBIOENDl6fWtGDpkjvuvM3SH2ahH0PH
PrWLGVN/444GOv3ejOIrFyS2on8PBuNSxdWPuhrvuBlc2ghQII256GIJ/xDosKmiCtPGGT/A8Wdi
mvTRi/Y9Bm1d9eHIrbL/OYczTbgsfkr7rj4I+MqVES273u1/plOPd57vb3rfsy+JU38tsQ/OPJBA
eLwD9oUGR3mKG6sW+j+XvsClKcZHKxPRsevFIS1gQmnA5QYW0Vy4nDvd09xbi/p7PU9xdRPbxts4
mY8E/Fx6zNuOsZhLQrN2lMDdKjDzZ6O3aWFnltj3JUSINJnv/bD83OhoGENy69YOGllncc3dHIJG
uwCrUmfQYzQs08n8cAT0cOhN9JNHk+49SMoOyFhj7gC9XV/sc0CRvC396aUfM30fttZr2IT0TNh3
5A0/yY/xVkB/F8yGl8vSJQ9z8UxiNvSA/N6zZSqLnkfbbHZ/Ojk0VYRkq1qYYhPiorjuHe+RXe4b
fILX8ajTHJRaFMOMsKgkO1wM8Vmv8YEmvzc42MzdIVPteTLC3qbBLKd/HGvZ1urajahxqSjyIEdL
H3arZgDhSypxO8xBt6kN470RAQQRswY6qb/iEE88Zlr+DBDrdaNOZBZTOgTfDb2iHv/LrptpE4rx
PCPZJUeAdnMrSO4wW39taFjck2m/8RvM61wubFGRnJOI7kiSEeCGvaspO5lWJu6ZR8KWneIETktM
8cjleNsl46H3p1dgWhw+cc3fQdZ5j06aUXlYaWbBplq0FzMlenTqvOHMXAEibk6Ep2gDRBuG5CNO
BG5i9/Jm5HKK5/eHEIHIRdOLc9X5d3NPMNsCjroZIh3+nGZsBkzlNzbOaTMNz4OFB8vc6/26489C
UtIhXbDrjT5jfpVbQPL8filATPM+DFww0PL6Gy/xKIk18kKK2YhvGymaEU2D0ZClpfveK6qbPqYw
M0qPbqXOAQRYTKVavHvory8AWlyLDvqY/Cj5J5vFnJlfFePRo6LdjXlAL1WmHIxeS5S9Az3R0UxO
I83czg3utePCnbWOPGwOiETJeV/s1zFWn2GwQUrEmncs8w0OLjhhTPqD1ln1ym7iftdCEduLNH4s
sbG9OASZ7ir66ivbHW44BpiD5EfMcLJtE+GkUJfih9dlP5ZUfwM4+xSSrAZHcpKIzPCtiRd/Ow++
c0JS1IPqmeQrOPNnDYrAwS0LCH2h9RRgV72pKpjduLM4ofhhT8EW9aw0K1m6lcgZ2hkT5wB2o5tU
59Iavpt95NwFAJAF0MferbWnovDrBxqmSegc/QY6GiBYuYsC/6apEuzaDW7kS1SLjeWjaScncbh0
GMy4qd6sG3qGG3As7ZzPYEH5WNw5pY5HqgdFaB7JpmihQu3wEBdPtLruqra9zRAwHQzLrg64tgar
kvuaHkISiKFeQ0pKMEcGcSQbDMMzybVxtUKs9drg5K2aYZ3FzGwsF95jWsLeMNykvuhY24CDNe/E
MTRkr1rNWS2hrbxDR2ccTQ0aQuXBiJg8wPERS9p1VI1ftLlAqZLNF9sZnNvY48SGpXiY03k4jtw2
V6mfl/tUF9qWSfrtVGQWfQE5bfcCnIUspnImPiF0jcMbaE9kKIra2QFTrlJ7Dg/cKC5tRyhqDkZ1
6MLlYU5FeJiy0FuNugfbqLdWGVD4qRfeYy4wNw2wLDiGaaM/F751nxo2hE7YdJkZxVsz9RDONSsx
69Z5qKf0pgnRQ3EhGYzq0lWLfj818doy5vhC5/ylB+tc6TY+D9lUPTX4/JyLuvnkBDUUwdJDL/PY
6f5yv+hLQu580ez8sgixJiK3PoGKDrEk9Hajv8A4cgmnxi9uHVJZ7EqBQVSuG19kKjEzt1UripGw
xrKitX2JQpoIi8/kVJGCil/MIMUZ+mObn+XfSXibt4ojhBcOt8VoCCHRXFlCdLuJPON6VpMpfFJU
IWjc5LZc10UBoOlilWgFJlQVUcwoicro5wc1RrFi1FAV0UyjAryWtNvXpLcG0j/t4S+D9CDA1xA6
X9CelAd60DevEa4MW7cjxMrINNmx4V57SJAvtzLJSj2ghsRqNhrmIofBnmJx5kLuYOhDPuNUQObB
xbM6FXZIUpJaBHXyt4PRfVFe9Mrd/TqMEvJXq7MGLc4mAmDoaLYN0s/dlSCn2ocadC7sFCBEtSkZ
6K9BtA1dcBFrm0m2TtTeEFbSMVSL140BHkCVSW8NR8TypEtcnrkWPhxqsQ2i5RgZZPlKJCuWEVeQ
If5eRHRGRFaWTLs51u56iVRTeGhwSbrJ3U/gB5nkFAVDWPBzaQslqjAIiZTsIuhB1BuKXlSFpJR7
Eo+NDX56NWjym7iXrHFiE64UM8YQLxLlVk/cTAsbiw7YVFiLsU00uBJT9MEOs2TXR/HEat0h9NGe
vK8DV3BEKmDO0H7qE4mLS3WYcfqLJKVNccJiAMZTVsqWnFo3JQuM+clysHA2naKKdlvj8I5yCSH8
cHC8YTMYY3vq5KCWcjRX296cXoR8akiWb0/wePKLl6WWEl+2ysRERq6R5tlaHW0Rcx1jq744f1IL
qauOV6mHx04ivydNhgb1F9mfhxGMOU4Ndx9l9HXU4EiIG359cxq78ATlvtyrTcviVZuAMhQr+s8O
zrGyQyc9zuQRhC8hZDk5lHZNZqg1IKnR+10w9w9N/yt34Ld0gVS2emYZ2pYFhbEaZIM5UCY3nVxU
62pQq2QQ0tloy6DEvZ4yPJGFmL4MhKsU4U4dOBolA1Tg4mscu7QeWvkN1BdS32V6xP0hOzUIGPhP
VHfLlLg9VMKaiLiy3Ls0DhTTEQ0rxLQEs+uDb6dcSsxHxx4NfFRkVziVTWLVEc44UTaQTBG8ymNd
DZzTfy3NOGDiRv9rXT2sq42ByMYttqewHv5+HSoOfSEXifV+MIv26x97WzqrOHb6+1TLtgqRyZhL
qkWbmEeu4gNzE7kxFYDtRUvE62/PFB0NmUkOakk9UUzch0FviIiTzV8zHbY1JPqDWsOo568ucGC1
X5uhl14tPKuF7Yx/a6SXtLBqZ1NrJa7LFXEe1q++seog/7GKA+k+QGO7H32KVEgBf+/esjptk9m1
tPPht1U/67UBr7YRhCoZg38Pfzwlxlf+IEqu6Mjc65PqDSESCvWtFrXk1AB4UmbbxV2F5IJ7H6x/
Hb0lVmLy6uIRPfTXYjObN4mXoued7qvZQeYl8/pCdXFSaX6+WgTGbTZLwz2hrx409W+q9uJvi6oX
Cefw4CWx2AfqIvnRaayC0j5k0FNVW8xyBZmzmg4tjEvJ9eOrVZKs6aHJB9QQ183LMg7W1pTXI9Wc
++jTXddDInH2/qDRU+Obqc6eWiLsZTsJMzkAE7cb04HcrbargWTYaUWPiXh3gndBaMD+5PWFE4gI
dbWIiB2fHY+wo1yxPCVvNJVLanWKWirQQrab+/wVKq04CklBVQONbpdrk1wfDQ3xH93nfx6EclUR
GdQx6YC/7YzRvv/t+FaLhNK5q4zWyFqtkruV7XPDOP/2PHVk671xaziatfvt4FfPub5HY9Q6lO86
XqttCdwZKmgsQrc4sv/1AdVLOrdGmzu5Xr3y9XHZpF1MV1rRYhQZRtFi/lhVD9CR99b/3ZH5/+rI
WLp0jvm/dWTE649/9mM+XvJXP8YwaLpYlotnBm4zLtbHv+w3MJ65NmBMGjA4CRFmwF1Jp0HzqwGj
ogodl63wunBXNtz/qCHj2EQb/qMh42L+AsUUGxjASPN/c+CBPzwJ4oetGwROIGSts6V0TDGZxXgq
iod8jW8B8H2hY6lG2wJZYp/FzgXyFNbLZvs5rEC8hRNRMmkhwkGz3aIZqbW2AuChg963UIwqs+1W
mjG9GnDjkMd02wF94Xq0l9Wiw2gS0D/zwSghf3uf2yKctwFx7Uhiy/uwq5y94XOtj6DOSIpIBQ92
aeuZ+IMktVf6cuqs2D+0aU9PemqABO0n34oMIBHY9UZL4rs+CkpeUxz1XtNPBgr1HeVM99xH7ZNj
DbjN6tUXC68Pq5xuAz/sjsEwkmkmxon837Q6+XZzF3smjWMHebETGd89LYi2IX4c9G094xya9inX
sZHSfHQPBk77gTn458FF26in+YNmY6uXkQFRmvqXQTaCjOUcOPmhCqP6Bd4hsM18s9QxuSiiMSDC
jCc/JhQ7aSX9RV8esvGF6AC8tQ23o5wByxsX4xE7WDKC5SvcqMcUzaUdYPrcBrmXBBsZTrX2OhpJ
+A3m6zbFHTHM7h2ih/Z9hXQSKdCY7A0EHLuqsfmx65/DYJzaihD4GLRuhRXKbrHKcBfYP8iYTNad
L/WClnsesyC8xXbRRWU/d87dqGNQVmZ3dtMTt0CkGEDJ+NPrxpfJKZqDFmJ6nCaYLZBMkwyTtwGb
ocxIczCmMu+OC7QXJ9PB2ijQkcZmC4pWQjhGE5UWE0hcUHvCDfpd2RFo3/sCk+QCdy0E8SsLMecm
XSwoD5pxX7dkNVhzC7u5DW4Io9ZXmkeEV45zMtFfp/A+SrXkhtzgFosr/EqWVHuiSVLnGDjhMAqB
dhScB/48oC4ogXA9M8/vkQadsR7rL94nFM3RIeoq+hXDT6cVhAEb1VtJcbvvIILvzBTgP/djtCG1
/iWyCe9CeG7z84Qk1gcV5BQ6Mxg2rgRElFsLfshYRO3ZosqqMMj9ktU+WWbeIWmd7Mw0AZZvYJ1x
9CvWZWgvG0Na0tpJ9DlwR2znse+4DXq93oSFzn1t6vZxB9shNCZyQPgXR8ha+ziBPiC0bNq4jZUf
EGzDA3D0Vdi1/j2f+uC79CSiMXe2s4AvnGflF4hb3cWHSbDurCcrx1atGcpPeVR+pskiNpXInUOQ
TCQ/T+dJjNG5NbT6SEQAhTW8BSh944JXQMJkGevmV81C/jaSPZXrQbetDa4hfogJtaYdcbvTb9sE
MD1cNEDOpPhiSjSsMOHCQp2SVCjo0zlM4Vu/8C+xbRZE7DhbDCAKq91GoDAvem7c9Lo/vDdDXV08
HY8c5k07AGSHiUQYnzud32AmT2ajk0Fwk2i+vscv/sV06pCaOZlozEEBJgelOYU+8AWkNHuzaFN+
F+Igc3A9zGCS2s5vrJwm0VCi04xarFBwsRNbBy/wTQz7adu4sYmVeIlHqsDVUEdDvW8FaUNpQbKL
F4bPKJzSp4Ecx6rx3TUTIptIYyQXlc6UKeqWe75nP1v8EiY9iESYC3nbxSUGu/8Y8jS9KZ3w2Hk2
pxt/ueYaeAnDkIfoMb0zdXc+ZVFib4oUjL6exXkoJ6alPQIi3f0GBmnv/QjZa82ECsFHi5cuhiFG
WXSUTwyWHDDsxrjouq6WSuaKOa1eGKQfj88zha1aV49fVz+eqTZ6bcCe1EO/LaqHJvoRu24y7tUu
1FPU9j/2ODCVOVmZ+dl/NX3mnYMhmY7LAvcrlqnNH4taxaJaV0vqSWq4viYjQBwgRD7R7yR17PrQ
9TXXberV6gEvl3aCaFzWM8SuZa02/vsn0NTnUk/4eDu1l98WP16m3uVj0QrSM6c7BbCKoJaf7rdd
Xz/Yv37Xj2f+8T3Va6aWWO7Ja1uoXOzyuh/11l0rPqEUKnd/vtXHF7x+9T92/efT//x26m1++6TX
l3+88rfdq89Br68HYv31CWs6HISr5/SvTY1fWr1eDXDwOsqpP34e9dD1u9WBfaxzp91zCXyJHGF+
vODjWZPN7B2rabrXOGSgwVp4k9C5SSt86kmJIgAtBk1vpvqhoJ+AtBFEIa1z/MRwv+NwUVuvD/XU
HHs31E5/bFerjnyx2sP10Y+9dPAYIcBe90ijdpXWlDtTA8476ttUFrmJ8OFdq0WtAaf7WJ8TuPVx
mfib3zaWYSaOWfXl4ynqAfW6MJ6N3aSPd2GWBFwHJLMa8gMu5ggMuPTjC577wbnJqO8oiImxl0ut
LOCtAZ6kjXnJxixOWbXcJkE4wV7mfFenaK0uBbV5a/amyRlZnbEt43aV8Z8xBy6PfhesySd697p3
ruToccv5W66RA4Q8CcxkkcMsa1s1uJIr/m+r1+epl/FvoNzBnQjm8ICIsz5PXecRDlPihTG9lXHQ
7toWTcEqWMDSbWt8CQv3U0W7CNoDjZpaslAB1+Ehy/pUrTZTv8ZeuTzMI470lnvCSNk94aLkom5M
u3U4DcRgSOqsGshHY46mFJEF/GzCQiN+mL+lkLpcUqt1vxh7FB1HbXLjsxpGvNwg1HM3r4Sh0Uhs
/fLc5QT3MHXzyaRC2KAGLMpW5hh6ByFhzunXMECCrg14+3VVV6j7QivZu5N7j04mOc8WQRAznpKA
Lv7GzUPtkE9wx52lxABakoOJybVoL1XZRixMHXsrbXHnMKCrep110iKthemT6hjigRumLd6Q+ohF
gCuaF6N2b1pmJNzO+N3S6bEwEI7GdZybWyvD+Mpt+lBGfIVHnWwDqQ9WAmdoAp4NU8QzfKZ+KiNU
YqBqaXTpedMeOyi4GEJ8vMoNnZ6ppJYrxbDSWqsl3JGZZFXOjQBtRUDKf8CR3fQH9Af0LXMaKUqK
6kni+tj7xrHJHxUmqKA1TwGFYW4d0A+P+NDxGWYJSGeKC6uwabWeLyVTA6Z5CvQz5T/i0I8oDmC4
izTowqdIwmNBMQEa/xqiOfbxyiiQm2ilsfNg5vHLy+PbmYFGkXjPdK1pbNry2LsegGrpj21zj4SM
ZBHiHOXVMPAqxPjRrlOYoaWYvxIt/G3d9eJkS32GfAwmNux9iYV+fJ1f0Ln6ykFNShpaEIxy5DGl
vp464ApFdv/4H+Qjfni0YyidCi5XX1gtXQe1rc9oMGI281Uhnx84uvzOmgKpfImjq43IFaDp9F2z
UWedOoTU0nVQv4Fa5V7JdDW18WLhZq+Q70jKpNVwXUW8+4LzFML5Wb/vk9FZ1r7E3j4WLbqGK+ET
ankFvlN1VMtB4eDXVTqau4Ikj70CwxXofR1mLWa6I9HwCN/5PYfFyR+tCVL5aL73+txuS6k0UEMc
E9U9hfxfXdOEB9su91FHpx9VLI6JQLLq97u2JNS26yph1WhO8J+HnOHuB8zlyEXjMFpgOM+0ds9g
wyZ0r7TepKMJqB85RrefueepL2RzSjuV0W1GXXSAwTKh2IhMIlIxtePMQnJkamgOSfsWunnnhx4p
81iNnJIZ1TxSw2GTxTo6HSu9REn6NJLrvo26mlikFln+Bx6urNVDeUH3TRcwj8bKx1mg6RtRCjrg
ODdtxiaKzoMHWTpCCq+ODugq2Q41wJPiLX380xI9vx4MHqj4yf5UTiiG2xC64iRrIzt/nQwcFgKp
t/DkQBLhTmv6jFhYWiZKLxQFY3Iiu6uMSF11mVofEj1GejQ8D3WgoRzIo02TW+SfibiFlm44F6DN
ab/IcPreLoe919UPTaYRp4L9MOd5rq0cx6428PWHTatj7Y3xPSiiR8Q5jmbZIcYtyKi7o5WSgDKU
ULaU3qe3mazaoWxJqXWDXEbk09xqA/pPsj9E4JHhN8jymUbrcq49ybuqZ1pUqoP2bNGKQBt7mxck
yXpdAI8cu3S/bZ9Gd29R9pKXpBpeFZvzLPQ36n3o8FvrRr8UZBlF0rermOD29D0zHazOiw5TiFbe
3XF8QKRgSL5Fb2BdrOto8uU29eiSxniedv1TPHAPXZbocxjmITLVCLK9/bbY2oykIiLvKF15CbuT
Tk2npBF0YjoTSxDy7Ai0JucmW7qt+mB0Jzp4J+alCqq7Flxgqy+wlLSfccdO40Z8Nbpolvmh2xDn
DgibLvgn3gaRvFKqodQ0iY/r73bHuei3Yr10+idascmh/a0RoloiCqIPAwPdnD24R0/cef6UbtMY
k4CSCwrxPthvfjyBs/eYua8eYsBdn8JSE9D3BZomSSvj/iK/W1zjrqFPo79qXHnRlYMoaDAJQJZN
PnCZmQngm9vnSOsXim38PBaPJEjPzZ772KUrkuFgYxHqhPVTSZ4r9vU+euqPw6OYpcjITnAsWbQq
wDnLKE4Um8VJLfmK0XzdiCcpFlvdfC40PUYGyJNNeZVVS9dBPc29vlatq71mSUkWDZi1evJvz1OL
uulmW8d1f368Vm0r0vGYkG24Lp3vmV4M2ypHqjtWfbTByEUj1Dn9RLDichMsBgGIbbgc0vExbQPI
gSb6a/g/QGjavMPFBtMYcs2cOXiLxuJ5qWeSkjD6Ji4E3W69YC+xLI0L2l1/IStmX/jGFsjC3rYx
9rJkD5srREbhJmqnMx3D9ns4QToc6+BbVSCWqGYwpVA03tru0KUDpLZbTc/IeRGLhug7/m6k+8m3
7G+d5es44o7hnRdH7U1oaEgys2R+9drkskyV+5mcSbKEo2bYGcIR3zLtrB4frRzSiTHm/4u989hu
nMmy9av06jlqwZtBTwjQG4ny0gRLSinhvcfT3w+hqlLWf/v27Z73ILlA0CRJAYiIc/b+9gGBgA/e
vns0x3l818MGl3TmWxdav80lb2CGLSWXdwScd7nqy6cgLYJViQ51385Ex4gHGxkoTZe8N+AVNh3p
lfs4sPLHOpwv4l351TjUI0M/g9QabgzqwuC6+O9aW3oNYz27H8oamJtOumY2AbaTSaO4LWQcJqMz
v1YKqrE8J8ingiv3NJThXnyJqR0kt2gi7VQ2lXLL6mfRby9XGrPmMj+R6oAh1r+SvK0cO9wuVNf4
KjM1hdkxk5dMquetNbbKVkm78IU0ZSzzfKpuCkcvjE0iFizUtAakk++PqweIoqI20m77YFJOuTbB
gV3ecrJ04sQM9WnC+bgrpoJeOIHkrxlSKPGWYWHHtN017dAYVnKPwPpN7JfTCAFg4I836pRp59ls
B3rifAYCdC52KlePVAaLfTPW2UaRzOCd9Bnx3fWKwwmrs7nvB7l7iJL5TrzhUKIchKlAiPFU4rsm
WuX7D2jYMIdkpNOguNJ103XJQcFW+f0HlJujQxzt22zCEEhU+EIq6XGPs5qexLvOoQX8bznEOt/0
b8RhJ764Xsm/qEard7o8RcfQRrcmPn5O+HurQneLCtNVMhkJQgVrHi24c40DCqzOpOW/8k4/6HGo
Po9EdW5YKAeYDuvxGoygbMUz0FTs4UnGL1JE8ps+1dWh5IJ0bSSD/BfApb+iUd/6RjS9dFHurEMN
tQ5oJ8p0hQk2lwNNvA+q4s2op+Ersy11HQeafVAcv7mdWpvS5vI+JPCs40HqX1N68WvJMjLmD3l4
WwMOoKfLM4Ks8AK5918bx4LFWmbDEQGUckOZOHPF/wJzESPS1L4Fk8qf21cZ6Al2uwHSXX+/h2nN
LNsN+22uLMcbSyU+5QV16DQk2UP8LzAGVkBqm3e7gdoap3p7ypDzXwyYqt//y8g1wInt97SwRy+n
n3hqzLAkVZIYZPEWTg/cUEtP4gly2TWe1dbRuW0tBzpIhxV6+ToWrLJ4sj76zswY063mnNjtzCGo
EBlA++9X+vcPVCggLfRBOwO2LM4p/5eX1IPyQV1TfGsiZ2y3k6TwAuHPP0UR0VBEeacfmXQU/5My
lxpQmqK9lD3i/84HXOhj/37v9WfxhGYaJ7eWK0JPlak86Q1YrDZo5UsB+4USM2Vqqaw/aelQihxa
+c4KwpKxDZIbURz93WwDXusVs/oEZrhKzU5/B3kguSkcWAx4Bto6PuO6jyPpSWqDu+93c8L70i6M
J19KpTXdrORoKZJ+4WBCQh7a/rvNH0s8NdEAH2ImrO7IDe13RUKQiAZI9g58ES7I5bOB6QK1ptbv
ujXEXplU9QVl+XBMjIYuc1/CLEirW/FUzp6HDnvEE6UVjAqcEodqtsObgdRYZj5586FB59OXd9VY
1K7M1pSuyjSpOyZPeHNNLb4Hh1avcnQsnxlHpez00lssAYALvFRqAqRyo35sgd6so4zTSydOVvw8
pmo/9XIdPelNC/IvGJWDCiv+ZmwkGZ12ucyMnsUzZ0gAK1IslOvoQygdJniubV8fx67q7gfY3t+/
9xQQAq8705sUl43Xd61xRuESnsYO9GvnW+HL3CVn8V2c0nmR+057tEIiy+fcbg9AA+QbxZIGnIcc
cEp/Fj9QxUqOQNa5vvbNkOxp+09bGOvGfdSjzRFP8c1gY9OuevPxHS2G+eFsqVJx8nWCX42oaV+U
TDmKp1Kpe49C+Nlthv/J8tNsq6A33Ju5Y1/NOZsovmr6ry6rUQPU0msCi80b2qI5IeUOL4jEInSz
afuR2depy4xfowQLsHcs6UbLZFBnlR5u8BV2z/UwncV7QQH/LYGIf6C/YCGu70ZgGwzdVtAVjG28
Rx85u3HylReHgO31bIbjMZ7z4CZryHj+fo/lQ4m7HVHfF1vmYKIXDwV/ednyevE0LTj8b2/8v9cb
VxR6y/9Vb3z4t8NX3XxN/+JX1MTL/t4ft7S/OcwtLRrfmmY42pJEMXw17X/8OwPG3wxSK3Rb1VVK
RH9EVCh/wy5sWbZqOKplaYul8B8RFfbfHN5NJtlRJehK/h82y1VrcSf+EVFBkpzBuG0rjm3zIJkp
/+peVKs6z7TOqHfNyPIonKQzdhcQ+A5rrLjG/d/QcCEHQmvXyO0fpNr0PSnKskOTtV6X+NVD4LR3
XVAR6NjGySlvgEpGtGxWaN4xZyzF0jgtIEUztBEgYRIHP/pHn/GrLkZjo0wzgbmGScRsk+wrx4RS
/gKToD46jJsrEPA+N0taVNtnG5qmmaepE2n0kTbdV+++En/UdhFfG11N1npjXXJqQCcWkE9qQcrC
IDnVMW2YWTeNQzJyLOEeHCR926XlrU2MwgWn2INdzmcUSc22hpW9x2qDpFR+cgxVWoeJg2N8nH5z
UfR6PFwVQjC1HNF1Svqh1ZsKU4HfbIMxu+EU9B+6XP9FEPdbRbbQtpBBQldgO/BIFnuiJm00A6uZ
lRyJSrm2Is02ds81kaWFqsXnuJYiUEFggoHczgiNyYacikDaw+d9iAk52BCul60NrV75ejV72Kqy
bR0Mj1NXA20atlg38q068M6lmQ4sWqMczPtCXC/kA/aal6BE2tfUzkNNIRIj3gPsNQayITplIVpE
gD9SHlJ4LetN1ulLdiF02rIAP4sO+sFQLEQPQ8VSszMwQKrcq+V2TTGey5/Dbn5Er+6BZNJQ7b2q
UeFa5ayZCQruSKcngYuNilV00y6RKARdF/GwatHcbqySN4cqc0wXJbTDIknTYAy0xV0hR/xuWY+n
uybFdunk6pk8YVzhFYNpSWAsJWxpMa59J2ZfNhaN1xrNbdtOO1nl56gZa0hRJN611wmXrZ9kaeSP
Eu6nls8pfAzgXndzNz/BPMGsMadrRLo0zyervgc2Q8PZPyuzZZ7spD0NA9xzfVIHj5hi0KBKT42E
JbWaYOvBObWden7ePntUrfHOqWuTaJESAnICG8ZZ5MwK0Ylw6d2Sgw6V6YlKGSRkdN9zxZqRXPRw
flJHDrVaT7ccwyOECtV3fdhxs31oRQN0rvZaOLjxSABa4GTzBl/NlKOi1C0FZxWGD8/qatccNOlm
ipKXfL4pwFofkf+PrtWmeIrmkcYw0vaRPmviIECuhohjvh8+TPOlhH9030nPEGRRYfb6fCAElD+q
CWqlju3T2PIjJXP40jWxdNCGmabTFJh7XSP3nth7ZK9q8VRZyYZWGOpi4lQJgeJPYFY5YCqlvqfA
3Z5sX16ybOyN4sf1lQWlm9UKIOOsvRZ1R5CYSmNrhDG9IkNuPqdpYq9CEgGZ+ZRYj2DhaaNLnkuy
LeDYgxA2XUKktxr2zB6mIIkc867OytOibw37kNAPbXTcCQnnuu1gtxbODv+NZ9rqm9Ia1xobMMuo
9H4a5uDER4Gwf4vroHNLO2/ukeEAAa3xMVh9uva7qdjY/Ek9uem+zIL1YmzLHCwGT8NsY2wSiXQC
3yrdeRwe0mCRhozMWf0USrYTASgYG1jQSp9vEdFeMTvAkFsqbn2WfkR9aLrZFH8WQRK7elA9JI1P
l9pIWxeREX7ZemASMxNxbeG7o4wwSngSWd0p3U7/DRAtImiMv7PtzLuJmd28cNuYzMKhY+VJpylM
NrbV36epAjRJK2esRLoGpcl+kgAqrGdQUNeEdJRB+krk5BHHqk0yR7/Xsh4dY0PXMre2QVV82ZAZ
Sp8KJoEWa3qNH9ISnU4dadcmpbo3yQlA5pR81I2EBzTYDH2keRjbFhiiAuW45ASq1eSmaMFGAAPh
PB2ZxhqdDcVjPKa1la3N5UljgBqJMuoumHHO2eA5t4mheKTpTZ4xxPo6xqW1yt9UTW1c1F4YSKZK
R8OfPdhdjtlTwyqrcSjkxVra577Tco3T7aWW050TxUGJgbprGPwY5nvpb7oc2iBWBszMBDRAowq+
Ygk/cLdcVKPPIOzPQVn1rkQAhUdrlSyfhaUsZZM3LEuBhsVo2+vSmohgLlsS6qq8CC6JrLGSyA1j
Y0b2b6DD6sks1H475+ZrU8rmqVII64FeVsLg82XspBVAJ+RNdaYBqDBT5eRHONE7rU83mdpWt+qE
kinHThzU5ZUMnvLG6qXolKcBypmM0AmV4jUBdFcm4v0efpm0ED4OmVInVwQ1WE0ZVaRCquDyS/61
b4lL1+LqaFhRsqGF98my8hBAsD5PbTiiRFN/z2psnHxibTY54EWwHlVzrpq8PswJl6aW0zNXdXCg
tJbWld0dm2J8lcm1JO/YWA6DXca02B1j9NR9DjR3Gbc6m8Z93Fz0aWxxSPK8qULsYR1YTXLeF+Yl
NLsYdzWQHz/8YLTv3Xh5uxHK41i/s5bJMK7NCMd6gJGzXCWbju6eaxXRnUNc7SHozh08pC1TM75w
FD42ROBsMhzBrG5ZeIiTcSb3qAfMjAXUX48FKwrDDtZlos87vafzGI8zCFzlNVUDZ2umzgUUCkHh
9ZPaSJY7OPAkMdS5Rc2lBjU3vgqAeXM0XjpcFDi+/V+2rssgEe3IxcgHaWaA0097eefwe8J6iWE9
9tFdK9Hu1Lp7a7S2upmqbjvAlIaN8T6rNm0MpffydqEZ2ANrkg5EgK3nhP6A6V8cmyy780EFHa/8
ZmDWFWW6xN0k4X3rLlms7CaKApSvAFArWf2qaS0HBlfbxC+Jok+mjS4q0pPykfnJM6s69US4mBjK
tDBvWSmC3iyZIBlDZXkjo7mlpESMyuoWmYx/UELiiYcWJtMEmsWOqMzH8PCX0KB4VKCuhg+O3ly0
KQo3A0YGV+fHdZPF4z8XRG6npf5cSj3xIBKthsgmuGC0b+q5rc+FYuBhUQ9yCMeUixxzE7rOXBjW
ITLFdVruFXivsIG9cJIX8yM0cTOwcCCZxQlXMX/QbpFCIhwDNemQyRDh5Usx0N3UDapIEFnO3WS3
v+xZvzcJ/7ulNrapm9i+y/L7op1wk6lRc0yUaDhSfyS50zgVjM0ZY+NdPmtQyJLW2dVyqm2DdhPJ
sYOK24puS73qsE3MXFEDQuHq0lNNf3ioCaTDPaN9xn4+3yfFaRrpBHQjUvCgfxA3Qxk/UheJL4NF
2oMOt4AoD/IK/aCCwiirM749X96WNfT6iJqMYfJOLQqCqyQx0Bc6hAnTULgGRvwQVa7t/bI1VlMh
M2gb/gNDYnHBfSaD+wSOEBqj9SAHqoWSzUpdO06Q6s2ttdcoY+EWnl/N0XDWJONKVA8H5Y658srJ
MuNBNibjwU+SDbTt5vq9y6GCkQ8ykJ8JCyci3Yck4OQgZonyCYtxfJqVusU/NeH86dRNF7bjoyJx
+iqpDyI24yuEo/4LthNO7YE/rtpKfItfTekYkKXV/JzLpb8KSjO6OJlKwMkq7q35BHU9mgdAjmMS
uQOQ+g5SYkSUNbnje+DEM0Ka2V6dKju07xQFmqBu9o9pmlqrAjalq5UoTVT9ShrwjdUNvivN0gEU
F+aOQIH2gdLLnYf2QUOKidOpeYIja7k1SKLcgYPXkfc7k8Hp+Xn0lAZTvdPVAQ6JVIU7hrhoMwwQ
KaNCeR4ICtNJRNoSk9x4fle8mJSV1pLGUBL26q5Vt/WM3YIewSruqm3hHPOs2o6MWhCz80dCqMZt
Ygb8BOHO6IjEIZF2pTBd2OU1/CcWHNc86DaZYjHoOb3sdQx2WIixHNr9Oi47a0MUzdJGpQeMwfGB
aMwU1SMG/7klvdPIgg2uHVjCqvKRcqHwMr0FLqsRW5Wa+rHjvKEPNK6CfC43RKjD0XUq7O4TWREv
EP2ZIBbQermwVusgkiW4UQgqRyiPMSaUFanin/FbQwXmylzEWi2wXTupifZ+MA2nOVqWQSrWMkPp
pfJUq9ZDnjnVTTXjnwqNDybnYGNniCfmCKLbGT6apNSuXG6ONepFXNqD5lLOhsmuBMQjWpsRUgTz
HlXb9ZLauhkeWMdKfmchfkiULdXarJJ7OVa3qjFhV2mrle0YLI41+8swOTdkVpNZQ3RiU5U7iM8b
KRuuYyRnu5E08BHESxRCgdVfAhodGhiqbb+0LNum3ivBNENFkBvPyON7I1ReUETIXpYk5hrq7Uqz
kdL6pAXlM2pLv0/vKSidqKa+2SamawSq933uo/ad2s+AcRdUj+22dO9cTHAvdsUCNSnNYD2PGLOb
MEx2UW+9TZRbvX5Uuz1dauJ99IACJMVZkhoHWneJSZoaqwg5teWTykSCbxfgmlfj7kTQtBcMEqBp
e5MGgXZHO2gZBtUFw8xcNoh+l0GxUZu5h0Dml4TvoXINPy1rALKcFvjSbXXcxSblUrpPjaeYDN1+
EgKgaKnFkdXAMg1q39ooLGs9iBJ65z8mgW25fVLvx9mwWEENzrEeY9fpaKSoDBIP/QzPC+kvsVyW
QsJB5tE2K49OUJ5MJWspouqvMIJXZhSqF51wg11SBDdQ8aR907RnX+6WBO3J8vQFA9A6ZBQPZKxV
gIw4UIp3pge/EktF3cX6wcHxNBbzzprLo2w1D0ESDeCb7Rp4L0wiRGKti3SBU16XnozcwKzMybUa
Ky4XkRoy4mdEjOs1CNOYRK44UbhINqnqSUFDHxI5xVZJ6ESaClbs2GqtM0TnczNHONTrD9Pq2qMe
dmetsg84gpg2qGZ4ydWOeDs9q/ZOxPWho3a87wbMzZSW4FXQTCYSk+BhlVle0lJRrc5g5OI9RyRZ
QiEhvpKleZZi7juFZmOuQERBTMs52jmPkK/wYxnSVx6XH8iGE7TQHCcqZyzC4AW12EaAnmPks5kj
PxjVL6KGY4DhXb7L4NaaMxEPUsmHk7EAFo2J6R7RmclCRp8lTqZZflVzBc4aeLeVMWjqJgkZykkI
Z2T2de2Y681toHaKW9XpawFiejILFzdGsTEDT7Xvpq4xdzrBmeu0JkSxBDsVyiGGtwJKXY9mY9XC
gzfnoD6M/Zri7LSamiNiZ99lFqbIQM3ASKtQXfoBhILOAi9tnO3shAHzlByvR6OckwpO9IW2xJaF
6xMj1+8eCAryB+daaXiwYlxfccPJ7QcdJaqBOtVo57umcLR1O2Q4zomay9B+uJbOlHyWQ8VVx+c0
lOVt1xJMqlBBq1HqEe71patkl0Rm9Iav/JhLuUPy8PTeU4F2DY2B/RoX/pvRE2Bo5xivtZTFhNHY
XDVm/RetIsDlXb3WzLJx5fBDp/CNHniUPOjFjWsXY7rWmmgzt0wNWfqt8Vhnm767wSF739bF0UzH
eEcoECwBugLkVxm389hytid64IZV/ARPj5+XqQHqkMQ/GEmG5cB6g0BavyY3uQ7Hxy9qwlHMBTQl
/QpJSUIC/gZEIHAd5vlb4LwEzJXBmrysWwvNuddrwGF6Vq+marI4ADW6sSuQETHlLEDNzjofDSJr
Qr6BglfG02h+DaMkrYM0/kDs4ixUgoDJTHzMzRa5AR7mpb5GGa30HyYDJsSEAl+s4kjlRWWqXXwG
s+0cwBcyyGPT+Z3FUsImxj5ImTGGNFtrOpVjYcGBD0YQmtdBpWwDK0hyG3oSE4ikrKEHEcSQdphN
kP/U0vBf5v1lPHMUVf6R5Zmx8VtOX+Bk2lJDk+eaYHVKNZmVl7uCnu8qYOgHKkVUhpmZ/R4S00cs
9SzvB/mgh6yRc7XIVna2t9J7STFeAEUULgJAx82rlFqYSg4RM/Gpr8nHwYG5m1GHOsjYvGTAPhqk
lbIL9Ophskns7uLs1p9o2aQhWquiWdBZpX+TsnA698WEtssPfg20wA9+k97rxEkcAY9cW3M4dX2o
wkgIOlxTgG2oksyrfKToghJougNt9NwBrqJGPl3Spjw2YIqOhQnsbSqI5e2U7kBy70IPUsKVXo73
EeSMgWOkiXEeBxOsMVsxjv/bwfjvdDDw26n/ZQfjeSooAQd/ti/+/pp/2PsEU5FAeyCH372If7Yv
CNFecIuOjc0OouKf/QvjbzKnMqEUjikjv1V/IrZJ33YcxuHFDChsgOr/xOy35Gf/0byQbZoXC3nR
UCBR6c7iZPwz7F2ZVQLXAJBdtOolbF0MYqtK2rD+NfRbOVv90du5/X7bf8vxsxVR3jb/8e+a+f/5
35bH/4iWrwJNLseB/40SyG8mZeYTUZ94W/0rc0Igc8ZzkRyDs7YtHiIYMy/lOvoKttEeBWbHxNe1
3fA0PCknxuU98YE0J0KUUeu2WBffx/t3QPp/8lGZpv5fVErFtiE7I62jGMAf7y99nUmBRGSkunK2
Fn1cuYQM5cuNIwSeuoQBn1x7awmfsqEMPFjNPO6pWjGMdwsMoRWQhGUrpsGzCkagkqFKpa3SMReo
ZC4exc2C/t74uvxWLagPKRjGg8Yays1iYinEvtwfSC4wp9KrYjhFxDYCJakqGr52Vq7aRTsqbmxh
/83nHvy6wiCsLQLliOhOKhSLuFrc7xdhs7hbyv1tbnNJEXHqpoESuVBw88GHrA4/N6jv68O02M6D
ubj80JIZipVtaQS7n121suDgUbiB96dE7CkLilyQjzurBKLcdSUd75EoMEH7NqxB3eVV6QqKMbxH
NJSmuBU7mO0AMtd7RpFFwT3Ytb/V+n5TLNQEfZE6C9C32PqhfTf1qWgVdW8s/JJMC/HyNyEsCXFT
LVvKKJXIYKm8YHxfoBWLwlIQUX7uF3rqrNPRf67SatdWlGN+eOCzIZ/lqPU3Ylc7SzjtmR6ba9+O
Xm0k5IegTX7bfczqZ7kndombn7tKFb9QbF0gLCTdiq9rLLpsxJTUxcQ3F38Vu4ZL2WTRN2tafEvx
ff1eAzMtNmU7YZUxx/c/35AMOQYlcd8CR8ryFNZFGUrN2l9AIvZYcpD+fFmxpegpAgwFJtSCEZdk
LCdiK6K8sKV1sbfHKtg4lvEkHksjHy8+HZlebXT+ag1RcUvSVCiAIg7MpY3dFU/fd8lcwcuxFZgA
AREQW+LowOyv7gadadmizxa7+IuzEHM45gNn8WRViy2DtJvFPRKyHrcbVJdjIFmH1qnI1jHQsUoC
Ua4ttPJhsKCVk24OnJL2/4pIkREiCQLngXZcUuSsPZb/Sxy2/fKZv7fm7poZmIP/OF7LGHMXMjyO
4gbVF6kP9Vl8GsEr//5cy4czFjXqD17fFzVBQX1YmBC+zaUiW5Ac/XJX3Iz/3BJ3//IUkGRIGptJ
ooLO30teNMABadt01fLa2pr0RZWFTyEeZbmO7+Zf7+Y+om7HaSJPj3sYqymZ7OQ1qMpavAQPtrUu
0+7l5+3F1qLb33WQ1MS9mrxDJogwOOrF9TMsJiDhBBJbYt9ULqiPfGF5JAvVQ+ycF9KHIZgf4uE/
ntnKX1IvZft4uWYli5dAbI16XNYvYnMKcuIWxaa4qWwDZEPFxE5wV34eEK+ufnb+vJt4DpZrhVgX
6Cfil0/++fObApMiqXddWFGzFBpnzpHyEBjLJUrJKpQ5s45ydPlqqEsWxgzfXNyoWk9wUSBTr1we
1c2Z6104iRCM5UlqqNq0vjQ0v2O+NmPt5E8W1nDe5Pu54l3E/ULBa/BzV2yJfd9v98drcqmDKTek
R4WCzVajFD6KII3/7G1+9lGqAfej1u2n1ZDxAOGfICQOU3vAIaSk1ru4Fy+75OV4RS1nemLfsFgo
xdbPzV/3ISDnWm3gMJL4NTKhwRbPyefw97R8+f/0teJlP48U4nU/98XWX/+r5RP+7As6PZQdfoZJ
7ZG3qb8R7MHvW4ZZLVTW1limOymXX3QfqqswEokb4eGpqExa5GyN5bYnb8yAybQC3goYdo5IZpHb
ifaUIIEsN7Yh3+GqqfH//4MbJLaEZegv+/KowlxLmvy0jK5yWVDabOLRFb4a4t4zmSUsVgBIcjVr
SA7+HwfRz90/9i2jHhReSvmCQhVb0GJyHaE7XQ6QgxOB3o2xiKmrbKPi8cCVVmySuiVqfOz3kiKf
YhZ628jEZpFzgZIz0gjl/l6/0ZMk+f7fhbfEEmdQpWP7GhOqZjZFhHVk8PPUdbKejMra5agPMdfT
1BOgpp6oHKZsy9Ap6E3iBoY4bmozmD2bfu44QIID3i9+JWiGebEr8nLeN+pFMLvEryR8SInV3MTk
WmOFachZGYzf3YKy6/ApTaP9XjUhnU4rIFOgmXZODn6qCEiUeQyhye4FhkrgqRyro0DQk58RFf0i
wmPKshwOmqqnO4pdfOBGmp39oJ4GhSGkqazGg5VyNRXnqWWuO01BcqAPUdQAmHq0klsjCPeVEagH
RdKU75tZ724cw0x2tPagZhb2hYb2KlTnhyoDbg1g/9AP5V2kMMEpFDCBBhLK2s+tK7aa0lXbUfH+
YpIS9pifffKiNEkAvbnCGiVuvo8AsRmZCZNgVqM0J8jdUy3pYkGgcOVmrqGN6afBZxVPpa2np02C
rD0EN+2IqtcAMroaVYrSZmfdmDPulm9WGIWN380ok16wDHLiRmRKCnuVuJsjtUAfaW/zQv8s8WPn
KR67xJb6g9iq4gzKbBjWXkg04iHjG2B/mrFE/XEfgReewe/diYNPQzxmc+noYWcQavePXeKF3+9B
4hpkuoZKxAoziOE2yyAksDdpamvzN2an02Mi26OeeAV9Cd6QKRvxouWp5eJoEc8XWwLrI7Z+HhDP
+37JPEafaUwwqthnVZWzpQpH9tuS1rrcyHOu8/MtmxzsCqjfHOrkjLtL7LMknYfL+tRPirEXu8SD
YTB0B7FVSElAri4fL+1qKmS2vKY1au8RAt2OvqlvOFIY0tVwn9b+QMhCkMhYnZZ9bf0V2AFaypKZ
udhlZIrkybjD4UfyjJ8Hfu4ON8SrOTqA7DXo8X5Y24DxGOCmlbVVbDxE2yDetNpRcdYGBYTn/AtP
3nnwCLyV1G3jmQ/phWXHnbT2HbBIXp/dkSBB47qN12yo/rEymZ57U33XwFyOLssqKfbi4DD1Tx1C
ZMICFwaSvU5URGBPenyDxSJrXCTMRXxjQTZVOWe2lnK0ERxIPuf3KY8v1XjqyMamAOp4mX9spb29
hFdeAwqlDvHH+yTbJ1Ph1uMGzGu/MQ/5ibTBxevhtr9mvFzr7DdMSGJtqJlY0ltNUZTvf0/fzYhj
V55uJqysybNarxaojRc+0vEB+CoBOgS68NARVAcSVHG7FanlMMBbaQPBX9e2lrwxs31X0nrZUDqs
9BukFPFjHd828kd6ljfl6gRk/x2s9AVmFaeoS17yQTsg9XqbTo0X/8bq8k6zp18XnnRrcCXKV+Ob
sx1de69+KleUIvvkRfbKp8qzvXHnzKvwhubKjnDRFYDutUnX9JZFZ72i9eZlZ2VXfuC9CNsLApQW
CT1KDTQrVOaHlXnSeq/EpcIMu/UK0MXeR7PSbpD/b+YHyFH6OrlKl+Br+gyfyt/FqTqNrPzdep2B
XF7R4bUeaT0bF/WhedG9r3Y3H/fdm7/nU0XbeRu5fGDmpIfilnTunUVdeUVwCbln1KFjgDwkOm5z
ZCfVSxvvovBuCNagyep6Y1Y76DEQ3xEOZ3SNQQyb90iI9NaVP/XiSkt6eqUXIslrU/NmwibJLqnd
odsBuNVid6SqSXFgPIC3wYQNEbHEpyLXb/XxZF0dvla+N9383hwP9OWcdbRXiPn1n7V5hyF7BnQN
lJyD47HbzP4p3DlX1cvP5G69UfdsPtVTgBMWYrOzC4Brj950n+KVczYtoPYlz3IfE0pj3tGbz981
+hjz5rXNvFi95smuLC7DBgeHtEYNtA4ZSZd/Ub6aPqxPCy4SAgnjmFgrC3QMU+HB1W5odyRP1eQe
jQd8TtJR2YC5fTY+Q8bBZoHKr5yTf4fr0XrF3z5B23lzWuqvy4P6Ucco8zY9OOVJ1XfyibnXNX1T
voAQU5mQP5zcxZL0LnNUVielcJn9bHMElXSc9ilzFML1RneySR5gybhSn3PkNh6tKevJ/Oiv2a39
Uu3H8wJ7GoD4njj90S/Z6LnvMWZlePo+A7f+Ag5L8h8NdR9gvrJJUffpWz4hb48tCga0ctYOtE8n
F4mFk+3wGkdf8nl4l36lt/oaHMUhelBfgs/kAXQ3hdWlxbFqXf+SPFfPZH9fqQ4Em3DdHQmfxIWz
o+Q7v6R7/fI03Rn30k67jb9yspgCVwMY5MkITj3zQHjwmlgFLjT1Y7vtr+pOP8r7JFqhNAm9/p3V
cbInK3Klr6UXuXCtje9Bafbw/wwrroWKy6oAhWefepXitTRBuWSzbr/2b/Ch65VKYi7c+GiFjcvj
mvoMOTxZBWAFPL56sUZLQ14Pq1/iA1bqxt7lV+cVw+fTuDa9eZe8ZVtjLaH4tW+wwKHwRwe5Tb0A
VqM7oL9AsVicON3iDUW6HcJN45nj8EScqbKi9IW7Dx8vGYDb+UKuuz1ujO14/eXvghMrz12+mzlR
YW7atxCi92jjSJkGQQwiPtNcmaxKr7rnN923x3FF6IRauDlHKplDfIceJI8HEbG8dV6W5KRxBSi6
0jZw8jWOfAx3F2tHzIHNcbj1Ke9sIZK71TZ+Hc5F/cjaK5ZgDmOt3BjP1N/pYJaZq51sL9hXJ3+T
Hcwnnc+8pccOIdi9sQBTHatyU+40xhQQEx7SQcqRPt2x9dd0k5ycd/0WFd0ZSdYHYA7jMi5915/h
z84rCj5iiNS4bBBo3BKNOR1k3aq3oeZfFBvfeLuscPyFFqIva6NugJIcNWYHetQmxtRmbr3TTbIp
tbLsYOUDNeiXl4gt4ToVW2gUaTd9bzpyBJsj7Y8JOstttCxaUrG6+X+/WksIBETgy6KkpS1fkACR
tEVztK3fYZFb5CqGTgdM5x83cS13hIKCMBBb4oGmKd8k1CfUkWwSv4daJ1eBMNQkUfcNlSt7wL04
zzpXSrE5ytQeG6OsPMvUG4znIRPOoYIGE6D2wtBq4QvP8jDmuksNIhb3fYuHLPrDU5JMO1Mwe4Q5
+cem3Aok0M/9mqLjNgrlo9nrKRAt8qeEF1VeDKnCbCq2fvYpTj9ss7q79VEBRgoHv4kS12V5QiWr
Ik3Mm+L/w955LTeObOn6VSbOPfbJhEfEnLmgp0hRtlTmBtFlGt57PP35kKpuqjS9e++5nwgFAl4k
CCQy1/rX90tt7wd3gS3Ejeuk9EFsrOjjsKaEeKEuqAkplUs1aUh0lujCdaJc+66L+hBylXpxp6Js
ynBQzdXKgPC60rTxWXCiGhL1Mgq0sdkTVP4cVDi4lYRz1Jy9RIOjRBcI8hC22vIpFYa/c8ke8frA
AxXtcnnyuxIhhZByZxq0x93LWE3DcYiGnWaNHl5m3JAqqCQW+7cpIUmb51EHSbZq5xsoDPHaaGta
dQqg01Cn59lhCT9aSDTVIgR4jPnoKnkozVEMi5swGxdzwlk+l7Vb7cgBjDfkAcYbnKKNvUExM5bD
/OK1aX2kSJRyrpTc/PrVGDAx4Gv5brlRmFEFGL1Oruv6nkpp3T8rgyTZ1w5dpa6YNhOpMtE0F4dR
j+H49qFfAnEqRLd4Tq2tvqfVWxiiWMkRTHkNHl+Dybref7HQTq6EBlFAK0bjJp/aE2NfsG529ZXq
KYTgQ9eGu6IxPvaNKxm5MRHUn0Nk77YNgPqtCquqH1hNrotuW0Q3EPgo06JPrn5eZZWnTYvJn1xM
I0uEGdCpFtZOtQSdXydLDNkqa1YGgdxkJLlXxsI30WZJhE5FWGMdSM/r8mJuuf3fZNy/k4zTDWmQ
CPv7cqLbH2P0rXibj/t52J/5uMXJzCQ25RnCtk1BEupnOZEUHvk4A0doQJqmA+79T/qm4SwH8Zbg
KBJ2yhntj4Iiao10T9quITEw06Xp/o8Sct77vJPnUZZkQR+xLGmTeXqXd6piM52HII/PDaqToLLp
gxjgu/dJOp5jd4GsqXh9SCuATstD/L4UEmsaPbEwwrm6Cq1vZhZSYY+cciDs3YT28DoxFi9hX3fp
6mTTl2yJQBrLkNJTb001m7s4d2zVbLeMLNWcmiTIYNYagMeVwvKqEHhpVPdV1g071WKoiWwa8BZq
FueQ/Bhl369thWo/nOUdcG1JOugq0KE1yvMXgIFCE6u2pKDk66fvWjubJcIfXOdVootK9j+aexVL
WxbVBk8O69CfZmj15LtUm6+SXteJRfxw35l0wBf4zbVdUAmpQbO03Rw1Z7UeByf6xQEqhkpZgPaK
yP2aoOqL4jGVTb17k4h5nXU6nSHc+PjaQhhLFuradqjFOIrzrQTWVGtuN5ygabaruXF6KmG0eKS6
udikISoiy/c3c9l/b7PpXusMOoMzfbPGy3AD6e7qWAS7qen3Li+mlaMli8dY1O7TsX/2w3gv8QQ7
SDdjOItOoAzryyATaz851VaUcXAPXLhq69OcJ2BUlrkuCwqyXPI3ZKdbx9AiwhNmvzOShBFJMmfb
YpjTyMC6PIXOqjz11M9EW/whndvKn28Rq7+o348+CCNkQil1e28Wg41UbSGNDx1KdR8yxJouy4+2
yJutvfg1E0vsbtQcaYyfc9d1RjkQWrkuq32ui9fj1DoB94rmmiRGPXUljlh/nPBfnOb9ZnXaQA8t
gj7LZ3zdnpxwQKrffFZLfbh3n0Et/s/X1ehw10mOOf31BNnS6bsuqjm1rsfxdK9ZHh4fu3f/6vUS
vLtM7xbHPB4om6WiQR0cDrLc19SvEVsjZ7w8UGqS/7mYvCaX/1xWm+s8xuBOHaP2fN3peqQZYYvT
OuGa3kq1+qvTvlt3/felgp+826wWr/tcP13eMsYjst9u1C5qw1/tdz2fhjRvVyfe+brqeuh13fW7
XdcljX5XI3jkDl9427rtfCgAkOzekAqbohZbRRZ8gyp8M6v4htoU3MUd3UHdXvCFQgZybWtB8IqQ
vJ5NIQyvi+q0r9BIteUNdnHyQWO1WItd0YfvjlNHvCFOqg/yegZ1jFq+Hv1uXZGN+jGpRXEcEFTf
lP4Xc4sPLiMqG/QNZVGjeF2OUhgX8GvZ9GZWcQ/TdLHtfr+p7A4on/aKHBY5S2MxLUVcUYS/75WE
VatXwpudArXrlZJ13VUF1TvblLuJIUG89DPTZaI4YGrSKLWC1AD8zFPzoNap/dScpTql12V18HXx
eho4uj/PGlJzvPJyXHyU7cs7Fxir8Pp15c75+s2GFgfMiGgmJnCMJWih307+al2b8I4kfKxyRYrT
9iZrpLKqCtamtgRyPJQm4ftRdZWxauyonnSpE8SYXh2WXHd+nVVrNXVbUya5i/U0xE+N/oOadD20
oqwM+nW7dILfOMEs/V21qDa82saUxUdRk40SCyRNTXRHkInJY5Kklhd8GpdLZTQE4srG0G4CQZqX
cueIQBKab4ecHSUmNH/XnJyaU+tIIHwV+UhCe3GqHx1/vumXCfWzcp9jsdkEJTAE0gfwAJmLWx/K
fwGHePGYGpaJHNtJOWqE2PyItd/r9S4w50fYqOZqigtYF8sNo35fBYpL/SXdq1Z26t6xFnOY9DRj
TMjxBhjhJLfLta80F+pKKC8T33QPMBQcKMbCxBrGM2/UXGgxXFdzk90V26QrkEJm4DfXimSnz+YS
8lrwdkJlZ8KCELgpYnJsVXPQISxbozkPTyq5SZqN+kXQlygpavx7vDoOIFWgD4bb1m5HDUwCKmjv
Js061KHQPdaj62gMfEAJjhpOpgu70VS9N0Vhu7LXXleq5au5ZD579PNKimrXRjGio1bL1+1q7nXl
leeGZNze6Xp7+3rKBcS88XyCqbNmPLlyyHYjoCwEMA7NyTXHSu3e2i8H4yCzgy0D66hsUdTkL5GH
6sjrPvDdlxGeOuefhMTrPrVNeaM+Cx8ZOmEbNZmVe7ya5S4j131lg77fPtlkJlCHQChZtCDXc6i5
f2Od2uX1v6hD/Gj4Hnike96d6vpV+xEeGRZvKHaXL6Wu1vXrvltUXzTR9tb8oOJe18k1FqbWUffz
MyomETcZ9Whzwy4g5UK9za7HqblRwY6vx1w3v542QnNyeLcSq1VO9+7fqn3+6TqbjvwaefbOxlMY
iTnpdTWB0s+p3s+q5Xzh8/7lno21eNv/8+1vTvp+1zfLr7Nv/jWJVZ46rbNfT/3ftqtd56iAOSUx
FP6rD/5m7V//p+uHTib5TDFgvHvzCdTsdZc3p1Bb3i+rlW8Of93+5jMY6d5s4MfFWqK/maR/LmYU
qJuVNh3UHtf11wMcU/hkQNIv11W+2eo3upUSeVazakuXErJRc8W0wOoimJVIC9REwQ8pI8T7Kl4c
y9SsWqk2p+2iY7vuqebCNJSbKSUREF832/hqEsBeTvzmdPoCWNSHErcVNau2v/4ntRzX8/NceukO
shdeVdfD1dybc14/kjq72szP/ajJHLOJbNSoCtdf1LNyfSLUohngO3R4fS7sPi4FVHaeQrWXyLAM
8iNCY8j5iGWq0FqoekCDBVrzOgHDEa69vBNYr1UmryIPxKEiHqqJ1gMdW6nZbE4ssVaz3o+6syKK
RhbZZbo8M/j3MSRe+mzXxWzcxfGN5boQGRZhYOOGX+j7EEGYDOrUqdmfOvM75YxUdy+VdEWwseQT
WK/6puj6T064yk5RA2q6xdc6xPZ4q8bWCaeh+s4D/LlFbvpz+H6VsqoRPqqccEstNZTTLo9PoqOY
OAno4IaJcWMbvMztFkVfFVOFLLr9YNofUr6LZY2nBgyoEHRRuXdknYGiwEx31iwK/pO769hVhSLU
KDYbkUVVNqpZb+jl//J/fvw7ATtp2BYxtH8esDv8NvwWRW+DdT8P+SNYZ5n/cIUtLd141cf/Eamz
xT90k867uejqHWFghrMEjcP/9390/R8E/Bzdg8pjmrbuEl/7GamToH+Eh3uObghHskX+TyJ16PF/
kbOb6PaJ0iH40W3hEjB034nnhe2lc4xE6ImACjjtKe0OWgpyJ86pdooS7WOa47BdDvlJtp35waVk
iXRhPd0kWekRaplf6G3JTerjI29GAnGQStSIbNNSeX4Sgi6bHSweq17jr8dWZtuypcC8w98OTlnw
OLhafjaSBrW8uxNtdHDMVruZktC/EX5KxtuWCGm1cotLTctwNAC325NiDIbmMMnR/uJ64YLVptOY
eqhFXJc+Fny3chl8OQcwl/nW6/GdmEfU+cIuUBGEY7JL3O6hCnpMUgUajm5I8ZJpYve27SiXbOwP
VR5udK95qoqRPJpfbmettU5BYm0BshzmmDS8F1DEQ3FSORrFSeIwueNeqtcCWfHWJ4ewIelE5twc
zLumH741dbnSJtwpaops91k58Lhr9tfWmj66uUlsK3AedERWd31boyqYiu1QJdnDZLUptHnHwicD
KUyBPejjgEjFrJz2I641v1dlRxkC7n670UBaIcwUWQGJuCqTVP1g7qF73cTIvAG8Eke7uB+6CzWf
txCY+mPsVBtJ2e5NUYy/F8WQ3A2dBlVR3DeFPj9mFgS+LmmCJ8Dbu9axKb8mFAguEGdgvUzNY5yL
3we+44lM2be49exL7aThxh+BOAeibQ/VjLYMvTxFBiF8k8Kp7jMKJl+tu/5psYNNEP1NFYi6kW3b
dXg4hPBcuVhLva3LyGbTjDW/sZ/yCuM34WP1CNEK2/AUZ0Gr94+WLDFkRYifpfEXYaEJKSEuuanJ
qyHUm7veI42qoXnb2EOBu2wvHxyqzTaUshr3FVIJL3iWBcWT4E+CG6fsH6JEwOoIsS5Mx26nMyLd
D528pDIpj6VJHbjWZsCPx3UAGAEp1kwmvnKijaGV87n3KPIiiCo08ktYFu2hbpFOTzvIOG36zSkT
uL1z87Fpoz3Ajpc+7azHsJTbfh6+6FkOYbThVvUCe901RnEXy+mRYGW7NpbElRMM+nPN62yVG6IC
FZh5T28aub+oLtGXJMOvV5xqyqURcl1BfY9FzuCXK166thtA7cmfnCrBA5QYGY6X03boQ4MyZ9CX
vvUxD8LgLj2PSdmf4km7R7X/paVgmgIQJCnVBCCn7OpvVpfXyFp7MtEgKM6MVPVVglGgjGLC8rhF
UTWMzKkCubmUTG+bcqDDxQgCcVm31tBb3su4OGLaQkXs+DXIzQRadv+xSTT3EKfRfRUiHhSRE26o
N3mpNX9FIV/0QS8LeeIq5WdNN3D1gzCSQjszgmq8t1z/JTBHyu2rPEIgR1g+yZEtOhCQqQ8pPw+i
OacpkKGsm7W96Z6bcm43E038tvIoTsbf4nMEoOfeHhgx2yD2xWx8z+3uPNS6PDg0bhMVmPusl1gy
53HxMgXD2fSNjZUJZ9uaGh73iBQ61MG7kDT22ohFCAGITsc0ZetuwRhEYUHmNAtNzDXlkffQJcUW
GIWc5W2M1tqHRPIBTqxlX9i7uuzJfMTeJ2qkvhVzdE6QE5xL8wM8wejJMjHZaCmoTJs4WAdGsg+L
8BEUr4s4qdfX8My8rcAz/JB53T6GKtm0eX3ORVPDI9UufUjYI6F28lTa8gPUibvOHLDfbhLER2MF
oR1z850HDPYQkeRZeaGTcTdPSI9qfa1HVGOWZXWo0sS8dMHGqacFpOryJul5pOe+nE5VJEgkkfRw
bFK6Q9AdTa2gq+gO6z6lRLNyNBdSPcqYQIILnklQPbluh463mzCtCG773sr2POjfWxuf8FpHqdTh
7bj23eRbDsroAHVZp95ok7atuOW+grmPokSfkzPybOC/ojwRQTrq5ZzfDsOU7yZinz40+B1Gzcnd
OD0YYYbhGNRZHK3QsUTWvO0mq6TiwSlv1YRqT2qxiLhNfDOqPJLykGdUj3kWQQU8pzfz4H4x9CjY
ia6GfFHaBx6C5NCh1vQmC0ckn4giSBcK6dFP4lWP8NdorPWgB8ae1H6zmWaH11MSnMOBt6Pulvet
3Xzr6nA4/H0zoLKXb5oBSwgomrbE/U+SV1z89n5tBvSg9/2gd7THOAW2MYQSK7u8IojoxN6mt+bj
DGLnIaFWfYIyvqkdLM9mXNg0JzrysDRbkXjTaYxQ2sFsXTtZ3r9gPVWuJa/3Yx+M3+dAWE9RduOT
A4Juc24syCwWActcs/daXSK6LgmPgTBYZ6HRXiq3/ATHLdlU89gdUbgkKPwBIw3tpJ+9II22trMP
77Bdc7bwDdb85PJcQKYgSrBUOusS33Aj/2H7RncKgw7ikI40DxBUf6IQH96Kvvi55ucqHKtdUacI
rxZY1TBG8ZZaoA1iH0/3v45kBQ+ZMPGiasxNR8X1gSJKiskc/bbCXH4LVhhqjmFN55J/v8Jri9Il
HqwztBFv3Qo/AvFBPr6wU/hRmpMBEm8zBK8Jmk68Tk7VJF76LPzSl9FXou7eXgdO6Ak7OEF0WpV9
ILcdFJZT45BTbO15l3uVu3VMS197EU58NdY/MXYLq5kH+EQdKSXCvdHvIsJ/aOla8xYaE8yeCfF/
5k30y6wkOEUBP2+LIn1jjymgYoFxSc0vqgNzgq+Y3GLKxzCnAIdaBEMCYSr5XgAW2FfTY6R54c50
LG0tDK151KmYP6eV/Qwa0DeL7Cxzd19UZXbuZie4V5PD2He///1day835duaUQpP6Tw7wrVt3bJc
Z3GPfFPFOQDW0oK59h8bnxo/rw+8k2+X3mlu9eYgTP2lrLODps3jY299o4J7ugUeIDWkZUY0V78J
39hreZqAXwc91i9hzEgvdDRL+njOBnS12vyoTU18MwLp3Se1+6BZ6fQZdly7dj0RPpbUfK8jFFdU
iveIYxqIFy7lIKUFVc5z635j5tl4WxW0ZYZTg/WLxhQaRwc/yB4oIozmr3Y0yFNrJRjPNot5t3Hb
jw+57wDl823ER3nnrLTWFI+Wn9Z0ovnR7Fq8eCE5WWeWh8GYkbAwfD8zbmx5cu7RwWebwgdO61jN
poo6bff3F95cxhPvLry5jG2krQvD0a13rUU+J00tw8B5TG1wkmMsR0DMtJ6fzG7273Ow7nthhsGm
cK3dwg/FYwduU9SdS0tSu29q8WNWXPIQ1lfVptMOpKENgbR8Eb6wTj3FVFR69d5Fa8vX+vqCQvJL
XoOZiULKj+gZHP0CVxWXJmOtF40DESNlTGD15SmdjORZCusOuuDnOg+Lm7lHxgvfPscA2125vM6f
2sDHFlCkwY5e8lEzSTj+/TWiru0vLpIDn1HquuPp5vuLBPc0qmdzsB7pI/LGjBP9LpIPzUweoUbw
RVzL/2TrGC3bPYwb0c0jw5WYzEwvzWPW09RpEGr2SdPhOWGNA2rbjG6tWQWb0oHokSceMtAYEHLg
zbeCqMvK8DN0oHluH90yojaijW6dKv5YdMI8gDwOs/4snLLYNWUoKUGhZsQFItTaGZqvxvk6hZl1
oFWcnx2vWdWj4R1LQ5xmMiHnHhiLLN1pVQtwDiU9Rngd2biRbgwdgCKnVRL14qRFDVrpiRGOV5g3
FQihcybIJsD16o5TPmF4kFziIAo/AT6wqOj52Gtdjc2JuZu6JLx1bCOgqig0n4WcyrWRzPYpW6o7
6UjQkNwEAcqyOMoYXy3FJeAth70+7kwNjXHVSG1NPNJdAWn4ZFNYux8Y62zHAQ157YbmimrC4DBk
ttzEOc6gxVGXgsSGZ2sHjU7TPUzvaKsB+dxobUoJAsgoPQzhuBb2uejS7jGaxU5rfWdVtZV9mQsf
tyg8XM6eFX3qjIZmoxnJQiRf9XFsf3MTfR217ryqLN89ZPQJB7ri98gzvvcNKlawii3kkU2e4Uwl
u9rcqzeQGeb3Lg3UuRDVJSq1u3SQoNIqrd65YVpsYX/NeJJeTIuyQYH/V+HhDOcU8iYNUHRrESJc
B65VaMNpqYMXI8nQ0MOOfYiq8Ka2oXdFk/iYta78MIzeMUlhVMGbnBh1ItKcYKFt+z5vdhDr8lPs
Ovdt+SHTs/iuqhjl6OjcoB1DRG9oeYJsH+m9cWogJGVV350GE8J6kg4/HNk5G1HA8i6jWqwmPUue
jYh6Pi0E0IWmvmwQTqtFN2j2ThZ/M4qsOE4jvTgeKYa9cB97F42hm3DZzZSaqaVyaBzw0jWmbBdO
g49kNcDcZAxQcBsoy//+KaYxe/8Ue1TdCyoALEsFbN6NSN1cZl2T9NWjhTxhPWYe2RWst28aIioX
XkqPs03Tb9W5eeck2pMe+tZKrzBYSoex2k8+9R8ytulRMLobDQsXVQLI28i/17L8wdTj/Bk2Efyz
+UHocXgAhewRbAj1D57bmGixbciYvYC2o5fPbexae9Hw3lbtrFG3KDLTZjiiNOKXCLrhzk38773b
P4Kq854DnBMLfuZLn/gwHWWMSogAypp3JnlPzNnWeu+Oe3q4YkN0pkPbKIkxD02ycTTbxxEJ5+8x
tGcacL9dpYOzq7XJPWmz6178qsB+LMNBuAQCyz8O8jsEoCdtinyGTlRmWBDKPjtU28VoM55tWfWY
3IpwW40EafPyoc9bi4BMEX4w5qo6QBPA6U8b4+fMf7K9ZW8xa7ej76ZH0ILpsYs8lN4+rZtwgode
ZuLW98S8yYRxjn0bVKtLTJWe4sfGlmBJJj052xX9/D40s00wiXjrdc63rAjyx6AT9roJo+CEwIik
WnHIPWM4yaU7E8RghdLJczZlPyLgp8v02C5m0cQQ9o034hJi8eaK8u5oJAzoRjnTm8fOfJemFDTQ
2YMFk/kXvSo84sG2tQ5F3O7dEJxl22r5pRkT4hqD9hL1Rb/NceHd1xPuvo7dMcyg01EUmEvkOlSy
EGpn0Vsr36foHMsua9vZ4SYywmo1ZxSm950X7MDRUf4zoIdehRWITbfskkPqBZQEBvHHMIYrVI0C
GGyH1S+kO0xoUo8xbOOf+9ieHrgOG0xlvw1WKp8Ku032VgF6Pirz5s5GIuEULcbaQ5V9k+Ydb1z/
N61opo3f8kQG2Mzg6hjhBOjBAjez5BK50U1BcvpDKq2vBGzkbbUstRVh9mB+rLC4usEoVn9Oc3wH
AmlS3Ra9ZI2m3zVUAN/7obHUFeE24+JXjMtL5vITeskj2HNqAwqG32byu19DNq5c+yF+0Q28RdB9
zzuqYmKjeIi071ELHrita/eEKS0cPSc3IDlbMG9F4X4wZ+p9iCJWWw2i+T4ZGHfxGnjRFnOKEO37
OQkMG86f2Bgh79+xwUlAn7PoOZ0WshiipWNg5R/ApHX7TuTiphTPvVHT5SkM2At9dqjq23YOivMc
WO6uLdrv0ojd05SR23faCaFdEu0CGVKtRoD7YQjao6X1oC3gytK8ltNL4nPb0TkKw3b+VI2ozEGB
5pvMkhTe0IqfM8ozD2b+uRwzzIRsxzksEFfyysX9AjZbaf2Y3pdm/dS1brBLPXgqheWlt/NC9fF8
wpN9NNIn05oJkmr8MY90a+vSh1p3rkc5FIhH7hbsDi1dhp9ADVbrYeid+9gqiTnU34lT6JcwKLE6
iajSyBOU7Lgb2gsiolm3kcQkunWfDzl9o0d6K0ctn+XZNcMPsd9SlBQc0ritD0jPY8JgWLLY4MA2
HeMnRCWmf8g0t8EhPcDqHHz1owQuIaxiK9oGHBVoc8xWav8e1Xm/Mvs8PWYB1ZedafiIqfEyz6yI
4kYJ1SlvIp1WZ+g3bTU8BVhD3eou+C+jn26yLIWbuHSbJ+u3Ni3rI4P3p9mfkMpPXgzdatIvUbRJ
wUuVXfwtpYQXMsMC1atg0mrgruCshpSUwCi2J/8MU32+DH1C/qaEEdWbJp1ZId3DLI3PTu4c0KV+
RtitH0Q2jUdP0klIWip0ksgZLjKuvswEi7cC+wmsAYdHcggeF82752GB4CK64ZKWWNHA/Pw9rSD/
JaOcPppTfhfUoQ6HqaJNM5P6MQFV7nkv0mvyT9Q1zps2tai9DbvmYNN3f31T/t9fYrfNf/0ny9+K
cqqjIGzfLf7Xc5Hx95/LMX/u8+sR/3UbfavJ0v/e/u1e+x/F5bfsR/N+p1/OzH//+ek2v7W//bKw
VTmhh+5HPT3+aLq0VZ8i+FEse/67G//j38osMQyy6RP888zS5cfwH58xKXibW/p50M/ckiP/4YI9
ch3XlA4hRIfh1h++Et4/HLhLwjY9Ukw8T2z6mV4yFzIT6mwhbEcarr30XH6mlyAzmR4IJU/S43k1
qvjjAty/DuNefzkuyM/lt7AkuXRx3oz2SCfZBoN5PC+QjTHWfqcDlz0vUYHo4TiJIL3rRdo++jp1
lXCVhy6bN7P0Z1La5roL/N+pSiexstilvblof/Upfs1xEZjmU5AoE1wmrgXxaj7lm8F+3wgNoL7M
qXnzql1p+U+9l93OVDlfrNnAXCGrb2sbviQPAbkqYHJW+/s0luE+tKjhxWat/hedw4W/9f7CoMRn
eEeCj5DZe8ONWjN0p3RFftSBceKUR6iXYdxSp+d8z9pY3JNROFRF02J/EHwlfVissctEg+zqK3iS
jxTkO1tMGbu9YRENS9LFr9CbgUcKekgOBOs9uvaFd90GvNR9a1M49UEjZzbo0ofQNH74Fxf512yA
ushkK7nbXG4od6kg+OUiV5pAbNjU+VF4szgZVMxAgC/qbRn5wHNxVdD9OtoTC9YPkhxYAg0L+Dwv
0vLsjvlzVDj6Xa67H31deNt/8dm41d9fbYsb3TBtY3lIVE/9zQ3QNm1cD66THbHEewREtQym0iP6
7WkfCM9Gjw5FbzKqz5bXtXQwdErDh+qIpRVDMj+Z7zLtLoBg868+13+7MckKkzvhGbE9wQ+1XNM3
nyvGfqLU8eEAxHBkwEuAX1DubWnUdpeSKlWrXU0hxbqzzOO9HgwveIsVmyKvRkLbs7zNeMP+/aWy
lp/plyfWsYSBy4HlefyWlFH8+pGmRooZ27n+wItz2CEOJCxYZ1uhu9qtl0b1U+rfYgQXPFRDGj/n
0oavMYbr2bSjXVZTpC/8crzkZgE3mfE5mNnUvCHNc8yLWXysB96rOAvezkY6k9SBkm4l5rONLcHZ
7kEcMpjPGWzcyvGOEQug7wX5PZf6DOsWCLw7Gtven74WHZFiV/PGHUwjfMGcHtlgc2Sk9DlcOObY
KaAHieWBTvnFGGq6L0U9Xeoc2SEmLnGlbwUE+c1IGm/jKFb6Qk23vTrCAhDEykCmZzMBV//7y6ub
WPP8twtMXIfm2uRGFlSr/XqBYRW7+LW03UEfsAjTCWZhzHuqcs8DrmjUx7iibptoeQ9QYbyMuTmf
5iTP72OG9hpmheTytGSTSy04eX39o6agBA89LtDUfR/Cgu8+AZtM/Nk/hb7zraziiFLOyeP6YjwP
OWiDVUr52cdeNgyhEqSj3uCZoTs3g05dqqs/e1PYH8PGERetZqLmEi8IEEh3971nV2sjnOwtaf/w
Tk3S0LuAjEVQXUifUQZuWk3+yM/YXdJ2HA9Na8nn3synh9C/G1dOR4ckk3ssVOXz3HRrQoLhnReX
1WqYMI7g5pk3TQDau0jXFi4nezgf9VrKMlgccatdGBT5saQfbZozweYl4qxbX6dOzzfjKINbBL9i
N88dgz+DOAJOATse7giP6hpb26kxz/YQbOJzIov2bLt8+rZKo1sZwXXQg+Ahiz9OWtMdeLU1q1CS
ocrrXl6wjdS1abpgzHTvWpW26SlI3Eg9985DWNH7A1l8QxbKWZEmlkde7HCqgdagd53QB7gdfE6q
m84MRtdxO083WmiSzEhLHB4644Crx295339wy8K9Ub+RnWIPWIWG3DjIY3eGIT5boScximZkRfLT
Osf4CWFod0EdnG8dLXXOvFWPHknmB6d1T9gZGOdQJtGDT6bhAfh8uFoiQ0aNzknTKvmEsQWejr6b
r+3RBLJgB2cGEBMplHzC6Zu7RceDAcvb6aw7sWMCKK0ePDuKj1DRYdaW7ZeoJRPSjBKPIa9r1p1j
AgG1RnB7ZOWItcybWAuyrdubOv+EfAFccQrDJmEc/CG8JLOzYBQQf4WFpJl1x8d4yLHYtmR0NwrY
OTHjEjJGGKrkdp0ynjPwAM1RKBCxX0VRHB2rqfttrCvCfJk23vdt9uIlyWnuWoOu82hgQllpd9GA
veeyZJjiGZ42F1kW3t0EbBRErndjpfMRSzXnTk0sJI5Hz8WpRS3OXu6+bkgsvkfbD+5WrQvjaEAS
UI57vG7ms9rZIKyPU0RuwgiI3F3mYIlcBk3wUC+TNFvAzHYRrtTiVNGY1kY43pq1jY0Te5giD4M1
Ge7GoDActUO41/UkeEryEJ+VBHEcDYz2qCYitm7CdJovYtkjdEV3SF104kYJ89Gw79WkJbB7M5nT
N7WU1e584eth3ihpm5u+ZDQXpk9qMuJj6c4Oec0lN08AGVm0FgtJsAyb2hTLr3msKKZPh3ZFwW/7
FOSkqpt2PmslJLTOYNgQCWeVDc3wZCCNBnb0UlL2dggtZzp0VkwizW46XHdKHKG8RrsQJMNgeia3
MvpV+dnFRyWyvw9REn1oCRllgoinmVov0oK56xaZc5QmTvBdZTobSo2/pUXn3S+KGUf/4mZGf8+g
Dkuel85uT6aN8zVgn4MNhC9nSHqYWjJjPmYBceelJ0wFjiPPxVZrzBVeEOnRIrO4bQbiS1Fmnbsa
cH/k1PU+MWEkBw5Qy8mFxgJvdNqn2ALvgkGAcIHhfRRl9LtO07bDhd6k5SKhnQ60E7XuYna6h9JF
aMlgHF6P/kOYZl9aoyMZRuN7yOIcBF3nXgqtDaF8DLhB99keUZa5Zhj5IW5t/Ainprq3wxyY/fDs
j5oNjdhz16OFVgpGeb5JUy+E4BjcpmHUvV7NFLz2cUZdsejTjliXkNeLP1pd196L1t7EJF9e26cZ
INHzxL1cN59coZUPvKkumTEPJy+CviHd8cmxh2jfWSc099Z+TllL193e1sYIWW8Yv5iNOe/MqLl0
+oBH2kAjYbvuBhg/QJJyyNZmPB9C160O0sB9lhN8DtL5yQ4C8xwFDXDn3CCikoOQGAekBl6k3VTV
OqRGce2FMjvx+927AYirNnDuCQ8S0hG+s62mRFu7oXOw0gIZpcR1lK4wwUlKDU0X0gNfbdrNmVsR
bkCBrYU5Lnea/Cq0vKa/2m3LOM7+P3tnsty2tm3ZX8nIPm6gLhrZIcG6UkFJljsIWZZR1xvYAL7+
DcDnpe+5L/O+yH52GKQk0ywA7L3WmnPMtSy68pT0RsJfieg8GAzXIhdFRrgxtGK6al1/KspEeZvI
UfJy05d6NO7dOEv3Rlxdpzm0hoIs2zkIRpgrRMdJ0oNJ+7e4hFDgDsFdNdI1SCTrOQ1H3+wgwXM4
Kq9hF7p+NJQ7r+sdLJTh9ODWj42VaJCXkQE41VDx3+sTfDfSKZJ+OrkD2RLRuPS0texGo8s+IuW7
xNCBwiDCvlnnYHxc0isroolWY1V652jeB+Sw9wSUKzs0reM0cyhVnLrlp+rCT1NRlkGDqOi76eVV
9b4iCSkrCIxvbGqsQ2o1X/HsKqlV2zgowrtpneEcrXFqwKbk1ozhlvvOMYYn25y0U+GgM9NdfHMk
yjs7VQzNA0Gz8EQK2/wgjwWFjBO99qm0EDA07lqaFQk2GRmttmYYB7MD106qfGM31c5tM4sRXJ8e
VCYoNHmdijZNMQcE0nzbF6mNCCgvCUpDR1KVh9qD5UOMqus7SZKsXCdoDsuLJ+q1faw671KGlXJU
6zheWcSfrEUXqxcvT4GB59o28u59XzdcBvqYHKOB1Z8G1N6Kk/d6TkgUabsyeWej0ogbacXtqjVj
woGjwfU9qPzbkj1q3fUGccP1LWv6Zj+0W9SS1aHsq37fD1+NVZQXWbrSn4LmVzUBIZEhCzhtsnVO
sBstHWXLvKPZZ6VhHFnUio3Jl7f2NKQ2dohAPEodx29bLoVdMLzpPYm60chbSOM891OSnA56wtE0
P4cIcD4VhVbvOIIORmeQgYyOkfo2FKTOAeGXs7oxFKw9oedtZWafsXltIHUr56wXGYl5iGG61tlw
mOi+EOs4sb8yDJIPEXS92HEOuiCGrkkAOJmje+wqdFyEiQAToVex6knWaL0+u3dyBgi66MSb+iSl
75SRcW86kiFDmC5DV74Fk6y2IvbuekdKVzwFAE4IcuTloHbyCsZZtpu8dKP6q7FCewWhMnlqQO53
7Wh89L0yIVnKKyb2okRp0kuE9PN8lyCOe2Zx6oouZWkSydVuHfamRp7sFVSh/vKw6/rhzMrCR9zT
BBasUb2VDs9dDrVL8SA1SvviFpFE6GT19Pvt4MI2Vfeh1uXftIgJjUz6L8MBX9eqF7ephrVueum6
yQv7hKbXItay6zZqrx8HyrjlJ7GU9snVgbjXk5GCYYnhYy2/qZZ/1VWnpkf/aeZYUbMiBlfWhXBf
1LRaF7mQJ9sZYRJHlElmo/NQCX56mk5yi6zUbWzlMMR65dSHcXhe7i03Dll4cISdbm2FpdKsauZ4
Jy+h66/35nH5k5a8wqEWym6YvF+O0GMfWMZVsRL064qt/74pMr69uq8D4hNIRwa0QrpCsUp8Sy2z
mzvF7yoRk8x3r5CLy0ezfhgy235Q6K/LMqgYOunWvqaDQ+t5rJ6Wn3XWPHBqenfHFFdhK61oG5Jv
mqcyBbgjRP2wPAo0XTvaoIoRZvLLcM/wSIBPhPpV2zlaH9eqNhwyxmNq68bjmMYlQ8YGIeg0QuSm
23KoDQIzBhstgirFmUiD+jnk/2DZeEL+GB7Lsc73IEeaddNo9dn10hctkM5ZE+7BNSWhIWqFWCuM
tCeRaupThGbZbHmBgfDMbSlVKjA93NCaAqDUzaePW2zI4dhTbpRnl+vvmhEiiDdFuWmtpx7HCT6M
nEpiOpfHTmWqK4cGLRwTe5VQIDEsc921nmfjuqWJdjSV8Mno3GY3GYN7qiIgwj0bu04O03G5gcEJ
heXP42gcI863YdrofM4smaP9FWvtuLG1PREF5KrU1mOGtPjocBKd2JeDG0uxQqD7xrPXJKc59303
tPVVD6Zwq8fWN0WdOB0ctfDZNxxIpko2zJeyTRfmZ73LvjWl/QNLf3hSsmavejCn8hx9AMmefLHh
oyqTqzfF16ahHBFA7Gpzn2gdsXe81FEzee6cWZckwlywCriWVKBaDd/rLALZpCdvigoqcFKNdZLE
d7ug9GoMBm3TtodNCIGsBEiae5+kQHw4COSk278QdNqt++k9V+3Jt4s4X4f3qEKT0Iuk3DHapgJ0
Q45SOMJaK/eJKR7ZnLxF8wqTmXIHKrSFDOmjXNQ1RjvZQW+iBzyUwU4wOlX1Nlxpcz5HIMuCa0V4
VszxIGF3tnUPtlb9KLsn9vkBXOsRE+HArkZrHKBAsI7XVj/smQNA0yLOcZ/ZnFO1Fp8AoqMzd7sv
EO7dFn/Zx5BOCF4c901nCndAYDgE7NDdMLNhDQLiAf2V0FM6OvPlcrnJLd9uInuvJd5XO/E+k67d
1QYZvK5QNwh+H+14QDLUpMhkyFRVisolqUwltZGRYWog4q0SnSgf5UkBUb4t694hJC/7MXgdm/i5
vZO76zp1X1XdA8BouyDRWtRW9jh5jL2hs5VxStgVyC+mmVSmcDwDPupKBoXPcJdwDo2NAD6Cj/Td
SKr8oVLzGpwIMbFzBxkaq/jJhePGZQhlIICTm6uEFsJIp94beflLYi1dB4mlb7XBs15D27gC2z6U
sfDogNoa8M/IpL6KjBfbq76BnsiYXFICm16QryNPJkxq2lNbVw5ZivPuq2i+x0VZvfGVXJQseG3q
Pl7FTf1hd6TZZnY97VppoeDuswC+KZpji2sIRXt6Qu6DOYFU283oGNFVyTxfxHpzFWnmbFuhvPZc
fgo0H+ike3dTVSxfblA1vq4ZzTpogmgvMoUoEZUAw2tXxeWudarqMY7pGJIFlncpCDfbcSjK7Rn1
PjKaDvJzn1U6xdKLqgn1rEqjIs5FYFsoaj5E/S9uRkXArG9lTb3WIOweEKJ+R0Y/j8XbI5CUaMt1
j+uXpd4MnBYPyGAf0F4+uMmhN0f1o1JlvZ5CxzwlDLsQpRbfa/ZSu7R3H9XJvkyBHq/JCbF2rgZ2
NOs9IlElIb7ZXdJU3itx0vt0qetbWcfPjKB8ZQrcM98aih2LfhJ8e2fjprSUkzL3nQ5pj5ly9h+c
Ia23Wu8AEpzXDZIpX1DIGgc2CucyDaWftrx6NP6PLqq5lzJB1sCA1GFi7xch2DJ17Goa1QQzTCBN
fE2mj5ricd0acBJrKBG0aiKzSWbrtg1guHFMQ0Cub33ZXlMlr4Dc8vsUgdUqVoOAsqjeyxa0cVCA
P6E3IUVKPGI5SXCE4J+0rmTdzJ1yGzjTy2+XPq3rCZ0xvNffdv6WxKJYVN/dLgtWg3ovgc8pqTQZ
1M9sqCrPdChn1JSVY/pZ/cOdsh/kprjHiT0gcEbdco/L40InMzeKo8MfG2/zd3+vqc3m2P/rr4PZ
yPfHwisRd21HGT27erHTKongzH530roDbJvpNmBPUi5GRst9nXv7Zv6D2bc+YSxmNUEA5jUZ+EFs
98tNn+Cpg9tJDW6QAMpm7QwhPz5kSs7W69ZVTGu6uEfSyNTYS1B250a2zqr8Y8xhaCpG63LYd8px
YvyPJp1KU0HdmpIGrNmR3IbEBz0FNVopXPX5VpPho7MDEJI/x07/0qAR3f2hLgxogYam0U+jNvnG
rvKk89w1jFW83n2Df1XePRIp7wj/mWwPq7iXBzgU6VEa7niFd177lqOA2ywrVGEZMVV9RixDpO5D
IlD54jo6GWNxmMwAj/skcp2cPiU/usBoaK6azwMXrqpKj145/eTLdrhkK9aBlCRkh3oCE6Qav+lS
eFeob8YuIyKdQhE928Rq3LQlFeBo+n3p0tbN6Kx0WVjerKS9uGVZnGpytD2OZF9RC0TZJYlfxkD2
FD4q3Z3Sb3ZO1HpQ0GwI4hZdP/OyMwjnq6GVymuFvH7rsEc4ZCLsHz0FgQ7jB/E5pNHOmQBSTsJ8
dpyo3HEKFPsgiorXsghORZEoH11A9850tf465FF2ZYmmUCISsWIz/hFW9HhwvJTOYL6TRPKIUsr5
InnPxwOFoVWxb1lg9OciTGrkg+O+Nlv7R14YLqUXinlHpZFOQNGTNzDQ6TuavBTUjl+GxMjriiTP
LCeslfRFEJIFl44RGzZriwBRSWOyrGSyU+thR4sDW2hBujRYIvuK0SSjH1hquM865ew0SuiPrWf6
FPu/DLgFFJT2wa5n9K5T3FKt1+4026A/gCrIEEqfLCq40Sij50YE3WZ+BI4ZGm8unKtgxrsa8knZ
NyYCEebv94gaYZ10VMFhk5NR6vblzkSXaAdjQlJlqTwO4WVMLIdweOQZqmJ/Nm47HqzvxUB6fYfh
YxhQuFqqfoLSxwfjoQSVCUnQeD4c5Ij5xU2K+KxlXsZ4cDgxnSwPXDMvvZZ0j3puf6TktUdmhv6X
ju9DopKGoUcsUtrgrmq7e+paFuM2VEH6utPPts77PcFsCTKlGtNZFxVbW2WA2xCjmzREqTlD3F4M
SN9+Aj7aVibADynBl103viNMYYsuG+26tKU8y9gxNrKfNPWjNkxSI5Ex7XoByLJKKz+qImQ/s0Fg
rKptp+scY0PD1DOcXuOxLvb6KJ/5tsY5bJMaKO0RuuudCZ8a1ShcdX2XhvBtNQ4wLhHZ2k6wIKR0
hwlmC1eR0bx5gmzTnjESivruBHHzTJvTOpPt63T5rbDa5jGakMkWdiguSk64vMmS1sh22Fnj++jJ
q1d40FNTsbH4eI9jXHzLJleeets+JXpiXxGwvoUEnj10dXB2IlL7DGmna3VgZJOO9s2rMoVwShvA
eNjeJlrbocPExpQdGW1lHZ1E3KEYTOmkWz9rY9gUlp74MlTYbKM627RGMVfqKKZrxWV/nG86aZCz
YVuhj+zxU5VjdMI9jCS1H0pozPiU8B6VQ3eJatw9WUgnTZkuskYpaIwNwdxVFW2WzkGbo20KRE2+
bUg2nSOLQ5/2HRpD4sTGlI8DIOM1zl3nvXmBwjtnkNxGvccC36fP4aDHV+KC9VMqNN+uTXWD2dyC
6VGVhA6uNY8qEuuBvVfMGGUmhWdEQ092nbqbiCtZ0Squ3rjaswtXk+1kJMV3MR3GOD520OCutsKs
mU1Sa0NPDtRbHLITcpg8PUQtl0O0jso5aRSeVA8fpEUzYGimi2sG2r4jwm6rUYRscHpxXEx8fmxs
7VNUut2pK70XVK71rtabYK01hfHimODbrGI25QgL+n7n9UxUEv00BMlXb2T2tsoS5Vig9x3c7ls/
qt86wQrroPncRRpfsUkcE+G8U3QIu2jElQE4Dl7KI1JPMqNAYaylqvZXG6J0VbHxS4SJEKxyDt5Q
vppaEp2tVq/XY6ET7lMFBhn2bchBqKSPLk/hx+5AMpORBDsVSNwErn1w8FuhkWoF0j8kifapZM8Y
4H7x014XOyrc+mLhPj8OsM4Lq9QucWS/qrnZ7blWvTKqQOdYlHVLAi5bC61h4Ku7Lf0lnaMPcxFe
v1Gaq4FYajTQXF4ZmqQ0TghXWoA25sy3qcy035nxeNbYUJyN+SbWuSI3YXcC+W+hDHdr5Fuw/GKb
YXMVa3eZZ2IXJErsK/WJTmp+Cg2Iqq1UfmWkRzGfCKq7QW7tTUmRHrrvS+ZwqzT2faLpL2SKA68X
FyfTCJDtgr0jNZUSMQmIj2IB8KgTxViBW60n5nkuqNOAxtkpzzDtRGHmrlFBm+taq4vToJA2PHsy
lIQtX6QSQIsUsRt8PYy/7KTOCCu2zKONwuvgiVdIdEwOtAQii5OS6k3gzUS7Veduk4UTpFWiNgJa
Fiu75YLBCxzAJTMVWHktUcN9SNPPScDM6UqITZe+UAPjttlXXVv7QW8NqxItBbHqrC+THpDCaIpK
XiPL1bYwfBlJFOJFN7DkFMTYj0y0GTFlhSEvIcxpj0ty2jpIw5v2Juab5bKTcQajQ0n3znBjaMle
vRZucXXmMbU5aO3FGm56aEV7N+EKTypmxvxMS2/RfM+Jla+0pOguhLT35BkzG/V6v28yfhYUF7vs
2zMu6Z3LNvbUEBsNWyPNDlGSUylEEVNWhwrUM16KJmOZNFV1g5gPKnQR2heJ4QgBvnpJB3FEmJaf
PJkSb6FmRF8HYMoN+JY0Y3HSZuX0ETlGSIWM7RXM0aUQjfoeGFNBZrSN53bSHrqWwj/PuwoNSjqs
27gudmZTIn5Xs+9Sg6s9h8xWxWwUtk3n1ZuB2Xl1xMgf3huhnWJihU6hBdAhSpxuhcjnE/NBg3C7
lBsl0k8Rc6N3Qhh9dN72qmFLetWqMLiYQwKr3yKhiAbKsWerp6HA/5HilZzinOkBm9DCpfsH5Khh
tqnT2dn1hk4gfN1694SASo+cO8ne9Txk9BN6cq41rSEDWS1vtOg3kJOrj6FXv4jS+bRKoksCrx3v
Fe1pWgs47Y14LwXNpeV4WI4MjLw7ky3HpiKl19fzPDhkIXHJHNwc8W36YjbQR1zaGbsWs/pjQWVK
8npALBcC8ppWGXOo730ktLXGuoGrEmtomGh3BuC4KeGgbXpqty2dLco+xp3rLm6f+jQ3D3VJp4IM
4XTVN+XwWnjWl4I/YJVkmQrxR+gvpMh6fjHp0265CBslU6XYZU9nDeJTIku55E2rItKtS38kyclv
El3ZdYpjXYBSvkZlKe6F6pmXyNBf0/rRZv7/bKdWfPcajQ51EWu7KPGQCcx0FXOhqSDe+IvgYsz5
VctvFjLK8hAKCDKrOMaNZQmWhDjxDrgBnGn9B/5bFPJNQ4vs47rfmR7M7m5JkPuncK6UsfZBjhea
zX9hk//EcC331IXhVAoa4JzyyW8m6Ux0IGo1dwD3/b5fxGjYw8ZIcBAo2WGBkC5IkOXGc2MgpHYN
wqFWDy05aqnI602ygNMWnvQCLVnuaWlpcw233xJn5gz1cxbQ77sL82RBjNaAq1cRslufuTKBZzO/
aZpvlod/biwnijd1yqx2QZkuT7A84e+nmvGmy73G9DCkheWeGIUGFGOaBRtrkK/LL9PlZ8sTpL9j
AGfo6b88YVohziKc8nXBlJa25ItYgvV+P6ZxegwjhXgNRBl+0Rvk32ZFsV4gsMzuyuNy78/DIFLY
qIaCvRJtgD8/X5Cw//KzPw///J3BmCdd/XnmLLTgGc5E7OUZIpcsud/f3PJYUSq+yrgFmA8ShMFl
DFPNbMxjJiPbWAsrR5DhpTspXfJ/nOflDxTzh6e31WFwhqo9LSza5XmdqeDoWO4SFv4XpXa5p0Uu
bttEfC5/vPxouVnYtsu9FusIeNUSbTEcoz/P8fs5y4HGn1mhn8uhVELwo7ZPZjrdcm+5WX7RxVTg
hGBjQqmePYafB1HhQh57O9ss3N+sBlrEvmiFXzk7LF9ztBxuf77WLN3280m1nE5LKt9ys2TdmfaY
MiWJo82SNLnkS+ozEXx5+Odm+VkeTVSGCl3zVAQkTWY5SZvzG1kIOsvN6DThJkxxre0nt3jxkh6p
E3qBzGKAjM6lWc26JgKljRQFvl2BFolp93nquHFzYrw8C8WWe4eE26wYN++SvBhYou0tydc/8zh6
0YriyUhpwcoBfy+LAa1zZTXhzkVAv2ODpp9csodjLcVDRYW3YnT4ksX6LdcTd6uP6U/Xo95hEP5i
l/yHuZgni5zTpFK9uaNxwHJlYjePwl1rGHjI6YKiArukIXJ9uqCvem3dhJ6E59AE8TnNzeY4OAep
HR0dXuAKfP/Y/qAXx6ycwSjmuAN5yXwzPCGajBW26HEj8F/nY23S3RQb+Jc5opbUPgS2cQlMkyCa
7jLMs+EOb1FrJzfV8U7mCPWFbl0vamak3YhZpHszs+aBjtmOXHdNBT8eje5nZb0JOydsQnhgD9NP
rtY+Q0DeT0huhOKi16rHzwmEhmLmw1FnMOuOnrsKK+tFl86HomJvyudUFfHpkhMAUssBDKgxLwha
+K75yAQn0ikWWMZjWLwRzAnQ7WTNKOSSdaplXcIg/l7HdUbpkRGOpA+HErFFwuSmz6ktg+AhBri+
Jp54FxUm/jHMlGswC5nZEd/g0JABur2VNFBNoQyzHgXbbqkJpA7uc5YRRGTwybVUYgCsSTjDOTHP
FaJtFWXMzz3tvbR3ILGjlZGzxa+aYNv2wWMsrkU5GpsyT9em12HHZl/jC2PdU9NmLdA+tl8MAm2G
g4a2CxDbEDVfd0ys6ErqenzxGuN5FLq3Dmw88mgjnmhRXXjv7aoaYxTF5MBvnZhPr/GAkliTjjOr
eOXs/KUJX0z0SZOWATcb/IMZcnBpmr4PJjgDrRHtpj4mJbRTf1BAtJyyutb4HNskZxRh6dOXX5Fy
JKq3UZDgiNH9R1zJcYUm2kchGWwmy6l5w9rT6Fg/AzvwLUnulVKsG8Fn3DWqvgl0PDRakQe7ZjD3
JiKvtYpyZ6sqdboVkRhe9KzT4S4qI8DnWt8VEfabhtTPfRKSwW1GwrwPY4UqSS1ORLqjBshz6z4V
WvvIVH07YZK/Lz8iPhsGtdSe1GJUWIUsjzju6V2HDnbJJ+KXnCTN14lJu2AKdQcrz+DcFXIYmaAH
6pa5IoJOK7gPqIsPHkXiCroIJ6gROzQPLGITSkyYAe+gNStsfGAyniPC3MsmIc5+DNjxqBw2Hho/
dC3olQzGaHQm2v4+EGN57avkhYWivy83YjgOQ6s+J+U5DnimpDZ+1i6uD80O5N0BJuSD2GYpnL6y
GAA0Dv34ITYUF3bt1qgCnWtV5u0dZ5pPEyV+Igz4GJnGuWQw6/ZWf6onjIem6BSMaU+GMJynQYu3
Yzb1D7DMnuui+YzU3ONXI73q0ShuNlFfFOqaPLhaanDVaBDblBp+37ypoAg0u9JsjatGZdeXhTgh
/P6gzZxuE9qI9P0GHDOFKc9O8prjyGX3L5tN0A4cBfKO0EOs9F4SGION/iArtoWZeqlt17xY+miC
70auiIs82drKaHMmJ6TQV3ZG299Z40zRzqZmPtY95hvFDocN7SpikJQ3Y+jtiyGwzqO72k9THft5
Hg0+TonKb2Ixq9XzCBeg+Boz/RllRfQsaM9HgchfbHkap9Z7tiKb60r6lmujPAfeWF0SRXtaVDd1
Q1cyLlWiTZp9b/Pf/3tlsfYvnnET5q1jOYaFm0OzVXBef9cVT72eeLFjVPtUA7Aie4beIg+UFZrB
FxfR4vOQw2lppnFrzeKOwRbxf/MS9P/i9uA1cEFVNUsjfEBdorP/Sc7uBZHowPJV2K+QOwWdfnNC
rgCKxCTIQvaeYWucBQHV1iv76Gp6sCr0HO5/VfbrtjZylHFhdJrFpioezVvvhnfBcBmCiFSvswp0
6Ub9+w9OnwXXf1O8z5+cquKeQIdvonr/+weHmyEzknLgg/OEvckszT2ANLlqBrh4xAvmzuqh2Q+9
dujtMdpRNqXvExhXM/0Ry/EctKb3MZDd5UY/bF19LWnm0PyxvhCoWCbXL7bAdGPAaeHWzeN4+m9o
AbOP57+8fk/HReCSs66St/D31w9kAs+MZpdc6gq27gBx/Fi0vAmrYcg2qgdUGcUayRNZ25nzrbdj
Lg/mJRGe2JR6aW7Q9p+l+8NKk2Y/2e43b+6A1En1zpn3kAxVtRuqUq7bPLLIzTOvpsi69fIl/H8L
2H2svv7X//xgl1f4cSua+FP83c1lz8fjv7GA0YWN/of/Qbbvx//hH/5lA/Psf2Bx8ixOfRMbCW6S
/20D01TzH8uxge9n9j/NFK//tIGRFIIFjKgOrhcqc1a8IP9pA7P+4RkwfcCp6UygZjbh/4sNzDH+
7ncyXc8xDcc2dF6hhVdtjkD5Z6cLrqGqtdnnnjH7ZiqV4nyTiZgMTGGQwqc6OjsfSmRlnjj2qc72
+8/j5YdCRUTRK4X9uyijQ11MTL6PfW4itl/IzYROBmuOeWNlmR3KlmwJnnXmWqZJ42E7RMrtT8wS
1ZSaY5vvqTJG+LyEBoRNyzhhqUKWxxYJkcZQ00gNc/K+PLmiZ/RU9Hq4nqL8NStdeKDGE+Y2dV8w
4aq06YijeWPPAZpBf2MbM/hFMjVU39VLG073XJXwv2R+UKS+8VJ4VhQz1TaJXFT+ITr80HQfZZyc
zCDqCFWH/5VW5an2RuEHfHubIQAeqmmzKx1BXJnHoCyKGv4B5QAU/4fKsL/VbvrU1uHjqIo35MyO
r1sk1BtZsuldOsJOrs2uczZ+thWc6wLWElK7X2Ql5mBGV4PFVkTErsZAUly8DlZ3Li/M2xTmA9Zb
nY83Ky0eNSP+brGyonHOaQc5PpiUbI88wSbsiOD070z5SRUydekPoUTWR9bD/ITEbL0hWT6aGH8J
WcYjnDNASOmmkZHqjds8BizpWHSx2b+RYV08lcAFcLCj22bDbBJIHYnie8VCugIrmK9Tm3XY0CYa
bs175br3YKyftbp5cFvnBd3wa+uywwxlsvdy++JRyhHJrq+c+lFH8aa0zSo1+/U0VEgRGzbTYf2z
Fgb9VaP46dLVJhdhlU3BJrOLg5DyU8r20zXIiss7sQ2hpEFymlqmva117EjVHJRqa6jxABWcGZVj
HxrVHFatFtHgKqxgU5r1L6YdoCfUadpFIEtW4aOH/S0T2peV8W1l1T3vocyLYtRWUWT9ygHWWAmT
JBHSInfEsLJlla8m3rSSWD7zZj5Lp+PAa6LvsawhzzvluG10YWydErxQ5mDA9n5UVpb5jWxuRfFN
4hPGaBzjrOF4YKJbPmtvqc5HRfHv4T62t2ofnI3B287HU6USgKy6j6GGSilTW1qDU/YQZ4dCKjSP
2bnl9lFx7Jvej+3amBBGmrGykyX7wjYdf2K9uCKQKVehSG4dSMGdSFGBdxb/UssfmwExXq2mr41G
xGWBJaezKSUpscOYgbnMO1QUlf7TFOqD0h0dgZW9TkErVG4CEUGnNMJuyAGhbSH7vFjS/tnRt/PT
edDeo6ePmuzZJfdsyzpH+OdwM1yaAKUsa58u+RGN6LqubWfVteYDphjkb1lwtVBzAKt8q71CgsHc
NwZ1tjoaO42qqnHFXQLYhDuab8yCI9kGxsEuP3utROiucBPZSuNnJfGYAll18yx7ly/ZcVZmSMbE
aF2sqSYPOrUVqvTwUQwGHH71RGMaadtNLXQ6rrRyqcnHX/wH73lsPigRKSFpE/+gDD6wV2Vr3DwH
dvKD+8By6Ly7ioKUIeH1HkD5pFsjSM5xHT6BfepBjvYMkMv5/bRWyBelUysbJh1w3URcZVmGn4+I
/9IiubVE7Pph/SsRyj70roXX3OmjP3lhla6FxjndJ8ZDF10yiJ8zTeTRNuLXOW9HaXFN1AL2miIZ
ypXyATTQk9PtMlYJDq/ke28gCclb+1fLzAU5RMq4UxlOdqY+ewkHM+Co2neE/FKtKxtpIlPdG8yX
r0AbtFWVySdhNBEvUoDkNLqVCbDD96aC1NvW3rgTSwoT1uc+6j9bo3xSoU4OxACumABcTR0xvkBJ
xTv3Xcd8iLyCUbnEQNXlH8rQvGjoBnrdfClJTsDS4IJnRnVXkDuZqU8Bi4DTj7/wfd2lrJloJb+G
ENjNMG0VHcQoo69xLYRJ1VYSu+f5QOYFpT+BUnW10curUscg8mAltF3xovL0+LuTjRpoQLINdZ/l
WCqCbkewovfJXOmX3kUPmCE/p9GESBS5PElMTe8CNkXqmq+nCY0I6VLXuDdPYVbswX+/BbH65QQ6
WFdT2UQT4JjIdM6B3m+9QZ6cUQvWfT49MD06DWqD3A8SoY5MQc2Hda9nH8hnMG4/qUGarXNxRotP
tPqDmZOMSuIC6yDUvabzjnHJhEpouywrHrM++woT4zLZhEp5/fDhGoPqu0P50KN9iOeza5jqraGg
myBt+wsRyaaX6IKCubWUeI0vx8w3lO92C4kpbb39HAiJZ7f3Ub6TWmg4V7cIPnuGqaheK5fAhh9C
D1+HgcrVHddln4C66GpjH8/wESyM34pAuFvLIGpcccfDUBukozr9gf7ReVDShzFiOyGDteVwkS+U
wI9suVOt6Ql2D0rshDE5iWHMqmaEhnlRC8T9CZQTmdj7Smrb2nLehqGJ1vPR7umVtoPIa/ghWmfG
3u+hjCFptsaP3Ggee8yvYZzsPJKJ0QU54/AFEYYYM+eSSeOl0qxnwkAwyA7de+IEYod+4NhOxrrr
bPqQ4GXqEJ0yl4aD8PYaFHNiaMtHo9SfzCk6EdQYrbR8Zeg0RbwGM8Q8tdb5I7e4e7UHuiv9MKWO
3S1OXquJA1FF/V/ZTIYZ/vqOVXG9Q4akgOjdMTRKV/mkSuzmHDdIhkCt0nbspgnZcFZ/s2Rer4Bq
xOtK5cgtAgAWbCnWslRZ3ThCDGZhYZHt7WoeiprHHqfluoqnF28AiIjRg2/8PdYwVyST/ZPh/A7Z
MSpVqfzwTMeFhId+KaLfnRoXkVFZt3X2XdCj3JVVghmEmVgq3bWqQniStEsYsRT6KbZ0v+tgDFRx
cber/2DvPLYbR7ot/US4C95MCRJ08imTygmWlAbeezx9fxGsKuafXfd297wHyQWAlKiEjThn729z
idtF82GYeJUXbjlt2/w0li4L3ObFyHCap/WEkjTPb2rUmGTlKlwOxks1crkisXt1mLDW7ksy0goj
APIto2S6s+L2XXdpfdoQg6MqfbKL8GdZkpakeAyfnHTdtsub3bsnCvnoQNWE+w09LqOYP426zmmq
qXe18UltcGNO+bPmCUrZe8EU12AsoBG22+bcEQuze3bBGvt5ob4poAY3xsiZEBKaNgqwGTiaN6Zm
JNlqzoY2NxFq/XQycYhshmFCmGAXPn64L5pbf7e8B2yJ3ybL/dGRzOp35J1nHTQBz0xvobeRmlu9
hB5FblxJDyhL1U1KR841YlwIvY1QEvukIjrOsxvd6/FhMMEqqQnjoyx6z43sE+PyR5Otd7GRPlFr
xhGs3jqL7eFOgAfQaZsexQAMZE5EhNJYYefXpfQAHq3Nl9U1viH2OlegtAh7z78MeE8QHRPKO5Pr
mihBkU4PUxW9WdW8wK+Lz1ZjcN/FNsftb6uU5rOiY6dSbFyKXgqULJm/WukacvOqH0IG1vxX0Awv
dttvp5SHEFziyqKwOcOD1XGOZT9KDcgnnfmocHhoucv31C7xRlFGbp0SotCy4mmwzozIKUETNW1V
gbjOmymkGOfAdeyBjodxAlAvgj0bW4bvjI/gkEw/7bjBLXH+hPiP7+7RYEOgXjfZGH5EZvxsu5Rc
lRI1h7WgMiLR9w1zchTYzXcq+0+pIui5efwxuxNxBOOPhTKUvtpbRtqfuPPQTKvsK4SUT4NiQkMf
yFfyxv1oklmuhQNW0WK/WNON1oZnSCEhkYDttyFCPzlRJUBKTEBJ3aXpIU2cr3panBFX/Ip7HrGL
RjdcdwlEcA/9zIAeI9ejhjTTd1v3e9yDjFPL6VZTs3sPHS6dDYjmOQnapYMuIRMPvNnnOQ5I0IWD
3XabhPh511b0/aI2PP6HL2blflIhAbeeu3tuuEjjKNw79FTATsMJ6ZwNxv/v3HCejBjPUvg41YBv
oskvyfEOqzjbVUkKeIzO7kR33Dc83E7Ynhkyv8xm+bxEEY9/PyxowiH7i5hsgL2LVYXzJTXPDAiC
drAsevLzMXFXkv0oXa2xcz+hJtLrGpxu0x37Botu39monopg1Icb+tZf9HaKfWWsDsOqb13V+25G
YLiN3Dq0Q/OwTNqrWrvvYZ3eKKnN/UXlAnMp/tnkJeYIltYVW+Sk6Mcx4ZrqM/sHBIZHqNVUugkL
yWA0xyV3qMZ7hdsRkRLrpjsjUVVfdcz71kBW3WuvmRPvsLnsm1DoPqbikDoY0cLndIIOaOdiVGsO
UL7wujbJhM0kuR3w3AeJMQ8+yUcHY+Ee5Xm9uwnfw0nrjwQpbpDLEcP+DIZM25YOLM5ucUO0yzfG
RIcBouSLYcavbkgo9uTc1ezXqB78vsp/Drq61xpkm/qbqY8/kzj8Ea3TV8+xPgeURZHJeBsQLvPv
B7N2fjVZ/Ri67rx1EmpNuC9QY1BI9SrL16Cv6uVR0+abNrmfNZ6XUVjtXXLINnm41wwoKZQWuYrz
EnMLzPzELlFlVvUzsv0TcCSRRsik1lOb1icn+KNomESu2KSY8cXvcXtvZoLghfgcXntMJnn2pK8G
+tAl/pm6ZjBEzxbPPdTN32kLwHM3E+dQhuYmFsFZ8iWTZQa5SERXtLFtLdnJ1aJo9nHNuT6vogFV
ooiORLQn7rfyJLXHXnQfJ8107Mux2Xl1/UP+XD6j58EcF229XidHTm6sxNeXIeJ0yyY97bptrnV4
3MqMnGwc6svf5IqixzhqCln1Sz5T5Gs/QrFNvkxcaUNbduMWj06FrmSyfXelr+8vokesiBDTiHIy
36xG30YcZDtPBqrZZgp/OOu+jCJeESYqcQHjHKyXYgye7aM1EaQguua5A6qsjxOa6P/8b1HVI1my
gDvQbytOMgRPLlE+5cvkogeDVhD5Q/gLyGpkC1sKHhS5KF4qJSoxN+4bTQFwn0/09+R/K+8Uc939
tih/2llAYnLV0nO/LK4Ea9qlnRzk980d4E2Qrgzr3tZZP8k9d9lLCcrtysoXFD7sELlXSDevt12v
UXUR2+QxkT8hl+S2y+kg1+WLITS33RAfGnQO/TQ8yQN/CQiUu+Z6Nsh32nli9omZdyt3hfwj0VKy
f/qoApQu2g6L1Xz2c7fDExtf9q9ZEhdA+dcICsD7nHWUQMr+GBlxUGIk2/b68sQNtjyZ4qVIQWCv
Ee71qEF6oDIHIka7I/6J0k71v33xb3+DXKRkXtIgjfXLJy9HjwAIxtAIlbYyuY9GSHUaWqU62J2x
nZ/yPEsuO3em3JdB48v/PrOh84VIIf+4oC47r4nvqmTvKmsXGHGprbvUjb8pA0Dq6x7mEjnpjoj3
EWeV3GuVOj4U7TQG8m8ZsZYAHFbRGFrjKkrZN/2kK8Hlo+K6kj8pf+N/u43W67oBiY87RVwfI3kf
/BdD6j+s6bPtoIfWN9fTR3wARxAfgBgx1dFykGfwPFjTYSkJWMR5UjqUpUKpz/lvv9euUPTEdD+8
EiSD/O7rubemty5DN4aGld0eL2eSuDTlmSRXr9sqx9yJO5Klr84udJopiJ38gXh6joP8vHy5Xq2/
naKXRfn+Shn04Ik6iNjZlx/paQ0or31XBpejWjZRB7CoPV6vcPnfkz8it8nVSJyF6jgGHZGQ+9hJ
AvmeKU92+Ynrz/95Csp1edTk0uVn5Ppl8Y/35eof2y6nbd3Y9l+3nqpgFGURahLV3bDJIVXRSPJV
NNyX/UNgz7CJ9G6jL3qQokd2rY7ZkLitTrbu7Gznvlz7R1rElCvdG5rSm1WtNshQH0vXOEztcLZo
Y52oNYJXgGs9DxvN03tqRJnaHgxFxUaokMCzIK+RL7CQkddora3SHGajQxAGzFEVZ5NTOaAg9VDz
3XKMqYI2vCM//++LJW6yYHLpXeaAVXP7ecF5d57EC2l9PAXkeqjblQ1nm60D3LMD/N39ZMxTFBAi
FJ3lG1HEg8J2MR4iEaanzuUjXzxxWVxXr9tmY2YXy7cvi/ItV57218//D+9ff3MyO9UBg3M632BC
XYPrj//26y6Ljvhzftt6+erfNlz/wOtv+bdt12+X7842touwdaO90Vm7P968/vzl63Rxcvzx61cR
tFsn/cvl1113zh+f++1Pvf4aRNXzZkJGvL1+FSKyg5ar73GZNwwaReLnb4tSOIWCwsMHY22k+lC2
X7S5RbwnXuQ2uSTfkKsdGUlDqCr7iwTRE32Z5h+Z4iJ1iVFmUHKco2hH0ZzHiBSMXRRu13WComyf
QhWDUHnf/1OXKCVYXlu3QWVoj7I9YxUTEjYpSlR5wO2sjkmNjFgbkW4zFnMM6rQJGrqpAbF/6ek0
cggB6DQCp+bumC8jwUNRHas72dCRSeoqQoYqKe2Ds5ITB3ycPpNMUZfrqpAzylXy+r4V9A52UtyI
F/4vmSMjiT0GrJZKZYLThKiVAI4rM/O2xHuckriwLZu1O7lq053qf5b+2Na2qsMsdEInRarIqdem
v14mOA2ny7ZUnYHkVT55Whv5gRHQ4z5G3CKPJyHmzUkuaeyYy5Lclkw65wDwpM2ypOWxaztGv9Cm
6xP+fRblEZbrdqu/hlUV7mR7TXbbEjojBI+Lw3ztvi0AdX1m11SMxbiu+UcSKY/0H9sMMX5k7vM9
lY/3SwfusiwP9Ain/tDDHZOHUx7ia0fOlo+iy7ocX64MvYjFPshmHKZnFKlycSnoiHBPRpyaJc3P
MUFLL4+gqYgkwOsRlRtT2HMYKAE4yRBVnAHd3uYuLxWipji2cNWFvDuN0YkuaRo0Rf5iidh7sBcV
mIcq7Y+L/Y4NtT1JBeP15d+2UYHB09ohKtaM7rQoZA7Klx6JHlVJ8A7XbUsToaKMqC57amhupYpy
TT6NyKuP1CCt3dSNXy1p05THKZKHSC4O3EJCPYoDuLCc69cjIQ/M9ejEJC74irOQWSKGKtcXR9yc
rqsXsXBvE+O7ZD/lYZAH6N8O1SCOzwRa/IDJEgkcY8ra9gKzLuy9vNIuh0heeW46Qu1eJloiwvs5
ior6AgwqC8ucIEed3GUxOodiTKwJo1CaCVn9PaSTsJvEvos0dnvuYqreyPXLIulro6/GzJ/lLlTF
frzsb7EkV0EGMHdMaICJqyVJyWzuMvftqin1FqRCvryMLtdSZSdHmJSUt11a03bhAoDk6GNF5M4Q
K5qO8MxB9QNt6zATeUf/kkKzfFcqoEOIATtsRK9/qI+vq3KpEopkaA80HhhAyDMtFrtBESrq/y+t
kIze/5O0QnBV/ydpxX1GF6Mq/lNWcfmhv2UV5n8hmNQcC0OmB8PWQ6rxd3ijaiCesG0kV7qK6sLl
rb9kFYYj3nE0x3Y1IhUdG8XFX7IKw/gviJ/cXFF98JCyUFz8P8gqSJRA1/G79ocNSDR0z9OE9MPg
6/5TVtGOmVvCLWmYmzrkmC06BEUsKk7mbfMwfp1Q09fzqvg1hVuQO18yVzOobiHGizPyFwU2BmOD
7ZdEJFAnILm9QbyrpqZ59EIFNpLJ5WeaJ1xQrbEb9GM8lcl5MPbMo3DWjaHpT23/OTcqhcGuosvP
TBs3+9ZctIMH9iBAq4Iv3Sg8UlejcZvGs7oBUeFwt7BeawtJa9vxrCefxWYuMTsnuXR9UUwf+yCG
SoHUczw8s+KTekSa4eWHmgnqYlZEACiU7NUDsn6ql+ivl6ir9RPsBKxqFmMGuZrB7fZznFj+9cPy
DfmSiJ+QS/K3yKWl7DrCucqdRsEZjcQvAYz3FbdABaLmxVm+qNpAW2MN7YOV6ghAdDyNcOlPl6W+
2hZU6fxlzUY/0pz+KKj86brmZzxKzBE8T3nEvuwEVXhjuqsG1pxZh2vQWby+wDKHLUHVxV+IZQAp
kozWdsQMROtOr8+YQG4oARKPd1fYFv3sTodCjh5lk7bFgz6537HT8ths1mmHTQ2DapFv4wTQgKDn
eIvzGE5pu4WM6sJoJsCjq0qMS5GzdV3lfXDR8BtjHoyNkmHanNcDDYYb8kXhRLQEdphzo99Gva7d
zhOwwQ16e3ZbZKv4gdODGi/ZUYFw5UBEmTf1oMU3yvILO195O3o5+Q0rsSlkVAKQPLepMdyEy7BL
e/0zmlaIgDPwqFJVSc5SWNXwVW8NsgZu69YSvHoeLkk+flmozszkid3Y8+DtWqtT6Ctb8S31E87O
fgWHlHtAkE28v1AJ78zYazdx0Y57Y4pQm2jZCNewhe1nNhCPzB4wAwzKjV5MN6gCTHyL8AunuQPA
Vlk3ap7Ye8ddX+V7YP/YewpRWSHgBfkBO7VdgDDKXuO/frug1b/VxF8NiP51VEThOeHxLd4DXWDc
2kmBb9ZytrG6vthR2u57AetYsnK9aSf+W5OdsD+snJ6F8h3vfRSsS6OdJiyNeECHW3sQDprOpPSS
pgZgEbv7j21T+97G5Cz0kfDZxMVZ0T31AMIs0KEm0TRgutnx5QxoxaLceH1BS0q70so33ABJjhJ6
Lc3km9N+Ocs1XcwmMqTTNHodqtx6BJtNhHq0j6sVvcwJRWLODf1cpRsAG+0JTxN8fTiVOT4A6McL
AJZcCbJovDMybz4NFlgbr2/Nrd4kzG/tErGXOz9ksd6fUAfrKJqKb7IcMtHXP1Se7V9Kppdajqye
CkxGi7HpAJs4X/3vuZuPJwRi00kXL1P+YVocOdcz+k0pnC0IE9gXRAJ0WT4f5CavbWhaM6AAd6i1
O24J1JuFuiGpBUHLpm+rVmBO2yYjsM1rsIwhYmPYYqffs3kcd1jPmlMqXpZk+GtJbpvdcZ9mubXv
NIUJQeha21WzD0VPgbIevXVn1oQlOqH3YbQix1u4buSftBbRh5a0Gsg2sScHHLiVS12b8Xl7KgG6
UN6n0uSR8KpDi6anYraAsJDgzJzYePZiRjOU64m7pKzoyJGzKgYghhjs9GoD4iAMpHeXMA2VYrpR
QDpEGGBFh6Rs9vlAlluh2Eswpj1JLIt9aijjB3pF6zVkpycjWpUC6riPumGigqGWOx6VHMbe8LZT
YtNbXAgwdLo1JAfxphubOLCI4CiFKC+h/D+U1kGxlEv5xZbTQllxkkWta/EU0zqGgkTBOaNge/63
Uhqg6KdeHepAlnZlNdi2kOP6skYcDuLhlaNu8MIUd7+DqS9J6aYqbUZLtaTOYeTtvI16Yznpo/5d
dxx1h6PYDIy1eyS6NDw1U2dAN6BJ+G51PyMx9G+KaCHyXQxiHR8RHsghz8lAncRg+lz7F2i8lhgT
PplX+Inn2qsun0bTRkpKWHWbMB12BBzVB3fSE5ROfdAux4Zm9jEpJiQt3A5xwiwKyBzzTc+fpmYe
j/Lkv5Y05ep4qbqugCS62L3shi6ls6GGK3k9f7cGZI3Smu2bXF8+p1Ijchxb+clkhrSzalJYkVqq
J73Az5CSUETQzqnLxAmaWdV2JXdy05I3DMwKcj7kPe+03s2OQRFY0SjzlcPJxRg6WRVIK13BJwoS
eDeg+dmGopif2OaAnQzdDBOFVHiiVYq2Mxnvi8coQB3jLyoYpGAoarJv0wmT/OwMFPLHLRZudrh4
IaiIG1glZuSORfnAE8CH+hiP4CDF5LVIV9xgSXjIbZ4FNSaJWsx4r5wbuSS3devwqEZtH8jbm3wx
xG3vuqqKW16REIFEWYyE0Cri2TqgJhdXfwR1iemoWJQvoP88vwgdC4Fqf5NGdK5QT6DIgNZ1ki+9
BoVLJ1NO3oOKlVt6jK6jLD0qLTo+99om6s9Uv8nvlfdb+bf8sbqKyg1EzsAWM3/H8zV0MMcwq6nD
jQ0ha6ubv3WWCS2on9STfOmU3Nx2BXukUiGyEtrS7PUe8SHjL3RHBPHppkJ+WD2T9PashHam0tvn
zIwhpFb6yLUkr81Lp8i024KWeNJf6sRT2CjH2tqkY6wF4GHf8wbIIT8IQ2IKOkfnxtwYGcyFLtvL
mr1sVhTSo3rtW8h3rm9rxQGQIpxQMf+8bpZLKeCZozN+M4TUmDK7dZhC7nViTbKWUlEmu65elgw7
OxoTt/aGIIid3AZGivK63I81LCpyjBvgLCUIXDIYyQYs5xOmdvUmBXwIY8A7jjXt28gpll3Slj/B
h2onTTG0U1NThtA873ERdYtc2FjlUiqWiNcGEyEX5cbrZ/5tm9PNk08XjKQZ8buuL0VJzAOtV3A1
f2//4+flG7aofsmlYW4UX1EM83LpgR1Lpnt5FTatDWrBnXUxYJfOOjJM5ypoQjU/kHjObfGfR+h1
VS6NqxnjFBVvy3X5mL2uFmj7ihEAOjhYoN6aOu/kI0cXD592XJhRy/VJXEckTyAt7SYce6IMIF9c
FdMTJ9fgQpqafKBmw418mZG9bheeyH5uJ9221up5A9re5YnMLZoEYHCGIdl73QFhZLhfom43NAcT
yz4Bz7AQfbkIdoxhcq5o1enPt377FHmxEySTgmel/FSJibCqjyukpHUnSymdKFFey530rIjplOt1
ZlNDlIvMWoBLysVVNFS02K4wIInFRVaGr79F7ywUVM485udItKEq2bnQZLfk8st/33L9ldIOLn+j
3DZ3unscHFBPFIP++FRM/3e5vHNZlN9++UPkR+V60jh8Sq5fvvH6q9S0bHwCg/vy7DgLNwjRHZDf
/cdfcfmzr29ff/v/xbaqOBNcr7ZjwEToSOQSwpwMexdaRHsLvrs21gM2y2fiE2bAbhMtSa25M1Mi
33rg8ptxLV/TBHVr5dWvWW2MDGZXK0DCZe610Hnosrn+ylT4F0P0j97B3bdSnyFPmIStSufjWmVG
hAVYhZ908ctsYTcc0gx1BGwsE0n3pghR0nadTTZ84vUixevZqBKeNC6dpZUnCmzZ8XmdEKgNjfpm
V+ZKmZfAltE5R2VK8HXSbpA+EIgo/pvmzCxgGrogV3jw2U7QT0u2axif+jPhJlwLPR3srgSr3db5
vi77n6EdJ1y+iBtjdXzX8dXtbPurm/aIdOqUEiTlM7NtA7I3vhFk12zGYIQGxEDbTbDsKsbRGexT
weVCNEFG8Yv9lnfmGZgCqTNJ8h67fXkXxz+m5TP3wn1qlCGKYGUMojJ+60ke3AA6PJoNE9Kymk+R
YeyNvr7X6ghwcAQ0qouGHzYhlrXqWXs9pCKB4iqIkJXuhrZ/Q0z+w4KebosCRrHwbOVHN0O2PGVz
GBhZYLVLtelqsFRmbuNINj6zMH/0KE28jsWnOoyEHzfa/TKg+iBhHAVItkU789BQfKQLgDGVJeKf
p5IZhwkJJLK/rR6+VLP0umOV5SPdEjOCxEloFrPsvcgY2CDqxnxBB6zNTUgcbv+hrsSKzcRldrOX
njMlQzYG2WtbM33cldq4V0yIRDN47BnOYpDUMTx1w/1IOdNPKU9qH/ntGqhx8rzO2kvo6CEjEgUd
LQPQgoFZadnafu7DE/ZVhB81RvUp0r64E7mfRl4d46IxnxLT/eLW+R3aJmbvUUYDRYtojaR7lEsQ
pnVl51HO2GKxzfeJ7e2JG6t3UTHclEka/lCAs/APsWuGwbWbICLGCTe4ztQ6zC7cJhPGVngytmmF
k8MyIaSt6r1Hg/CYRX17Up0U296y3BN6mB0LJb+rG9SBHeerpiHiM2t7PzYNgQB5tzMnQmrdYTVA
CiGdGzwk4tDnTOIlTl3ff8rug6s6MxbPN8V0ua2OlZ8bUEdS0/WtIiIAnRDIW3eFn5WPkI10CuNo
uUZjD4j0qfSNdCH6M9dCkEbZ18YgULCznkycB19r9HU1tygYeyA63WZQ/Wle272+TuOtqt4mnbn4
zkxb3NQBrS4jfZMchyxW1jsw+4QKgF/JtEe7GrqHpfxFG+hLtXT2mTsr7PqYe9+zc9OoXvbUChB5
NJOzoCp4ILTXMgmDPI4PXu1hGEhdXAKR3e8zzFDM87vEL8fuR0jy4DY0cZQ60Oaa85B2JLyaVbVp
7AYJ3QDYlDSBaWObIZcbHHeqWgzzXArmwP8KfBsdAPfNFA4/GeTimpkBXkLBgxoydrs+h8g9OKpf
kHtRuPFMul9614Rav7Oj7BvNaJ4B3rwFR9SiD+PO5zQMQgmewecOfDuLw7ciHFOE0bS6rfwQT+qX
2lFCLF0ZogJM031jnjMVj40ym8YmhasZgEH6MfVetw+5R+GiKAgz7ZnjmjOz6L67K5F4RqNhB4ON
bcR9ngZizj2UcltXV38ktn62FgP9y5R8rFMu/B6qL9ofWGu0MCi98TbU21ejtTD/qwsJFiM7Wn8d
x/xXncBLh6FA2DN4Ikvh9K0/KFPwfxpV9o6WvXvhjPuxetZip9x0VYZ9xCETd43zfSoUtbFpFF8K
2yUYz9tigx0eSFvBE2zvuyp/Ikus3EYm6lPiGPNdD5418BZjS7Y6rARtrXfJ/DFE07fZRWe2Ti89
hEHqV8iFuxxGxviiLGhiCj3bzV18XpSZMCz7cyyDPudWkzjpyRttY9eUgF8cItJm9dcU1+p20sZf
RJsdsngkFsRzRtQ+nH5J7cATqQktEDuodOMsyLHPxSR2EIlr0vPD44NDhCzm2iiR8TA+2s5D8llP
OzevgMMM437KMC4MwKHQPCQHl0dVDnhyuM0N1QW3BEeqTszGV0vtx1KC802Tr6aJocXCc7CpuvFz
QCgFX7fmuoAcncCvEN69rf5tdAQhtc4cREe+dP/ag3kXdckuJC2OcwOI3OL4dt9iES7A5K1K/G5C
8yEbda5RCsYToiBSPt5NIztVzIaDdrLOAx7fO62Mb1sV1nLkYUXJcveOerMbkLk0M0Xz8NtQHibG
uH5sclDXMP53Xm8GqZMYO1j5b1WcIr9K8QKPNolCcLKRTo5gPRNkHHZCHlVHjR2C0YepmyqQAzpv
Xf7axoCbc0X/qVcPkUUZyqwWnG/mwq3w1c70c/dRx+kL/MGP3kvo2IYDzqsVjjXT1bslLHWGBfG9
MWq3ZqyVe6u+L0rtwV0RLJde2gSjMu9WT/An+kg7LiY34zgEkDoaL5D5KnTbPJcpIDyZCpy6kBtk
ltTqYx2Vw74tU4Myj/JkViioigF710iaEqQOmI8VYO05nTfQHgHu9d0DJJSN7iTihFhvErV4AGZA
sZpDVoD4XyIaiSEYO3rjzlkpo/hYVbWFKCMPwtT3wjy7Z+RHqrDjvNRZex7K+MFJmu6Mne/TxCal
1e2pMpOEhOtFx9BILTBOXRASRbYJNRUDZh9+1+L5eVjZj0pKBkgeQkXhOYYMwEP64DWMYEf9SbOM
kxWld8TZAz4yyL6MkR2jZI62kPK2tP8+cyxegdW0E/oyNKNeN24My/0I0zGhiMoQ0PC6e3UhYHcm
O2EEmQh9kwTAKvrJnIMqvhkN3lurlE9eHY0bDYIdJeH6QU1OU1ntp9LJT3qaMHxSsRNkuhHUw/TE
LJcHNVddqync4SyE1si/NzPGL1/Xlmcme18qvctupkTbTYRZFzhFuZt7t7GYhqzFEzz+fJuppBS4
2Xq7GPUjuTraWenHTV0q5w7/9kZrEdxincVBtTb1oze21JpdKPmRMYGnIHYABsaZkniMOoPRrcOc
T/kKMhxvDHMvP4Px5leZG1BtKh+ihPCjBf9iX3nfuB1B5WAwH9S9BmlwmLW7sc3OraqePI8neKJF
M0/act4NeUIHZto5ArxcITOsBUDUMVT88wosEGrgCbSv2qQZgDDbtGmwa+SfRZS+yqI6Y8f45Vgr
kGqeSVt1KL9XqfmDUGSilJ1BwUhDQWgiWOt+mqddNj2XDAn3elXbOzsfjvWkkqGKMvBADg2Rqpqn
Pk79fBNnDSpu1zraJrXdHAAZwyQFonpGqFbIs8+C4GxCCSz5tZtqpEDpOTXifrVLYI8mxLOb7XHS
2nRv2G3uk/Ca7J15a+eG6RODYBOQ7ak8Oz4HG1a3DK5M9A6pPOHIaRVvGGjFv2CgpqUWFDxfGUaG
B6uonwz7C3xW7TlsNQCeUxd4LiAZI9taTfPejRTOh15/NXUG955jPBaR9VYb3ZYC3qPm2gBaEXbu
iI4G7Nl5IUHpxD7rIBfmwoDEyh5fYqWn4hPh4ajh487ncSBiCTApxeT5abAn1GTVBEh7PjlDnPpm
oT/0NDr9XkVnX7oLKMQp8WGq8MFQAfLWrq+4y5kXhPpuMkhCw55M20fpcBHQmQMt3G/xjDCEoS+G
kQa7ZkzLn6fN1OfPBGzO0NKKH0bpaHA1HJv5mNtttQQJftXolO1+6nHRY6cK522fDSeCagCU2ta2
degOZnFV42OAzJOCPN/lSKCZ5aC3IdmN3uJtbvPNeWUhkeww8E7GvTrw0JrNbIfhKN1miYa/LBm+
Ddz7fWNAxBNn9nvbpwM3PBcPgUloWzt82HP/nA0e+RRU1ZuVGoOGtytcdy1k7o2xzB9LiaG00L23
sYCPrjoE+daNTXwVvL6U5BXObOh/uXl2sM5wpRaU9CkAFS4m81YR/0t9E1npfVjvnRFpXVeMp+o8
JsmnRUbKZmwxSFr6K+KgX+3KUwkCTWBH40+TiK8iEwfQro8cM6ZtZokxqF2Cyate3Ibnx1J4b9kK
XdQZfw4FUJw4OlaRuWdY/xFm8XKMPAbLpWc/qV15Gyvzc5aG+AOU/tRbw76srAWcCqJWtdhYZHZs
KsTu29GYCcqZTlWIRH52PvQVqlBNQsxurXU0UKQNvUbSwh1VGuEZhFzbdjOfe/OO1hAxfsQXbuK1
eFEzcD6rcOwYhbFd8gWYPO7bwlLO8Jh77sIe5Rq1H15XcqDumKXoWThuupVdVi8hTrTWDJYYfFm+
/IqHVbxF4THSObVt84W7xA9giXBEC/y5Y9RwYcT6pve4a4ekd/N8jm5GZeQhGmHio7OOFZnWggeJ
0VOaVztSx0Bk1blPXD2TVWfMUsIW7wkNvTz5oa4xwSaF9V4RubHgEikBaG695NNpLYp+nJOdA/Vp
pl0NHdyhPrKCLdUoJnZt9SteGxG4uBygwXxqZa8DCE+PYSj+AHUsD1rcEkZSYjVVvg6R0IU6zh1j
hDeYO19afXwwSuXRJRLPSzlKRQqEKS2m7wYQxKbn+cREvhmM2ScO4CVyQkyyGK2MKHNP8QKrzFZi
Zshx9ODpFbKkImbcBzXKH8ht2ZGGWzICN6kwc1dbELnMpUul1AO6pDN6H+aSHRLyiAQQuZ0qq/fn
iN5NTO7kRl2qYZPAfLjJqDAkFkKk3Jk+oGS/u4NCjJE90yND5ZJP6euifcS69h4V5DH1nQVKfeHp
3AOKG7XujnR5JycSFC31rQ7N7wywkkcmqGTkFCvt/jPVJ4zuaOMPeac2d2M+++YwvCSLFd62k9AI
8RzW9c9qgEeWDeMQKEzjWZqeltoJiEBQd2OW/fJa+tNKo55CBykmECsUjE7OWNOYFv5HaMGKXqOS
uDjbXKmqYLCe5kp5GaZfHqEOZFO9TBbU+9x1vynWi+PYPOWMkYCzyjmEObNF+kQbZ+AO4ER8f5un
gMlJ+41r586qVcISqki7KZeRDzFSbVKTkUOW+HNVJyJmZKeoveMXbvcQKzQFm8zk9pA+eICiokH9
1KKw3S/8CX6tcefjb44Nt9o19Mw1hqOtp96KOeqGENCNFmoNFyT/pVmd3wYE+RtbBRGr6LoPyovh
NxzzTe0+JD0xLMqUbwcM3jtt9V7I5fzVixwNxrtWkdyPJYZFZiqhEJs1yWs8ee5WT1BzJTmjc+Wr
kcQewkxruXWS76DEH2DsWsdmbc1NwbhzXI1lozfGrdopL91CQsVsl+V2DEHyvhYhiXVMBbgZY+jT
+vi7QlZR0KCzYnbv90X9zEPz1qjXRyfi9Cx2hjhOWpZ6/jQa/B/xF/hjo7eMo0VWh3ADOqS3R7jZ
RxVC1aS9V+RTEDY5b4k5qVM7JY7P+RJTgN7Aj8osJAZ5WJ7ARD1Qj8MoNWUPjkX7FJlF003P9pI+
J+P6hN/4MUqWIyENd31XkI5xZ2X6e8V/IRzhazTfa3xe0aQ8dNbK6aXczAm4hnJ1AjExXYdqw4XL
gDbS7o0s+tBD42XVBw1/+rAfsHynsUMwCrOEsRD2ZeXFxQNfW+rtOABoaxMcolXIf9dq7G/mOj7q
HC0jNHfYudTY/OKu63MDZvagvdNUMHIGiMxKfScdMe8UnDGtWVYkTrTbfv1f7J3ZcuTItWV/5Vq/
Q4bBAQfarF9iHhiRQTIYjMwXGJOVxOCYZ+Dre4GSrlRZ2VWt9yszpajKIiMYANyPn7P32t460qtv
k5TfMMrSQjBOupF+tLX3zWrb71n2va990GUMOFIdXp/fPJZaCdkg+zB5s8lUfAShek7s/Ir1Y0Io
55FZlEnYlGqOe26/ZhTYiyliSYLgBxSzyd+SuNpXFRxL4nZckdAoGPZiJL/QLJ5tOz4Cc32VRv3c
y3QTDoyKc9d/hGtNZ7mrPpSrHr3g1ov2i1lrwEBijKjJe6EzVaqkdky0doNkZM61C8WmIotiadde
sTKN8lWLLsUUfVVN/SMNzlZdIWUqCoOPxz0RdLLI2/CLDyGk1KyT7OwP20hrkCxzs8q0zl1HSCUz
NLpIVNohhC0ZHfzm1RL1Lgzu1RBo+7QZHzWfo6DUUaBFT1O0/R9B3/+XoA8l3Z+ykp7C/Lcf/7Wv
k7fst9+xkv7+jf8Q9Unjb8Ys2XMsB668+wlE+oeoj79yPSF0z5Ce40pAW/8kJZl/4ztQ+SHpc4SO
Q/a/JX2CHyds3SCigADE/0TO58hfINxcSxcW74H3Zf0cU15CQieeyst3GvnJsFHDb+MhdPTr6Dbm
VvfzC89Fsx6tqlt2xIwuem/gEEIOMtRGY9PCzAb6EaQXElSvLhFhkWnfXSDOgGgf3Hru1BmgWNRb
6quTzHHNa2Lhxqcwzff1TC2MHstMnntm5UAGBiKEKmRp6KFKeMtbIlSeEGGBfy8em56cl4kJ1JT3
ih0m2AVpck6woK8aF/WsaQEHxQve40TWb+10kpWLGmSgz1pq4qAsXDVajGhAB0HTGfYHXOJjptF4
ZNkkvBn1rEOgAjCVEg501mSsHWz8eceSl5nxB6Ff/QK6z7lIOlghg3FRSbJrhPytY8euPHjjUd0T
N1wLwhfTk8nEQZkCtES/Lav22gheG5O4J9Mf/Tg+adBEpzD4MdoraTU47G1A+W2PCkF7lg5puui5
TsonBa3m05SDtsqy7rHXk1PUJKc8E7sWPP7CLlai1CE7jZeokmct0gnqmo65p188X7+Fmr2zsvHi
lzSUzE2VGrdKqym3q3UNBhZkxYlIhg+DM6inRa9+DUfOba9maN9bFazTQ+3Xa+Isz9IibXhQJ0fF
b4Y9HWHv7zyVnegFPoW6vzeDvacalDvthkPkCan2RcTjMQZt4VUk1njRoYrR1OAdi1yduyI6FQTW
gdyVVEwozlYRdYyZ9Fu7UQcaheeeg2AuAUuN9UZq40WfnFMzvuoJiABPhB9Wyn0QENQE2AkgrIF/
XOz6jGiDGCOxRtmIPIe4BV45r32iwQYDSF3BNm/d4eK+BXbyEPRrzzUuRWjviiY8xMTA0rw86BXp
3lxhAvdubU1WxqS+C5V82EH4UTbD0/wxFtp0g1F0kmK6GuW2Uvr7SCIJJIElbYPtOKsY4WslmdqX
ql3SHXnyMoAfaAKPJG2gPTLpIlveYTD6yzA5u3aMDqm1UIZ9zif7bIZ8gsVwNEKxC4LxSFryhxvg
iNbZcKPB2uhCnSybMzL35FTaOx2DtkC04tvDu1uYJ9ddD2q4OuH41BfiHtK0nHoDabk6VWX89vka
Y6tmgOYFEv1cOsCLLoMPv3ZB8mbDNhiStzm3xRH1WnBV6FKvkJIi8zrlzXjprB43SnS32/ijUjWL
RLNJaRrrY3Ji+nQAt3NKx2jnk/GaV+Nt3ktTfOhAuS4RIeqq5/Adc69q1bPKQbUP26rsnkTSXist
PXXzcuB+H8Lp5k3tU28t8mB4MrkklZO81d1X8GSHpp9uspxu8xUE3ETIn6KVmb7NH8x8P0IMepJR
vyIM61aPLdinEbM6EDJ+Jd9qV4MNQ1iKnW1yabRyuvS1fmnMfgsIwRxSrKwVP69aefw+ijywGJ5H
39v3Gh8s09sdA7Dv+PqnkDXBF+1zq4VgC6KTUsNxfm9JwFrWd801Mgakt7BP4+wURywFbTgdHbsl
hZVnvU3bTVonH4MQ6yi6g9lfG9FwNY1mM99MSPs2SBFvfkMjO701fFJWJ+9DQRXN+fymi32tec84
CDeVHR+0ePY1tSzT00VWRJLYAww4e0Vee5EOoKzGm4z7LWhwVpk8enMD7bXzgkcS1e2zqPT3kFlJ
5AcAiYJoaenO2ZLDu2f7LxlzDsjTH0DCjtSOS3AERy2I1s14yAPa4KSrahe/zx8sUrgdWDWj2ezK
Sc2npLOwGT6X+oWmHHoxvrSRlk1H6zsDnUc9jw9NZeGsT07Y5Tf5wOMxhtwSfNIOlo3qW21VX9p2
OkK4vdY1mOMEOZg/HCcehPm/0OUIBDxoFrfXwLjaDoxjabfvtT9chlnDJtprafKIxaLY+iENFkkH
mcUqYvoH16zNKI6TGS1/nRdsMVQzaOWLx87WxNONnN+3pixfTP9Go+Nq+fR3IjG8m+GPOvL2weCc
50dyXhNIjjuHMdeOh6g2ecYMg85zF7j3tiUX2cjYaTxxL1t7x54YclRonhzBM89CtVAdybbxW8Nr
JBmrG8OPcKBN0wPZs6FFxV7P8xE+VCGAdnVKTXn+fOJgnUHfCZa+Jr41msZMwp+boeGXLqo4jMez
mmWca3600wGiusOgcWBEC0mzLvCXut28unH5Rv+sQ05uvMeBM+MHbQAvZKER3Quuq3cOMUvsA42d
ZB2No77mpG3Bm0Md37wQl0QQX1ev0rCs6eSpezoMFy9X43FEPdEYNUN/+KSW7zbkRZBb5Wf9SGJr
1GjLzCb4UZgGNlH9OvRhdzDmDKdPWdDnV5//bJyicdunwCKk8xiFsbn5VAqmM73+86vPPzQBx/7z
K2HNbxtcCPB3z0USSQoQdioZvBIiONBnah7oRvoHoNDg44lXXMKEj6ylV03G4fOPftY6p7FoNj4g
QgM4FBGu/sEneJvgydeQ9us6aJDSufTq92mn6G905WbUo5shjXA/pky3woklpNV3ZeNsDFdbTxkZ
JZNaZ4CyUFgs2ANQkd7d+sOpnI1CnjibtWP4i8OiREs7Sv5JY5J3H/brtEYVUbZafSzGvPn7Hy0S
4iNvbtpNsj7LsBo2FEU0PNBHEBSHhCO8ZLnImdWKm7vwEvttsr1dyC6wLkP3rcoMl7N85x6irP1G
jtAywzS0RjkG/1DSJncGduNE3ABqIjIo+myJCJdRg805urFh2GTc2FNsvieaOoAcPLuCXKN5QKgq
d0f+4b0taE1MPOZxxeLBI5CN7VPqTU9BNS552NYj6pEFY4uviZ42X/R4DfUMXQHAgc8UoBICgZJ3
qTlnvJpXsxqvSuTw/fxF6YNstqO3SOy0HnQ0EXn/5tK5/J3M+19Zm17wYTb1//lfvyAdeyajbEe4
nx6an4G3UYxGNO6Rc0PAhx1Ciz654qO/+u5wpls7aeOxpI4aZLn+i1f+I+AYsw2nB8smHo1W+0+M
ZY8wrswZJfFjgXFhJJMtRvJVExBTrC8UOlFcLwfoDORnnOdS6S9entPOv7t9QDzPLiRX8g5004NZ
/Hu3Ty/lACenyHdmQxHPWpOFzUYri62nPymjf3Ks6K3O983wSLjRsRKsahS2YTz+/QT6Pvzv4Ef+
qysw24p+j0zmjQBlcCjavPl/f/9GAviM2DyJ+psvvj10TzaVSaId4Sx/GQsKg6R5kozR3dJetqjl
SYd+ykZoBwa7T0LB6gkE5GJdyNc//4jmM9of35nnALOVhm1I8ZMhqoAKNMWjm+28liMUsHcrtB61
mj7D0M8ELttZC9V+/7y9i5r6PCFUoDeuQX1BAvGme8O7FbIAfJaHrj1dgq3paK/YBm4NWxeakqUz
UoZQ2znpSFbPQCiHfXe8fqtQmIY8AHOVrtPQdpPhKQ3jg5vql8kCCMS16Ok80/OmEdw9xW21NsQ9
cfVNyebnu3Tg23FbuXDexn6XEPPOoJ4aNuLRRd/gVCRM15glKkSHwU0Lxnc1oRwbxBmlwVJaAE+N
9skv0o/Sa/nx8VvFpIg9bGkKSaeRu2aR6GhgE85/BL8pgDndlejTbPHnV+FXt4cwAA4bjqHbpvnT
fWqieEtzU2S70Kzh3euX1ksOKcHAc2U93Iym2v/5CxrWr647WOH51O6CQP7ZCOf1hsvZlCczcMZj
ncTPYGqc2LrFef9Us/FtXKHexoFFbZrHWW135bh7KEV6sKjrk87eG3D462yf5YgMuifPoxtpZl8s
Od8MOgVp0o0Xq/c5SJhfajhzjTstnIyGVsvW0WcPE+thSyk2/9zehQCrLezO2QkK0PlUkHAneCHy
TnMguEpfjnK6dZyqUuKaPBKQxxTqISj0tt9yvt+iKD5lUbeJ6u9u2FOmqHblOURMDIZambLYRSNE
oqFnvBkbiOREgdFpkQZmgXQuYeDv+icfBDs6RPVuNC2Tqu5qovdK2+BLpoZbL6GWRURfcwSjArfu
JlZnDkQA0K2vFcfRPIne5qKVULFtbCfndKxfq3Z8h3x1FVnEkT18Kqt9FHFSDvYdnzFjrROjo1Po
iruZI7fuDqkYwSzGyCgL5r32yg3azVgkb0biH6RJhsWFofsuHG0sSOOxmwMfO+MyH/eoWI7jWuNx
teXfz0m5szPbiWU3PJTZ42CyafF7YME5e05w7gE7GhKKodEd4Uq9+644k7jc/8Wt/ZPh8nMJFmC0
paG7EqL2T7f2JLW8RF+R7ebj23ykG7jsxg1e7Ov8K2dOscv+YrX91apP8AqbrSulZ3/y6/+Nql+Z
YyQTuqM7W3EgqzmY5n+9pf7ikZUOwxzsqoSymbOd9d/53FE425Z0pBdk6WVA4WqaOMl0rQa1LQMM
OrSCHpVePk0TtQEO/8FgGBOqj7nKrrwJMLGzjixv7dnG3GnZeZp5Vhx7OlPcJQshAL1DHPI9yOng
zH13HV6m7NSJBEmIRDM+luUsHW5tgGIrZqmuKoXtbloXY3qqgSVj83iyuP6tr95MElabpjkSH4Gr
qdlIa7qFnjirQqBMpyRnvGnLp6kfdjYHnflN2tQhyKXPo+VcIVtyy6w7t3hhgkmxSHsaS5kVn4jF
uxrSvgfpcHSd+JRV1ikk/4WYnuN8bAJnddInchPt6oHb4zgFX1yf1kdNv8CsOCXR3VsMXf5qtLKE
BYgmfKD00s3ow2a70EbOJJE6dQO8ItNjZK0ORIIz/BO7+eX0ioWmi+175rRX4hrWqpR3rFckvTRE
3CZQGAJCPvvrvIILzmt/sYzqvyhwuMU8RJCUF0LYP2HaM/i1Qz6mjCMTts8sBe1WxhWzQc5NlRTO
QlP6MWdgvDRCrpE2REywcdYM2jPpMgkBzN254pjXcTRshXNuhYuc82bnmDs4oc9Ht6671OnwFGrB
Q+2aD6Ubf/UgV6JYpiWnI5KIXkdXvcVkHbNl8ZH2WbsXiCaRIX5kdrtoTda8khZAx5NPNToXFW2F
rMG3z/OqWk7dOwr/WcdxjPz+XbLyM799w4R0EmQ3FaN70ATZg3LYGjQX6N4Rx/Lkud2T0bar1h42
af5tPqRKFR8qjYTXqdkUNEdITtumNtUO/RenGG5lCItafBt6wbC0J3SGc4mCmMxhjhn/OYMObrQH
UdVPade/j+2wnYsgu55bFtbdQ3LlgBnHKbfFfXbDsYvaLuCRsPzHghZd435XNpKtomlWf36hf7GK
UbjN/zGAfprGT5cZWirxqD1T594l7BmUHhQ++pp9v51vcqsZLsI5+EXwF/cXkOY/lmcu5TM7NAlB
uGx+Wj5LYaHgFG22Axh1S6vkNO9zbg1YuV33OhcjSU9+36zm/pkiE963BMztikWAxgsdTpMHxapt
ZATmKoO+PhfZirZmpaOcpxYznO8OjRSRV4u5XnJplMrhMnc3MuXeO9LLZ2DMvGT0IBA1bVt3zhbh
rew5DyUeVVg6vge+cw5NCz8zcW1jtSiL5GSn+m1ed2NuuhgUcZD1iwpBNwivOk5PI+HjGAWfAooe
6om8nDAIshllXM1YPDg9w89GnTJUPJjPnoZkPKaSdWN+hgNLvc2/szXpt8nQb/Gkn8qW66K+azI5
jYJjH9+rIoSkslqbDqtvlRzmQkcO+rHhtq85uUJgb8vk3KB1sv07/UCe2M69zx2KoNMB8YVstwJM
Y/oxt0PcDoUplflveeltO1JNDSzqBqKTJMZbkJ4cQdUxTtM7oDXLnyMltSU4VC0azlPDUzmXdZOd
vU06M4V+/BKEPkxTgdohLI3FxJi15riLr/UwYsMLXf1UJHRiY3luB/XWjvI8d60N+nVztwmCx0Yb
xXpuwnH2ep9/ac+iYlHGpdQitOV00+L2ad7hI56NvrPPgBQv8/8vzPGoI0GgXVS1RH3STu4QEIS1
WkDqQXyg6mXuw0ZsErGbV9+5s4aG9iqa7ouBbG0+xI7t1R37dyOPn9EWL4xWf9YO86qLYOWk+/EJ
ovEWk/WbiOKTkbUcNsM3IXhXms0KTfc17cbl6Mc23uUjCIj73GlLM/4Fnt5Mt+9s4ceYpEqd6rII
n+PSeZgLJiMZb2gp7+SprnPEVYaa3ruQrY5qosuADnbxIfToI3pYtJ0JUSWslGAz99qaJqG9WK6D
fEd1eyiKEVQANzxDj7mMjNiGh57Pk9VL0BUAII94iAMYGgQvaVb0EJfY2vfz5pOJhhOkfe5mImTw
rmv09ecbbu6+xmyqxcDZoS7p1gwpIwjaC7Xsbgn0UpQ97KQli//UIe+n68xyPPcJp8L/8eerlmHJ
Xy0fEgawTtyJQGX8+yolGS1EqMLG9CdHwLh8kFO/t/wX+lw0PFogUfNh1G3TB9qYzGh6lB/Zau49
zzdWHXoQFRrOAA0GL1z8yVOi7M9l+/MHSPN7GVPgVtFH7kH/dfGj2sOZzfvZA6ihO26AiEVVD/SD
+nUNpRWXvw4Ae4jgPIiOPSerNPJ0EkK4h3bcWSXJyEzRL6nkkB5gpNPtgpLZnU5ZHt2NuYvkTDwm
g5NWG8Ms34rKC4GHA1+WNDWqnF5ok9Pb1K2iX5ACx9zMIRZkMBGeom/16HLjvb95JUfE7kOvrALF
evoxry/hhBgzjgEP6uhUnLMjmuPaZHGa15znQNPP+GEWeRW+6dAT3a6/WfrwNMSkixSQvIxDl1fr
eQ9PIHj6FngNp1mVPaXevO+2ycnjjpyfv1p6z4b13DHXSGL9Mv+0uUwKzPloHB3UF62S65yZwHxX
KCnO8w/x6PdXtJfnzoDGOEGZw2E+aQhyzgwFQyMf31ENrlv69umI3tAzNruqoArK2yedOAOprwjZ
AgEOpSfDxlLWH0nTXi0H5SkPdCP/Wfr/T0bRX4B0LFs3KRD+3xlFtx9VSqX97yP3f3zPv0buQlqW
51i6Qa4Jk/L/5uhIC8SOkLp0BKllhu3wSv8cutt/05m2Gy4nPP1zuP5PjI4w/ybpw3n8DWnWui3k
fzR3//2iYnq2TS0keYOC6RKNvd8vKq5BsRrlrk3rwHt3W8m0/HEy+gEPFSOdf/tgftE5s+Yf9rvO
mWNY/KbkHVF48Xn8tIL5LQIlKw/83QiQYmO6LTk03WAtjdIiJ2xaVvpvda3v6SmU+njyMvdeasMe
/jsnpC79lkqQswhdyQKv+1Xf9Cs1jMFKqMBbuFn0wjj3ijDWRvBl0duyPXbHEodhVS8roHjLYZAu
+Y7RQx64O8Zr5lrrYCZ3WnX5819U/mGp5he1HZ2DBFcKAdxPn2pI/sJgKdfbjQHbUEONZ8WuWrWR
XS8EKclA3pd2ZL4LPflIIosdpkJSn6XLxudxjgpqZz/dES34kYr0IUk6sjpw9y2dyl6rzAT65ZA6
aWKgYVAz12Jk17Qh2LotdC+xN10yFx2Bcy0Q5jpvUPNQWScxfE/dWhttbh00U8ejI+Pb51gjmUJc
wmGW9ssitJjewtVNKgO0jITeawvedtO5RIPSll1487xEBs19LB1cGEG5I77pJYtGnd57iKbJg6Tu
wged+7l8C0P9eJzpz5fO4QKENVpvc2GM048yKS9KDz4wiCCSUtFzQUaq2Q/07EB9r0ahvuZlHix8
r3vrSjtGeJX0q7+4Vn84/HOtJOQrY95YeUJ/uin1ShRWihJsF4YkQxol4HBLfcNqQl4RuKZMsUVV
WUvVKwgb6koddm+Fo9Cxd7VGvJDfNlsjCXfgIN2lVKG+q6Sz9nvTRB1ImGdILp1duvehdsg+ECaF
Yjeilo5TAkmDLejHAYkkLBt3fDReOx3vG8PODzv2agIjBGHpGEkXcc59X3bauiLJaD0J73sSiuFg
VeU9CbMHzHEurBmbtKqoXQAfPqZmcWv77JLm3HiSdqcauwcydr/VdnZBXYH04pB3/Z5OGtqw5Bz7
pIOZzQMNpwQEtaXX5MR0ZJnzLxCLwFUUFHLUst6jbvT6wh+JTQpjppLeuJIiuQ4YGVwEFlwohinc
MX9xnX6xdrjS8cB8zVixn9uqtaCUGGXvEVlW9KtqhvS4gT1uDIGS0HxuhLr/+Qsav3qIXXced3BW
s72fu6o2oty0MHhFi2SiwnEuk0snnb5BTeuzfSVi42xps7PLbe9q5A6Ocq6wzHGxtZm7r6Lgo2YO
XQa7rv365+/tV/esp0uXu0WwxPwcKGfC/8rwmJJdaj54dR5uyRpPl+xkwFtsydghd1BHEHH/H7+s
0A3Or8j3UfyJnw6wXmUS/NFr7g4K0sdgu1e9YD1w8/ijLlt/HdAvI1Xj+ucvaujzj/1p27DBv7FN
ztvUH/aoOKBp1/Pg7vTGgIUVfAn6Af11nzz4hd4tZUECi+hUsxQvfi2R9RNwXA4m7RupfxiGdwS3
0C09tiUeOw53MYlyMYuMryuER/yYxPC2kIKCRRYDrOGNJMsicYByOYT+1AzMkzF6pbp9zOgMZB0f
9SgD/EmwIuniNetkCNGpEBkWFxxlK/3iAIhYSadulypJ98jt8GNYx0wnrST/FoygnFBeUx2HQ7kE
0onGzAKy4Vbvjf6iCoVZte2/eD6DRiwhIHRK+a3piYSweWe9kmqlyjpmWVSk+7riY2jto+ETAsX8
usMtPqxdBX25YFiKAhZrLlOPYXoQAZuBTtrbMHLZinKjzUU9CgWbDs54tbr8pTXmf5etFSDa+MS8
PUGzxgG6jbyrCHjwfI8P1y6tu0MgiEKLvrRHWS/6Euej6W10vJa7OUYvb1t9NnzliwQSyl/cEab4
Y6tO1w32WAm+wvHIfvx92eITtodspRpI5uIY0lubOOu+IPWatho5gcvOe4SSgTDcKE6WhWMjbORp
6icm62Wwxzzirbp10rmkhuhZtfBdfWe4PdDrNEb+ErMRUasgA4SuMdvyCAgKHnLTeMGJbHBsVFjy
Ni0L+orIV0ySovMWGXPwhWa/064umWdMsElSc2m7fbBKkwajj7Rh88tlbU2kO+VwS8N0RL7iMAqI
MN3b3vdc31ch4qy8LzdYAqDv1w0uEFGd8kn8pjSSGnwfrEOBQoA1a51zO9WKlsD0bOnhA4HtT25J
1oszVGjac2UvCsO8c1rpN8zANjZ4FCSJnlo3sbbC4kI2eUuJFRjpvpmIxGqNcQPnoN2EnfbqOPaC
aKdx66bWSz3lX/28tcEV2q8VqebQoqLnmGSWRRksS8fXVrEvH1xye5ZOrZ3Lqd0PSCFWXSMfed16
6Utvh8Bz36QuyVJh/2zFDEW6aE0KZbRyVH+qxrjFWiyXMuGjEremT5gnI8PKSvtjLIlpIUF5kxU4
RYzCi1cO/Na9H4ePIYU1YolGLBxlbJQXFxzHTb6Xrsfgm+xO07Dis1olY66W+gzUEtEEpMnySCGn
+CrUfiBCY2nzvSA0xjdKM3cBL3jB8TKZq1OCqw1/RYOjQ50TuisXVG4bON2Xui6iTTdFWFdgB5ax
le8HibU9K7klogIfXFKJaNPHFiWglRZLpfDXBhhiq8zW98W8OVv4PNwkbNYIFcKVMtL7iJYhJnjz
NgXJc2yXxygu9rEDsaxUY4BKJdylIAmS0lqhiNn00HhCwc0wZmKlSxwpGKcUt90OEz7Vk5uT0D56
yMadArFE9xzUtCwKo3rB/Q4RybAew15q+65WR6M2pzc4VY7ix7CVONvCFze7tM+ODrOIHEeNZcja
Zjq7SzkQWaXMAH0ufGQXaw6JWC8Mpo6x0dVzGBZSuaR4GUxSOKfZN+kNuYU9ztjK1MQMqdhLQ0Xw
vafJYRP2C6A+WNUzQhZxjILzmOQXuCHHKbS+jB3eVk17Y3b7SNGKwU3JGW1L9TSkzAj97mtnZk+B
zvVPMWoebfhZtdT3ZkeFalOtYJFLN1mrPVs+K/OUscSKINvVEcCcOHqE+cjz5DIy1bp22SKgWwjN
fJiqGlSBwVPdGPFuVGCPysXw1eKxWQxQOwof8KjWM/2L8fWodFuW+dfKymv8RADDnHTEDu4jsxwS
681rDiSb/gatu99XPc+xN9Tb2vbPSVk+Z8wzHzG0haeCRvHC1bITYCsmuehcZHhTafcDCU6ESMsn
4Kc41wOe7/JrU7ZXrza/KbTF5XTABYYFy8tjOMbECDW4n5eT7F8T28ZZ6VN0N1tbledpAO84QUyC
SkWLYcSWUYTpS5V0kumX96bcMiAPY3hOPLiFqbSWDn7/hcxJLEhY6jONWXBTEdQxdiFGE0X2ixqM
rWYKtdGdmuS/5KHL/GuvEfIz5BP9tSBeFGbyFSQ1113cMC2kD2kFolhzaNRQ2r4ifmF4EevqsdBI
5ZA5vS3PKB9F4GibnNOBisOdNjQpRvalz7lxEcuRuBzTIShSoDPiZ764fQ170+qeSixwseBhLnIG
TqVoXqSXPWpwWJTVxKsMAzTSLm/RIFEta2w09SRfJOeb/ZSlYlEMEWvkVBNGxiR5W7vt3m3CBDES
6DAvjN/8iGmbhz1sZNFEa5EFtO4n8q8ca9sMItwaYXyVJStpXDnINpuZmOg3MMa8cd0ofd10cyi4
FHLdtZZFKVlBee5fCm/EaG+2GbSE9tAa+6gnt1KN2jYauFYgPr9r0TeecrSjcR+vbM9DHuw9DgZ7
NYzsl7qotmIgaKwhx3DxqFcE+Dp1ulVAVtdWOOarsCASqEDxrKf6g07G7ZI6ErFyWy/syboXnvhK
/KtZpC0FHvtm1LVH24FzbQXvhJx0SfCeCgY4uIoxpg7dSwM8a7YJx6vChi3p16+65r37aUQGHhlO
o6/d4D4hK8daxlkf8AAiDKSy4t4hoEpZXtATuV9iOaB+lMnO67yV6jlG0kVvPfkRx7QQbRcre82I
sfeQGDDOXfcZESlWePeDO8KEhDHUQkeNtYwtbwsAa6D3b+4+vxfoSrBCVLapsf2MQ2JjQ6I06A2b
9BUCSUpiQGXQv4YOstxKQ18Lz4fWATqbXdVOL1oLvabvwl3mkSM78PeZzprbqA+kDkxREtXvjNF4
hZoRrErdXpulMNa6AMnHGkcvQmeW6LrHofI+hvnFJjfnUQuSW1g086AlwNwXvIQmxzUrXiI1/Npo
OZQPeYf4a9+16jGO9Ke0ZwqtyUbD8z/h/iJIns5rmn5VOaBV9twehvvW6dwBYmESI8cyfoSxXh3a
8S1rnEvfaxBN6CLstWK4NzJ4aJAddhnZmJmGlxy/1TgaYj/Mbou+gI5AwYNWhxEL2wAGOSkuqjia
TbYXsNEPGifXWmx8ZElbRJ71fAAkl3r+w57mzjvQlVXj2I+UqxNqYGSQrhpTshTnTL8hjRkQe+X+
X8rKz6/+9UfgAEVMYyQgCFdIrMOKceiIn8D/5m4/wXSfoDqnpP5uyHUcBzUdiImdDnEaQWRIJmP+
LEEvNiazRuYwJQRPPCjHwCXILkmacziz1VSZ3So3jSAFNM0h8k12jp5ZTwgAa6FiY9ta5ml2oTHw
WGW9WVBUmqcYmzGL/gu3ONuuUBbKXXrsbUA1YqMpKbVUrXSzOU5utylrwl0DDbp8FV36KUUA7GY/
bCM5yZChJ2ePaQwuvj+cKJMG7O8hqX/1S1ar51JFx7TNf1T9gLNFrAzXfHNb/G8Hdz5+dnjN2zT/
YSbBxWxgoZiQ4XMUFcsY6zZVBt45h329fSFY7Qc11JGpBWWKCFdgwdj6aIa5erGoRmIqGdSzmDa8
yhQx5Su89BvnvvFgz4Ta3mqzdSchyuSOkWKVtnlczUzsOw3GXEGE2czG/ySUOubgr+02v30SJT/h
k4oLTeLYMUh5RLUoj1afsWqff2R9AnM7Umfqbn/ja9yyU8sylvT2liZNeah05RFllVbOoqzya6ya
93pman5e3c+vPu+VaLLxV4w+dbYVtOH2k+75Ccn9/MoVrUWbx0lxBHvLuvKujlnBLUin75D+EHA4
4R6s09cgpvvDmPiGkmibzQ0NPVYfcedfOTDtBMhSIonsB7MJXujnR9vRgfbZ6ijxB3a3DOUogzT0
FSP9nYB5My7fBoekp/ZxShEX5SEUWkq3pbCapaZn9ppkot/E2O8/e5hN7LoLqE9Qq7Slmxsc2CJ7
M1XtnVMb5dFMWnamk+ODu+IvLNbNdT+LqHw+Hrz9H8iKWS9t7cfQxR6CEn6BxkSWVZAhHEwpxQ0l
5kFyvKykz4M4QiMpnQ/S98wvc+vv85BIdh8WWTw5Im12bi6MxeeRe+r42UbkwAPrmn1hpngp5peL
sHIaxoiVBWXU3ML7bHNpqXct9eRbOf1f9s6kuXElvaJ/xeE9OoDEvPCGJDiLFDWXNghJpcIMJBIz
fr0P5O5+YTscYe+9YahKr54GAsjM+9177sy+lkYUwGIpZvjsj0VNvdvmBwdHzSpVl1jXzPUQ5RBY
dD0GkKQ/pAIcNxPi/OBOV62nVdivWF0dKDHrjudhwMRbk4mxliOFXl0p131rzBvDYZbkiHtaWxOW
Z7ZwaSI/vDZ8tFW5TyfLXSsz27t591EQbEVfFoeln/ksknPe5d4GivWq90qxjh0x7F301BZ7KSeo
5YoZZ5pzAXZuGEqKoIi3vYF6oIjpBrY9bixFZDLSPRsZATkak0y/Tks9P4w293i3yIpDRVg4HMZb
66rfoYMigAH9JI2I/XqPUOGkzWvogUmYUDhsvXoxurlZW/iL+Q0O2FuhpOUtq/agrKAy2TShuZfg
2V3KITW+KUdr7xcWbnPqMCsGP29PzJMmoZNu7YTpe8sbQSi5fBE6Sxm10+9waa+pD6KAJAdBlXB4
mC0GSeEMWMTOzItmejedGSNlxuymPR9UwIKWGKEnrVt+K26KigF68lfSJaRA0Xp/rrpsjIPC0OEQ
jOxOBuzb/OnPMly3YoyZixCSKS6eGdw7lxcmxUVfjEPvKU+thsuCz3Fqq7mgDp4tft4AKo05Ui9K
DEyCm1LWVy7RhnyayxGSviFrXErrMe4hbU+xv/35lSZpPQR0Ri5C5RRxj9plwvieb7zKPtjbVmx8
+vjsFouOu8yAnQYUBBd4MLTZIwGCS1qhzvcVZzm6yL0VuVsBuJ2QXlQYd7nM9iViA45AUwQzF/xq
bBdo9yJul4hxKNs0HUIW0TMUHs0pyqDKOrEvQFkzW0wDMSIMV9JK9kabt4hOGbJRYR+6dqiP1ZS+
RxYqjKGdewNRQqVgVAvrIfRoPEa+ZzmO3VM9GHFQahjN0h5aVwEHtLHKdu+HGDxBu8ThzE2bINaA
fumqYmOnFXSsgZPC7I/UhUyHZagfMXrgVCBBboXHNso+hyjrD1kHBjz35j+F/twuF7AdI6xpfvae
DOG0UvAq5pIvkqGbGQoQjXR3hYk6p6fISvji4Sd3SBZceOgXtKJkp5+ZTI5JEnmFt3nwnpJcXPLZ
vjUhly0bqCYv2sCVHdsdfFg/19hslcClUnMLFWXi1lUi0Lv61jR4tOIKX97Mk7ZTdyaPypWeFGIT
TuAWOkOchIDii2CvF+B9ReKv4YluCr1BV9PkYcoYjZOdh5haNV9hCFcBFTfMzm09PcR99KoX3NSj
I7RNTk7U75tFR2MXHPUeuHA73kzcz/yEzXcN/Gk9JfHJNnDKS2Z8+9RCIAXbvAdHwXMlng30B0Zt
RdQ3YAtkGAzJQ+aMH6rujyyxMPCmAwf+sz/gUgZ+SDmFyy4R5uWqgboKn1i7Rv6+qJJDVdMNIeoN
iNrMGnaRhLzHpOA1sdqb3gz7CkXKEClFFV6CtYxjxw5UGO/Hi9MWbMaiCJoaUBgjZ9CRT8/O7O6N
wv3oPe1LtUv/tUEZhWAHV5sHx2BbmKQJUhQ1v4rzDSkebOIxFNJpfHftAbwlbK/ezM9ZYXCugQNJ
1KMnYOQ0VNpTOdwKsk0lvZsJo/j8Yk7JratgMORFcp791FmFudr7So9OdeV8Gl3+1kYcFhMvD3yo
dUGacz26erkJdVgoRmK/GeEcbYemvmi+BZ59StJTMaf+Bib6ymq7np1wRoppYpvitLfEQs+EJbif
KCcNMHN9hzPwT1jtNYhpg281NKv5+PMS6XVH38Q//6wAleckzo5aU3knVRtqZ2rRg+I7IDCKTcG1
eIb0I67eZqZSfM7qjclziV4AAFJVbE7F0sWsU0rFn/04vBomvMKs8wrURbM8g8HHY+vRudG5gY5Y
sCLdE+G01nfOAItxWojKbZYRIGbFNI7SjsTx56OfF+xKTExZu4McxhhYQl7CDhZ43UCjaePM/I+/
+/nEHCdnNP8xiFJ0QlUBi4vMx6gjNg1vox7qgjsvg5FPu1RH9yvzSSRTjsbNoWM5sk+Aa1LqKKOc
EFUKVOSfL7YvwQZBPg5irPgnslD/3+7z/b+BAZiMvxgJ/c+mhNfvpv2Xl0RFSZl8/Cdrwn/8y39Y
E1ysBBgSyNujohtk+/9pTfDE3xybYT1TEesfoIB/WBP0vy1eBsZPgAJMz1mS+vQWtPG//avp/g1j
grOManydmarj/1+8CUQm/tsMzkTGXTwQLgAC3/yvaadooiG+xB12GDQ73dL1+V30JPqgYF4bt1Wn
wTTzIAfZTgyt+wCJXRwm7ZwNRneBjhxbzoGGXg7qEcTPOV2XZRZisSt4PNHpKB33A/jrtRtpZqgA
0MPkxe6d1TLc5eCsVkMU3iXOSU6UjU9g/82J5rbI19adUBkj3vl1+MC6LoO5Q+Ds5r3XMSJxI7kf
9F6sVZXVKGF+0LfmZq7rg6IV5WBZEHT7CZesKIcPN4oLKm+GLfDfCGoZtLIon88Dq/S8FBlFcX1l
fKXRlMnQAUZQzMRxyIVx8OMm3pVheadVRr2xMCYFhnjsYuR0E/gPqez+LteJoI5OpQXFBJ2zRjmB
fYen2ZgYHclW+sFo+ooQfFzsLI8Uf4U3KsgTgGlSjI9ZZwNgSTaqhz04lXWyFt2HmoCPWdAL2SxC
P8uFG0H6RECET+dMEhQRACcqDLSNUyPRGtpIJXXe1jxM6p73CTkcejh6GVKRkNE2nidCrL33APEH
EQqi72ij7wm7ufPQWI19IcWTbPvhrMfakyEMAojNixMPN9tS635wtrVjrBw1IYPUmyp5nX8E0AkT
iXYapH91qnlBxzyzeH5YTPN7CdQyM9W2zeAqa1QDLJ81c7afbQwXq2zewUBUa2obI9A7OIR1w7q0
iRpWutM2W5lXJ3McjXViYLLTYmOftc5xADKzmsz+GFGafPL0ntod/S2B6H+eJzrkyXVU29h0mA2w
F06Exga+wh7vZ5axS/tZbigT6iiCgIfLvndb9WjzBa0HARI6M24bFoteu3A+k7x+m1l3oYy3Lq0L
bhQhqXnQqaQxU3yEP6SaRLQjlAe5Zfxqi+hJF1D6qEDpYO6BFFAs/aFuPjAgOmehfUPwvcKfYJYz
vFtR7gbKSN9qSUG4ylm2kplNC2FZligAbYQyg65QNGU3/jZRBnRn5uDnxu6XsVC8pTdjl+lQiKIS
nnFPb7A1+DtzwtxRc7oOooVE0UUhcZyO0g4mpLSap0FHup0nAbcZdfU6FJCVVOE5ZOzaCzBEbq2u
sTnchY3aGQ2OmIpBNURfQjuF65FSjx+zxiJbNPs4FxoDQc29tFZRg2MC7t22w3P8ZAn5kKgHrxDa
rrJKCkHl/DttIYCVlfhte/WFCRtCmM69aKGXdjnsQ8D89JrMaggq5N+3wb4Pc4ct9ZhoZGcbM2hD
dx/3a26btzR9QCQjpjrITc9kLzAN++IqCKZwldZqei2N8XvSencX4+KtnfFARFBsXTBVle1N2zlD
Ho3H/n6CmLnpKrtc954gENIxYhs6ogl+vXPC6KbaeEtn4q3pr6GArI93kv9DfnEB2fEAcExgxWhU
SMs1YxQOpVFlFmsqfH32Evpebz78aaZjpvkYxw4YIp2cU6RD817eoGiO2S1aWzfsAPUxd1JpE+01
qnbXdqS+OqGzaS4sa5er+VATqTnnA2cX3QwfxtoPn+MiP9b5I+nrKmiT8mPqYmuDShsdm9JZglbx
t6RV3fCBFSaLxpub7tWMwv44xsOLC7XkyHggdNKaYSadXQN9L1ns3aDxrTIJamzs58VopKiIjyqY
iHFMVaRsz2zPv530T6I5+HOxttP72nJ2Fd9kV1dDoQNHdibgZ7b+5ELtC4bmK0rMAfwLo8GKDNCq
L6qtKRwDPMonAyE490hiG9/kgdVCkU09LOaSJ1Ndzbux6kGyA0m/OTvMoOqu1RA2ZcKxJ1ZJsQuZ
iDmtwuGv+Qwda/2cuYD8MvM0Skb2sc+2OraeCwmF2USQ3zTpYZpzyBmI/F6Vi8BkVnGMDI0jm6Fv
CePwO3a7O5p1nmt933j1deiH3SilB1KmhJPAKknjm7gB5yRAyckDF+5wbGwNlCoKEzMg+AwoG4L9
3gACgwEPh7ys0BlxORtvKh9VTgo696N0N2f+uwNUeV/8wTL9lnpWxnCWcxYp14OxH+eQkGs2XXP9
YuUONqKRx0srOwbiAs9Ua3ob6Fqc/iL2xw5u4NCv402Ss6W3Q52Qmx+ktsm1k6CAp/U6zPRs52oR
rNUYA5tiWRuK+t7EU3JfGRajS2bbllu+jcKKT07M9Hl2E47HpcSt1lbnxJF3DYdwR7taLXPS2Okv
rtWxQvb6CfLRY9JoJq4nLbvXOp2XfCjoQXX2sWwgDbgBWcHH2a2fbQ7aGb0KTGpf46r0VqPHaMrg
sjTGejtgUztUJC6YfJu7ItLmzcAsuWYQv++bA89VUvdac0zm+urBD7hl3kkOMAVrV138gXFhNXty
5bn8d2r2QXX7t9nUplvYYTKHdfm7m1DkkrH2ttxq71IND107aYcm4vqHArEuJBcme45hj07drufJ
PDLpEmzSAq7fqz3YDLwzuemIKm+qgdyPJb8r2+q29Vh9193krJ168kCQFuQkLLVNbBAZ1UBeKZuW
+vT4VzGaT6rzsm1vWQ8RG5AkZ/rdEQ0NYs76fldxVir0Qzi154bxw9pkOUqUBj1Vp9bQcPo7t39L
QGeH84icxkHdKaK9PRbFVVdesBxo3muXaENiaNlep/yKX0v83FehjX9CvMch8SoGHP2AiO8346uj
MslMpcAi7b7a3QgGYVw7x2pgHGpKZI+6LcXe8dtuC/232VeG0W/H5MPW5uGNg+RXtZCllZftTGGe
HAqruIH4jS1HppUp/Oe+JLSSeM4Z15XY+tFgYDKAGh+BJC3oi1s54F7SFpwPytvKrZnz2RxOKZDp
H4qpfcm7fgZPy/Snop/PnWto0X57Bl6DsO/2z7Vvcv5OeXI1g5bdVSnHN9ed5R2k0WbFnE3IT46f
5sUs0WldHOdjMqbHeWoPRRLfEkPap0zaH7JPCE+r+ZZonGDtaO3M0duETL/26ndHaTigWnBPcUgW
KOJcGY5as5/c+I5mPOau+XzLE6JktZkylPGMP0XBDMNyQCsbM741tk+MYt30ALcyyL0U80T4mi0X
KsXjpA0Z/LBbyc+eMbJF4lmH+KO2RVNHYEwHGWDLq9ZJ1k8ElEauL3UXhW6+nd3PNMPIPw653JEy
yTPxqWmoib2QtKMJ/bOJxDuVAw4ImeSas4qejMK3NgWM2ZV2xT2VUagCTF6byoewrq+G26DZdelD
Ol/qKr6FVlYEFMexpcwt6Jqo0DDGAXfKqnhyh2hVNdZtKpVgkoQ2U+vmVjX6QzX2JdlGyIUxW3Qf
f4o+oELaYnm4p0gJ83Jq6Ij5L6nXSt1c0z57RXsXZrRTV/0IZFhzWF5C1DFLa2jLYIK6Gcde2/NE
6oK5mdWvwqpf2fKyt2twF+C1MtalbO4JTS8jSA0jVxUfpGXWT1nbequyTzviMT2YV1MDYyr4fbvE
1CT/JvLHcWf1zHLI+7ItJzaZeJSCzG1BjFhLkw2wkVU2mhG+HsovwlR0x1z7wzMG2wxSxrvdH1yi
p3CHXpTebLXUZZNqiQtgGHNt8TOvhqVZAlT5YerNfoPEO64aW4Urj+eqa8A0hDrlbZnbMPDS3OxK
kcfMxrqr32sKy1YlpUT7OaQFDWEkDoArWuseYJKVuLvZLe9wJqA9oV+/oVJ89QjQYZqN1yaG3Ws2
5jq1HDTRwr4HKGOd7Y4nSpJuSP4z04GwdUAWvde5/qrQag7OkHw2Zn/SPa7RjBtgE+fiM87PtDXy
pbQqwVpSv0729C3q7KFJGXSxY6XnahTn5s7SiMHU5V1pWHxPiIhooorAD25gV48/o6wj657W70RS
D54zse7dqzQ5Np384BR1c/rpZaBCUtfKeSPEqchrqDdDu4tKg0q32X8o+mhnhzh5mU3H1MtusPX0
6/nBkf6DPUYfngfL2leBAgGV48veqOgj1LqDrwy818Y24njjWsMdSGwBIp4sfF9hhPdornfpwQNF
LQjy2czynMbZw93+9I3ncZ6DmdNbP8pfsmGc7PjPljtCucWE4z+Fk//F7vOX2/MMsQCCa/KXMO6g
S1E5QxUXS4uno96F5T2Jt5fCDe8Bi57KWL4kUISlNqAkNvcMn/sVJQ0PNj3YeTwzJDNKqu/SDI9M
SjEP582opxA+P6d5cZPQ1Xr69NCvwfiGYpGWxqvtxGc5qHuoVG+lqvYpvjtmp8eSpqpGCwnlVyfU
z0tlM8YxMBOteC6M/Da5HJ16O0biVunGi1mrfW6hNkeZ/UkSlXb3pVeUqVSdPfmWeZdKdZ1c7R7z
YNA4vzpZBQhb58iDtdNoG8kkZZYyOb+ppATSbupPcanvu5SnsnEIK+Hw8Lauo7Le60o+6Q19r3V4
Ia0gNI1NobsYYN/tZVLI9PuzK/wz+1/GMfGIr9zqvsYavjBbnCykyMrAOVWPLAVsBDBY12ztnLS8
uKIDqxPDuBpveTiiCEBV0YV7T63yxpQ92AJcYAWiwfLWlBjPbL/YFkilTKmrguOoqB/TKsqIM6KW
j66/Eh6ufq04jpU4tj7AAXJSzFFevbkb1inPdibR6+V3rqG+q8ra+VH8FEqwZxLo2i4pxcRMij7e
imrWefLvOzG8RL1cywZ2dIifbSrXyCDPbCteUC/wx7ScnrU4vM8c+pDSpMSea9mPD9KJ6f3SjC4g
UYceX2T32aglB3NgP4XickfAmniT3eygujeHtuehIXGBDTPnqAoQtsfblOvOIcJdlzqN5KAMjtWk
Q5S1vztGZnuXRPp17FAAWLiQySV+30F7TCqxXUql9lpo3QPeURtOgBgs83bEJhWeymhcGBY8d31a
TKv6u3L4BsKpX4Pb2M6jm1+b2n2FrUjLKqcIPCJMSDtAASjMVFpp8yWHJp5pIZgGyfFVjz8U27oE
x0KYV+CvDO9sRnKHcsU2LjIvdozV1L04Hgw8tgVpLDjMx3fsHT/d3vzUhkNDqQdnPlYLp8WYyNVz
mSaT/BtHNMxkyX6W1adMmDwUluzXCHzD2iiGbew39zKinRL3CDbO9DS60luFjf6pgDM+6cm19vBq
+SEU3LC18fV6+A/q+95MFzqyy8xRe3J64gDm8CIaJJiqQa3Spb/VEnF17Zx1sZrfjayuMTXG1raF
mY89dM91iYIM4FkWmFIG8r+J7nmXBPxZFop468k4UHMSH7WMImX6GAnYU7KUc93hz+t2sRTvZlWx
iZZfVt+G61E5FC7l9sHUId4JkilVVn3gpsMl1TJ6c88ZSO+LHiXtU5lkhxAOeRyr9pSjeG5sPT5G
804fYo8hkQO/vFls1lm0oUrpVBqhvxsj7NC5Mfwu0gbbqKthFZ7VvpE8NnCOe0GRDWdz6AHiuwyP
bI4c1fiYxv2G7Va4Lsr2HScGNis2NkOuNoOlTQcmPvSU2O1pihHY2i58ixhM1UpjEp3pdPU0zWZW
DIQMNVyqBIOGZiNOJnMlOVH8KXpuUAgKnCTt/s1pM84Lw2OeY6OLFO7XpIK935CO4iu65gk2mLMV
Urt1OYUt/NdZEAsOfgQBduT4s70QIae7Gc+CE2EA9gSCQN9wSmBz5qcstsMygs9sMCSjc1S0Hq3q
wg0sK9TQUZA3CmPqH8bud2UO42YAYsHKPaBWmSS1Le9gRPpAGLOhBRPzGO7zcysRKnPZQFNV9+7I
qAkpdkWuZwxqysaM+ssOkQJBUP+e4eOt6We31uxEv9zQ/i5co9wOOd7IznPTUy/1R1pP9romm43V
RfetHt3MRLuEXs9VDcR0bU01W7xBshcktG54uLKyKL1n9v6VNDiFvZTkSxXd4XHeZkItt6hZbJRb
p+tKVto6yrRDKZ7CuQzm3uV/vBiPpwXpinxZpu0tr8ynDivWCtn2vdRIxxeufmx71+Q05sSM+rW7
0GRnosltojvQuBP2bbqZ7ewC7pi7U2H7UjURemzk4KdJCzhM9M8Js6FDFGW0ZHzTNUE8KP+3pgum
byhSDjVmEHL6eYegug/7Yh+6nDs0YCErV43lMWqTnYzSig1ZAV7KZfM7dt467v31LA51SK4Bz4eq
v8jliiDkUl6OTDcKBMTRXV4oRBPHOM0pWTCae3NsjX2SguHJUvYWS039EDd//0hF9DoOEPd4bmja
kRuFEyFnnY3toX3+vBRx7hypt3aOYqq5AH/+svVpjBEmt3rDMxPTNFhWE8GKWjnKoKPOuCDI2NAS
weLJUo83SDNAMbFOH63lxYyiOF/9eIemcuRDM6ILFhWGw0Zq7GFTQ+FLqJSWc78fCjAj5tLfbPYW
L8tHQ8umxpsOuWQBy/H2dNWtMOqEwgLaecLB5yjy89V/TGDSCjdOWfnAPDxO7D9f9y/3EpJ4xdtO
ie5ff8culFG0FPtmmcH1BQXTg++Gm0HN3ppSIW2FDC2OpSP+/hKXHFuZrLyaS+vwaFN1CYPYx6u+
fEjNiJut6qU701saKpOW9acU9rn+KTBuLPvUV0m6486TxxZyzTGWPZyspLPWxsIW/HnpuGuCQegf
f/0VOJ8ju1y5q0WHpPbXJ/Aa//1f/fxdOhUGU2we7X99YiBCuDFrNnPg8w4ogHiWl5L1v158ZTL/
+/lzQnK+VqDCU4q9WLFxphWi03aU2RzLJgKSHJFU8Yr60c3DgnIN9sO9xmo6IGDXRQgbotQPHn0M
IJVnJqCGsdF7OjNUS1thh9Uozg4V1tau6GAblBxWUl/TePBk2o6V4FaULPw4cvUHepMuABPKdcpa
io8Rbgb7nOTsptG8KmZEXoeSjSDunW8KArHllv2BM4F9hoC7g0BSBBJVShsfRVS3lDkQ8cpI+kQW
9WzchhtDQ1WckuJ5ShvS2xPmVi7KU2qZX3j0yNnYKBDZlD4ZYS5BJmYI9G6M8Vccp2hcFgFaxGxc
hsAPunuLeqYTPRuBUU1qK0tQ+R4JoAoz6L5FGlpLNzrOBI3XPOaq9dwTnwXlOK6LTN+X+tRRUtL/
wnD4rFNyGqToQU517IbixjmRxm1buoc87DguKZcSJ4c+tWanpTQuaxWbOBF9cvbN76VmJFtaEn2G
NuuutAjblfJ3Lapro1/Ik+4XBpsyp13uonsW9ktm0MqUKfMbDuOj4lCd1/KU51N+MGmo7DUrJE+a
ksMRzwSGJjxpqyLDLmF1iuFJYmOeGJ+ayT2m2RMOfvQWc7iGnfXgK3kY/PSiJ9NG1tULYjzn/XIa
OUqWzxOwIXOGrdN3/Xtc+PfLl5Ue9Y9t0WANph4uTtLfsAZWPQo+g7jpLaxpMwmJU2p68Whb7qul
McHpEWXhbr+VHU/Wala/B2W+tfyEdoow0tIXZXai+RVPaNiVeFTtueoSaECR4a6sqXldfro1rZne
XebQzeTP7YfbR/e+xua8svkuYx5DC52yv6SRx8mNQgjdfpLhwivg9shlXu7w1T3XLaBhgZ8oTrrf
zdCyveKciwLOWikOUrdovmqfRLrYKhd/IWfAg6gTYBdQ8WIGNU5dqNWQFN+ZZeVMTPpqU5I1TbAD
xRE5J04VGLHVvDJp4ZLC/3LowDjRlCfvDMKi64xW5Ks2OcS/lrl/1dqc7mOF4rCzO2R6T8OvSLC5
39dx4tyXqJiVTRBEZ5aRVyA2CoXzplwsUSWTveVXx6DI/CC2EvSm9n4pKk6pImQI4XY4mp2BTnnn
0ejSHVNKC1Q5DNYeBmso0LxDA8E3rO+Ug81/eT8U0MytipW/0qrmzpi8117pHzwrMeRW5i+YDR5n
WX7mWlF21sPUUpNcaXkQgaPdESga+LR6cqwMAWFy2NiYV3ChJGiGWm3RazJcLfbZQKzbO/BwcUmk
nxN1G4ZoyJw0f9wMIXTGGjYVVClGtjasE3/O8a9FG513cWOOmLFj8x3LHG+P761ry8fOUj+Enfl7
KHq8QSGaawVfSrYUeFh8sHwqSSBmZVREChxFlWdhmeUmDZOe27F6Ua5Br2g/QEvvh0BZ2i6vAQn6
/hqngIdfx6Jwb1DpwQ+jNeajJa9gPzFRt7hIEX994Jmb2cQwDxXUTCmWTJqerXOSbOpfejfXuF9D
VlVMNJqnTrZbvWK4u1hJkW+QEdJ4fm36+iCs4Uqr6jZpHb4yGDWqTzqA77ax7534KY3teus5xP0i
tfgRNWsHLpy9sVbz4EyXvTunLV/sCCQijAiMm94eNftNi81oG3os5qfMNc5KOe81WzCCyiZrabYJ
pfdQ+86n5zK54bIpzY6ewfkm63tXVMFkIQOOmCVRnbrv1M4YBNfh23LBK9jKXeIHGj22pqUdxwZD
YNxZtyxzN9qUflDIuPedasu3Nm86By0OPOH9FKLEsFkQG3san+NK4qbLtIciy8+y/9Ton1l5+F5n
ElwT7TXE8iNzZdGxTNNSYC7ZIqiA4EY8cqiuDz9E22fOdEGnujmuc2/m7Y0YEqZAZ1Pl5vXn604t
Xn2cgTGnvXyr3OohbvRqhYV6ZcxsuS2c0avEcfEX6rgKGV1vOyt/dim1ZOoaNbgJpm/Nb3eVJ2JW
nuWMaCOy2WKps3ygnQm4GuGwtadK0ArhgwNL0ZwGtSusDx8dF7+6/SV5bsEZPjaqfk7rdNcoDGyl
djH9/pjEPBVH/54yBcR+hKKojXmCWeZHgzmcyrx3YjR/vPxTp52FEJfzVOJ9gHe30Sk+I/PI1F3p
ex6uEAsUCuuoY3JS78i4HBY9yEteuyt50Gpl/ZFGxQNmiqvy7XUurXnf9nQl94U7B+xBzrEOG9+3
nmzdeiVlt8ZMSayOqzEBULzx+V5weC6BknwlsVJIxjCwDBaUDNXPWn9MQaEyDvzQOyTjLpdAdMZj
nzzAnv7SI/Y4Ilu3Q7PLuU9YaHc5tCSdxcCIGdngyiO4Rz3UjC7pSYO2B4Npu9I4xlNluZKp2BFQ
R2KugN8nSQAECiKSvkyvwlMVLpWWU9C5ZAsjm1mKboPvkr/Srn9tMsz7IkmuZqzkqiWVNrTlb89D
Qcqs7s3LIW61zWc9We8FeQUAMvW6S55rp/9luZQegyy4sdcot5wfXRaAZCTNm33Erbn1mU5AhmfQ
UKpPm/cTYrDgZnBXY2XAazWyvTc9RqnW3tJKP8txI/SaKCt9y9c8pEyAlQa3HYXWa5tbqTI3ics7
KrtxxJiWcCXYqmZOKd8Q9MnZJDoDr5a5pJFBK8cRELJQMBYzt05b3wGCmlg8oWPhCsUWODC/FdGv
RnMoCapP8PAYXnislFhITiiv9/Zi43PjQzpaH0OfUX83PXk0aiGaEdEcqJkmkMV6WX4t93dYRYS5
WmeNxEYcUBB1Gy3nydIxcsc9Tx+HKdxgTuAOmLR5yilWjqC1LMq7feS29rXpMg6gQvuqIGWvbe2l
5KmpE3NfOQX7FltZr1gD9hagtUB3jOkQIxn/bPfd9rdw0KfaSKNBhApIluZr2YdL5IlHJuEIg+CC
ZvFdNJrx2QBKnzV4Ej4I5bQMHIw8a6GAl7gUnWb8u712rI3kORNEl6Il1Wt793qWJoT/Do2Jkb+a
ZyYy5BGKKnzyE+dNj5kLRMRI6Id/afX+5DQeER5KSMMuxlFdyu+ppmFCiPlWUmftJuQYmyI7VRyH
UBUYhbTgxV1CBcR9PswmIXzmUg8ypgQAmjRwsnFfFkZgMeGnDT5y1jEyyIrpARQ7zX6t52Q41E2B
Smcwn3ST11rM145N5C70BAgRkd3YAuFRmNw3jDd7NSt/zXZLEcqf+IlMZtzdFFCHWtO+eZkQV/uu
HnlkOO9wv/MAfDeN9GNhkUMExVpHdUDNdrga0q1TRdcqbt7EnBIPG815o2FManwQ854b7QyTfgWm
J0c/IufD9GbtMnFlGHSSDaeKqrEvZEndnemNdMkRzCrre0EkhVhGddPc9JnmE/ppNJbapGQhq8M2
SMeh2mAPqzds1gx2zfzkPKIO1DIDykD3oSOXW4V7hYhXxibP1TBMOX63HSgZ3YNrByYGDJ8DoV4T
/ewHxqVGaw3oBM69P2EMqezkLke32jFz1mmnyR5saX7KKKN33Kbx5EKcQd46Yz6NcWQeGJm1+sxb
0gLXGlmwihRrsx1588GSpPCkbq9mmeKVQs2TXcE+MtYxIY/PLbLQQJC2rYZz3QtnzQz/pW2wipv2
my+/nBZnMlBpQMIieSiS+aE0kekUM8upiYaHMLt5VXSa0URcDVmsQr13lgx6Pmt/FAjVw5QMDo/l
0V9Xoj/YdvdHUHO8ycMJ8q/+bGnveeZ864ByhlIAsaZkl4EZtmAjmgM/EjhqwdgkQ3kRc/4Cj+MU
lrixNcS2dIYxiBcetEFMlbaM4Py0l94YSdhPAnGwhVIZG//O3bk1t4kscfyruPJuChguQ9VJqk58
z9nEm4uzOfuiwhaRsCRwELp++v0Ng2zAijfJuGqpnSQvltNimpm+97/TE+LR8rVLvyxtBzYykflb
Y4EO4a1h29xezBdU8Y4Jom5A4t/m0Vmwpg2Q/o8zuf5MeIYYYXAYnspyeZ25pGVmd4OPqzVouO76
M+GIq0VG6xi1MMXZ4Sx4t84WxKI3Q6cgIgu47/GgIGszolfiaLYY0OF6eLG9sxdnE8ncHWc18pne
iCI5nM5/B++dHrS8yOjZW56WGRPlImL1I3kbb6d4bYvZl9WU8qfB4k8g3k6zsiAvf8do5IFcvSUh
/nazJnNgfxsFlOOfhCJLgmzJ0Dq6muhxXt8er3A/6Qc6p/X1UqaSmrPt0jnaoLLPaW659Ecehhah
Tl+cjqntZ2bJhOpf55p5CcwVmjLRdHR7ju4bneXO1SLyZkekiSk+mc6yU0EPtWQS3q0/ptlMLN9H
mftxGQ5BjWToNq1mWOvXd+XiC8PoBncFs0z9W2wb/m0pWXpNY8n0bDDY/ibsBW6uS1dv5npvSHef
T9LgpIy2xNLn9jle3yFxP0YJ374t1idBPrtKU2BwZmL7+s4rxHFkAwFQMst0kX1liHh+Ei1GDlA5
wTWzF+7o37tl3nXqfBh7dnmxXmWI5k3wZXEtc3d8PvlGNokQ4yKkQ4EGHsI9JS5Xdnc6HuDSTlZX
0v8GUG6QnkkZvC63GX3w367SwfzbWTTbfqRbYPKGydkpBt/09qR07wCrXI8BR2TE7AlVMtTxl2TW
wJ0V5eqI/NbH7YjuI3906RdE1unpjAPpphdLd3k5P/TJzq8Xy2NQepjgl643x1vPP4uyZfjh0Ach
L7B/uz0UKzXScUA5JV1SeaHm9DBm0pmek8wZnDCbm8kah+cu/b/vJyOezL1dUqG3JIfL9EOg8IZV
9fG/Bj2u3shxXMYnVQH2+0VSbD4k88W0nL/6j54NoD6txjJ8yn/tl54mdJD8SOk3AI8BYCit0u/q
oaonforGNC5BKh4mL194woqo25ZqCJxeLw7wzkmSVB8fMmHB8sGWcxRUHd/U4M739v/01jQjn/6d
px5dc+Zi+PIF+FgRsLpG2xe+5UvheTQk68Uum9uPQsu3paCIPbxnT++4IABJMuKCZ1ue4/vCU6M0
1IKtTS7QABDaEdlNV2MlR8Ao94sLjiclrQdGXBCRBZRiFEZ2/arZZYsLgeVKlTGK6sMCkt8/woWb
fIHqRiSN0jxrdnSAWv9jPOhQeBAH8MC3gVICVra9+SgCg1IKMgM1d/TN65E4kLIWUR0J/RPCkN3b
tgRQTgCSUa02E0Lf8hCVnuqSqRbDN/6RExAPVVsmE8CK9KZsngAax4xFIpc9oKgxsKP9wiCwpGcT
obddzYTeCQMElQIJMxIGXohIVKBiNDZVi26kpjDQepHJS4w/qtjUO/XITCLusBEThLSwvH0CZ7TY
q9XRjo6N+mQIiAh6Jw2E4zndtrifto08IHkDhtrulH/3DNi2RZ2JFwFj2ztBEHlaOBlIQ8/CwALG
kW67vVfAcSwEhc+QqWB3OvolDanCNzWN1BWwvTAM/Vradc5AGCpsZlcybkkzqX8qIfJNhaHwGAcd
AX8KLm61uFlNYRi5XBRAc3EUqoNg944JIOVrNWVwHULL9b2A0rlaL3aFoRNZgRO6IZJHc6lvMgEx
ZiwSHQugP8cHrVm/6Q4TQowH4GClmgDeN9PIsYWpi+BKi5pd33FF1zfgBtCjA3wcvqJavVOIro9Z
a2gP4CfKiBtQ3/JH9gDCEDBgZoLhLe7kRL80AmabgrU3s4poh2fiJiJ/v0qQwvI8haBv13zq31kQ
YEiYcgHjyAUt3fG08u/GDBw7sBxCJxTXavXTI1fR8ShyMty/51kCrIQQPOL7s97UiVRUgJoQCaaH
aVb3aP8upSCmt0A5SB7pJcngLL3aNgFeEc6ysh97HDN6hJzx0y6CbdH7jIvgP0i85imQkUVoKsAj
fYgo9EwiAnWOTWskERlDYofEUEMA2Xfar8mFSBBVskl92/Xn2jHt0Y1gPqtrbCVLbAAPpYD6q1bH
NookEoMgGvE1fWE023vFBeIZhmcB2BffDZldp4ZnNA+B9Amfwhqkht5+D31mzDfT7dtWJJF90odS
c/uRg+1E4YO7C6D2bvs8Ghg9hpIA/wAPSDDnRt8BdF+LC5EFd5Th1FdPkUYeNcvCTB76lsBT9PzG
TW9yIYgsF4lDhVEdWenfWWCWlOlVQCvgDmMHh7VP1JGHIeEjm2yDqPVPjwSha+PNGR4CFTlSktDv
uIphQDLNIbIW1S9f87lPu6ebzTR0jHksefNRKPebx2gDjgXJNpVyU6t3JoFLHMfUSfICBAFgamIn
7jpXIPIURpogMNFHH8ExtohIDwhcIJ83Xa1u8BTrWNK1Dqzbvbbol3XsOlRQmwoCYmJg9IX3LkBH
IOAjEEFH5Lh1lqWHV4GQlykXsH6DkABxnS9TbG3qRBVDZvSgcpX0WekhFxh3b8gFvGYUHmMWiQ5V
q2MlOjaHwYPbTHWtvqpPagE5ZZxTiiyGIXrIxP02geMEXAaEBkHWij9aBPWLC5GpaUDRVSCp3aKk
Zu8pwDIi5xi4VKLoz3unHVR61dRKFpSe2VhBrqNfdTeCKFW0mSCqgzlSrf5JBOEolFIzX4EIEkFS
NQv2/l035WJIGBHV4dq7MFoP5QK+jCkXXMoQI5fCmq6J4FuoRsxxZGa1NL/7JBBUtYzp9nGFXMkA
3lr3qTxd6xAgEBh2aatse7V65zMIYdcpP4MMq09lEaEBQkd6lx0uSGVNU4IGOt/9VemXuSiQi8Yq
0iFuLqSH3NO77PoMqFCqr4gy1uknndPt0Y0g9uFqWW1wFtglsQP8godgafNGoBSUXHRdN+idWkCr
1/7cr+8f/9mm5oQ/HQuRDHsAe5kTWuddepdoF74wFogqikyMxFYGQLW6XJAWaKNksdQsWLV6ZyeS
YjPOLhFCohCTGkRYUa2OcsRCCoi1Yj48WFA9E4hBII2VIxYQZ51TVUcRHvvP5BvwGKK+1l7QW+Ea
24lYSETJ3OA7NVhE1WnUoI0fl0Iflh/3H39Ad9x3vtBGNB1WPS9pMt/XGvO9X9i1fDz+vG730D0d
3v2UgOoXP23uEv3dDy0xr1rlz1VLSuPDXYtK87/XG3z81XsfavfD8zQp4uJmvKm2u6kf8108o2/m
v9P4Op7Fj2uvH57k5YvWczZMxL8hPJ906KqEhDHdAsywrE24qhE1JzyJs3k83z2ieo1OVXNoSvko
nqZf6WZsj63QpXzGtJkdUMTDvPnUumLanHKWJTdlerMoW8Sr4jtT4sfJNF7FRdKkrBsfjCnX3QQH
+dcD0M0Xs+s223Utrem3nML1dNg+hbouz5TyWZKDkNSmrIu9TCmfw/E0bXLcEQRsdz9QEurXrvrF
MB63DmBdl2T6wBfTaQqUUftGktnHUTAmnQ3TuCNFdOuVMeV81X55ui7FlOz/HssmXephTBgCi5vJ
ZsfTSuypfpDdD379XCjIqPkjNkdVcYLpY7+N06wlPep8tzldRr3E2XC3+0qZ6yyqOen5PAapY56U
ZetMuzpJbUw/vRmno7jdSadToOak0QXzvGyd7DqxaE6bGX38BYW4xXSdsXoO6jmjZzukVRrImHSe
lR0Z4jpVasWU8rvkuog71lNd1WJOehm39RadPyodYk54dXAez8DPT9tqHfoq0fAc9N8kxTxpSSoi
rSpy/RzE3ybr9KalxiCuyoufg/j/82Kyo1SJFFHFmo1J54zEOTiKixxN2b6cNHw5u2/8dRH+rvqC
43jSvfu68tb0+S/HaZvjwMM+g+K5nEyxSNpeTd1lb/zERTLqNitX6AWmhH9PsmzOnMa44ybU/Q6m
5D+M82FycDF/pNt01N+U/Ec1K2/vQawzbM/zBY8PYt0faUr+E9xP5vOkZVLUuQBz2uu2V1lH103p
XpXxeHfDlUypw9WmZD8nxQzN1qKsA8HGlPcNb9RBVlPSf8TonWxUtq9m3UBtTDz5m8mT3wc5uU+p
PhUq+SOd3+TMEG5ZbkJHHI2ffZPTYj9qvU0dxXua8r5I0z1qyuP40w4NZd9/awfX1G/cTJO4ePUX
AAAA//8=</cx:binary>
              </cx:geoCache>
            </cx:geography>
          </cx:layoutPr>
        </cx:series>
      </cx:plotAreaRegion>
    </cx:plotArea>
    <cx:legend pos="l" align="ctr"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5369DAD1-EB2E-4C7F-BDC1-B3B0334D545B}">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_xlchart.v5.14</cx:f>
        <cx:nf>_xlchart.v5.13</cx:nf>
      </cx:numDim>
    </cx:data>
  </cx:chartData>
  <cx:chart>
    <cx:title pos="t" align="ctr" overlay="0"/>
    <cx:plotArea>
      <cx:plotAreaRegion>
        <cx:series layoutId="regionMap" uniqueId="{EC90743A-4883-47AF-9A0D-3E4136A6AAD6}">
          <cx:tx>
            <cx:txData>
              <cx:f>_xlchart.v5.13</cx:f>
              <cx:v>sales</cx:v>
            </cx:txData>
          </cx:tx>
          <cx:dataId val="0"/>
          <cx:layoutPr>
            <cx:geography cultureLanguage="en-US" cultureRegion="IN" attribution="Powered by Bing">
              <cx:geoCache provider="{E9337A44-BEBE-4D9F-B70C-5C5E7DAFC167}">
                <cx:binary>1H1pc9s4l/VfSeXzSzexEMtT01PVJLXasp3EWb+wFNvhTpAA918/V5adttlK7Kn2vFVSp5xWKFCX
OLjbuRfwf133/7nObrf6TZ9nhfnPdf/n26iuy//88Ye5jm7zrTnJ42utjPpRn1yr/A/140d8ffvH
jd52cRH+gW1E/7iOtrq+7d/+93/B3cJbdaaut3WsinfNrR7e35omq81vrh289GZ7k8eFH5tax9c1
+vPt+W33ZnPbx9fq7Zvboo7r4Woob/98++Rzb9/8Mb3bP775TQbC1c0NjCX0hGJEOKLMvnuRt28y
VYT3ly1ksxNkCyJtgR6+9Xybw8iXSXMny/bmRt8aAw909/fTsU+kh0ubt2+uVVPUu3kLYQr/fPux
iOvbmzcf6m19a96+iY3y9h/w1O4RPn64e+Y/ns78f//X5B9gFib/8gic6ZQ9d+kf2KyKm3hbbB+m
6BWAkScSScmlLe9fT4ER7AQLJGwmnT1w9OG79/C8QKDD2PwcOAFmdX6UwHjbLP6hdBG/Jjb8BDuU
MQBoP/egGk+UBskThjgGrQIId6+n2LxMpsPwPB47Qcj76ygR+ivbft/mrwkPPuGMUczse3gmNg1U
R1CbEGzjPToTeF4g0GFsfg6cAPPX2XECo+NRvapNoydYEgx2i+4nnk/1Bp0AcI5kzt4bgV7tHd3e
pv31vEC/AOZh4BSYb0cJzOfYXKvCxMXD9Px7d0PpCSNSOgSUZv96Co2QJ5xg6TiS/IwTHkPzIpEO
g/No6ASez6ujhOchZHujfrzxVNbk31/V+YgTaVPOuXNvvSZKxPmJjRgWgjt7IJ2HVbJXov+tdIdB
O3yXCX6+d5T47SLb9a02t8PDzL2CftknCIJoUDC01x/8VL846B8XDiQT9+o3CedeJtNhrB6PnSB0
vj5KhDxVFLfXdXzd1K8IETpxuIMcQu4j6klUxyGsIAKcF55o1AulOQzOk8ETdLyro0RnlWVxoWJI
1V4rS6WgPZgi6jj33kk81R7wTogKRhxxb/MmEd1LJDoMz98jJ9isjjWmS7eF2b4iNsAgCCmFTdD9
3E+wkfiEEokcxxF7yzfRnr/08xIdxubvkRNs/np/lHrz+dbUbz7FOoxfN1sVJ5AMORwM1963TAIG
YUOySjh4p3vXBOnSk9DupWIdRmnyVBOoPn86SqiubsEBGXN7+zBV/z5CIA5kpYAQZaBOu9dEjyBr
JZQA7/CQ1UIE8RimF4l0GKJHQyfwXB0n6bOLeL4qnT7M0L9Hh+ITSSQmSEy0hzsnDNs2Fc595AbX
H8PyElEOo/L3yAko51+PUmf822zbbfVrqow8sW3BGSZ/u/3HPBxgA9rEKKC2V6mJ63mJRIex+Xvk
BBt/dpTYQJqq9PbmNQsLkKZKAQEbBe3YvSbRNLKdE4dyQdjE3bxElMOg/D1yAop3cZSgrFT3iqwo
WDCbU+ZwSveAwLw/VhZJTnZ5D0P2/XX21JA9J81hTPajJnis/jpKPOagI/HNK0KCxYkDlBrCBPKV
x1gIiJkFJxSLw2zbCyQ5DMfPgRNE5seZzSxuFUTLr4gIwRArQ44v+C9iZXJCKSWc2vfJzMR4vUCg
w8D8HDgBZnGcqrK62Uav6EyAnSZC2hw4gL0jn8TGCAF9BtQ0B28zsVrPCXIYjnv5J2Cs/KO0W6ev
nfELsE4UNITzvSdBT62XFICWDbXph7BsEhI/L89hUB7GTVA5/XCUqJypJjav3DNgn0gBSbxwpr4d
AUeDBFTe7vmzCbv8IlkOg/Jo6ASXs+M0XaeQvTXX6Sty/4SfOBiqZ5CLPFUU4UAPBygRpWxv1iaw
vESUw6j8PXICyulx5o6bbVy8YuJIHeBSdpXmRxbqcfzF5AlGDFEImA8C86w4h1G5HzaBZHOcKeNm
q4dsW9w8+Nt/z7EQSBl3iuJMomHOTrgN5CWR92hMgq6XSPIrQB6eYYrJcXr6zdaY7XXUmNu6Nq8H
DKSO0M0EUS+/T0cmDp9D24btQEfNjhx7TH69WJ5fwfPkcaYYHad/2cTXURxuX7d3QwA2Ehj+g9Ex
uBkADloJdw2Fu9cks3+JRL8A6OezTLFZHWVMtomN2f0py/hhIb+CWYO6MQaa8mdtcmLeoHgJ/U4Y
Upd7puwf8LxIqF8h9GjwFKTjDJw38a72ourt60FEd7UViaBOeZ/WTwycpCdIAhcDvWsPX7pvpnmR
LL9C5udjTHE5zqLLTnlUo19TcyCRZBzqxvRw08yutMw5MMjOPb9/QHOek+hX4Dw8yxSb46SSr277
V635IyisEEEFugdmqi/yhEB/LRAE9zQaJD6P44JnxTmMyv2wCSRXX47T16iiftUdAxQa/6B3CUlg
J+9eExIA2eBoKLDNjEzyzM3zohwG5OfACSSbq6OE5Pz2u96a9DUdC/SUwTYAwvn99hrwH48TTSlP
gLDZacnh5piXSHQYmr9HTrA5P8508/y23b5m7YWAiXIYBa9/OKdBiEFY5pBdfeZOm8DEPTZhz8vz
K1z2zzFF5dORakz3ZrnNSxPFr1nYp+SECYch+dCKOTFlkHA6oFIYGmr3pm4Slu1aJ14k1q8wejJ8
CtXyOKFSuo7eeFutoDvzFU0c9C2BlhDuQIp595o2yEBvpnAo4lAQuHtNsXqxXL8AazJ+ipZ3xGj5
2/R18xwO5UtGYC8n7PW4ez11R2DpILDbbdG5ZwogVX1i9O7m+nmpfofUw+gpTsfJuF1E8WvWOWH6
oVMWctH7ytrE7kFfALfBKIpf4POcNIdx2Y+a4HFxnFbuIs2g8vyquwnBvgkCanO/K2DayCShugMb
pG2bA8F2r1OPdeYlEv0Cl5/PMsXm9Cht2oW+DdVr8p4EejIFNPiR+/LZhFhD2D6BrnOEyCR2e16Q
XwBy/wBTON4fJRyX0MNshqzdvmq3OWzVEBK2Rt87+3/0/cH2NEGE2PUO7LVlQg28VKrDCD0dPcHp
8q+jxOl9BMccvFmZ1y22UajZYAE7Ou+ps2m7+S7ERgLOF4DtuHcvcEWPzdpLpTqM09PRE5zer44S
pw+q+b8JsMHM2VD7xA9k2zQo2GkcNKQhdLi883K5DmM1HT9B68NxBtj/B/tsIBCAKrW9A+PuNcGJ
wz4cCUkrALm/PvFKL5HoMEJ/j5xg8+k4Ld5+xT0kCnur8+/rcNBESAk0dQBzsLdok0R1l/xgYgMj
xCb86EvlOYzO09EThD4cZ9rzsd5GD/7g3yOz4+KgvQBChntfM0UGgbPi0L6G2aTC85wchxHZj5og
8fE4OetPtzoH+v71wAA1seFsAfhvar+gN5phJhmcBnX3ch6+dF8LfYEkh+H4OXCCyKfjROTzFtjQ
IqxfNdUB4gbyGNjE+QvbdZfqQOv6Q6l04lteJtNheB6PnSD0+Tj9y+dBwclq4cPy/fcGbLc7ENpq
MPvFHmgo8UAmiigFDmGvOw/fvVedFwj0C2wenmQKzNejCKGvf3vQ22PH/+ST/9sz7iQwNKA7tgPe
Y1J9gzZ12FP70BYNFu9xjjM5eO7X8hwGZzL8ySP8fzrV7tcn3v08FNDf1tvZ3WmCjw69+/3Vu8eF
Uw4nQ+/n7qA67edudfPnWyRhV9MjBHc3eTLrjzrK/zHqdmvqP99aQkDZFMo/kkITAt91T71908E2
dbgErTqwGRfDH4lsBFfASxU72hrOOiQnNqS8NngwhrmE9oS3b8wuafvzLezEgrAdlgHHEMFDtoV+
HuV4qbIBaKufM3L//k3R5JcqLmoDj2TD95f7z+0e0YFUDDZvEeBy4UARCt6UwvXr7XswOruP/794
0F2jYqRXhdMaP46MXAg9XFVjOk8HEXtgSqxZEaVyMejec/q8m+NMlF7V+nZUjZsoxfOBR8iVLD0T
yBkWRbXp68Z5p4P8I0oyXxYd8hUV1kzC2ZN+XQuxCMqKuEUfrXKUZi6tF1WjmjXD+mtGq3xuNG69
uLQqv9F54+nP4sJEVbrg2rSuyWu3VF8yFo/zIiGtVzRolbSW9Hqn6Vwr4Gej7Jp5P1JPlLnx06oR
vmjshSiUdKUGIap8W2W0WTKqr3RlaleH8KzKrqXXUlG6FOFF2DpuUGnho8Jqbmve2qsmLJcZ9EzO
eEPcrLSGeZLz2o2KbFvmcANdDuu+GvL5UEnlDX3VnyKhXabWpRTdhR7M0kbK9npJrFncdsuE9TdG
fI2QLn3JrdCjCbM8oTCZp6qv3DxOmNchEvphG7mwI1/Pc9Ryr4hx6oaWGJcNC2Yi5MZNBP02pA4B
tvznuZuHVsg/Fwgwypg6sEpgzUEl+ukCSQahW9WW5aok8squUevd/ciEKTyHmdINh0Z6Y9Zc2A0I
RTPbHWN+P5m/lwVY0slahSo49LbBvlAmOBz2+VQUDGeA9mGalqvO0sSNy+IrQR7VS2U1lyHOP1qy
uI1p9twM7FTgqYpAOzFG0LQKjZGwBXIyA2PD0Ggilq2MFZ/ZVTq4sLCDMfSiRM/qGuvFYCWxn3Rj
6Ja6SlzLdMUi6Oo1PAZbVWr89Pt5wBAj/UOiXeUFMVDYXTLydCISG5suL0y2ohFMRFJY1DOyxu7Q
1YteKeJajU5cRjM2Y0l62hXZOLeydB0lY+P1hGEv7ORt25fSY2xEC6myxd2tWJDOeii6eSZIPvxe
aLITajqNUF1lgiJBIUmaoBeCBsRFnoDQUo/z2AzLOhHDrG4t7uqEIR+C/dgnXfUVdv62XhWCHsaB
zVwqbTXT+KZiQ7EgsrbcxlLvWB64UVx9zAIyq3o8uCryA5xKL6uS77UqEzfDJl23QWX83hq+y8ac
V85uInB801t9PQ8c1blOhN9jUdWzJpMQ5f9Ode4WxuSJJYdIGDbI2hIOBZo8cZ+GWZSndrwq6m5F
rIy6uorzRdh9jMSIz6DHcyYLmrg2pska0dH2LAsFbjay2C07Hs5L0ru6bfM5Z1Xk2tqZxw3x4x53
Lu7lVVux2EuC8yZI2xkrwQjIsin9Igu2skSN6zRVunZSZM8Lp9lWqh+X2tKZq+xiVgXci0M6o23w
nL6Ac5oADcEj7BaCTSlAnoPXe7o6M2T4kDckWdVaXinZdDDl44UOsu9WEzSL6kcxKL/AyJr1ZjB+
qBw90zNuwnEujQ79np3WJmRejhwKDai/heSQbAg5sL/MEYLCjv+nsulKZqTWLFlVw9LWKV+Pmfqi
hAaXYNhVaXHijpYzu3MHuLUdl5XULUJmXJI1rde1M6veqXmDvxkefafjkM7qkL2DZWn8pq2Ep2on
8dCof8D5KMIt8NUoh7VTnArhXFYh0ksLd/ZMJTr3RZZfmqSlvhXGXonKfB0n8beYBgyOHv7dY6N/
mjDH5gxoVwQFD+jwmnj5NEy6OGRlshpZoHwnSy6pGaVns7ry+Bi/Kyri06JedDU5lQG8GQcdu6iK
3ic5zZdF3CTuMyJN/AqVcHIm7JIBLgt0BLbyT0SisdWhNpLxKgok6Ko9XtgRowudF6si43QV1SJd
hq19iuHwBr/m+jzmneWZHD0nyU4NH6npnSTAh8JyELDDzUGT9ZrkNbO0BWpax4Hn0BsT9dYqz8Jm
Hidd52GwQ+kQhesRR15Y2r5SUbms87JfD13GPFLzj5nAwSxqRjYHtmKmGH5GRrJbl/+QkcCBOww8
H1iT3Ww+CtMalhnNVA+mxDjnskZyra3Up1J9srAw30jlj6Gdn/K4CpZl9J23Y+k6HbbPnTg/h4Dy
Jk1M7IryJnVk8qFHzLN157aJyC+xlYV+EOPQU5IWMzHm7WmCrY9NE1WeGrDZZD1Ee0InvsXLZ2d/
4hZ2s7/rWKfgGTgchDvVyHZAaVw5dbyy6WC5VV37UdUOp7EQoV+bInNJ3YMa1ZlbowrCiqxJZgEZ
8rVjlOVi3q27YsnTxHpGZ3Z7uaZTjmFXHYP2YThMzxaTBdqGrFVjwONVl8gFr4fENYlKwNcPV47d
JV6fpJ0Xp+N7ERC0m8DIjeDnnOp5j5scgtAQHBsvHN/0gbVyZOyrkvAVxQNajpmZjwXyGO+yC7vN
qzlvWei3sUCusNgyzuLmivQ2cpsxsbYqL1cOaY2XDfVNn9JyRkfUeAFtzjqK3U45+bumUtF8UHHn
1iq1vApHgydVp88iUd8EbT6epk1zXuAUXRQt4Finy8op660Yk02P1zDVM1VH2VJmmdvIUC6sdEz8
WrHRDeIgXwcgyLvfGwF+wAjAQXmQHgFZBG6cTcwxhKtBN3LLWlIIP5ZdG4P3ziN3HOHBs8ZhlyRv
3wWSBZ4I2mJeVSKbj3lVzhmyXIVCvDA6I65Me2fFKfGdKE8uB2H7Q6vKlVbFrSK0mjMafg4yaZag
z8ILpXZ8DGGm28kuXomahl6QBnJe2eVF2Wr6tQyueOAbyJzOlJNlcz3KL0kYMT/ROHZJEQSroSVq
PRoKYQe23cwaPIiddvahP+1S2yub7kdneO07nVO7IeXU3x0C7XYVhfzJ6G1khosx6wZPC8gXCFdu
aGS4rFNSubEV1V4Y6GhJqnqJhBrdklmt32XymxNa+F2hhguQuHYrreajpZI1Hfu1KB3p/R4gNPGX
oJ2wOR56RiBzg1iVTQGyZVErk8EsWXAOv1cX5iINCntZ9o10BzQsEqeeqc5K3UrUEMj0xRXL0tTl
Qr2LHERmGceb1FKZR1Jq3MKYevaMhDvr/NQyApW427XEYc84GPBJkBVbQA8Hlon3sXDVtR/yIAxn
ygbfDlVjtwM1c+N4mHeBGueZhvgnrNS3IYYwmQ/EuKoMl3Tkg8tHSMCekQ74gn9Ix6EgAKmDIwX0
Gjy124MwjqF9AqtMY7qIY1t6YdN9yxKezgNchl7Zd8OpRevhtMhj4jnJMh8T7O6dXlSF/u8FIvuM
fjJhhNjQ1AB9kFDKwJMJy3Rp4bbCwbInGfYdYtL3eQ9hFxKroi2sL3BpXgNvfBbGcbTIy1uZ4XJL
1FeUdLarCNHXjdiFqlG+7EYRnVJ1C+FMcxrwDn5JRMCyeRSTyyAf+1kXVWLugFn0sha0okUj8drs
U9gEat1G9axN+/BS8xhSKtDqFUC5SXpzo0qVbFiiyqWpx8sAK9DzsA3WHGZyHoWh8EbZkgXT8Xed
RNFZ71TYTZVuZzKBKBiO7V6ThF82EGGsIwlyttofDBXX9uDitnCpLteU9HJZFeFpk8GtEqnMHE6B
qtzEDt9LNoqVisD55yHNXBzk8bpMgs4jauwXUWt+ANzGq5KWzPEgbogui1mWaXioPPFqYcduEY3t
0ia2h3PhnKowRj6PaHKFxVeY7GhDiu59YNNgzrto9MM6TT0GCTQ4OYHOWFk7syALu08Bz+aNMXQl
C+3HCxZiX+BSn4JD/WbxbnxHeselHCgJZxwyL+8iZ53tmItwSOIFUtlXjqz+NM6ayO3iHOLZPCjW
Y0u/5gV1INaL/VRyv0wtthl70Z/mosncCrzvUjYMPFaT9a6MgmihdMC+jHiRUrzQUTus6hz/GMYU
v2+yZMvHoQMeaLAWwtDB7dnOhzCxYB2h/hcwguc5suQGJc7KdHVwno0ideuiHb2k7wBJ0c6xTPCS
BHnp6yioZyWX3ayv+8qjoxVdljivfEKLZQBHrywgu8GLGoNWj0VjrUaalD6xAtuPFP8Uwq8K8Yey
ODddb81jRhKvsnvjAev6VdRj5iVhodZDLBufdeI6olk5L3iXngEHlEPQm2k3T3p9BWlzPmdNymHk
ULjIUmIetLCWo0LVK6a7m463zSK0GPKEU2qIoIfQN6q8APJiQx0T+jE3p6RP86Ucuo90rCoXgqrQ
Z2PjtxWqXQP83KzF3PGzkp1SaYAW6gzzteELTPXGTrJokzKZujhJ5w0rLB+hOvVCh0FeXOb9ksX0
HSZtPedFD3Fq0w/uqBrLT/rYcbMgD9d9Xl2Oze4rGD/jmbLf2RU6jVpIG2s82wfdugjmiWxGv0I5
dgXj3E0LtIAUB69UVuZ+oNEstEZg3rQDMSJv8Exz0i94kIo5cC6fA1TwmTFB6qWtjC+zrHbc0YD7
IuKTaqv4nUZW4DZphuaBstuNRAP6RAJQyAh/xFbYf8IGAxVo8tHFEDD5VhRht29DPFfMLNIgDM4a
K4Z8TLB5RirIa/sPbTGwDcRAZZIHS2k544L19EJaLNzY+XVrd8wdaeD4fSrDDd8JHRt5gTIuvEih
zDUcQQgGWfI8JWPktVFY+TKiJVjlRUWi8BwP1yxH/lBVaJO2o+XSROWeplXsWknhnNmFyiEZROEi
HtsrmuNlpJLkrO0JndkWuHJpR8vaCC8rmH3Won4TsK6e4SKy31l946PdgyuddwvUCj2jSdN/EmWd
zoJk/JgifAbxo7WM8kJfCAzCpWEcfI7q8ZM12tLllkSbUVSNF9ntqsGxs8i7kXwqeRJ5lora05ZA
lgveMI7SzAO1mpfGKc4Y0aHH45R+LnDIfEKS4nTAIfGUZeyvVUBrN0nZpZEjXUDqDvMkgJ9A1Czj
lJkZQrjzUC+uVUdavwipBZNR2x6QPu91iOQHZlGgOoYEnyIn+VZmdbiASK2GUPJ84PEMAg1I/avx
C9Vgeqqm9bMMATUR3OYtsAaQNd5gVZl55ZBmRYzVXsSjhinM5bs2NQxWXx+5kGZDhlOEy0b2yC8G
WoFaLh0eXeVdry9spWqfxqSAfJyUi7Tb8OACoMxWqNPfuewdYHtRucoasEOt1ZJzoEm+IAhkcqc2
6y6Ko01eZKdZjBdjVr1zItBBpYnlwz6cHmy9aT2dGLPOur7x4mZBdLctFP1Ud3axSZMS+63m1byk
1TpOE7cEZvz87q694YlnxyKYpX2nZ9CwG80p+kZ7DbaqcwovyuwFHrRx28IuN6PBK0Jy6tcEuxZm
+brEcp1RWNB22xtXoK6Yl9HpmCT6XTUI5QpD1iMK0KJu2g86Z8k8C0nl5VKz+YCS3h8Ve18OGl1E
QIfzRjQeVCmydTfWoxsTba+QVPYyDFvjWnY3s7oMwm8mAy9j2ekQl17jAOkaKCq9pqiGTaf0x4yX
EEOT9kvWbOscyBvIWIirRXreR0XjJhoAjnPb63KHecBB6TnYi87VWRJDVJlcKO2cFYwlZ12UawjX
OjwP4GAUT6UReDVwglWuyIfoB4SR6NSSw0zalV4llpp1RS7OTLssYG/bklYqcGHFrrIIfxklR2cR
t5WXRmub19UM5RACEgk+upSqhjSyqZeySE9LcSUjyB7kUK9zyyCXxuBu4QhCx00S0exSUD5ryxZ7
JG/0qc0Kj8XamgURRm4xlGSJjBW6XcrRXI7iY9rLG95ExUbSaD3mQHI1Sdl4jQrdMA2G07EzemG1
ycxOowaycIdBHtN4ioX9RUYLuZCd8fL2h6nt5DIdrfcZ1dHM5FBDGdKo8rN08ErepmttHOzm/Zh4
PBlXNJNqwaGG40I1JZqLXKUusrtyJRP9ScTdt8763OesD92YAUU8eJUInA/pruABdnwFWiDcWEJk
6OjgY9l5GvlWwfnSEPgsDik6w/lMiPhD3ADNCCpnwOnGrhrCfFfWGRekKxcsrbd2rNY9eOJ+yC8s
4L9dyPyAdtJzZWXVfBAFAxYaCiSGfQq7Uc0qEzjAmQXveCXXae5ELqstywv6IHWHPpw3dXlOeANl
Goid5hpRL6HOBwipfRyz7qwpLDeMczEf2rEBGib7PsyCovlehpp7LZAxgyFfQ15Czh5kS0HTKw3U
iGtbzZemo9JtwQ2sukyEbltXBYTEReaZgRnPCiBsw+mptsvYz0e+SOOx9OwxqcC8FdLt0yaYQVXA
WcKv8Ik9jmZ2P0Zua7d++blryxT8aRr7ZQauOQ7xVTd+wU2dz9KwiX1KVOuilBKv53k966rhpuxI
D/Qtu0G0/JR0OoKCmwlmgZXMLQHhRNDU8yFVs0zYX+OIzKvUdLNMm0USO2Dfg6x0u0h5Ee7PbNlb
3thZX2itAO5hC7k9gsxHLCID6XbWr0SBWzdK08xvCqzdgJiPESRwEFbwGXxu3raW8sOo/I4YOeUs
N+4ATg4ImGjTFkDZJWyREFp7porymU7kupDsVCso3I3h6Ca9dZEWMzmW3LO60OU8j72UVzDtTep4
fR5cdoF067ZOvKTOOj8dUeQmwPy74L0uSLjouRsMOnV7SJyaiJ9lOzJIlngbN+WmGqzMq1N1pq3s
GhfDqQzPBkYL0Ea+W/QFRApNel6HugZ3rW0vCr6nInvPeP6hZHrJ2vJjDXyDOwKt4VcSknRanOu0
zNwit5cyBMMngZZxgwzUpauS67TGft4VwE00H6NaxS5wicgnQQqpiSVXLA2R/82ovHiXC7mMwBT4
LFVg+nZsoN3idqHL6EOph8gdAkdvoAQIKlH1lj+M+hsER+CyWyf1WSQ/stgG14mKRWNVxdrsfrTw
S3bWoggGL84LCFV2b+8u3H3k7u3+xzAW65gDeeq2d//bBe2sFs727nMs78CP3X1QQvnw/jN374fK
jndW6PTu3f6D8FvF5Fz29tn+7aOv2t26S0U4elUUBEtktWBzumRRVjlA8fTOuC7xOHt828FgH4j4
Yi/JnZyPZNp/2aO7hBJ/KMYkmyvcxqN3J4btxDYE8kno/T18It+jW04+M5m46dTs77N7xLApPkoD
ZNQQbkIH0nVa2/nKMaa9gKrwsk3g2LyO91uZNUuIVZtFb4XUK0U0ri3Nm8XQArM/2mqAUmltzRND
My9EbXcJBxQtcJJ3X/KomUdpvG3TYpNpoEFN6dheXs81TYkP3QKfurpnsNQbMbPrtHbjKqxnqG8/
h1EhNzzP/MrugpWpowJcG2VunFe5W6SlcRFpL+0x1RBaWflKB9HaiLI4U1B7Z7w8YyLPL4lc9Uyk
s4JACgYJSDQTUYBcOAXmh4lk+D6xv+vOgRw4jcWy0FS5gaT9XKzGAuJzqx+3Os7epX00C7vWQ3bZ
uyxWXgVsn08EWNMk6zeZk3SrDKnB1Z19mmjyTg+7OkSgjCf6szqK3DLO7KVqR+5VQwaplKibBeN6
EVF2FcBa2dhD73EnUTND22ghrMsGN5UPT+0XpM3cruRQICfL0LGs9+FMQ8bmhYoGXmVxDtUumDQT
WFDdbAaIVLPLzP4QA9Xt65Ffi7bBXk2kR0xUu6xbMVg6Lsc3GcRscNI6eKOomyOnrGYJz0IoudUb
aJwgHsdWvOiLRm+AmIC4pw18lVvneV/JC0usqrzbAK+xtVG7UHbjh6no3dz8D1fXtSQnrG2/iCpy
eCV0np7oGdsvKo8DIBAgFJD09Xcx59S9VffBlKdzg7S19gpq9EHdltgyk99oRPJbV7BDv+LsRYX9
sQTFE1Ks8rjSAEwu8w56k6oGVFwbomgPjnZ4XiIyl1lbZCdD7FM8oqDGY3vtwvmg0/W+Tcl4nsgG
HSv6CLU3lqkGEOHZMOPTgk6PqLit6Kgf83k7tPye+aS/xTZKygCjvjRzzo+ExebSiqE2zlI8tziH
KKCHfjGkiqz/bQiZrXLn9SfH5kM3cSg5aawuw2jLANwDCbb8OK1L5VK7nnMFyqODkmmLqc4mmpZM
YQ20ntJl7nu0/MKLqZfq0rOBqMdwJnXi2v60BP2fwUzTgfnRH2JpdzR2C06BTPN7Fw1VoPGJ4TNx
dZj1pLRqecJXEw8MasIEXfnuUR+ERvZXjDC4eGTDWO5VUNEkUSfV0Wbcmmkpwpp4CmeG83PQm+tU
YGDlvKWvmfkT+8I/40ldKQ0baqbmxs7pT635dl2zT+peV+fGE3c5CPxIPNi8WnS/Nq6VWE5D9ws/
0ZiUU789jhN5G9r4D1SkeM1c1WX2PCTehXQSH5KN5KSz3Ku6uB/Lpc0h6JIkqiZXLA0Wu+9GTRj6
UZ8DM6cErBF/jGioduaohNI83EgwN90KRcBPMizEa4HKxddrGM9BQ91n7oM6m4ImYjAxrOEwHfwx
+wiFYJUZQSRBpnsTYnje5QGrNoNVO+0PUS/eBtHekuTTjzoC1tR7Wh18LR1ruyqLpqUc7RSXvm9k
07f6cR2FrcaQTbi0S3DiPPk5qQxFI27bMkhaVmY9PCPhxlQTLfJ7MHRXmQXmqCL3x6emBGR+DZft
2P9TpA0qY9KLVoVo0iz4hwG4VZsZgSFo/B5k24EA5x+JjFmjvMweEBpWpXT2RKIQAxBWlG4cqykC
wY82uSu5DUDPhSNrxk9gDCPb/jqP8cWlo1f1sqjNLj634fpSTHQuUTDexyRih6F/R/qlXMJpuQif
0GNPg4c5M0ftwksYF2BRY31ObP/m9d5aQVNs64wTD3pOzI7rn6TfmnTOAUITEC0TDefKY1HWKKbf
KGiLiNN/zMufc+ljoJHYVM7FTf8iGOeHkQvMETs+s4E9WPw6VwOxAD+W+0did5tGSHljLf8oLJtL
2sINoDb2tjifHCmjee1t4MALItPGuOWwZd54yGYHPBON5RqDTAhkkwZ4m8GK+QmOtfbB8++9T9+X
RUCdiLZfBLaJMhyDobLKQrp27Tsd4r8ht+QgdurJufRCJ0AKMYbZSyS7QxZVvtl4k/AsugnMgG71
PgVFfdiy7946oWFZw/lBS8nLJHnPAnXx+U/r+7yKQqJR/Oy5Fd6Tz3t+xOYkFzcQUHMu4xXJoJ11
ZFVHb8rfu9b0V+6zHymAHpd+eAhVBghPQJdtJn1zbjsFJEpLgRk6OA7Xi0eruZ/jqis29LMMOulM
zcmnuk5HOaKhJ7+6uPPLIZL6pMb5oVfJTwUC91DIAdJHdgQp+l0Hsr8ORfg3NXisirrKzWgSe1JU
YqEc+Bu8cN5jZHZFYps8nHgJQ95yYuEhndBv5L31D5sS00FnF0n4VDnSzTVgPs8X0Hn9YG8bcVsZ
bHPbEC5fsGfOhNV1fBPq4KVeVEaonmhVewWKfT2PNAyua7e3eEKEFznLt6VAX5+rwVRqSXQTpdo/
9jEQP5aqiy8KU9Leoh9c+x5Woqz2fD2eEtn+I5k7w6iSHQFFUJY3KNtOrGgiZKwqH2xiuTNUW0zY
oZixcPqdvRrKTnOrz8uky9iwEoUzHVVaTwOMeMnQfyMgMqspNHkV9uYpjO3bNGmQwlG/HWYfbB7K
95bqyuN6qLI2uniiG0tt5tOaFrJJWJyUg+5qvU9SvyBjg3e0hLIj9NYefBsr47w9DbRjOLF0qlTg
AdPYsG/8oE0aloABAVmxQoYpJ8h0N97+nfoxrt2a5Q0Nl74BJ/RC1ZQfVbDYOjOvbo6mP+DFR975
FWwWy8VBoP1oh/ZDxTIFSSAAjgJ+9Qxk9Gk5E5cAA63jMSGFexwlqk7qZVdMoj/J3ObQRYboYiff
lDwK797Guoa0HKVBh9/boD/kl9ax+IRuB0SdWH4yYUwTzsu9LxJ651l6XmmrS6D57SAyfzqnPDrk
9CQXTS81Gre0zpmfXYuQPtiOFSfr2xdDjnDPeY1Y12NKV412psMi8TPsN1Kypl8sTk+glnL2IAnJ
QtdrpJZqXOJ3XmwvdhbvvIOczbv0Qy0mPHjuUcUkgn9JPvgdIEnM5AMsfFe/jZ48seIMbFm5ye4x
xfSv4AS400QzTHZO6nznO4X4ICo1qGxZHZs4qFBJ/JqjH8MYCUwljWsSAdNaFkz6ErS32cg36AS0
yr2C1eD9X1zwJFe2WzbheOKyaMvYklpTfBy1ZCfnrTf4A+NGGw3IVbgdivM78ZfuIWHbiwo0uM8Z
fCSU98B7NLJ4ZSKVl6mn6gLqFqT01KdtQxewKf+5UWnI6yvMQWE2Q1gazVYyz1uwxC7RtzaERqVa
zyuFoCEUmc1iNZqnWsXzjAYWzfwp7bJmdoV/+TpkrWdgvwN0onL7zyElbq67LHLwcPnqku0HEc6X
zPnRSUzeVM5KfYfTj5TLlIWXbfQAFuUS1HIT/XVLv8m+g07gje4H3LnNEKnsFAyFuSxmhQMtmm/E
89fL18Hzi//+D8tVitYhzquv2wbY4wynlyGk60V2GajM/X9EbhBRg62VxzlIzrGw/NKClrpsX9/w
//6OFMtq2+ZQXFkWqWuiKCn1IiMwP3K+pA4q4NSjfyijTVIYPPL2IxxG0oASsnQh56/3nKJO4L7/
ffse7JtgpDhRlm4XUNaUlcXk1oNy3muszHYRPyA0r5duv//rQcbA8WZCD86CiKBAS+HlFewbrEyn
pEoX9B9t5i/NGKyQ0aduwqoINmLV1pZelwxl1E/VxGlcTz0G4+RrWdkJsAIjQC/gFnEYBBsv7p7v
X4rFBF/HFWBeFtKfC5LZI+ig03/u3Pt3XEgIhebT5dECDSwZ5guXUYvvyfBNIHY/m73//DpQLBW1
AW1VhqvHIVwpfmGU1nD73mnK4EFdJK2B4oJSt/N6Mfth8AQsM5DL5WmlrmbShpfeAm1vXh7+GBIn
z3k/nODlTi7Z0P7iKfeaaML4lZIdlB3k5esAPrsOVAaovPGssiPJwWjI/9759b9x/3PNFygpsujg
xobo2XkWi/jOrWXavItxgZTDyzbYGZywWwAuv81pZEGlyR9Y436gAv6ethIGKJho9JgAeIawCwxZ
6Wn/XzvjZqe35zG/DsR/j8cYaibRYHn9d4e+toRl9Sk00UcQBu+J7kUlia4Klr6QXh+sMx2oc3UG
Jv47t8DNP9tEfecMcmg04qWTaXrMvO0ZDsx3obcSdp1vJgUCyfQvXxd474DL2uOf+MWaXzBfPps1
RbO5+KaCZ+nM8unqgeSv8g2UeRhG7BpJGNgBzRwELUh9DJARVWm+zJm9DZ1DU7ff9H8HAT4KooPq
zpOV5dftY8b50aPo2ff7/t9D+3EffF8v+XW3r2TWrCb++H+P04WGv/7rxq/HOZHkB5/HD/PAoApN
bDq1NhorSA3/eLI9xCPcLrzovxOIePUKtokt1vuWAQGUGSvkRa9+nXtXRkl+XZUH2+noPxjC0gq6
4LMn8keypiVMFmEpeCTLrcUFYVtf9pq8xNGuhCXeoR0K9LA+qluEu0QOaUP3HLKxXLJXTLnA/6f0
LB8XU/WT2ZpkXh8CFI9bml3irR/rfOhqW2j6ErGZAtED3EzzQC+poVcjmLknHabVunN37ThBx1jk
J4fN8zjD8slDdgKREJ68mb+h7c+A6fgxSWKUO+kfQniUa6SyXJOq4DWg3Jxi1QJ0E6zFOTCGxXJ9
jNJ7tBYn03HxZNx45MKXl46E5zXpshp7GaxHmptTh5YFUBGO6w4m8yOYSPT6MviXZQZzNLa1GKAk
0Yh+X8wMiiZ2TYY1324fyAPpSzYPv4J+lAfkTX+LMX/IUvEs+fiUyvZPnEz+1e+8um1vC5byb9sQ
Hv1BJGeaR9XmA/xacZRJrs9oZ7+xNQ+hDUOoC5j9M4v8nYdRe+C7ECDm7I7Z8a0vOvgNglaWLMoP
uew+qdi+o9rjK85n/Ogfeomue4sL85QlMDlB73ejcRUbMM/kthz0zDdoLk4dYfn66/1Bn7XdaJ6+
BWm7NTChZjWyE29InMhLEltXeXLsqrTN/i3zRo7CPZBJwLa2RhfomKzw4AteySEZ3GuMZoUlYXAM
2EeUxr+zaWoxdaF9QFezze6FllBjTYbPE5F+91ItfaUgIilNlmO/sidQvUC5aM6jrtm88KSEuk3G
zYfEm1AiYl3Ffv/kRcHPLOqetlY/UZgBkhEN5RZ3RU1Iu8I0xkFdD3Xi+Y0X751mw4f0apf00UUQ
rwY4ScJEoU8OzVsbQASe1u6PF7kQ7IJ3nbiAMUk9GGZ+xAPgahdtT8OcPa8puAqZvPib/uhG/X3q
uocsMScKzj6hS1FSy37mGfxnTi9l5GFaxNt8ww8Q/8LVH5AOaZ/TsfsNrOWqZOrOoR1uKPQ+dKU/
qZhvKt3+miD+qyDJo0D/MiMMbSLZoJ2oJzextQqkkBXiAbeM2U8m8n8LjOYLjATFuvqYncFTJP7A
A/Opg/Rn+CaVoKB3UCgdn39bP8XZ7/6afAB5RpKtag29dyz6MbidCgihWQj9bovQoCeiMAvkLaao
BEMRZSUM7j8wLvuG+hlI9jm629Z/l3na1RQ+YfDw/oHvrwO/yApQ31IoQ8M1ytfXIEfqQUBNBHXC
qoQIv4RXZ7cBZsB6flX4UwjtFnmBMXQ3/L4oRHp88EH4S+3H2xvlcjlOboLUz6+dkj/k6E+Q/j/6
fBgahWWVBQxknybFdTVhNaxLKb3ksTMRPwZTCBqUg6OAhzyYtqLeAnOPdAoWbMQlU8NRr/yWGggb
aK4fuzbEqv647LGhmH9bQfKmbXKTFtxVttesMBFlS7qz38VlCk0K1Fr8e/Nhwwkpr20edHXYKmBf
X73lgr5sYis5mFezQD5RMxQQD9QvkjyoVhiANACAxRc7eWt+wizdfcJnuolnFXm/SJG/4AxbIBGs
7frJtig9bGk8m9aqIxdPyUc1kMvcJqc5BPO1hc3MtncQTPiFo38wP0+qgEKQDS/zbF+1dB/LtgCO
BeNF9+y2jhBAPFwencD/GIDACvrfMIYMY/QcDYioZLL4DBJfVL1WXdVt0UH0Phw1ia6WqRfHKZrh
chWwkvxq4aUrC01+us3XTYDPMWJWdt5TQng5+A6GGuiVKvoENXF1CXJKMVl+S2k+YvA6dBEpuoy/
i4INbU0JtKssOXpSvHd9+g2qBUg0BQa5H7e/cuZYM4P82e/bo+I/iE9MhS7r7jPvgQbud94X76aF
FAqlEIa4hsjEATRM796K1XYult9tR0EFLgQLz8oPOifBQYDYr2yB9jQW3yEmxdVG8+WEqAJiXlrD
1xb6QA/GnsNQ/yES/cug3NOa+rIkHfNr2GZAlk//fNCiWFz1c7sSTEq4CSzlB7TJb0789nrEjtSw
YrRIeQ00wSCCof8wsle2BgiOcZja5m5UiDIAAjP9y7ZZ/9AX60c7BaJMhV88tmBTS2jJnwFEgRPS
T33Ts5mdO9SS2IMQAWMCqz0k3Wrn4XxSEji4QUGBujC6zQ48q59ZXuvOvxe7jd5fyKXNk3tu0viV
29dID3DqzbBXBHDjJURS6BRpg28J389OL6ks/U0Aaq7cCZziDVkRRbajUy0/RWjEmmzou3KM2qAk
C+zrc4r+EnuZBJCfxb8h2E5jAdtTPzDU1zBc6gxextKtsFYhLSkvvczjg8kXXmGX4jeSj8urpAMo
lFjoI+Bm3xRKgYCWQ3+dEvvMoefdilhmt7Tn4QHZkg5GsWS+BaxY6jYIH4pw/Gx15m4EOYqzgSa2
FRm/qf2Qz71sTIDLi+xeegn33Ik143U2oMj9xU3XPkKDOAw7swS35GUdVXHYY5h2ZMEJ/NljSuGe
+zrkygHMsprxpDgOSWYvvYjgCQKt36ZbAmiNRTSIFYMdQYAfw1Jy/zoEFs49r4DTPHZPOYT7tCy2
PZUI02cZyOJGRgKvSGqQLKSsO2m4fkM+xzeDxbBaiFrLeDa2Mkr4r8Cq+jU7L53vXvNkmBDgSMJr
quawJBLql2bb+iYDww5IRQAlUhoec4oh18rEe47mb62as6evP9I2sIdg1/Bnby51nGwxpgEsBXEI
R/cghLt3rsO6mgLNLH6ElU7i9KThFN86jQ34Y9kfo3BNb6NDsipY+1MKha5KuXCV38H8k5HoXmQG
tjlFvCYdEIsYwQRXcbbFjdtCecQ2k+BcqUvLTa8xoKUHcZ1JvJqGMOxmqPzWB+cii7vJj1u02Fe8
Sh1SebJY1B8HyoM61sEMG542VbqleM0j6fvg1loscSIcYGYMvQUX2XhI5im0DJ07O6v8E9HR2SsQ
MeoAJ0Ya0KsyGgtWeqIFf5Eu6kAEBoduz1kiRAcRw3kPZk1UnXfA7qmC8w72GFljmsUoqeTkGeow
SLmFYbSRHCtTL/DkyG8PKU7ZcUlBxHsLeEUhZF5vGu4LmAcQoowvpIehUkQCWDG7tGP8NGt6DkD8
AUF5Auml99xH7/EV6FVL3Fd+K6rNofPbIoV8HhbQJs5pE8StxW9urg+t4dlDR814dHJ9XFx8c4JN
B5OtPwbt/SniLYaXlJWq3e0t2BMWCV+cCPh10LqS4TpOCB8DBLIyN6gwTn3G1t6dnl7nSQ/QPA0p
Z9HmdQcMF81YNieEWvrMaxL8JGOTM9uWo47/DWRbTxJsHixO5p5Rct3/uQSrL822ivCCf3QwiUHW
7NZtvOYkfFtsbx/zzUP3ifofLXlpbPfDG+eXWXilCVoCI8sAh5cdcY0AU2JoZ3Xfo1THcxzWMEBV
np0cdGMV1zpvP0cqYKiNLKgBO7sH2v8ep6Q4o9kHgZoKgSJll2M8wYbZE0SKvTR5GCaOjnhFJLst
QIKtwwXEq4BXi8qdaw5QQX1oZOkHUjL0Sbbbd04APzqlTlOLhs1t9FZQwRrN4qs1ao9MFwaB461M
Azmf2iFqgWZkd4oMOmvKfMQhWXsI+UYuUTpiVvqjfImC8ETjP2QoOmBwOK4NpNUrod2TSrR3JtCk
ZRvwCtYE5JS64Cqoyes5b2HAGjVrGDjCfYz7jYpADbti4FcrgwOfsGBYk587taxnH+ErmsQQe7R7
HoPxqeMsPU2FaIE5gv42JYtXDiZ7xHr4zTfLD0wh/9x58Hrmbi3OWdCWMHd6j2E4v4dQoY6pkp8T
pdtFJf0LXMV72sTcLI0fUtXn6IKBL8S0va/DWrp0g+sEmodJQc6m7YLXkrpKKRQS535yvSrQislN
+IgPxAs6qlBhfkNFJohS0gvGVw8ub3lKVlcZrhD+yRakz6f4rBysNO3ztOgY+fHkmi9elcC0DFUi
+RjhiIgSnSNhohHonuLPwAXeYRpycOhQJJreLDUp5OdXNP7rjLFJ6mboHzsEk4hALNR9W5KT74O1
W/LsKnBq62mdRT3HgIhjsLTlAGQFhznSn3CIgAcGSZHH9CaK5FkrC8S0x4m/wn7+JpNrigFekcSo
MksSd0rg6L8v8cvXo1a5wqFZINOKbQpg9p6AQXQn4IDqeIGLTno00zAihPkx29LiiBgGUAHN70Ek
5rrgccnjiT5gd9lS8RTGkSEPqgLmuIe5EBGei+0FJD98RTP91vtsLXtDrw/NzHUnaC/XIRgANpGm
mYfPbmv9U5CCDBYuaIak/5ximFhhaen+k7UPdHzYNgi4E4OFiWAGLD3cVamT07FrUB26iu1bCSAA
jpAmbHpenCCz8DNaNsS8YRttZjuUwIES1wbhuTb7MYKMq9BhvtEYLzlGi65aTs5jhDMOX9SFIWhV
CiRgVQrPbD++xdzgrQdEjcGZnOJFP6kIiGsUeHpH4JYk69KIgqjy65HZgIb2q6QOCWdVG5MfVJO3
VlpUOmhIsK+h21V2rLfC+xdpXVSMT6zSDgrNgAD1imgIfFaVg8XI4+Ef1NM9wjY8BQu4uHCbojLI
8R4Dp3XXwQqxhXPdU33rk+hXFqAeDf56nzsgan9BTDdEne+gH8POiLmQPHpbjIsUJi8cg8TiU+XC
ezMjMuULtT+kQi+WLlB9vB4XO178prMUwMiDy0yIej8zECNpiesOScJ4fWXg8ADBecxgLozYmNcq
6D6/1hPHs/PYTmdLn3SY/O4WtA5Lgad80XdrBE8QHmqAJc2kv3cO1y6YPQ9JzQlxaJhQely+e0gf
4yCajuli2JUWNDitCBAIJc2BdWhy8xBwPh8371vaSXPZgvjEff/uRCoeVq7kwwzNnUEzPWfDZM47
Bk7HjT+NEYpmb+Mfqt3iJw0Y6ZtwReBvbLwo1E+D3BUeV0Nrm+ptM/Q0qfSHaNfx+nXwtPrZdV57
sd6SNOPc37xW+aQCM6frAE3IdXLZR7d5sM8mNnywxu9PxCEJjjr6ArFdH13ovyyJTA+oJck1UuQK
MwrwkBH1ghb/xHP+sxiDsOIieO4Uhqi0XrOlWCT3QeXv2zp0Kv7uZRATqdzPH+i1S2KRTIvJxcUg
QfEtb6Y4Q+wpjnvPb43MShic/LPMTxkfiyNI/rSEFwHCHffrcfPXsx2QePqy3QZKR1UQYncEhasH
YKDLAjBh2zu1cA3bRkCAkTOkP0zE9jz7/Xeq4QQdMqQZgB+fk2G5Z6ZFpMzVK9I9gmVwm649xtLm
3WcgGVgcAJrGdHiNZTLBhvMXCbu8TiMYsAN062UG7xA+22KreeUN39J3ueQr2iDApRbunknw9xXI
uOIGNeirEIFembG5QlSUi8ByTEYvwWT/dNPejaoMvX/fP0qO2Z9Bl4B2D3DLS256NLfRdGYZVH8w
a7rJ2CPzsWXJRiw/+dglAkgRfpEwhqOjt8B7BaqxEvoj8BC4JoBlMfaFAdSHZCyXSo7rBakXuG01
FtWv85Sm370N3rQ4QGY+RGLo6wMvzriyBdryt/abAxCsAV2x1mMPlICNZQ8R/dBhCMCYEvy1tjM1
5mTtzTHSWApmiXwjAK0GRCZSdWAUMFd7P0E8caLgDFCwwgClZoDdR0qtgHogOnQLNNPsPA+Q8fql
u6xZ97mH/6UYP9mE0QQjLczegVeHdo+d5/q1DeS7xbBCRgk7qfx3CPorRG+KzHcbq7eg1gMq1mBR
H6fDOvH7UFisj/m5D7rvSNGLetoQRMOuEIAleNAss6NlCVpfshYVuLW/PgLsYMvy2l9R8smdOYua
nG4PoK5tlWE7mKqH8zNpYTKBP0CUO+1d5Yi6BOwFffzdaxEQzAIY5vZ6pcVBwxQBzz4qubBo+AY8
PF4B+RAQAVUZ0s9C2IcvSh0xkqhk6OJhk5hBwVFbe3F6y3aeEqXdHciy73IxsKclU/jFKry7xz5l
oDhixPg2i88aN8XQ+t2JEdHVCejz0tuv439qotouXjBsh2KjnyNEq4pHCMuMQd2HOrqOFAaKZCuq
0WC25/YRPUl351ChSgbe9kPrjiMtMreHMWvtB0Pm0N/ync5Qf3sQOiduEv8pn/2/xry2xRz+BFEB
x/Pk3K2PU3pKIrdWLcLqtQeCavb98TLz+dwnoXqIjD4zjeYPv2QWPmhgHDY6+KxnS45FWmCeEOyQ
MsG+CW8/hvOCLQ9Kno14wW2s+1Vw6LvTZzIF2MBjxHzcR8gaqN+ysN/CcHrAngL3bcZ2IGTVFJZI
cvbX+AzuG02OCiDrgWfe9tGT+BxFCijR3yuBKQYssygq0ehFmFKYcXGb/3TKXrIROec0Hj72eoh5
AtdB1ixd/9ll5G0e+PPk4u/Sdn/GMT1124SqRhNVgtWoYJrRuKTZKwe8jjYwhFG/M/sj4G68TyJu
8EZiBrHnkj0KyZbHdukqRH0xvBfADuRuZeksyDcfFbkY174es9PXgk3Q2/rhFaE5WrZtMtYUgoei
V30N1/xz8fPzEBdIB4bnLugRz5LLbyJyjFkMLl8lbyaHTh6zCnnmqWC2nDhKtIUJ2E1YfHONoR1D
SMHiRz9ThKnL1hWnfe6GVLgDw8cxXv5mJMrd6tOh9Dx5Vz6wotrhhInIIeZIK+fzI1kwGfwJaWkB
qjtp4/sMH1759clXjZQ2Te0jz71XpWMPcjzib0ARiyvu4Z4Ntg4LAX6eSJSyQJHrkLUy2Z0PGP5f
G1F9TZeWFiUCEg8evNPgFnF9W4QQlKK0ShaUJQJzPAIb7+l+M+aDKfUa1QiWoDogX1szbPwxB0Vl
bXz3+IizEGcrCphP/vWxm4777b6F1QrQNa9HDasQLEMr4biSMRRT+xBvRNVf77U/VqDAYXukcm4X
7JmztztL5odVGGEmqf4Biaidpcei001iKPNIwkMFOmTyoJakKLaLwqDIkWka0xUXj2ENU2z8DFl0
WYcc8bF9nyzaT6cxA6NI2t1gl+Jru4LaxrJrkmN/qm7v7ZnnHoY5+Z0s6FQIw/rcgYLOuqU4jp6f
NkA+77ogjbeiucPoL8cRkYGvaG4uCQT0cGcKzdSQoS25QCvORkCELC/qDJsfQdxBIMPbolceJn0J
e1uKVXzd6YoOBje0AvuyicExI5PujohoeI3jSJ8NSG1M/OeMK9fQofgmEKwJeu+5F9hAqWcFVNNY
oWXEzltkjf1jwHt8USFe4029y73LGtfsKnVkkaDAMp37kMu77Yki212Prv/cQkz6NU6PqnDo2AbA
Wo4UBwJI66mFxR8eSwdLiStAGe/jcfvaH2nWMT7tv6/ajSwdiIYADnYzn7ScLHAjLpmJ/oeyM12K
HFm29RPpmOaQzK7dH5AT5ARJUVD8kdXUmudZT38/RdIk0L133WO2Lbbcw6XMLlJShPtay40Hpyyi
gxjN30n6Axmz4ZkyqDqKHSw6gPgJmF6YzDdGHI63pVbFsJ9Nd2GJqLgG1hAfI3IP10lUkISxBdJF
qUsNPHceKOdcZ32gL7jECqIw8CDYdxp30I0ZJcveHR7jdgwWbhUDwhlrSvxqE16TPOwXQHqWaq95
e2XiiaWL8YtjgIni5oet0VFaKd1p09X1ncZ33EYCINtoVTdm2JerajzWZLwmcEtO5H11M626KaDl
gMOx150Pa3Aq0NNAM0ILwxiqqVutGqPlHeuzAILckF87QTathrK5Q/YIUssYJyfNAHmT8/iGSNMB
6tPbaF+zg782SOJliprdDewWTxMAzhY8yVnS51UP8O7MXD9r2v3MoaWFftB8Mv/vlzzlf/9nPuct
Rkr/XSxax7LXzf9q/mvU+nc+61zWn4M+XJlPf/12syLgB+Mf8oT/QYDw9LsmLfAfJj+oE37QYvxb
9HGW7tNnxZw3EaB/aBN+knS86BPK817VCW37f1ARo8KN+AYSBQJtlrM4IU2U/8d06dRLU0sdfQ4b
cZRXbUKh0Y6MWrVNsVfTOeNVmFCjJzYClSi7a/SRQypO/G+ECY1PkkWm7XB1BBA1Qxf0+XH+IVOg
RVWm9bH1uzTyPZVu43Eo0Ssogslda5C6HnuzBMFKymctZ1VH0c6zegWMRc4mCanD/3iuvJQM/rdz
Nfd76KMp5ndFuZWDkyQlcndvtjuM5VbMwydf5E+sY89Opd7ZQO43vjlVu8vANvm9CURU2ebxxi1d
48kvknRHJxEfECRmCU5w2fcBhBG7NJ900fyKERQ7+qzztSBY5qKKVvHUjy8QFK6zRnOfOn9YofPT
8GBXxWQuEm/ytuNYelt5ZBeut8083+b5Pc9IO/Y047ZjJRCPqr80BRnEpjIif+H0k7YdEg02KxJn
2lbagd0eldxTfxRxGG3IpWW7aApytpwMgUc5MVELk8rUhwlpygH6ZL6LkR2g5DQfFlCuYODLuWQY
lKUfDNHS98duNRiTc4jqqmOL5oH5n4+mYUAZzbXyRaGtc7LVQLNL5a5J8ngdKwGo7aLLDzA28wOk
DwYBusQqgBg1Te8DcTRTO10UJSo3RtMcADxMB79QzActD+ul3nmwDMmwPwR+0e/9on4ELOSRkVKt
7hQjpXQ7AOGiynBq58Qo/x3wT0OQBdInh/leuXLDyL+Rpj3p/um/nSQvlFjdxqjy/KaHHgkoOmzH
be/E7wfpK3SBzMzbhPR1ZvH4+jd3KJ5H3cbU0BaqjDB48DzFWtcmOgW8KIOHoWYb1PX1sIh0FAPL
GNUvSN3tbSH6buPwCj5YQ2QvM2fKT0B1kSVR4uApTqjM94PbbYuM/X2uD0gp9HX0VR4lb0dsx8Oz
73KEwCLJ4ySwlxqr22sNWaQZQU3RV9o9GOC1n4Jp77QRwNQUlFeoKAawL+JsM1VdufEH1TkVdcdy
TUmjXwGwoAbm4UvjjdoiMJVwbzW6t/ON2Fx4Daj0vOW1mBYQCMBIA9bkR5+vCoglh2AM8oMqqhw6
OkMpKJsNblVQYmECQR6YknIaHR7SQmXxU7TDvvSSFx3KFrUwt1RuZxPoMmWkHOGYW6PNX7g9+Q96
M6vMrO7r6UYzppQ6QwMSxIyhL0dZEqNtRUO1pdFPVNVm53k+qrUfJM2CjUgtqD6BMoNXlAgAiPJT
adJhL2tZ6eBeOzCRpq9dAp0FfLzPetPxAfxpVjFe+VY83rmTNZyHzFxwRvje4w8Ob2wWap5JKNyP
68HUxzVbwfA+9yjiQUBPf4a9vxmQJHiy6uogshIVBp4WcuCp522t+TkiTSR3eJhcbP6AR2+ChCkq
Ldo1nZbuoaWIBa+b6dn31J1d6/avIATVQ7LuCcZkv1QtL6J4XKVUo9EFkKFdNu0iM82f3r0KX5cM
H2RvtY+6PHSOQ3Vqlh6b9b14YX0WxBNaCp3HDpzfbMWTm9CNwWvqbljcKgVqrQ2I14QCGYef7c+h
7+x/HH4+t0YuBcDTgOqiMamPbemfSmscjmkYRo85JagUIo7HJpkcFyVLOWj2ZPIMS+NdlrBwn/2p
TlL2Sh468xmDUnlLGXc57e2Mi9/SJ9+4kmf8+TPKrNqXWZ89IP8KpaPL+/tQr6qdZ7MPgctYfIdl
cusPhv8VkBbiSw4sAB8U6Pdu24R+/L1OgUE1Ye5sEISqvyoQEFO2j4gMPAz+lN0pNlAnyI8kS0T7
PFpWsJls21xqommfs47KQVrVwTFFRWVT+UK71ir29S702ZfOq8ElwjbadZkzPqRxeSdmf+3AQlTT
ybspQyt7mli3Sn+LKNBqbKhAe2kcvGjNsR8H8eyNM4OzrUy2S7j9jjJkVISPCJU228ac4oXX++GL
oUd/0GDSnI+yZ/z66AXOE89EWYsVzj/U/KbIYM+n2uGvSIvZPFzz6orUeHoxQUFc90juoQDkGad2
cniV5+OLmrioJvhNTel0NE6BrzyN3LArWCHAgBMv3lWGGu/Sono9kj4Fcb84m/zNJ7+MHVp7YNM9
n3uZjuzyrkIcZPNvl5M+taZUE7T3wjLBzLfQJ9QmtXZxRSoXcQX/ubGjo5hvbstD79I21ScZqgfm
ayhsqXehuUjEr1wx7qIi1Z5sb8yXWgHEqQoan6y6YipTkd05bX/DLbnqIzOiisWRmpjsU31UDs5H
H2c/xylDuBrinDM+xuVOrQHHaBGKzlx1p4zT+wEN1ZvIsKubT/5LbExSYidNGywI5EAPhZRxbK8u
IZdzpc/Ks6PeJ8NGnionpf/zaamrnpRY7xdDjlDYlIxfeHmiK+po1bM9kkYAwdL/8Itmz2Yu8Eky
wgwOFfLDaQg6zXKrkxaC6FOsDBHuITrqgao/vllwZYzHMCwfdQSrjtpszXPS0nlTXSL/v86b5k94
u8rl83w+QVpvc5fPm+cu1ts3sxD/vKGsBnFeQ4PFKeBTDxaVqVSYPuirWZdlProMsZwAqQAzZ3iN
+7fgYAbl/Pf3iBS/vmipmeydjHmbpOuWiiKbIfUN38lykkjNBb9e55fiJ5qlXFlaqS/lliLX1kmr
K1+kEcebnrL1lyK084dw/N6l1M3ryN+TRWE98WYW3gxLiXrvPOuGorp3/XGh8qSyphLJYGi+m7pQ
9Z01HxmzTx5J32U2LzxlfYmTR33Yn7RsCne9AKwhTH1YzdCQYzz5r4OcyIEGsJ342ydDKCqxrpkn
CmvmiVbzebQHfb2MjJaBbjy6f5A+FR8lCOW/sWGiL2PQEcmdN5YfJfSGAIk/6tLKrzBSH5qpgiEp
IjIMMRB/+dRk2fWzhb9+z/Iy3Jdvfgd//ebvphDkW6mP8zLt5yBC91289Bu++Il0MqzZk9sk04xc
TLWd9/ZkOB/NPnWqoYKHtok0Wg33Vt7HcloO8o6WRzKQFQi5NcPkitJ5vrijeRD5pkCl9sLGg2Rk
cZV1brYt540HajfqOlCNcCFNNXOS+0ZDqWKezOfB8AAnhEOab0PrZYKz6HijtU3Kpj72OqTGBvDb
z5I/UeTZw0vKVmR5ibCtX551W3fIkwsDRFWj2fzwLnZh/GHFZf/zryjYHEIddU3L0dnTf/wr+rAy
FHUIjF9W1vjk+0BGtW+DDeoTXMVsN43J6pCMGbnS+vbiKjNuryTsjOUUIgsN38I8xPCCIthBe3Ns
TQC7DNIfRmaydEdkYj5NyNnBhWWDjucSFJnS3ORTKJKDCsqJwkn6TOVOu7HI1R9rgG5HYz6a/blp
j5tzbByZ8dFs421ndvrjpOfunRDhtuoL49EgV303z5Wq826uni0TrDEUsHGZ60qJDF4RbeVR1I+v
R8nb0WX2cuT3ItrGOkis//4Ucz5KaHKHWbptoljo2HShQGPx0x3WIDcSjXHm/YzHjKSfsKHOTQh5
TCobF1tz0q00SwthCGtmE+UTS+MrOf0pMHICIa7P4TJomK8hIy/h8pLSlJdEt/SY6DCsw6gZD6Fp
wBZqvKQ9FFvpmXpjPKCTgxsNH2/l90BzEm5BIFLzGXKePBYwFZHE60kLR/QF5+nXq2jsq+GkpFRI
/WVROaSkO6rQOy3KyxS2JIdyqJXE28KLkYbam9XuXfAlbJxnArrrbRVwOUXB5aTrfOi1IQ9WQWHE
q+EN11k2rgpWMXz3Lt9Lnxws9lrDlTx0erErVFQSwB0Er75LYOA2r1eQPheV19v//gPQjH/8AtAb
cWxUCBxEaFEJ+SRTGojAS6JRrX7FTTaRIhaFu6qCUdknTnlXKJTzpHV2CZofXFVZOy58w6HAeLbn
aDkfzdnwXlD7zxxlb6SB1a1HN393GTkhY0NbR9ks74E4g+m4jvJJ+Wbp2SkvKmBcZMjGRvD/0EkH
nSpC7yHBkjSZ+qAGqItmueLty0KNEGfIyhuQ7AZis7G+1PqoejDSDGh0Hfgv8xUB8KrzFU3Pj09o
rlVrU6FA2/Rl+pMuiesSHdbnsEshH6KreasltncnI5LK7g9JFFETks+r+fk0mK26E/KhhWwTOnQw
9xCp+nvmEpiDDlsYfgd7sDfqe3eg2F0OwYNZusGD3rdUAFynht2P7y0CzUty74N3KucEgjUh7KJ7
CHXWsyl9YSJSwFcs/oVMOfhvdsZW/V4GSp/iwhOctKi+lxOXa6UyczEXfVAua26p4S3LxskOrT+Q
EJmPhJ7mh8LKrK1W+stPfhkhJ+czZejlJGs+EzqYtX27rIyQfhkG9ft8Wen6dPrHy9Zu/odFm2Z+
2vzzvHNVuErz/p8fqPFZlNd3p8hyi0b5Edeo95O7MGC/O+VCy9sBuBJvlsu7xOnc4eC8SEeYFYTK
d8qYIrkeT9NrvPTJM6cQkFz3kx/SfNXLtT5e//yhYST+Qlj8EA9pfZ/OQydOgWqWd+eV37z8Ywt+
8fhOGt8V0c5Er2bgKXQfN4n14CodsqPgTde+51ooJdnR1i7BjcjZQRssaLE6dAh+BtJFxpUTejD+
dZ2t5QpVcWPKmpaTb6Tpp2W70FHsQT6SZHrg/T0rM++XWZlbl7PqHPzpXC1Ws0f4IunNVAx/eaOe
3gVqkJ0Hxe9+TUWs3UiXnGydpLuJ9OqvVKszFHr0iYq9bswEiTxrVxFtcLp5VRN1NTIU+mgdy1Ft
t6K2Cljink9LBgUVtMB4niZYnsg8r72hpS1IUQUPVLqDBy0eEM5oFIrVuIZwyFlkFcGityIecS30
FrDl2SpQwg5mQO4e0TFyjmI+KkCJXJFNSW4uE0PsmvtSQQRrDrv45UVa5G3fTZArnK4Qa2CxQZVw
2sIKIrsRsyaHWX6nKvbPZhTDM8Ll2UqgFglMrRifvTY/2q3Tn+Ig+MN9ID4K3JuI2tFD1Jw7HtCA
geX1J4H7tvecSi2n4cdcnjNU+jHBK7fNwdqzTrtHUt4rrkVjgi0MXPQl1e6BtG29iUXaX0tTDl3x
xc6m8iQNPeR3YwrhraQZaJm19yPrXlqtl3UPXej9FSdlu9U7pTiQWzXPea6RYnPe98pW5rDOuarE
cYMVdOD4+hJnyCyWi+4eIgELBZ7RvAhLodWv4yKh0DuvtPKPpgvthg4SxYqyl7U3kvxBJvflUADA
8buqOEjL40+wTAxhL8/VgKiyL/G5NqJezQL11owGYyGPUFN0vpRjtevnPI30m2Ns3rqN53xpnOKz
3+hV3oZRWNHVSfW9P6zkNGsW72bJSNuvuSY4/01tYdqGSltzk7Lv57+pU+p1g6xi/qMewbsgVF+B
rW8P0TCi+DNkwbCHHD7s5VEeZ/WNXdUH9hq1dSuDZzPtvWgEo35KUAfau3mYbgrXDW4bUIx7dCbt
pcjS4YF1lHsFnTL9LtKB3gIFCO0qAXrSxfovMdIvIVOtAyiVYk8SPyPDRbcfk60bxXjVcSC3jdld
hlqfK6Z1m3rA7js9Dn/rWdgg6BqAXJ0XWpfBDsJ658zDxdchPqRq0HwFXdaWLm/35pR3NupXFSIr
MMKNCD2VsTCtGwvUw1NjOztPdwtEq8f+FDXelkdgjGLuUYgp3vFV4p08kgOA8hEMXNds8zrRNtJX
uR0VIt1X1+ctHYWnL0lRe+vLJlDuGy+m3PTJPeFbrHTJCFsplp7VNei++eP2MsDxHLdpkm7StEEW
2/CL8uoye7YRFH/QkIq4QV7NPAJdR8kxLffGbElXw1tnqzbDXlo8Y179HejK1Rip/fXFJ0Oo4bxo
LTybnhxv9SMy0E2Y9edujMxm+1WM/rcUkQAax4TjNh/T7EkDBiL9uQcSYgyiaElmLvgGDJpclK25
RzPN7HvNbB6RSAy+WWzeVwhReOtMERlFpDGAhuKVgzZuu6G3H6D8hY9NvpKJJ7PWpCHzR2bgBPOM
NMBZk6pFNXzOa8kwP1yVkRv8ob+AIZtpfbyleDYKfW7ry8rBtudb7l2OZzB65MGyyfiRAuKhy4Tq
7ORA97VohVhdc3XxmUEDlFMnEX6OyZJE3XHnWW9nydhPpoy3VDTGk5T/JFE2D4EyjbdR55IYnYfR
glAC6/pwcdkhPNex1LNNqefmOSww7Hhlq7Dspc/oYw2JSShfqusMiFrX6Y2GNt0XxGjUpW0UVHRn
s5jQ840bJ2DViRmNGfXAvGiupNk6lnbsVHMvLdQL8i++dT5RelK723gRgFzfDX9GapptU5ukc2vC
y5ElMESHWd589KmzL/5PPsWicn2utX06D+7yuLV6HeSW4n9r4zRGsaFTlpoe8EoZfW9vT6ivJlas
flMn/0bVWvvXx1BESNutOYdaZdfRTWvoaXkYCCovXXBw5qEE8LpTIQ8ECC0cbPD36pWclXbvDAfW
+uaNUul0u5M+F6jygZY80KeDMVu+O69UdLFOgEjtyiBIjsbUvEzCVb9GNss0MyVxI82q6M21iINs
KU200MOlARZ3fQ5OkAfVEXjaStNXymdhBe3R9ivtaxCjomhYv2muRTHRMqyH0SrDfWFrz/ItJl3U
5rZsb8KjyF2x82NoHGNOnVOux7V0UpGoJiN4WahfVuVyFvAnmIJ5ZX+ZQHA/v4HS69y6E7rmi6ad
lQJDejcN8Noj3aEiONZb2HL11k+LmoIhR1Me5zzt3MXFJY9kmIyQphzUBgF9z9MQgI8j5Kn81lnr
njCWeR6GzzakYwDNI8i33gfONB4D0YXPqmfB6/IypLRnU3dRz6YnFvzV2cybbNtlmneKquibV9vf
Yw3Usm97w60b5OkjLXC2VdKNL9Ifzn7dVP/VL3j23IYw+69kOXRAp38pTVkTldVQOXEpm1587dRs
ikm9QXHd2HtqgHKjHqsUvTEvA9qjr6anWggnlWa4lrM+W1+EMubpqkTkaQpv5p6ae2gN5dIf6ONk
TIazH9iFXfl9X35j3zhdh4HtbTvyy48F7FZtCEskCBRzHelITNSTWnwrdXMf8mZ/cNA7OJ8+zWGf
Tk/B5Es/SyVzaYXRLgTZ+Q7+YMwN+GiOadxK+AMrAe0IN4e/A6CJMRPNtQVlauW0fnwU7WM4eMK5
IgfF5oBi42IIlWrZRRSwpM+yNSoY4tGFNPo+LLOe456dz1VQKO69OZ4mknv5teYi/BbrRrhCQT54
UN3SmyfLGfvgdfbxD9kT61M5j3eDRmMu11bpe21b7Co/viFEqmRll3XFC/zLbubH2Fu1Q0H8ygg1
xvOx7cHM6ERBR5DANq8tOXUOkFPnobKKdYTCyRXFz3KNcEtyLicUs4keR7KUWy4vt4t1rtTJUm7I
6FT1Oht1aX7vcqtK/ILEM8ijtm4fK9HSZWtGPEj/BQrR/z0p/RITcQlz1f4xmupTriPLkKHgFkfD
UtBO6lnXEu6pMEUT36/GZ7cHf+mS4wWn35/DlEl0+3RQ9Gu54GF1odJ1EfnFS4b8shL6lG2/BH9a
Tn0yL1fmPRWeM+yXi+pDt2uMyDm6Q3OQdck07O/R+e+fzMoq6biQNDtXiV04N2OwVJQofa4Nes3V
lGlamSCmgbp/8niXXmkFgpumxdoX+fBb3trjs1Fb6aYeK6o+synDdKBMu2JmtudwPUhrD+nd5bcM
ke2xKwb19vxjNmAjbYyUPa4MkQN9Mdkp2/lj2+fq7cV/iZXXPN80ipWfrxflY3hdw5SG1pbEJzLR
GlKWlrss0Iw7yUFPw5cpNcettLxec+68+Fka8hyw7nQbaNwasAzn/Nt1hixW/7DEogXep12LDpjQ
JSsDyMiYk9CfdqLxgHgWuofFSxPo6S1Z6GAvOxwM9ZjCsXPB1IK4RRV2bnvwb9Nyoimsb3VtFlu5
0WzcY2v73UkacQUHWvecYC1NWm9oe9h8p/MmN4YqUubC33WVY21GDcKKNwxWv6Alir8wyiJf9NVo
b8qofUIzaVjmYQCAZ5rcIxIsmiBbbjzB2YT+OfsQunCP0ahQJ/LKtbSm0WxnrB3Ypr4reALmOa3D
MqSU79GKRtuAnXGqk3lQYztYyt2yh4T/PYXsazv3+wcZUZlo5eQZSjzSLIXt3PZzokeamgEZs4zD
fp0AZd8V5rBoWC0d7GKmS6NxogMXRNbcb5XmOnDazF7IqVpRX9zCMTeji5y37/vBBmZFt/CHQTsF
okYyhOTOyY/HbjHMR7RY6ha55+h7RS7bRUw7Qt0MKaUnwR0NVSmbzENdUiWUfjZ9d9KaQnVJHdvd
OnYs7ial+yYfHXVO78+uUNK1VvV0ZGoi+ybIvPsmGeq9hKw1ehbfBG7lXdnzI10OSurdx7Go99K6
REjImzzr7RoyIvRpjmNwx19dnovyYadrdbBvvF+f3NIUnR7sSVVJ4/LIlM9HOee1vy4PS3lUmvuu
dir7ML+sCieK0Zxh+8y+ETBMhMoWPaAByzjJQL4vCPlHtaKvaIui59iU+Xd0B+7g1Xp/2c2PucEN
KAitWNKGT/9VN9pLBn/mmx/b6EyS774tdDbUumKI/ahHYh+JRuxDWiPewJ25d0DDT4tg9smJzHmw
A9aAnUrj8it7gH+Tdbq/vqTmBvgbudvt+RXcO35g/nw7SPzo7IG1c5lqNHFUgi7e2irqVApUhOmq
r0gttpZSsRXB6WogOBdl49FlqRfhfRhZ1m2hDuFV0DYqMq2m5SM6GrsruTjg6VPdR+MxUZw1UHZr
d3n+Cf41Vqz30uvzo6+rT00AU0FowCz7ME6+EP+s0RXxRxsiRtRp5PotRM1vEfejS3BFCUGkqHDM
EXmrhYumquI9StTiYHu0/YlLod8oTs5L13GtbcHOdUtDUnsrzctQlSoiEAkSS3OYHFo77tcG8PXp
q1ahu0F5Z0nyLTjoVCPvBqqsd46C7LU2IKjaCRNOFFrA3SooUSiS0+YcGA5BxM7Dp5BZRhADE/fK
6Ax3jQ7VdKulWbZLYijzLUKF951p0vfZ8sRTKayfw2Rlvwv4TcIFxnc1+eNGKavhR6yApdDb2luM
JMVh/OTVQ44Soqvr9n1SO+VDHrWIo7ZxvJKTRthArlfclZyULh+x+6uGhOSNNBXIVFt0E9jgQ7JC
4btPHpPISPZTWWSLwgKPu0IPDUnRlOJfQEvHrWraVAzloXTKIZ6nz0fwiHOkLCk1XmKkyePWXjvm
oNzGdFtBrtmswtsgjJ6HfHCPXpm6x24+KvVQuVbjYlzKiZ726Ruv8lE2QTD4OkYPbNs6w/is6xRO
BvFUdLq39Yeivs5I8cDciqavUzaz0S09OsnBpwcqzJ87haTzCUIpzdzH6uUyb1Sms+yLQV9IH/I9
3518iFgoiH4c1sk4S8X5xffGSu2Fa+v5LuxVcdC0kUZyM77yXyIKX9VWfWE+G2zPTj75T2NOcEgr
svx31jzHSoOS8xyJ4MHyYs1zo23Hv1OSuNuZKHXXgpk7328ljTRorqFb5+W6BB5ndbf1TAB7XpEe
xkZTvlpOfV1VNLWCwNadVC27SZJc+Wpm1rArjUS76ueoqOjFOirhf8rZJApq6EgF6OICIIi8tJ4n
yZ3WIOE6L/3l0PVdvq686PUbRL6Rrhsfkm4dO8ZumPRTmwr6tGVjmCw7m0ofWvL1SQ6Uyw5DkVvL
xquPlgRVVDX14CCkmZk7YzXOzmS08nWnU0nzfFSdJxvt/xDF8zv4dhlQWKU/RsGN9Fzcl9BAs9I7
OYECzzCHwsxz110BN2KDvIe+JEcOA9i2k9814DIt936L1KFnst00j1biAtnX2mk3FJq2FUiFtNcs
EmGkzwAUIwlvaTHYPaq+qG47dE8ufnMwon0+5T9SPzVOvHxQWjbcLzLTgqrCtRv2xUlakSeeEXjy
znkZnSToddeW+a2c7HyEzCk7J2tphgaCNFEo9IW8Gor8MB51Gq9bjgepVcsjUpoupUKPPkw04rWO
ldAQw0HL5wf33n2nxf6jiXzjpoCbtqK/T7kf5woXu2m0WZTwl0iM9IpHcPvgTb6yboNx3ICQ6U50
+mthzxISQWYCo6a+QLHnL9IFgNf0tPtDDtz8l8WkUIXQoD3xazI+t3M2wHX6mlskL1CYruyubO80
Q6lPcaPHt0Udz+TsqoG0hK8QtcZDP2nX0pQT0yxG9/GsQdE2Y07j+QeL/gSouTiDm8ZX8NbeDiit
p/fo6+hLslFUhIXR1Fs5eKmFjIWlfp8Upd5mvkArXRd6vVXnQYZIE9kozpOHl5PfnSOvM4zVtz/s
XmVtP39XMtBRLVVh/4CDBpn6j3+vulLroE+N/pveZekq9bXoypjXE9o8yKMCvTBag6nNqQpFRCd7
JhAQEfu+RMoebXG3XgvFgIg7O1s6hexT3RC7uBNsgaAYq8LWjp+OOrRZzr7h7eh/H9frMNQsf1rL
OqUFIPiKjiHRVm6LpembUQxXliqmNGO6sb4z5ewl+HJuk3fO1afgi+nXFR+UKB5SD5pA4CvPj84Y
b9K5kC8H8vUGPdcMY00CNniA/pwdbRTxTV0tf1QxzSnAKDf38DT0TRGziQwQ+GVfYMD3HDr7V4wu
DH/tX3bcKrCnh+i20Hgk20VdzDpI2bM/8shXgkFbSzMbxBclF9l9plOMAzl2MFwjfQ6TvN4E6Pgt
z2Y0wXJGgmDfR9341ch+R+mUPfdJlm0N05l/2VwapgGdPx21Rj2Z2dFUrmmHUQEYRThJfgN5MTUN
/ZX8BmfTdL/kTpfdt25WnuqOlp9+YC0ti+63LfDIRTUIi5JG4d2F6CJeOWgI/ODm+BY6tHYz1Mi4
sWH2r2orqtC5/KE0qAh8OtFrtac//P4N0/j4xLDAbjqCHtT06ELNwnE+Z/hVtczyuW0aiE1Kd+2Q
zrLdIeL4veU/w1EFe04h2xEVsC+Tdav0+1ErVqR2tJUSZsGzqyLuDa7APgAdGRFbTa5lWJZb2dYP
3OFs8iBoFzWNdG9sNDDRXWzQklf7H3na0v2hOLiWWflXGYAX0XrOtzStCzrIlu3J9EjRpWpZ7pqk
E7daXfbrpkLJLS+Rf6CluP40X6drvPCvaXq9jq6wokTa3y8KOE6BzXs5j7qDZ0x7x0dyWjc1fCUM
XLK6fruflMeqp0m4jJJuaY5tOW3MTv0u/dIlJ+Uwdoi5a41lX58/QTrr+ZK1hoxZi0rrWvrefZgj
mjW54prGJG9fIOXps2vUcmH1pXj9UvKjrKylIWJSpecvevbJGMWq8kVnJXBk/+Vb01GHjDGAp3VW
++WNr9Z3RjKIbBWZGso6TkL1KWbduYsKvduWMfTbqxJJ4620cyf3r5GzQkDMGJcJiWIE/Sf67vWu
E26E3aQPog3Env6iR9sMsGZXmwCRo2ufdYNQf/qgDr5Jc+f0r0tEb6G0nEXov7doKks/TR3FTQNT
5kpew50vlJAzau3W2ssIMykRZGBRySKKSemD57RECT64O39S6o6rdBwnMqxEuGF5QwtRoPjIttXx
wLoLr1472VJzNbE8XyH3ynsDLNflogKtx0Uemsjlzt/fnArvECb+rWNREbluBM3a3MIbNxTa5UmN
76EP2KRPMly6hol/x8bp5swvn+nxXLtVUCc9f4r0QXZ+8hNb38mzfMdXNhVtfq7lt5I+Q89uM8TL
DzI+NMNqDfgQQvR8yXHwXuby4s6BgHCsyrkIaM6yVAzGrHY0aYYL49oKMrgxrMZDkd7LkHoSBm+q
OROOOthSj8xm7SIQbtXJd5hUyWqYTLgsil58TSa6msFO+G5WXr2wm1xH2qEbTkrX/dBKL/7uZ0hD
JdAtD47vxkfdm9jczROZPfzVlQKKu5fHEDaaZCE/oLPSLWii5zHvxoNIlPZG8O5Yyg9J0JgoXOPb
0CDckhQ9gneAz55BwSEJgf6xntTRijyYeVKabR+VU3ndDhEr5NxCnA9o24My8k9W9Bl1nCFU6ZDC
Q8zT/Oxezmo2yq92qPhraQaKa+7qPHk5X6riN1wCITs4bqs+6OoY0pscDX5pwgRSj/QX3Jxjm4F2
HKWGZjKaYz/l1UQhlDUyfihwQtl90JXBPKVUEOevdfZQ5UecKojPX9VRmuyWzLx6ZcwhRjLxmHDZ
3xqsxoaw/vs7F2a7iLwJfZz5a7W5aoJ/z16/c287x6ZNsvN3nn8OsPcs2CPzJROrnI4TnSulJT9F
fm9T7/vz9/pv31meNNTKP76zH6OC3Fh5cGyyYUXXe2vdojhXxIDJl0pb2LeKAnwHhSMOxwRq0XVL
18AiFBbdiecZR8lzfjQJUmfnyIbiRWQ5AOwmn9PnE3u1yVZe6DzFRlC8Xuz/UXZeS24j27b9IkTA
m1d6skhWFYvl9IKQ1BK8S3h8/RlIqpvauh37nvOCYDqgDEkk1pprTDXH3+0oh2+9PL6qeLIR7laS
FTEkfTSSl7iuCA2IaliB6khfEEamL1X27vJ+epYTWkc3oNcUYi2bpZroFxbLiXIJzAdwkOBNNrKv
RlJJ/HpJRQgsxy5d/lrGeXFKw6uwrbItuJn0RQ2s5nHU7O19RlaNLb9mW+zkuUh4ecTyCDgtq7Ik
V8sPLJeKABcmtOH1Xvblg9ofRzP+nKqp3btGlcLAcuOt2QzWQU3yDKCkqGFLr3yMVlxc318nNc8W
aViOP8Jpk+ZO/XNMJ5jJGazKondgBvn5mXIwTOtq09lqehM8Dz7YY4Jf2Re2xg/5vIgwyJZvBP1r
bGEZHjdTdpFXHsbCOsQxKgjKsbela4ttok9AKeLwh9Hr1ToEBb7rbNc6sZUJNmYZaGslx3d6TACI
qL7rvir1ugL8i4K91766gXrG76wJFoP6FALFhbk4VJsw0ou/lDb4Xqmd/QExOlma/ei/1EGgEG1O
1EcX5s7t2kGul4c/rhtB0Hz2LQBLThj2b21EYEPHCPg/r9fD/sM+uS433lhqG5sHt42AFLQC/4rV
SadBrx877avSwtbt9PrTq3NnE4oRe6SkKN480z5U2XxW3MUwgCsk7kd7zKPEWtxWzrq1EMwvaMry
4GAetJYLshxOWex+MXUg81rT1/tZgnadPPtJjqNbzJdCq/pzSHjw7CgE+m4LveB50kznyseu2Q9q
mGwqXfhffAGklZ+ETGe31tuJZ1+1nWDTio/bD5JN1kIhYfGYjH130p1KAwvCgqhXDkXU5m+TG447
3SWsmDVt+0n4aCEnKAZcFaXQsrm8tboAKgOKMq+srRqaK7uGpyDo2yNeSvgvzgOKVW88vjXfW55L
ty4+n9sQ1Os78MXbb19WRbWaQjc9BsEUP9tKR4H3/Idmy0+giG3fxVbc9sHXINbIU4o44wNXh5/N
ZGOHOpXYlvbu+DYV+l6uTDLDYqeaZYgeFO8xT4A4TdySXq0sf61GzEojt5r9mJLmVs0gSxqsBlc6
P7QxQfinzEELnBdlcIF+cTcVSmxdyvngpuztKiMmtjTfXCNUDpfS/R5SOni7oZZZNG1J9RqA+5gv
Z3Vp+DKynTzJlj203mFw56BYUehbtrkarCWsNdIyfE1NRXlOgvJB87vgfXAK/jhJhoWlHgXvQsyO
cCrpFjlqZ0EKQWvsCNow2vXmz7R0cSmbW/MZ9d4NXvP5jN0EkmHutiquO2WQECvI3mGyNt3OPZKJ
co8gS9mddqCZdr3TPurzgPBdBQP4+7AylMBRhY1+NUbXoyVYTfuW/vfLMSR220zDX4H2pTeDeAdY
EgB94WFLiKQeKhL3SIzkVZOy3yDd6h2V+bVVZJdJqPghZurjr8m5grhigOp+a+u5AcWsqpo9ag1O
Vucvga3Gz2nkpZfesoIH/Mh/tHbKmN662Vpvat5m8kKkw7+3ZaMRDkTkE7URmkXoY+9poNjrTMEh
WjZBu1q8C5LyKJuDoe8i6ncuZuHPEmISDmOe4DFKfNwAVDZvpJN3F/D1Vqj+r9E4HRJq0/wRwwlG
O9X5ahaheJRLlWA9GerwJoBmPCEceZXXyfLZEH3+obL5/JTy/PsPJUchlt9+KEVJBjYLCa6Uc4mm
P9dgyVifbOZ9NC58HiRu8T/Z54ZzXZYry7jkzEDxqayYJzm3Sqx/TnSbJM8ZzZOsDFZj1QRrfGOW
LYSilwDy6SsysDXB7vYiW2pfsEWLrGfZcjVjT0V3cmshhzsaQdE/yTGfRGQ6Fu6jbKEbBIAuilvL
N4z3dnC0sxzLg+ybFlrR2Zmm6VX10RvXqQl/Yr68q8Lm4rPhH+WoluFEkeNXfrxdpC2GRaThjyNH
c+7zBL5N8XAbtS2fz1TqHNBbqK82GQLqp0+NLZI9NWHFdbKdGG6Gqq1kM0jV5uQK/8NB58e7uIII
PvrqRQ6qDZcqjBq/51oprkPSFZs8Huq5uqy49r6RHalRpvJfrm1WDq6hVzmV7AUWRri0HeXUsO1x
o6PecyNHvZrYJbrYVPT1OQU2ict5pq0oJa7PVlVArGjnl3Hogp6MIzxBZGcVUugFsEp7AmZv7vUg
H+GdzOdQq2CREQKhwnJP0mXa5omfv2hen52rKDyriqYU+E+AS601w9nLUSuqmwd/JI7rZ1XxIvsI
YH+xSM4eZVfk9f5OPgiR4OUEmJXucOaq+fbl7INW2hs/nFoM72jKFTpciaRTL7JHC9nrjVZKUe98
gXBM+qe2G2/T5YweA5NlW1rJTjbdsOlOcdFdJmf4kvtdc5TdDSGdBW/Q7iCbQV1B7uYOg2cS15WH
XuhXo0nTk7ySN6X1jsRgs7zPUC18ZTOwkPjh9uagrg217dZ801SbvCmclVzYkVq49D9uv21NRg7T
VmOCTMx1KGTXH5M03uqI3m6/LYYs+VJXJ/3Xj+8GM+/beqe+ICBTNNkbqsSXMtcls14JWjgEGO7h
3iVfQXjeUDAwnGTr1tV3CkS0YdiGVfsrp1YnEZ4REzy6ISBBXA7OOjWD9iYlumcO/dq9qFHu/xJd
ZDWFDgPGvbd5htf2m9Zx2rUXYvTeY+V90qy0OVlJmK2SAVMVvMjmSqH7uGp2/3VcrufWnPHwlxab
rENkVuE4SXLbBNs1J3XuTVmOfW9KgetsT/nQ2Jgk6XNB9n1Urq1bt1gJ1DZ7dyi9x9rQflahMX5g
oBVuFCHsrVWyDWPXdhpF6l0adqFylh87r2OvoQrDPHCDlJE1uvbatVHzDCWqek6N9C1Mk/GjjAN3
45RUgrXcOj9C/lhEDhehoxYIxsikVHMmJVVEdgx5bElwZCjX9ynRnEHBF7paDSFYsrGHDrpwvPwJ
E8R4b5HXO936qtztT/bQINDwRNjucahT1zoKmW1nq5A1o5gClAk0nDsDUzH2Ml7laOKAQSkhcKeo
/zYYBtBS+sJfaHqhnsLEW2uiGZ+M+TBm0fiEovDbqENPly3Z77b6r6WyTx5UWxlQjEcO6SV8L6OB
mtwRycPVStp6Zs7Um35umorm7O0Yg285WpgxWUhhUvrGoOwqkZd6hqo9y5ZfhiBvcWh9iOvg97OR
8YsCYT/L9IOSnFo9R6I05yegBgvc42Zv4H9yFnag4BIa9TOh8+88hpecGtHqpMoz+Np/L7QBBS9k
Ux7uC43cIu/Oon6+UuRPv64kF8RZ7mP24rrpOWfbAPVOI4QVODtFyXWoUb39/7xih09phf82Aakj
k5VoRClM9WJTpdxXnXWUrXZQrIdQM77Kljw4pjYuYzU3tkbWa5cOPv6lI546L5an8SNM0/l0Rysq
fiZ40pyxCS3rSKFIeLFDfJvS/EgG+U2Xv1I86vbKDG2s0ue/gjzEQjykhqGcZIuqiOw49NqbbAl4
R0fwrdM2pQDmCHpOux1Qqv96ZUVeu22S6lPOSLXqV79sjhgLW2YZn6h6Bpc9M7gmRPYLL1Xgk4JE
flTngWwewIvcxA+ZBHBY9CStB/iXckUcez+nUt91Pq7dXRM1F0ObzGcz2fqTXl+yvG0uDl/t1P0T
RpETZF8/wIZUzPLXopoq8mfH2+TOybawoEj06Gg1uXmWB5CCFEdPcbDpxMgPPQ+EuKgZi3Eewbpi
PRiE1OQ8Oar09bXLff7bVjKccs8GK2S7WEuCQvI0CEMLOSDb86jiB99dK+iegQuHsEZ7/eX+KlCg
GZZzH2jrcGXimfvb6H3eUFhHEm3fwlmySnB2WPT8+8+eFumXqvSeZb+gYJ6wWV3uEJFUnyGPSdlQ
2m9dy4aHPB2P3HP/fTnI/YDybCd5anTyNhO1ee88SLhskXgl5j75SvbJUTkPK5Dwz1FARb/WFsIX
Sw+I41aZjOCENhPRWoh/5IgGQXbd++WrAs+2U+ua9dbDzuxqpiAcywp3cV4kyKfli7D61eMIw114
mLwqLz7/iTZuw4MitCcMGI0zxlQzAWh+WXtThcho7AmQ8D+154McwG8MzdHfK1x+07OdZRS8g9sT
Oxdv0ZVeDM22dyvtyr9S2fYg1leymdZWc7QI2yxksx4SHtPYKQQiwm3cUHRg+hC55aCnFGJR8cl7
UBpDu8oTi7gisDo3Q5sTezmxdp8I71WfKI+3KNcrQ304yypHWfyoIgHqzIWSYnLQmMa7GsfTQ51k
JVre1HxX7JxoLSrbHR7Jxrso68/RMtKngPjn9V8WKRrI67zQ7VPerhREnQl7JQoCuxlga67wKJco
ohV3LHtnG7a1yRQd+mvmZ8TH0VTIplFj3CxvvrLZNB6OzllYPY8jduF66ilLKfpU1bYg9W5lEA1G
+N3aCfeB8UPOCkuSZ6L0hg/PHYmgz7OMTpGz5OJ/m2UouMlgMxASDUm6d5PC6vkMJR4it8vK5h+X
ZVad9sWmUnptNeo6Oo5/DrGxLYipIBH7uzvTuI8vqHlD5GGVRzlAmUR+rtuiPaplB4Qp47PMfeY1
akAeZ2NlbRJTtT46pJRpLaJvsYOCCgSNi3+Koz8Oneks4PRhvsBKX8TJKzSKXys10tdypZxAyfiv
lXgxGreVheaG36qUlGjR7CI/rr7OMhXLD38i5SP6Unb2q1XDEC0wJkL0riQPQsGEGDl28UKkhdyW
0wECgbIhVyXF+NmGU/TeEIxf5VYfnkPTLw+aRfzOd1CGxTVFFUGWVt8iauWI3Ud4xKAMwD/tY4q8
ahVbEKiK1un2rig+2fRnq2rAZY/aAsweMGL4woZzh6tq9FOztGMSC/0zz3DZ8gsrQvPi6zvXTexd
YWgkiSJigZbeD5+mXZw8j3urpvifLTeEVrO8s19pxbVzIn9ZAlXdaV5RXFVSVTvuFtOyxFPk2o+9
+tggtuMjW1zlDGtwd8E0pk+yyxZevYSMG+7l/CmAqlfhXrGSowTxQR0OzrO8lOxywb+DzWufZasJ
obwmkRoc5LkjDH82dhFbK9mEAVucuqD8IucO8HXPWWSpC5eSB7RVUXYldHXu0rz4YkTIzUyKeA/C
das3bco3da0VX0YfthnvYt4UZa5+lOo3OV3R3Gg7uGzsZdPVcKdv+k9Q5NUOoCQClfmkY5euGjPO
3nOR6ftCD6u1PGmnWIeCDyNlqA2MYcPcl6JILklhOsvIzNlAOB1e4kXncyusuFcTTb6UTZE+hmO3
JirfJ/BtRbtzO4x+bu3/5eLbqear/esJtAD3qLgBis4Xwwe2yctY77zXWMvrU6uV1kL250gCV2XQ
G7dpIh9+m9a4mOHep9lslvagiMRpjAx2DwuSiH9FCcTs2tHaY9tM5jsKfCIDdfSmqh7O2xgrLqb5
S5T9Qbf14hzCwdy0KwsjPgIFR9n0jdcusJu3EFXbecgCoG/zyTob5yGKv5MSnrydje33uhYrVc8J
TrD9f4jhwX4xDUzo4BTiQWE7ADuTRnnwPaqsBDG5jRGVCoJOTaA/S+IvVteedbl+StxF20firzJH
/Dc4Tf86GCJal74HfqAc2z3eCqiI/Lp5zEalXZVJ6L+RIPqRxV34E8sXC5dDvho0/dVN3eHDmT97
SlkYT3FcaVvDtHHwxjvsVHe5tcYuKbiq8xcFaczhm2LXG6UiJmYGXrdLDNXfjQp18U2tGzNc192V
FUEI2cQi195BlohvTUX3jZ3u1cmt2Qd8SrNcSVdqEZuvqTqQLTfynPsrzQbDeZp2cZvskK7eYXhT
3UZtETSYZ4z8TefJYeGwz0vD5jZaYqhGdYHW3tYa/pDtfBPxlDxzhj3drnVVdN7zz+x5ZbQLNGW8
jaZzDXTQaeptdEpjf0uKHQXYfCHhkAiJKsO4jVIfbm2hbFm3ZhipxlZtbPvW5N6m4b1X46Mwr8WR
d9rqONvfRrVOH2B3YvKSjvW+dstmhwTrVWsGGK1Vl9UneeDf++tVbECIm4bjnzPktDAEbkYiD0fd
eWld1uoyD+HeF4PvPWamjqB4apZpV/qPVFwg1gpJbm6qIJxunXKePARF/M2JLG0vW3KFrfiEfrN+
E8/r71PjlFgU6kUeX+bL3A+Nrl71PO0Pcrnsr6dIeXBD8EnU8SNwmhf4ce6tKuFDVJ1PjOEJI5FV
nDMrqB/uF/OLJnqolAJPGPX36/cJN1VU+zF2LKy/X8zRkz1SzPJ478dbPjvYvvImr3w/d5Tr7pLA
GDb08zmcF9/RSmLaSXs7KJHZHkMvhLJbQkn4uztNQwsDq7mtl+r9pUUqreDGC0BDyVYqAovj7aWc
2pSpsgib2ruN/JfTNWlEyV4w+4lwiXE+jx20PBXJNv7ZeALmHsyW2GVvlkzUEWnevgp4l8umbeEC
7lIgd6KAJHgTFDvKfg0u7b4SGH/q/Th9aHUDZKt221NYtuZrRjRA9ieZN+wnzF9uZ/NgV5MjwY2E
GAgbWirsj/KAhbp3FPNBNpsG1Z7qg+2RfX1VkaQmx0+1OTBRIlN/a+2TFP8Bz5geuAmbxMbmAdt3
ujWBL+4rUoAvtfdyBEr7bfZdk38/lQeD/rZMLritFYF1AO0xpOyNavwJdOWIpCF1zQw2D4fRjPJT
Px/kK9kXkTBaBY4KZOA/B0Juyb8tixVYBGpZHP7olyeRS0mT+xvBdvl2xX+7mFyrCQ+dqDpH5gj9
pgjMNupcvC+5SHdy0g2nlNqut7cDdS0kiuk+pzcCdal6Sr/VawdvBwpxXhRdBHunzNJtHwbpW+Qn
zwYlVN+n2se0goDDbzO8sPn/zPAVjNzHqYH56enZ0WsbgldNkB911QHKGpv7e5eTxniy3Nv3FUJP
2h2A5pM7n0T23yY7o+rg9l6pS6ttm6ex5A6N+JJYI7ETj3SfcHYFGCgcy63m6dZZ5lTb65Rwyr5i
HsCGAwNSzVJX8jS3Ac1Bl0rt8vrO0RqUUV2mqd8u7303AJds/0np+pPs9du4nF/XEFP/ON2fJ5Lt
/870kvAvifjiU8eNXS5x82pYdhvQUIh4yLgMC3AHgCFGLSOzU1TqQxUDKzdCmnKk9Wu9XQWNoHie
//JGdtoCLydyQEa8SkS0KI2+vlToUhfg3Jy96yWES3qRPOvuhxyTPZXnx6AbcJ2599lWZC6iPJ3F
M5a4hGgFLsVFTpcHJNds21XXuV1D9pmhimm0E9Y7vXD7nZapaGCyjKqHqE9PNbGPXYixTuUXGkby
kDr7hRyRc6gyb5a11hmYXzBbDjiUoGyKzsCNKkv1Q2ElXX31szhbW5VKxYAbvECBHrDFTnhMs7KG
PHQlNkNKeeGY1+NhxHd8y8YxeAKYKQCZmdpbwqPzoqfG7y8DkwnHs3rcL8GnOoPhoVkyNcyXo/aq
+CTxOkOk595R072aJvFemfddKiY+awMrtmtZw4SJbESYmpvsb2eCIUlwxW/+6lo+fmmWn32M4wqj
KR8MSyeP64xpSXbo77Z8JQ91VBc7szbOZhUEJ/ufA6G14EQNhXLMIhf7erf+lIP3/j/mTkMVztq2
fz3HfWmYuN2hyfS1PPe9X766902lGx0j9+Xec59675M/TDKddMWlsG7+YeUsSv6ibWXnDskHqz65
oVdg0BQYm8HN6jWgvGI1Zc+e01gvStG41zLXn0pnTB5VEqnXusU1eXKa9KHrM+86+S1OZhYeVnLU
rHt7Y7D9pxSJyd44envq5dKlPFPcCe3kheFXOWhRRXbx+biw5z6KxCr3+I5QbpPIox9lVNUkHVoG
2ZYvM95EBxStzYM1DN5r5jtf+FD2cN9p6a32kuVq/3hrhSaBLXd4urVsZ5dNhfosW15ChMROzUtu
OO+qXkzrrG+mR3mgPBiEvG+oSBToyzGyug0IFJUgj113jVCytRepHNFEuAhgD+7uZ6iSGOlZEG5z
wI/He3/bl946N1Bfej3mfugPzXUDE+epQXTzZBYOjgQm1mx1VyItmQ8GUZFTlpGo8nkaYVdKX2sE
W0NMgN3nlpwbRzibCztKdpjsdE9tu7JjZTiq0divMiJb37CmqTT7m2ibdqUmGUBWpXTOY0daTQ5U
Ft9MRq1+dr1lkEBufngZdWw4JhYHPHkwcvjtZWwhwSWti01xHOhQxzW7XPOA4u9nZERDLcWTbYny
CgGpIGOWg/LJzfKascHZitpuVnIUAy3rJPrsjWB02ixbau/cNqK2Yc7O9lE4LSynh1YUeNm26CDu
LvI2Vw81EL/bIcn735vf8JXJlrmmBA9EhfAenF/5UxH+1pQDf/Sl87zSzeNiIZdoU7Pmu8XaCfJQ
QxiS8RgzWHGhKh66IIqfNQsLwLCqq291Z1+9QTWuSTuY8KVMf5OWnf8O9ZywQCm+VRP+7Hk3Nmf4
IsZpINu5pLYtfxyiUK231KyO6xyV15Pd9/5eqwE9m7XuP+nzgaem6twb5qrC5rdbo4Flk173Zzko
p3GL/kH4Oj7Ic8gDJFlE4MGGNBW6tNCc3sRUbQLToHqnLPt1SyJ9PzhtvI06FOH+jP+IjTg6F1UY
LIGR2UQiaN4HwrmZmQ3SJ2NEevHPCgW+yElBuOlUOSCPvHY+jMDveerB+Iiau/K9b7/ZczfEV3vf
zsFBsgQVVpV5sNMwpT+6uDMdSxA9xxrl9boP4JXIAdknRy2Nx1wq7JiDHLZaepBLFErjHr0Ghbjr
mNE3dUwvdVWBKUbatasnAONplSsfkFeXcgK0mWTVYsl1lCv9HKlO0HKDwOPnkmkq+d2b1sZr8Jaq
YZs/xral4xSq9ZsgwxD03idfiTislnM4YzN6I57wCU9G3Ti4vDFZKw+WSPWzV1xlwyj4glhkiP72
Q+H85YixTdbsu9O12bjZ6r6qmtcHeLIu6tF3tnJA/ig+2ocFGehoIXFQQFRQa9bh21g2yWNXAp0k
oU/AWUzj1qlqZy2nuT4pArwEuO/Oo//nVcBvq9e2xb7P0LsnnGC6J6oRuicQPHuPTNLx3t9GOYni
CdcxOU0OJKkKbpLSVLlI9vP7jrux6ecQl2M8As4gwt679rtqqR9ZWpg/Yw8j+9H5oQQ17qSaW745
tWKvOg99nRGEzb7O3W6HMst4tMr612r+oh+oh38aQfuD0wUnSHZxv3Dnl06VhafQEi6e02mCLQx9
94GmGx7xtcATPdUQA9fuSWJ/JOeHGpdtoFIVJFuyf+6Ss7wp9Le3xK+eFwj+ZkhHOer+s5JdEAmH
L/JA+YyyioHzbmQTuSgRAR+D8yqmRpFq9mOtNeOjNWXdtSXrvnRRAu7lYIRFz2YKIevIUdVJh4cs
N+akBUtF1oaXER2XHJRdVFogtTXHR9myfGIMfn30ebzJMRzqs4OkDXQISldw+YlF/CeVAFoffzJJ
KRjmOXVFvf3km/lCddxhLyBdvbgu5Ehd0d0NW97pRVHBdrm4fo1zS3apuv6WV0V6kvNr3rJbID3c
deYZLjKi5w6ncznoUUwh9BVKMX0ZDnp0tkHl9NnAt0+ZPo+qze7RjE7kpbACb9X+ebJw+AB+yvfm
8yC6EnGlDlAxG8ElKt0HcuuPAIT8U3Kw+bJ5diAKpTiFbqw0c7bwAeG24By1MYsUkUCpINK3lWVI
enJHOnavOCJ69jBmXGBP0H9xCXSbjTqCaDKN2VltOMtXioXcqCp1baPb/Ftj4HJLYVA/nJLWJ/7E
XZrQLJEzbsm96hfLvvbNlVvoRHGTWUm+c4ZnTGrZEXlA4AKuv8iR6h4MHevtVz3yH9w4Tg98/qkO
Fcn3GVB2KVUj2IPR/PS64GsYB97WjzQPGr9CbIvHYe6SEe+i6dWKxnRrz4IHtx72sSj5XT175UZn
5O3WYszK8IkSL28Ttk865cUUcmvX1tC+4DbiLlQUYSuz9Yl2UmQpDBJE6ojwB++hZdfz6SFKkIer
qcFqUClb9cnzMNFWyRPiDwjOH3UNTtPx1lEOJdiuFZkOLKBa7stqGj8MyBZnX/JTSzgeT4Por8TK
NQSDRrMOCq3awDbNFr2JwBRm1FIvI4RO0admt9PXpmq3vhXtMQp+NEqhPnhw6BfcnLq1F4kcH7nx
p99+FbglLnn2/REPGn+L+jPH/iX28vcuQ0yil+3GoOpYR6226EVZLHTlPciTpUVl/IJn7JMoQvMr
pWR2mWwM/jK5h3H64NQ/VLYJK8t8oxqgOiA55ulEROrCpBxtoypKv9SnPEVgZX3RI31C8M2e0osK
MObd+Anbal3m3GDHrKv3VZmcIxtl9RSQt7OSeiOGglJOv/uq9Hl+bf2flZcQSBT1q0J0lH3CdC5h
jSwpXINhN6TcPCZnpWr6GT0mv8lUzb6mwYhEsv+RxoE4a6PRr7r02nad9mo4hw4F5VLxw6tGXciq
AK0FotSeI57mvhD52ZyGQwHR9DIl2bmHP73WKJFZTwn/DBK93RZvFHGIgr1XNWtHL829XwiDypf+
GR6BYPPZVNvIDstF17VPSD9Wphh7VMjmQStcZaHCW0Rp1744UzHbVRYTDoS5OIRxvxct2lwVqwFg
xctYadVd31NjVpg5wld0XX7hke2PnNegoOw9blr3kHVWy9e5fXadqbo45jrEjH3btNQn5xG2fygg
w9y1d9NEHYMJlwV2Qq4deCx3lz2FieiDoVZTsWZWzYiKQz3EEPEP7CIifV2NFQT3xB4EnFZeVtS9
Yax6H5t0lY4cz+ctas19URLoQh3JVHkWTQ7fThDk2DSDiMyGqd9S7JEfemEK3LygnOBJWx9CL9I3
Vqs+qnpZHRCST3zCIlc8pjwfr2qQdttWH39wE7Mpk5m85xqDsaXCzmDB3S842PomUXKczEtn7Yap
+9clH9rP2OUBbnSqaJHr30AEvmBZtdDJ6e0DA2iCE3ffy5p/T+hNT6VpRwe1BPJPBh5KyxLZrPco
UvxdGneD+jW85tFUrdMWIbJof2QO3skIdR2YYWW5npTIfeyEv88mPFL9HhfgMXrQjPY1t4AexmX5
2eQpsAvMMXGs1tA8+N1JtcOOFD6Jaq0uXuqo+xIIs9mkVmRvE5uEStm3G78TOb64UfKQZcPWi/iD
ZCVelHpmdaeq4I+lpeE168nr6xWPLn64TeJsMxFQ3tlhfcyyQmywUXvtoVeFsZ8dJpfkWhp4JRnN
ZNMU/lGU4mXEzm2tat1T6Wsfke4QqqnFg8rzxrKdsMCmctE6KDrwiVBLzH0aqv1KNNXPUCuwowad
p4qfOkY9QB7iYVnV6crzg+cmN7RdnB1E0ForUS0Kp35R0/CtMtUISunAo6+bnSPHxrPN6AFaB2hT
hZftKYlPV4mbfGBnC5AkcbF8ro8lLlmuPdqL0MsBymeluylI95xbJIsiqJtzTk3zw5SVG39gD0Xd
jbrwFAhZxPRjEKXWh1EEVGQRcnoMVW/Xp8uGCP2hUMYfmC3qmLB9Wn12SSyj38NVQIQfki7m5jws
Rws5X4GTyJIwNB4wOW9/Z65IT7PqIe4bvoPdwdzYvq0vWmXoV4AW3tK0HNCugi4fMWONyy5d9AnF
qWEfP8hDF1rxA9nRhzQT1B1RToiMt3txk3rfElmCwqks2kb8jA3rzerH70JvyIFF5hEx9kNJFSKw
VvCSNgRswxfvNahhCK/p1Y1a6wwHyccuIRW7Mqizp2xEhwdRBBP5iQL4LF1nbOpWOoVZK5BR2HZp
PVraDN8yrc7WlT4jago32YnMDY5xSJat7o3oYfIya++zU4PlkWiHuDeo0Izy6aGIk36XD/GIr4lt
bDE4HE9dlAVsZilrRR5Tbbq+15FU19q6jKEIZU0QrQPsqlrKeszQJpk6ttbFK9kS55WR7yKoENAX
Um/ZJCp5cxP1uRWG1tU2vH7Z4zX3Wte7TsGYO89j97Uhab8UjtW+iThSFlAVw3dj7KxFjKL+fap4
ctKqrvhQKnKiXtIM+9IyrRUlr3gX83X5MVhU+kTUtXxQVtwgTkb7gE4VnmYLm5obWLtoKNX6GOy2
hZkQqh9FhJe0RVzkI7Ay9M3F1H8QT+eBLam6D83DzjdDJfXhWTWxxckVH0HBV8Tgp9UHJWTDQutM
8RQoxiEa2SFhU4idboXns2zG4aSfc4UqoiH6mJpkBt1gSRKMQbOpzIGbrGkeIptnYj8wu3PTRD26
IkV9GFyxQXDGszI3oFXpZZRapo51Yq9NRMl7UiahXJuEP1lvLjubn7L042TZJkO/KDEnBxtvzFHQ
FpFmKJD9BjXvkMHUljaS8Y2qYhwcNGBTupQUcw1Yt1KBM6vTuOnioAFIXtrLihApKB8jfaysHjPv
MDHWCSHghYGxgF4k3jPMnH4zlecuqcZdW8f+eeJ3gbZzRLP4mkZ++EQgFQAXDxFsNxT1UQtawcd+
erLNkRt2IYCjqEDFu3DeVPs8yapd3C4pZmg2BhbfQYuXgKkayaPdt8XemzT3oEWTserL6UvRFptG
FNO2qnt2FKX3hjh41Yo+pvCFz78/ofgdKxeH9uJ/6Dqz5bZ5rF1fEas4D6ekqNGWLct2vuSElcQJ
5wmcefX/Q7i73dW19wlKAClalkhgYa13sMGGuBOkEdDaqExHeRr7UUGiFVfLhSkfMlaWQRlKIigr
+Dc+o1ty1bepOy5IXNnlIDaR353SCIuFO4H4QEIgqIbICgavdHy1rClEsjz0+L68TI1HUt0q991g
NFgfk9Sovdjd5XVs+x2V5bBLG3uHydt4RtvQfswS5B+afAW30JEu00wm1IoQGtnQ7KEycNUGMLAo
vRWOFq4lcDtafIYci0/2pIxze9SW/JooXXTpeVR9J25+m846BBZVxuOoGg9pmpFCXhwtxJ20PtRx
UgRm9tbZWvscL7Puk1H7wexNhXlKljPyleOCZ33axcoT0gPDdbZnxa8o1z8iW4EoKq6bg6d657SH
z1eT5sl78Uy2G3DDAPCnFp55rKwmOjiahg4Dwhh+A/1d1fIr9MY9t8R87TuqjTmoxHMcuVVQlu5j
oRIFxgqexq6K5l8XhYa9LL7WK+feq9+SxHYeql75I2Z+qNnSjEezaauwW/KPzgC/I3Bd2OXDcz2I
7KEYp9lXsgX5Im966ln3HajniCXa5blUzShc8GHcJSNM6SGKztXUlKh2KX/M2Zwu6PYbh7lJg3SY
raBLuE+GBpk8ZLeggBokRpe5xpp8nCDp1O0DinRXVbClMoCKGEhE6UqGlh/swjAp7YuYvfmMB6Hw
NTF2B0i2YTqjAeq2yXosraIDWtm89l19UxDODNyBsqPTdd+1pMDYHmNvnrCCh89DcXrA8FxBZdeN
26u95UQHpJLCacMvQZ1fEJsZA1zhkzMcJZXq1fqj6wywcoQFOx4K7DkWZuV1npOdPXjfi6gy/d4Z
yXX0+2kuxGXubDRd+/k6AzKsmGD3hRu/O8gkh7OnNziBF+E6xzab4ZEvCDfOvY29ZJg4xXtdzvOu
JWUWFgJEeZGCJqyV+LqWevNQzekadhFLVGmjiuVEXrFXstEJ+jJDHS9KD+TginO+Vidb1e0LMT7m
tFZ/NJGyMzRNOTQ8SH60PBcAOKYyS24d+9nYotCM4QRrPrySvu3YsaqIQzo6O7sGP/pD2djaLgNg
4ydu4FjZE0a3FuFNh3AoCMmd5eS31EsuWLXg+u31SKOZpbrHBNQ6ro7qwfhtsUzBctbXx7zcIz0V
roNd71Mqz36s8M1Fixp2jit86MrFHksIZpIoicM+679rm75gO3TTXStJC6EvCpVST3zV86KgN2xy
T1E27wpd3Pmp3E3m7yfpzwJLhGYXL8bOKcDIxCTlQOs7IpwKke1mHfNHA+my95T8DDzXQAEbCKi9
F8FISLFvLRRNW5QgQIfX/UtbQOEyKAR61PzFDIK+mM3FV4mkzUErtvnnFzIL0yXJipsStWswqhie
J53x3Tapw69jc86GPDmhEm/6pgKcq6aa0TgXh10m1NPLaKg7bSUd3raayrwXQZ2LwCnl3blHxxTF
sMIHut/6kW2pBxXduvPYWuKzsVZQEGZdjjs0BG6Rl697OJpzgN9uSSCrsFOfywwggNeetGwazvOU
jGf56quJbXM443hJxmbgyZwd0u3g2w9LVbgHftzmbBRqc7bJd+37FSfaOV/PScvCkJVs2jx4SYG8
mttTDBiK+dBSYDRd70L2wvVJ9V8TzRPnvK3ehVuSQKnMSRzXFJcjFuofulssZ8RGlvNkDFU44lbj
17ZWIiJsVT5fgnkalWIkvXCYl7U6s4pUbILmKLSG+t1OQQX0eE9yfVItnYV+s1kHSlpjQ7O40Vk2
hK/EoWl+tUi77yNFFed1wFinmKyDYDo8C1T90FogLPVbUb9iUvi766vh87uSr+TXlK6WRqQSra5P
4jE5RAjdsaNlnyFfuVt3ZsfB770TTTXzoWnsOZrOdvwGqalhogu1oTbYXVCV9ZwMaZu40oJObfNT
368U3NcdbuI3TfGysJr5xyi+WVqzKUEQwXddFAVMUtsHaBGU6665wnSRZBzPlwhlKzVCirtoj1PX
bmq2kesjazP18BIVgjVgsLNxlp8AMQ/qws76RtmuObMwbKo620uk7Bu2v5GBdyMgSqRCoH+/1pXH
1moyydd0rnYG6KCfEzjmQePAY2t/uWvxi7yLyzcbzdy5uuWyO6Zf6aOPN16CaA6/VaPP9VlsjezK
xkTMg9v8/3c4arC3/Tob879uv2C57IKE1popaEf7O5uTAYHGQrdDWzERGKnyI96sHkUdToib/ryi
YujjYusLT4DPTJwWyB3NCOJvv3wkEXpRCBxqSv+ApVd6KpQy9e2noUGVfkjHWxU1DznzwLkqjSIo
mvLnUmLnoKA15iPMqJxX/akrPVxFVsUNnVyg6GcnlBPibH1B/q9i7l5LnFDjm0NVLCrvqTO+CdU1
DuOWJlAtqzzPsefPQuiXRVt3UPi9ybkPgmfYG13wkmX96kkapEMKMYZIOU4npbZzHh30U5MlRZTG
UTqiJvKMHuIN7Vic0exWj1jJEFZBxrrw1ZzQglEsf6Xq7CszIC3X0P3ci837bPlV0+Rnr14/+LGd
YAG0ejIn1KpcPet3KSUyfeq965SsxoGkcgNrLMjYQuws0dVPagmpcWQbFSQFutpDEddPVkbFua7x
CxyqA0T7FQ1NQGhjnUa+MSdaoHaUjtf8H1D/4hJVKMlGaGvsOmVtH3KEMwwNPb+GaXbvzMI9FT3c
DU9hp7xaa/97zpODs/aHEbDM3XGS+sAjUB0j8ujvdYV9fJUpP4dNNNN0tRHEaFJcFZV9T+eNYVOk
yc8YL10ySUHtzOb3ET1RO0qdP2VCPo11Qa8U+6mICF+qOGt9oS7H1uzsX2TmXXIBzFGO2g9HkiUv
lAbhuAwtRCuyJbs67vKTrlDTdEpzPQ6Rtx5WSgc7UJrGblX6LiR83NXNlB3Udst3IADaVWRa+2Sw
rwD9EcZMxhdcHW5GVqffI3yaYYJTTNDveaPWG3kFQUzDXl+6Sf3ed9o/1dS3l2iEMEm1nzpMXUJ5
zjx0gKZqF+cwf5MsLyG35guTVNgvZXFpywaVzC17twD1nQzRHr1RKG/qkoWJZ5BShbG3i4YiRIc1
fgMp+Cvp3fXRFNiGGip2h8uIXK87lCAbrTrdF2J2vwvy18JzwdZ30XIh8Rmjioyc0kgF+WgsZKgr
NlSdNxmBkzvaEzsA4ySatDt0cM/uqdnDeqcS/keoR9Pysg+xcMOQYjFuXl00KKaU5tHD8udm4HAe
9EpS/S6aP8gKpNRI08Zfhe3dQRvjw5c6EIbbtSKgztcnUgwfi96f1iXp71PXu7cBYYu0As+8jCwL
RSqYjmT9u+DDnmXNO6eWVvhf/c/D8kw5KPuykad/vftr7P95CXnYXiM5z0d6qZxwp3Bgf6SsKp8v
60kjiN768pVcb8ZU5STZ/6+XX8e/TpdjsvmfMXkdObZofbUz1Gb22dsVhQ8kuGFR3V6qDiEM6dR/
jxqjSUCwHS8UILuhvh2X/c+3frbJQhlQsZR9nCftWTbNtsxOJraSvuyb3fLvvpJ4RJEjnuqLHr9Y
msrj4JZGAIgofpFjTWkzu2fmdJBjslHhpqvpFD18DpV2/hwzjX29qZ8872TqwHy+3lR1q6C+w4b/
v8YyBaVdbVRPX2PsOLHVso2n2iy0MHWb+GA1MZrWSmtd1cZUrxFGpSx9c/9TuNp7CRD5rqvKfF6j
pAztKrFv9bKyfYoXH1+k+nsK4uKQGU1+pDACaxl24oTUnKZ7424UBbmUqHq067F7QPf54LLGXoQ9
EyKteXGCOXbI2fJfKuF0B8Rd3ipROJu3hxoqbLuYVmL7cernjAhffczn/owYSnnxJmLPls3NERTV
irIeUpmLUqIfV68/E8eIA75o705C/7HqhfodvbVql0x2FaqrhhJrMrDFHJrArvMZK9S2OpiiptKj
Isik6RDlCL13+Tiqb60zARjt841NQSapKC3w8GZs/JM1H0Y3dOyUATQOsfW+TmazK+HOvRQpIgXN
XP8il4+F0DYkYn24eqj1y55sIArH+w7q906eL8f6QX/zrFE8yN6Y1isVpvmx7xcPnFqf7Ooyn16q
JKqgwaZTqOAs8SLH0ppgF3DUVfa8oW0vaVv+QYbmXyess+UghzGCQdmuIZtS/5tOVnKTl/GaNT2p
WNj6XyeMQ7OF96I4ybGW5/ahV6Krh+9rveASAXv3WVtLrLJRVNw7brylJ5i25Rj6xLeyooIqh6x6
XNEWrn/LeV0OpdO6BGqj6QfZzZaufkG19l9XqPK9ogNUkphXCXIFDvqcNZlzzDrmVyRb/g26/Tyl
w/TG1KJvX+P/ex4pfjwUVEPfy+t9nThq6X2mGsfOBm81FJzqRyQDzZMxb/o5LT6hckw2Y63Wj/3W
xJmCUau+rPv/OfB1spavDpKt6vPXkHyF73v9+DXmZuUf1RNEPyL1fFd0SNDqlIyTOf3Xq68xW+kB
EQjvLM9QqDB9nlbFbXFUdMAwvR4hnd+Y0abe0r/FJILCiJhhL7tagvg5exJ4147VYS0YbSCfLVe4
nZxOSXnMEmSEZXdKhuY0p+BMkGpi75XYb4ZXgG/Djveza1JUP+odyP1+Guy3uRLTEfu+didPRj8+
P/aiWXaxCVd+7G3nHAmCEjsnO6cqWoJIWmG/OmPFFsxL3mXPKrX8vtUJZC91I/sVrzVUkvryJofq
ISaaKJv1QXZBTJlBPlvfW3QedvqMh5KVYkqkDKkSWp7nvmqERke1IqiT3RqpF/TXCHLkyQbTxTMM
hos8GIHoeP2mc1uPwbQYPFdN86xuF817wt3e86oHeWKLoGsQLYPHg2UXvhybWHnCBD39vcf+3kub
ERINS9wsFza5Nrm6E5Hu3LZX/QhdJDBsfT06RbfHH6cA+xmnhwq1kNd4ujWNKPee0ub7Ytp0Lyf7
TpLAovirDWENKutNyUeyU4X6DScXVvelKt8sbV6I85nlPMcuiMUN57Km0J2drTsqOHEMXvSO7G7x
BkQYv5LBPMhe20zi1TFOzI5paK/twQEVhFCx7kHfyrXjXEXJWzeTySpaSlLQaPSjhqRukFAT2LJ8
TjCCdAnTwhz2pLG23JhLOI9m4GBUaK+W8dHTd/bGQrXVUdxkoxdHw1SejEp8G3QlRZm/XZ740Mhw
1DP56oK9i2JAi8woHgex3UA11NEQRDWr/tlX43MUteprFqM0CeLGF6YX3UvyWnlLrK4qLd/PooEu
2hr5KtliDLs2H+MqLj6HtDlKz4oxvmRd8buxXePYGQZUcQt9uIUQ91K25T/E3t1v10yu41xqfwT6
DbnXWWyWnrpl9QnIK2rYfQ9cwsJVT0d9Kt7w10i3+rGrWW9m1p1SgLy/tRJhOOW58Cw0m+z6IjS1
2tcaedpKyaoQAEtD0Tv9RtCHCQ3CtEHSe4kfwex6NhGQJxFgp79F8lONV/vgddqGzq9cFObJEVY4
7mFY65K0VUHG4luA/eNUvU5DtrELi+Qsu3hAPlJ60R5g3tvP0bBQhxqmFq6GMT+nwtz4ZVm3BxWc
HbsWjRBLqY7GmFdBVtjiSNJPhOZGK2dnbrwQ+vPnV2qQFCh2gKDCTKHQT1ELi3C9T0ne2L6p3yal
f4lXZiCDqXYfR3qNEm4F6guPhTfd6bsn9P5vFru1t3F1tVvf6Xt5DOlT7zJgp+vP9sfA5PxmJo53
x9XKt23dehstY7mvqPrLYzNCcOSa1UD2VPQWX9qRzP32Ptw015dKr0LZQwe+eem8fJ9EjYW7Xavc
yO8f5LHBs9Sbg5PhZ68x21s/rSdTzVVkLfRj3hbrtdyaXp1w6Ox10jX0mqEb96Or2GgZ6fZ11jWH
Pe9S+mR00AyQg1jO2NfMYo1ZlvJS6thVqJPG0Wjp19BMMUD97MtDsqGAaXb1eJWdz0uVbYeIe1eT
Ri2n5DiNyGIzGdf4DFgigTCEcpjs1tsfoAhg8+4N9kzVAjgR3bnXOXt11fWEZvjrZ1ce0UQznlMr
v5bF+I9ZZ/WpJON1Hcf2Xw0KmE7Y5HYb/M+BSfXmR52P8nVubziagaKy1voAyJEW2a6S9iSDZj1D
MADjyCcjd+d9MkKm1Ao1fuJJgiRgj+vykAKvkmPyPHdp4ifZdVvzGcYdWYbt/V/ja9shXyRsBV3G
WBDKRdouWaIExilNlfUVAGMollPRUETexlKT2RMhoBg4h92/llb11kRtcpU9z1uiDVpZsdnl4NRn
ykGZ7IyNdDW8qnalP9qN8w3ESA/ohTOwjgDkaeIaQycR1JhKka8Psqv1QDkg4xVY4XC0WarsFE0e
yOGti4xn+bRO6ecflkO2tQSpKGKcdDjBKidSrBOaKLKbTrhB2eaWiJZ/y7aaM1wMG0saTi50x3oW
UHBlT36+PtaPhV2KZ/nZyw3nNVuZgqMN57cbsGjRsTuR3SZRV27NajO42T6bXSKDlCEEtfXk1dJo
fC4aUrwUlimtWVqlBkrbibNNsYBE8tIyV5tIYKs2laHY1oo3Z2aOzuLY+QmA+CJ4lcAwecbIaf1L
3uJ9IRP6vUHDOqAon9wrdN18LFVrf2S/cgXBURyb2o7OvbEmWNMp6ZE6ZHWsEfF80svsvUCe7QMr
X/z1kvndcZuPqqxtvzbz+aw1qf3kZqBvyP2kHycK8R0ZfDYGWuxm12KuMpA4cXyhRHrI5vXVXivD
R44T+EZT2I/9OtSrX7YatzdP6liUT7JRsCF4IhtqAKj66aDwGIw5DHR3aqmnxe0I4AroORw6FY3N
ARaL188XwPLrSXTtr6YrFEyNy+XVGlpuu/lZi4T+bq/J72p18UDMH8elifaJnfxphzJ/SnESCLXC
UfbQ9NX3xso0gtZ+r7m6/ZbYB0pixTdjXae9oaRZ6CrFJVa834Tr6hn7jj9mWv8a5sSkvNM6Rw3E
KFU2N8wahMZmkRUoMEF+8BIj/zFRJMLKwQWK1FKsdHiw83b2dnpCeakFCPBS1wcy8hklPzwv+iq7
Fz3qxFQJtG/tGntHy6PyCfC9CNsEeUzTAaw0gYXvujF6sH64sL6vU6W9GMidQ0RvkdWoUKyvyYhZ
yF2SeJnJ96rE5sIxnub5h94TJN3q3naPSzkgfzgDUBYBeUblqCnU1eA0tXu48zryIJFx/g3UQ70W
ZMB26CvZu8qufAO1yhPLIxKbdvy9LV1xX3UWbYb0J4fCPeBuJyFjSqOYc/Iwe9nvpVLSx3lCO3dd
m78rNJim170f8RB3gYWbwo3irYbcvJWcY6siK5827i6uVOMd5OcvLK6bvyYqmNSC/qTDgD24k5Cs
rxvEIaZ+8FVE6vDNjacXtdbS5xaUiuzJprVwnYE4T3JsO0M2UaODdJm9zTlkekFGRQP2lx3BRoSZ
PRHwaKZ6XyithrAu7VB2LYQUr2XmPcreCLrwPhmQsWd7fJBDBuyDg5Pa7a5zc+3ujUYPyhMA0daT
Q5jwIfjWF/lZvmFbfU4GKzOxS3qstWhT+2yG+xIBaTXT5iZ7danFYeFG1V52Z3Y21Kt7vMY41dO1
4Z4qBQgBZ1w+x/TF006jV9kgeTlFNgQlex6N8lm+IXaVJcxb7NDkQaJqXFZ0qg/b1ZStmScSfwqk
gZM8g1T3dI5qVKC+LokL1Bnx1fzzM+NNVwept9yXjHTHYmn6vYsctOVEci7KhJWu7rO/dm+jK03s
9OIk9ksxfTTearyS0wwWw5pfWCeM12Zufic5QhPyGClaNUCc0juCGDVfba0HzzV6UyjPrQw9Prc4
agby6KRS6VG71DpE5jPrfQMYRizl2UuIIKCipS+yQRylDts8qsP8P2P6kpZ+3HqId9t6+rLEMyiv
yEP72zwUSWrc3Xow7vmqMOmDaTnJbqZ4w0lbgYfIU7TJNu4sYItTpp/nVx1l5BmV1qO9vb2NxR64
e4QgOty2VhmcF9nkWcds103zyYkz56VHG/06Zwo0c4zVQEHGsKPLlTzP9g4ygskNLTn2NFFfBaB+
u5AvaA4BNv/remL4W5dKFMLsBxilL8oLXDp9r2jd8NmVY70pdkJjPZM9Ne7qw9oCsPvs6hHvWstD
BHDjSQ7hhUU5b8jUAF/7+C7HljU6axUPhuyJXhmPvSVqzuCPyma0l6cGcMjj5xAsyNNE/O8bTpU+
Oy6PeY92lr3opk9tl0qxMcUvsvHU5KDWxnqVvTnCPicV7qHWizQP1m7LAovW8eXROmWVLyyd1FmX
Z/uvMcPL/3iqyqI3Nt1NS+GW/XGGvTV36otsuI9Q8BipVn+NReb0JnCMeEDRR30Z4yh7EJr9z9cJ
OfsUlDe67vA15u5I+8+fF+3GCcEKZIQCa7aXB4y0nnuMV66sgSWO5uV5hARxlj0beymsm7YDXpG8
aL3Zn/5rTL7N6upfoo/inda0JSCfyrnJxhVkCR0IATDUGWtUBZAutRgx7XI4qneRRc09yhvSa16W
HuRYmVbkKjMg5klVN8HSRngxp2V0kiebhvsjrlEpNkzgP41q92HBNIvzXiruYm1eehKFj+i94sSV
I3JrJpuRCHRQvB6mizOYI18ABxPgUzsKqSClNFvc1UVkT13mnuRBOYQJjkbyvvNO2jI118WcL7ZI
sF1ZJ+OtM6fm7M1iABW0xOWjiJuwakJFnZpd1zlip2GcAvAIByBzs3QZN+OWbIzyh9JUQ8tuv3VG
VMOHHx+iZny0xhjF9oSaFLyEX9GQ7a0EwYPcYqdTEwF4jdYe5xS7ZbcCwSZO6hjDnFASMN3qqO96
YpCgI/qovB9dppf+ChI4wOkVImnEai6rfeBjYNebYNBVZTqDmHjThJMeYhYEEtwqkHRAyuOoX9QV
rTksqAyKC7CTXOVQzPo7+y4mG9ALu8ZQr+VQnBbFUR7aoYEeO07uqRwhwBnGW9ZNGds/l30yaM9y
TNz7Wloaqu3KmXxHTzLRqP2yWno4U746GwOaNGTroRN1O68Zc79fWSPZDD+q401LOu95E+FbIDHY
S2vCe4yNB7PD71SZkAuu03c0XV+pCO3SXmv2td27l7HEBYxEAC+/mmVCAd422guiZd9AWMynSO3H
feMkkQ9SI7qO1QeXSc7IrRg+us9T4GDMtF9qRXsoiVVLa1ZvRsGVp7ZcsWlT79iw6GGprGGd63Dy
8KnptEmcxRCJUDXdadc5mF8Wrlh3aq9/i2f8A0BMDWGMY2+rrs3NAv5xa3XzTcnS9lii1viATCK4
EtaUsOic/qGpa7Ik+gR/a42CuF3GB4AEx0EgyNiLPKhEc/DK2TtVxtLizw0gyh7NBItcuBFiHI5W
uyEC40ELzQkXcwDCv5Bq+sksVx5NquQB39YYAIcbAtTZyOBx39idAlwv7/uLRotOAnAttCTYsQ8G
q71hw7ZRf7W5vsCrM8VlAmhwUraEh9HdZEStbWE1IQq30UAdBG/KFi1WJCPSqVff9PLnaCvXooDn
izhKUGQ30Mt/V9doz9TfVFbCXKC5pp6XutVeTBgeJrc95V5bTDn4G6cNjCpJH4aqjc/xTIRRajy/
S1IH0Dsb5Pam7e5tsMoj9ECTwknfFvwBQiMnh2q3QhwSe/nlbvbxs4u7OKnAPiEV+gl26CC4idF2
TvGY4AgRQ6bR0OXUarFlSr5BBKiCKUs/urI5k0Y2j6zlYw5iBXkrsecL/SsKLGJm0vBUHzDl6Fvr
mcSI7megy3ZR1t3xW4Nj5nYGD7FRnxLBPJgpJp5/Yxc0AzkBUT2jaao+jGmqPfRb45iLRakeakfl
J3ocheYAUi/RdHYoijMw91pdGOe5GwDK2qd1/KFQeUCJIUVRiFTG79GamvceWXMW7eNQRfieuHCa
9JgaiDpDT/UIjx/jDiDPemNH0gfUPdvGvIq5KH2VHGSRqQl/3rE2CPVugVz8NHsk2IU+LFSF4xeE
VVg++xaEUoRSdIOy1MMM8hIrabBZJGMBjKtweMye5PVaxHvb29Rn2/EjdqMSgTIDeKOrF4AYzArg
YXRIVge9fQjz/qBBZer/TJAGU2C/YecB5xO2Q9bZ8fH5UgOEputQrQcQyoOCAYumKohBohcTxxGF
hca9L+3yMid290CqsQzWYUEUreyfYC+/kGnufAs9+ZO34OKX6pF12qxglWj0zkoeuWdrw+ngVvuz
c72HJmWaNTuFaaxo2+OKwlKvJT8mgKiHdhh+4H1gwAm241Bp8uVxwqvowSF5XG8E4rjQ74XjXsA/
LETZc8Q3OP2Y2bWT3YiBL2U4xxkDZlU1JIoya0lU9LFJ1a2xjq3b1r6VYz0HdL0GFOdZgG5YDPaQ
mc9ORVFKr9HcQjr23liDS5an1nZ5lh2apTcPo2i9fwrvFS7ToPbR79UWOzjvrKXeBpFRfqfGGFRW
GZ/1OZ4DvVW7HTt17zgCPDtY4EDBnVCSUiI2bwOEewdLwCFSzR0R4KOHwe9zMaFR5NBDTCYPezN+
rUrFvnw17VQ7n12byP9kCyhiYrWuVkTs6E0WOEa3BOjZet4+iiMvSDzU1zSmvoAts6+rMY9iZBqX
VWSUTYk+PopKDyvcdM/qinwTQlE37Ev/WJtDFFSdByzQ5c3I7oyFeGs28RyzmrETNkV/m8Z+ufbZ
NnPT85q4v4mUULcVxaGJHTUJCoefEUzYSenZfwxjQeRhpe95oaNzaNbPljHb+7lK2X9vTeQ+rt4A
D63XsrAbboXT5eeE7cG5iJx0Z9QQAGBjpxfLNm96bMDe8GbuKCzcJxBX5PeycFLEbdUjkmvkYLj/
ETjTyqPEgNlbRRqqMLBE09q8rkBg/qdRBupFmJcfaw+7DCNBUitqQGrMpdeTZsGvwUH2fCsEKCsW
29FZaTHcgiMxhLkHxzoeQWMt8bSw44x4L6mRBwSlT9yo9aUzl2c1WWeoHZG9m1GlCZati0zBEowm
P5ZZuADNnKSAVzIgPblqoIs8s76AyDhOC4wU4ErXwRxuSo//Ew7P+U4fWhwAJWYu2Qj8Fviz0JmW
Ck7B6l7nQtMIBYfyyaM0d8669n0FbvSG1wZow/pngrn7m1rhBeP1H24dcXPLLIGzpQrEqrPTKbih
HM/VHmWzsIQBsPKUXSTPRgM8JqiUrQLYMwIpsIjKPMvL1Kv2moq4OpVZw5Q9D85OWBnwEEoKgODq
NahRTEudGndixQ4wwzMfJw1KrwAooAwAq/KOv4fkSPSYkWA95mvyniAFh/jofomjZuc4GE1uyLkd
AO1drvHrov9bKKhvib/sa/pLP5UHMQuWSVCBuZNHBxVvWdKOUAXFyUm+11VjfENCHkXO+UXPY+tY
TMrLShJgo7eqh9bcjAeyH+pgHDNvTqjW77xs9TCbt64ZpbSg0JEv7dUK4T8DxLh9cU19edCK7HVW
2aUmbYyMYgJleDNpaiN0bfKOvwcU6P1TASIuxbC3KXiD5WrsT+GIYvk7TI52B7brIo2tLGwETOZp
bcPVV8XY7erC9p5hAThP6vK6guB7NgAj2FWM322Wf2sIDJCvTIFWNhRTZXct9JKYrykBaCrKIR/c
hPjJKIC/WLsqHowAe/HxCDuifh1M0R1n2CKB7Op4W4M3FpafdEqHuW7L/9MP9k5v4o/FVpZDnRXr
BeGP53EF7G1iqv0UI+XyFHeaoDKMFKYzOkVoCbs9NNDAjRh2hpIjMVfy8TamhjshFewkFBnr2HfW
uQzZRT8Z5DmYxXdl+TQkgMXwtHrFtKw/lRtmptlwdQkIi5PpPKUbblQYi3oCGJFsSFLZLHr6rihG
FGb/GZLj8vRye+zEuYn5Xr0eOp1f1gWtBHp2OshpTbTxLtovqkFgmLxmHUiB6D53cbGPofPavQG3
aJrvCJWjbojn3aeuhsQISdxQabJhcDMHJe9Ne0MeGKICkuT8a3G7+Awuy1pDglU+iXwpn2irhUt2
lC/zlQwSLCz+vUnUoH3dXkdBqFEOywYpJJYFODQCt447vB4iP1e0LY/AaAwWK6Sq8t1Rql2Ox+tt
+TDHCRTz9sV12xXlqy98oq3l6hpKqKIcnNdyKY/yTCw1+WaQRcSbXR7rt4vIV7i5L77tlMVOfsoc
rWkKsAifbaZ6h7hTD1JhxPECSO7TCQzn72H7/WYzdY4VatSyBiybXH7/8mXGFpmSFsZ3sluW7SFp
FB3/me0zVeA+Yxw2jvJPyo/hxU9J2k6Ik4xt6DXNh3xfMcdwzLef8fMXloMSL4XrfcbuEtLo19jc
6MMBqRU8mQB9fGJ/5d0A7ZYK9bwUc6jq4qfEA8tmAkY9CPh15FORHCnb/2PsvJojRaJt/YuIwJvX
siqVbEutNi9ET0833nt+/fnYzAw6ujM3zktGOqAKkiRz773WGmzEiConZY53m6M4vdc4r1ANvvcg
F49eE/JEbShET23SvMiztxP3ccDuc5prg2ndQkX8gjlu8ZQVt6nD9q9FWZigyb8fGrHDOiHUTXCQ
xyVPQ3LIc+LWlayMAivUffzK3c4r+vwWXUeP6DPJLglABMaGcq40dlHwCyYzgQiEOafsaObju6wc
7aBIQSSya+S3a3ZOe6Kh7OhGrjc2DTbq5hC3yZd51G/lzq13CWjprrDS6SD3Wu5K0hbs/1sN8pUl
BkCeiRwhOalbh4OUJTFSFEOaLiREE9LHofskD34dmnJrttEgLTWWz11FDPtBboX8SL2vuT9tUOh7
LOiscq3qj3aRDYHucr2/Zu70M4FXxiljNcCoe9GqvAVpG57yGaBzq0+f9GXqkM92FtvOeQ5mIoFR
3dupwDlhwm3gE7KSvPh/LvzuN0gW2SvA7nqorz3XpwebTE6kiaEfZAqQ73sH3fiNTUDW+CkFy7ve
3DWc4t1b8y6o4uMdNHDjFRGoyblBvjvX5mPsht+VLlOP2x1mErzVHRdI9za5qP1ThojlSX5L71eP
qT2rJzga+3nfZOFdO+gKYR7LPLS81nKk5P6zzuvKGeKAMDnISOjj9MQShq3LMhD0EWonE4z1NnyW
DnY108HU9wMUbDcygsfOGm6m3GJbUh1zZ0D4yF2CK//zunaRXvyQWGEvNwhXWAJStrE3x/euvgQw
GoVdL/Q2TG/LtCwjSYpbXYH1Z5mRLH12jr5TDcSspE9OoDBHSn9Jtrf13RBds9I+V95w4zXmXkbC
egiyAmflrW1wEMhcyIa9OcPQfdne8G0sS50Ug2UUqn1/agjSO4dOdJI2Uwa79NiO/zgEpSxPTXLr
MVJesx/apfihbh22ZYXW+zr1ICuHgz81LwFYuV1KeEyREuTW20Q4Lx8O3QNoGuhsVCf9hA4FfnrW
BfLEB1tHGNR5zOf22WFtwP7wTsdiMavFrgU6kROUMtTd1VpiVeexfM4HtzuZ5sxSotHVgxoU2G56
CGZ2OHhPgiyY8kUu0pyH+hBE5aOTVe8evFxVxsH6Om1lqdyGyTZWpEsxpO1Nj/ygDEZJ6mW6lpye
AF8yYzBPcvflJAXxjBMxKwy73gdWv5e3BFQ7tZJ9Vzu4xtfcgkRJ9i0TqsFHQHXfbMFShNywLlbS
C3ZwoCHxEt8wJvrnqCfcHRqTo9xjSeSxx8vyBKJc9shT+kc+6bdebGQndR6viVlCUOZ1NzLJaMza
LZjdEvbcQ1gE6xfAaP8ElJ9d5ITy5CXHTN8uaBg7Gv6cB+8JsTh3jVn2E/vFR/PslMuI2CYDVVOd
C8dtv09vR+3QTwDvt7tYZg4zabJ8ZjI3sw6+BVxIQCXgAr4Sl2ywEvegH5Uu+NaAnBjwooyadVx5
zGSxRbxudZ5c5zIRmIM/9ww8Eo7iyN5nKIatq6t1FxVpQYHPTdfWSRgs9UNtJMZJzi+/y7ej8dLq
j7ORtyfVNJ7lqW6PVnJ51/2MjSnajUUB0z8Q8r82aNvEoci3X8rrwo7taYkiDdsHYvyPWmbnoPPb
fLiHkN28ITStuhXUzhB11S1j4XcZZtn6fOVJbHPM9mD4QP9KgWeak1cfLADS0GIg+R2rBS+Bywx+
gCHwWHLL5MnIsA5UbI8W4cF+gW7IP5O5dNhm9O1JrgN6me+3m7C1Sk66/P9PxVptBL10L++TrBTk
x0hxXYtvZcmtlXOE7AcLWogZZKGrdPaNisaidJHLrksuyaKwyau2ZvFr/xVWv34o5Xe+W2Wsx5a5
uycs4A6HIPIYfOhl/YpzBNO1vCZzAR3MPpjM73CtYE8O++SmaMJQPUr3NesvX9CIYBC0w9d1nIxU
WdFtyVY3zRkuBw2mSI0wsWURJn9nS9YoSSm/W8uuv76cR5A492MBr1tPviE8/WTjpZr38PUWOKH+
cOWHmPWt7urqRW62LOokt937rQ5HEJzXAQCQrbNcfStux0pue4xbw3a+D8dG+ecOog7mMOZMmTih
cCO2SMry5nHHE7bxS/v64+dSK3aRMqjvlpHyCNeRN/8IANpfZLhGuuoQNL08g7DroNyQkfLvWTl6
naoIymlu3DI9fISCBCBFti3cB0yIADykdWvY9oDSIMnWT4qD/3PQ6vyy/vplJK9gj+2dWdcz62CW
Wk/PO/wn/7x3klt7SfZjWQ5az/qu18cLfDxK0XBstParNkM1K/PKtnqQY/+tbusires6W7JbIs9j
K0pOjvvPs77bzkhv6fjhUv9W9+GsH64ULBM+QnN1F4LoW15xNJzxVVTzuleVF14STCmAM4ERsXlf
zGxbstXNGZqgwO/oU7UG2bWTTLdy8q3ruxbJ+mZAhBAu+HVEy8uyvfEfXqrtBdpeNKnbDpMj/rPu
w2H/dvr1dZ3zBdxfxET7jQcXhTaWtctaWD5cW7LuZLfyO1vFv3X/ULfuJ5bTrleQ83zos15hSLw7
TRl+q50X7mVqkD2o5LZvtMwhW1Fy24Js6/yh7kNR+vk9hAH9T62GEiEpbIB8vJz43lneyhBes1Ir
5RlTNtvqrMpOule8bNM7wVTAxreyMi8wcinLzM9aKMCiZGWWu5qO/MBq571MD1j/oWRtYAb+C662
Thq2ig1BZpeinAFhQv52kCcpyTbdSlGGgiOb/q3PNgy2ug9DaDvNGDQpJgsXpNegzuahc/R03sv+
NyHAAHNRMr4G7RCd1jdebsqWrNPqVpbb9Z9FadheXSkGGFL+mr6l/OEMUjdnCbETWsJrtE3268J6
bZfnsx3ZoFXC5i27WBhGjMVC8m7nuHWTYyWRhcFWlNyHfjKJbnXv/ri0fDhk8CrlOBv3RAU+1UAp
UA2QHljKDY1IjuXDVaKI177I1OVnSZbdyJ0pkz7PbmbV2TWZY93IE96e6PruvzNmvlsqbF0lJw8/
Knosemun1ciVO5CeGHEETYoOV/YweyXuGNhctOlBXtHVTikjYJz1uPkqL/JfVq1aDY5IZ+M6aXAO
5nl2SaAIBiUOaE2SusFbudvKvhUo8J+F1q5ceIed2UKAjAl5s3xYuhacTd2/CmbbwgEQqXDXyF2V
51JnQJn0qngtY3AmgifXlwc8t5DutKs988Ptl5v67hGtW9f1rsueRbLrax7hnJw9czrKXZbLbon8
gK0oN/ZD3bqrk5aPYM6tpzRvf0kPQ31vI623Q8YQqbgg99+6Ih7PBkSARx3ELEWgZxCQFhd0Jmm1
dHxnhgNNz9LqeYR56kmCdlMdvERadtaWc6hJnd2XQd3upNfcZeONMpfmQe0zgvSGodg1Ea+6JF7m
mnvbI8BTI6boLk3ckxqFVn6EMgjBZXb2R6ySRA1PzqXRg+YRTBa+ZkhjAZ5nzj4pYvUu9cfXJaL9
UwAo5RP4m/oAa9wIKwdFqcsgPMoS3BP1CAtEbFfpp9hzYBY0u/sphgvBIWzhpOPbP3uWPz+lVfMT
vONNb2rl25ibqGql/ve8ZEleowN/6wcqkeJZ89p7s/XDw1qPZ9cPcDhoLew4w7ALmrr+Us/E9LIl
Lz/ramrvYdQhvCqCtkstFlkAE1PynFsV/E2qCpVRjJOpKYnjRoixehiXFkxJiAkMKAqEiXZuCrt8
mKekepCcJFlROPCe5TnEwhjhrSIODmUF/ZA/Dd9MnGfnVl2o/DK1MpAjgYnjsBiAd67Pzi0uYliv
VQCfho+QqAqD4aHNCmKCvHZgP9wU7i2RGrjXPIztLaxfUz9FT8OSAHSJnnw1+Q6tpnKRqjJDpBve
RVi5CojPDAtvjRM8NbBhP6l4Qp9SRdP20zgG7CBoiG2P0KrU5l7mSIqiIbubhqF70JLOe5yXpM4I
27MZW6Cr6bE1hHqW7rXSQRVtwDtjTojNjaMOL4z/a0qi+WEtEc0B86/DmNuOryLLe4RlJtpXYbuD
99Q4OpplHqapyeF4I5i+MDTz1nYIdSasVTvotp60O6TgocFAAbz0wvKuAmp31yzJVmR8npMCG+oA
tZENNq3Ub/PZTI29ZhrarSTFFPxdWfSVsp88UO5emGJshtTgtfcJGHXtsf+WDPlXA1c6ceHA/Xm3
TPDMRCYSrVBUsMT08y/cnV/CPNG/TU1CtAKEOK/BmBF2DQ/W46zhS7amxLpWbt7f6n3c3qRpXDzw
CDQg/636qRkVBleWmveq0b/WsAbdu1HyONhVA/RVqT/FPY4jB7LHoxSlAVfoZ+jX82M97nqEO3bT
0j3WUkT5YmK5luPwYFPlKMBumTMO7w628u9OOptXOVXdmNqD44U3gMNQ6sygRTvxwakO2y9og+R3
GM7Jet7amNvHpmuPuQqtzd5HYrkPsheECmeM9kXDXtk2rwAtmk9gz/sHTMcXKSG0235CtA4wVDZC
1rT0kDrHKD8elLivqgsfF6qBBGoD+8FisWQVEHR38Kf1d/WAWblMYTuRBgcmiws0mAnRbNwK3VTa
M2Sb2l6KcnuyVF0+VQ4xYcv9sceRQJdqWejFZ3v8vf6dNMn9s13UYM6W+wfhNBF52eShT8+YGQcT
5hTJSlIFMwj3rSyjbWyhkHxXKc3S0gHuOAyPBM4QgRfAc42t/gf8oUxKev21roPwpreHAI73sPpe
lidpj4ewPqU6rE3VrDgYrBUXtXDsgZcmiIK7bkmGBN4T1/DP7xr6PkVO5i3w7fgIhCG+lmOGhuGS
SE7qTHbZBaAAGNViLWrQG/yPjnLI2ns7uhsRB/y/HJK6A/EVqnb+eJq2KyC5fR4fShVr4P7Dr5Pe
cpGpKPXmLm0XHAVuR9NqQcDCSHkfLUkOwcS9FCffh7Ew8gfA62qMcX1pLlWYy3dbJ8mhoHflw9fh
R+bg2MWqEpaVhybGpCi3zptFKD7MUtL64VApyoVbWEdvHIjA10Plau+OyHTz2JUEaHxsWH7VVMaA
HZ/nwv6aIk9K5NLsptd2qtKrO0YEnGgwb3YZfkYVb8UxKULtRS3D4c7V6z/yUFNfBrtQX/SwfuiY
YB/wTYN0gXSQr19vwP/l1K1+tQkteXMzToUzp7xPYTN4iyrlC3jk4FEazTK494vYfpI2IoWPKYC6
T/nSc6zfkkEzXzU/Kj5ryUW68M3JXtSmAX75ENbpdNcHWno/LgnkfvqwM5OarN3MO+ZsovGWovQB
aIojx3d/qcmAeqmL7RLkUvqWeTU82prR7qVo9M1wY6CaeihNC0b8nW11/SdEr6Auskb9GAGofGt6
ZBFU8HrnBV/5RihYebAz37wZkcx8Ku3xlRCa7ptV/pjdxv1iKW57m5UR1Em23n1rZgIpVMfKnyDR
gUs37H8Hjt1+I2RLP8wxKuJ2479qBJ/BYdsOxHuSi8P2OCMNC1747ypgkX81fqjTLYeo2Gy+Kwev
PqLXVsIw5xSvmWLZt03aTXBu98WrDmL6E9LvO2lUCGN7JQLjC0he9V6qbL/Bv+AO5VmKI2wSF82b
kr0U69g1n2a8dFKSM3aDeq/C9aaDiL4G00xcQmGFxrWGKwZYdO3Dwmbn9xjd4+5ALB60nlDLHit/
cG6lpW9972hqg8W4Q+1k9pl5IIyJ3nq16vdgfKJbKTqRahOmEPVXKdoIEaEDqft3UpyV6YfLN/9B
SlOfPTFf509GTHyPPwY3YTQoz2nWqveRD4w49JGrGvLqiUCfI7QT/XPptZ+TuFWvBCsMz7re8qrE
sMpXiXsnHaQeXsRTqdTZg1RJYsJyFNkAGOpOR3C1QD02s4Nn6R4DR3vKzeemKU5u51YIFtZHaMzL
qz05xTXqAMstZMHlVVFJmq5yoZlVp0PsoaKl21HzGGoOUuCT9QpDWPpNtSrvCG9meSNFMDqE1OvF
W2mOUFIaPbEESzetn/wdnH5E1eQj6spqS6B4lX4jijo7A8d3Tjq+j2+2ZVxzV7FezDBz7svEIsBi
6dZO6q+JaMkLnzbtnmWdhhoROXdJZi3191jwGuJ3/67bukjOUtpfVa9r5387Xm8JgOns+LEe5+Zh
VCrCpQsX6juiuky+RL9y1f9sjoP91jgj/EC5XtxloWHDbFylRMQN85e+cp+l62ikd3VkeF/rJlcP
bh1b92npIcBS17ClwAv7GTjSTwXyq2Nc7F3Chu7UkpfKHeMfnUaAmGW4zaNndsGtYjvJOUpD9QVW
lXonp3fmr2rpNT87/EaEEZkxPIyTcYPNtoR1t7SePRvOcV53B2JLLd8lWV3AjAtH1V3JnHpnl+Gh
9/X4toac/K+GtY80l1stOBKCn6HxP6hzoMYHaQ+Je7yTs8WOS6VdASesHPOyFqVZ97RkPPFqR2vP
QNOfLTOxzqo9gN3eTmE55tUmvPzWCS3lmGqFjizV4NxYxPte0Lpp7jTDdE52kk1PEzouh75Vm8+8
jSqhP67znbXzM9w8yu/Ge3WHhCXpWFin5xe7LcyfYBIhizSZ5xl9vLRZ4gBSCeZjXVX1Q6y39Y1p
VMNt5LYW6r5+iSxB58CPRbAqEx/ITL2EFsvv/W9xMH5OIlP5pRBpuV4oyzWo4grrzykdfoSK4nzV
7CaD7VibX0IbbnCWKMEjEGr3nC2k4qrip9c+ja0z5oD00QUKRIxzY2E/YyKz/Tn8xgT8HfCh8qce
oINMdBIrbBbhSeCavzKYkfWufw2Q5mjaT31HzDI8xc2r17In7PpKeyRuoyM8B4UlcFfOAeOa79/o
uoEG1egslAZqml1nrcuuknOcGhcgFAj3XQKtC/o1nzRn8F7z1PuqTbFyb/aexz2AvrcO0/pWip0B
81zuxN1Fj3uIqTTWZZeuJNStaFzvcwAgfVcNoXrfV6X/Oarnb7oV6A9SmpcIcEe3HqWrpznXSLP8
JymFfXBu0zL9ZBa6/9mf8SUWVvNSGo7z2T+PfuZ8i/lUnttRbc9OOwTfC/1cD7X9vSQiC8mcqr4Z
gqH4iszdvrci9xP7yDtEHoqH2lcgzw8Ab3R9qO3WuqUhKvA4o6y7IFnGM2RHEy8RxGtGZPwSuUML
MrXQCbrPW4fGqI1DZXfWaUBS8KFbEgbGdGjQRj5IURpw2BYPzYzaFpLVV4KduHLQVUQ3IDi6w3ZX
PBhLYkPFe3UV4z53qvkTVoCvXRlN36doCfRowXPAAwXlXqp/jedh+j7WkbUfl/poqf/f/V0ol7b+
vutzHsLT9k3gQvj29/m3+v86///uL9fVqwHktmcezdyK9wMb9udymOpn3TH1s73UQZdRP0tDzuZ3
rZMuEEU2z+VS9+FYvpzQWSneOdb5JkpiLWhLr2rUEyMj+6tORT7ay83T1k0ax9jzdnUN3iAoH5Ws
tQBMgvkatXoIjg7v+qGHx+aQjVrxKMlo8ryK/k3faU111MNEvQsqgHhMUlKAoV29a5dEirahALpf
y1l16NmuwfX4d6vUb0U5QurgtrvmEQFtW9V6pq2cMunNo/tYcrt+9Mh/wEjmfUvAMzGoyvzi+WBJ
9dH5NNm998OAgA5roTc8Wq6L4GgC30qRqhHeV9DEAI8vTamcDN2bv8DIMJw7ziqEp2/Asi5yjTAj
nK+vWuseJWzvwe80HF3LuRGveNS5a5+JG7FQHTCMk960461eh3B2/6Ows4rrWGEBOJfNlzRI0sPV
fXQJsgKJ3jsXMzVLyHVa/zlzEuUZgujuoN94yIgl8wyniwF3DCTkjrljCQIuJh7rs1Jl/ZnNH7T4
xu/KbL9DMTJ8iWKU4JOu7R+jptdu1LjNLv6Ymg9hoKOJoZTzWxqmvwk6zH5zcIgc/K1imrBjIf37
jJ7M2Ri74KEqmua5WBJDZXkYFtAlLh0MfYEiNYRsWG35oKXg4qFMVo+DV3QP0l+6IfB0RDRyQgAN
cppk0WQnZB4t2T55DiDrOKJLmT5BOoRAhIUwmtGp4wkdtPrBCrrkXAGtuU8yQBXGaM53jktkMeh4
++pkQ3QpoDK+emZkXTB7FLfeNA+3WTWOF0WNymtmFAj7+H10lzQ+FE+D494l5YTWa42RJOoS/xS3
rYoCg1qfXK8YAbpCugwBVP+Ef6I8prHTPfuwPcEbTOwgMw7RQFXfv8wdUj+IO4+vkQU9cmfu+i7E
KBUU6ucGH/Q+HFXjbXRduLzhPf2C9ky/q6JpvPfRoYKCOk8P1RRGMGHBH8e3CcCHn85/JI179NEj
+4r3uoHXJlqw9nP0Qizp78hW5z+UxPgDwy/wcivAUB64+ilr+Tj7g3nulzO4MfodxIGVSDyMbKjs
CZJOQkz+KIhL1Dvzh0esAVvAbLjCjTo+1YmjL2z8M6Rr9b1nTR1UyLwB7IzKm6zRIJKBvG98iGFr
YVE+3uSmEr36iuc8OBpoWlF4D80eyJ3lDzd9OkxfTZu9k6YFr27Bm6JNeQFtgDp+jQgAPAbl0N/I
UXqcXGpj0G5zRxsO2BKLWxBBMVvVJTLY8hDk8NvdWmVOECJKF8m9q7SXFqn82LJ1HzPhJ+QC23mk
rqpccGg48PYZioEPVtki5dgq3VuHgOXt6KsZ9BXckgy+beyWA0iPpQijnXec2gKdy6WomxOgJdMq
LlL001rbgU6Md4g8AJKzHTYFS6LnIXpPpTmV19FLKhQsyEmy9ZGc1KE0Tu9GJ0RpyInG+j8cN0MY
VQJQ/1/nluK7SzvoCFxYCe3e1W2HyPXHqJxvs/RrM4XhK3Ouvytix7roPtiKPjdeVM/xz8YQKvs5
5zE7XhE/2VVxIyU5yDS8l7bLvHvLUm6gLpofvK4BUtjm7Zd+dKqdMTjBjzZQXgEUeX+amnbKXaYD
eMD3gZbrER0g5e2y+DfGjEfYQeI/qqiO+ew07ddF7n6fWF15j537qkLifg9QoLrPtSo8QWc67xJT
re63BmllgfVXPxNJnqJ19mr3RogMys3LGeQQ6bgVe3t0ds5Q47P85yIfTq2MCXgh3X9LiVGFMHO5
yHYCKaaDeoPzK749uIPi3HVjgAAR0qEovih9CIREd55MmByfUnuZfbWCCAMzdNc6kL5IKqXujYOp
4N5RES6JVaj+1+JSh1L3cB8tidQRgqkd0UXDC7K0bg3ST+qqWs1O5oAqgBRb28iPEbQwhy6eMO9X
9R8RwAWvUOtvWjABf+vL6c0p2bTXU+O/5HPeHwgV65/1LoYN0xmzR9eAVCWGxO1+svrhpiCqFgbH
iJh9ZKsuVurBCbLM4oOjRg95qlanjL3ukwrXLhYDrNepVSsY1ovsM78u3GPzdr8kNgwo1mya39EU
/eo3qf2ztPxbFUNmABMOuKakTlhKfy7K1oa+DyMDDo3u9zh5d36eFz+NJv6hmFipmS0JoCdqyLJ6
1LBMqBYsKD2zORs++/XQwGnOBkJaRycsr2EGFFBacyQ87/x+bnbSGqdhhuYlnHLSOrV2+lAr5vdk
ORMej/wxrasXaYtNF5sTREusyaPHslWVhxglIfKBNUePkpNEzYJvs65Wl61KcqihhocYHZ/1qK1V
dTLnHOOI2kmd04TQTboNuFPIQfdbv+066pDdN2Zh3/qzTt85RpUKJNLLmHglLiIf54mWalfP7bSr
Co4KzHqkndMZqhhpkGR0YQ3aK0ufWlGm6rQdo/nKz3IuYbb75zTvulhODIZMTr6drUemY987U3lY
zyvNfhpziXc9Z1tR9shhmQfD9gCCLadXhhqIIAjWdwdKw3pJ+YFhpvonzzTf1jpDfsF28clLGIK+
06mXJmwP//qftt5/nVf7MwvgbVh/w3IXJPfuxy4/bv1N0rJetCuzxxhiV6DiZ6t11WuxdJMOvllj
5pGstEgyye2XrOl2UDcMf3h4hO6Vbjix2kBObWzumySq9jUCFkEE1Cxo8h9W0Uxw6BHT2KsXO/Tn
s+N1vwjLnQ4pxIpq9LPXE6QjTRs9Cg9+MG/oLmHa/llnvndizXR1oTCNKj06aPa0UNl6P20Fiey4
2yk1EzlEsyZ0+K6HjbFB3cqtkzf2mTeA8D6bTe/tel47eD2m19qvCC7uPmvByMmA+cGInTz0anPn
xOAvK6KeMOgcU6xbhan/CIvhTsHrORVIIk5QMJSLw69QcDok4H1vwBGzTfWSa6Roz3WbKE9qzJa3
RM/oqfKvJmsR5OWWqmHsgUmlyf1apyHispuLIbtsRwVY8g5ZDeUSuqnKkzSAQfvRziCuqrYHyjm/
NNVLk5rD08BCqHVquNBztuTDTMgI5GUxPyT4rJSIrKCQg+xB1TkwO7TjbgRqanrEG1rpQ6+NKIAt
yZT6z/UAjj8rrk4wWET9kxRYi/dgzMaTXsA1JnU5DAznGZU1DKZ/13UzCwkoTfVzhYpe4Vr+Y7Yk
0FF4pVM9tTZ0TWkLL87IGuZpXpIoNcobd3KmnRSZQYynGDYKAEPNWrXVN7b5JbJa41aqXKXS4SUb
Z+RCm+IodZIYuq/jJoKzUbq8a4Axz5ia9cJSbekF/t2pyC9yYanzw2Fne61xaKcaj/XyI6UxStT8
atkQEC5VFmb1B8dRDkMQxs9FeSwABD+1mhY94zP/PUaVfxk04x4i8vRuRKzqSRJ3husfWivrtNWl
U58j4gYzf6IqsQKk0TfQvO5uEyuxnjD2W+uxXWQf58JH/Shsm32eu2za/BSNodkq3fNaRiGpOtVF
au6J86U9LC39uiye48Z9nD1WB/1c4SuqOvPJ8xLl0YquwVIwovivZLTqbx1Wy9vJTJdtIXgf1P8I
zNj6jQksR+nM1CsnctTCRrsiekLwrnsoi+mwjqi5jAJijdsdrMjNY1FnwbOJkexZj4uX0g/Gq3ST
hCWZvkMWqLyRovTVYFk/WBWR43KU1IGoSIEkJPfs4ca9pwbeU5ob3hO83POtYXTfA7+GJWSp152s
R0kq3vmxC/JfusGAecFzH95LD1Z+T2qkGddoZvwVU9TeKIFnPwEWdZ5QEKuOWuiiZTDOzpM0aC3k
nmqJc0aK0gBhivlQpSwYUd5QYI4NW1zJhrHvI+bfpLfutr4htlPEzBrnnOpVfHInIiagswyfS9AQ
B+RZkqPhwIy2d9rKPxmeAXM4/C3PUD1Hz2bbgA01EuwHI/ZQ10gRFVq0TCRh7TKjloWapz6PrDbK
ADk8BbEQf2Hq8yEe/iu3FOHX+5K3aPmhreERf7dIq/iIQ99KDrnmDP/1bbughLolhFFykgwSKLkk
bGoJnJRKqGu7s6fj8R5jCF+K6TVcA6+WOG+VZXf9VdVnzCwtu9gF+LAlrJGBOkg5E9RDb2ZfzAV4
1C1Imnr5CWgTgTyyBX9kVRC7wQaJUQDe3VtJ9KodZwSO6oV/45+snno/o0SHA6PJoX2U5r6fQYhK
NoZ2Bsr/JMbNAXE+TjtY9tY75k5IkCTwjMSujQtR7uLaDNnLdbHKnOE+Qe4AhBnwBfOoTIYCxK77
NXXmnz5sEWlRnUfkvw6W9hKg63hbdP1Xh9t6jZADO7Wa+T2cTO84LlG1CacpvCszTnaU/7vdbcnJ
E8CHFR7NgHuloJJ2VTv9UCeBedMi1HZrG0V5sdkkJFVc7xS1Ow+m/TnlX1vWCEIfUIfKE2YIaDVr
chdC+lmxDnENiHkBpeVLxLWzPCzJZZA2HCtoQfju9tptA7NFUNk4uowSJr4kHe/e3Rggytw322ug
UHS0vaJkPvZ+DG5VaP00s1A5GtZdMdTjbRPaw5oYZjTe+vpy57Lpe6bp1S2Q3+rWyytIxyWbu16v
HSUr0quSkyRx/IpoJw82jCV2vljkWEqjAqDDouNfB1bpOfklyiACWDCiy9+URP7wVuwyA2YZDd1M
f8EwzUuMotyOQjCnkm1nDF555kyH7cnION2KkvO0AXkrALxM3gU8gSTGEva3JVZnhufOtK7JEnsv
40CSaCkOuDhOc9TcSVXpW4g7BC6rEZE16EXRwFZ6nm9fFJ9SralRHzVyMGALamzNOp0+XBJIvgDJ
c08XfojKRMZAEinGESzEWqT8rllSDleEIdvd3Dg9qihKPF4dtzgYyHS1xTjtggxp3RB96oPqVuxi
dNU/Y/v500vHV61ciHVZj6AbWyA4B5R+wnV+1LMe3GhynxVVuIOjDEfpXIZ3NrEw94Hf7fG3N7th
yh4yjU9E7lXWwYNl9apW7Z4po8SFjmWxrLoLdAPL1nZWn0Hf6zfzgIKQ7aJJ63xp6zY/mThhiGLv
erRYmuAUtQhRogSu9Bn+EcIED3xwmTTiR1PX7P2kTcrRV1pkYXr9BPc/9HTzZ8NML3lZYr9Dkihq
zG/VUKFZOKUn6JeiowXQr2i7uzCo1R0fR5DJYVEcGgAZYXcH8SvxJDEuXUXF9RrEGFXAUu0hZYtO
Q7VoRLcGUbiYKHBO7+dSH9A3dptDCUVF42Jr7MffjcONcXsPqRSOn3vvLpiSeB8hsOXnsQqvKRKl
kYa5ulchvjXQP58Qzaz637EPIlslkmo/zpZ79uG6Ucr2ptVDbgI8dJFpc6fNEKx4M5jExQxvnruY
LhGCZD3W/Onw6V7mFk2DO8axL3lyNpQJILBCvH83KGdWFPMe/+N3Fs/h0Z3A75eKncBNRJiOO7P2
NMHmuNCjEb7JHw9yb7pJ3OcRCqQbPJ7qHcG0qGe4KDCoOQ+6BKULZr4LIAx2A1dFa6sz4ZwC9RQq
v1sfbZl6vF9GkB7b7X0azr8sGvd5w4eyYpOtOP5DoXc/qwx2JJ1XdK8NPWJN04C/MXRQzFFj84BB
9K5IGhRwbXBiILgPKeYEwwQUPidqurfbhVIEruXdqLdffL4XB1hed+gyow+a4cJxuZZdeRGcEHO/
JypngtHLuu8q5ZQFjf88wbg+V+4fZYqqXqAGP6ZeObUuG8FB6w/LArC3jfBKrNzJ8sI/FXhYd8WI
NrE2zl+9CoMFBkhN+eUgkQivkRFdDA1LnherzzAuuHtjSg9+2L9OmntCCJfwkZBQLMVU8bayQ1KS
n0mldae5GrvDFKblSXHfQiXPd1ac+cc6zbHP9PnJspXibg454dBiGYw07TEY4xZqyunSqT/Y+Yd7
b3L6Y1e/NAlSrTV6Xdjzj7ZXftPaHnoWCJJcA9Hjtn8jIteA7CgO96h4ZjtWg9p+hn915yGYumun
MdvFTnhjmYq666HssmPzDSKxyiRIEpqvlPVRpR7yGPUVF8ZQVetutP/h6ryWW2W2LfxEVBGadCuQ
kGxJzvGGciTn0A1Pfz753/v8Vftm1bKMJVuCZvaYY37DSmy+t7wk/vwRJ10P1Kn5ztfX1SyAr5Xp
F+bcKhzMJyIUn2b8knRdoKXKax9k6qW3MarJC9Ha1DK5SGaYgJ3Y/EW+AWHivOXSPjeKpn3pH4XJ
YZUhT5ZO9c+anm9nUofHdjjG60SAbL1ExPM6pMvW6X75JDkbvfqxqKd3YyJQXh+XW5FT+U/rBdfb
IAQSjU6jT7BC10AmJzzDgA0TzomgbyaAYPnHzJu06VtCgTVLO7SKIisVRheMEe+9HpYugj+RAtdW
u+srO74j23Dc0trJA9W5T46qQqueWAg0MLRl+UrGfRkaPg3voR+zzTBUL/hFGXIc2UOrIiMvCfem
0xMkfMmJxRmttoNWPgPzvwOd5m2Gl9mBQNdlBXP38uBl5nejFd9VZn4NnUVYYA+ZX2cPhcId1XJa
dl5FsyAz8LJ7JT6idEleDVRQVQH7k0vzoOfdubsIVfVyacT+WINL9ILkF06xyg6z2MC967dKcy7j
zu3NnOabrHFQSy5G3S5Rh8bgplDhEXKA98F6YdV0kiA3Dn2V3bgYMTZt2ZyrovmtLPfQdc7HkLHx
UuI29coqFHq5x6iCHhSP5LXImLl6T16NpJkloKrDDgf6drJyiDxyLkJHI43e1MZlo9m1CmNL+/Ig
G6XxjBE9s7aCUClzdJ1oUf0jMW+0oSsRoQJE9oqSmdZPtdJ3glTvnZc6+IfxrGQ2p5nWvPp6k1/N
QZJ6F4bY/Wyl0MbL52UdyxD+DLjw9atRzovZLHezE5iV0+2cRJ1W0JyFA3luIH/ScJxTA8baawY4
g41JR00MhyKOsWk7kcy00MvIun9bsvbdT8pHp52OysHTqMvndCz3Ax6cQnFO5OOwA8kGmmY+poAD
MbQBRutLOyxaduBaH1o91ydUebvcd0MjEXEXmHHwoYEGkF2R2O/LqN7Jpq42bqk9DR4gmzEz34aq
+JLg9KxOvTFf9oNtF1+sFa1zdphE9bgwRh6UenPfTsDLMzhMc4GjmvfjQRAiFjW0AfD8WWhHwxrR
gASmNhySaboj04gMQQ99XI7uzyAG0BTcYcnYJuq9FiB/AShvNCGJvNRrsE3l0RzruwI0z8ZYpb0V
vh8pxz+8VQOAPmhDh0bZI7z9ArP8gj0iJUeTNPZrQjGaM3PDWPhcsOkmV2Qbo+ygCo/2l16Nx0KX
rxO/FFu/lwwTBqTP8tnvtWtWvgfMZe1mmlze+uRskEzf2GY05nKvmng37AdZ7wbeFhYJdv70DtWG
3l5G/S9BAbvtOUOl2o/kqekDwWLKPxYNrM/JKuin1DuZcfVKL/4pSyKUC/xptepfnGk8mv54O3ll
QJ7DXTsm73bFvpERMqIbZPnmMlMPn7SZA1ozpDwIoj9Xzg06AmDja8qG3pBUNGrrWToG4ykS7DMO
PrvlpjoTPdpTB2Q6WhWXy/TijIjKa+mpDRyemzJXw6ZzIQLqAsORVSWPjVP+tKPqN9VYyrDzJxIj
GTrsU/0w6/69a1FELink7DqZr62BKrud4vdp5LpbJ3PnAPN2h/lkod5BTilCEHeOVtIN7WJQonin
QO6+wCDE6JQgoVloh/1s8Sa7vI1Enqws6EYVTqbrM/DveZs5l1VYPQwVjKi50PSdacFsGPrsngD4
MYZtzw2OSvLO/9bVNB0NQGTsxuy9F4+PmljAbvrTuxghjS9ahu9leu8Hf5fMIEWHjIxiv/DDEomg
p8FRYowPa13j4qEI60QedAmKwKTrFYp1sa/W2TsQMvniZsB7uINPc/ttjNTGi+TybODr5NlRaA0J
cxKGYs7p0mX3BstPyHQSribye9asOyZZ80vIaLoRxkRbyXqKB4+gkvrTgFznrT1TEgaJYHHmkc9Z
n6aku3YoFpOxPs8+TUPyRUBdnRggeqbWfvZoWgR2csmKMNXXYrMDKLxZnT2fW42zhIU3XRIGuZs7
BEjlAxzV7qUwO64OGTj9qt/Yc6UoxstiIzxqMKfEt5FkvzN69nhtNxdClq3gvSn5ZDdya5i2orAi
NCNzYTs4060mVXvItOLWSijIyaStTbuOLJSprlslBW06RwxpW4NThQhCT06afMK3gp1a4NlLjY4r
gJNG+0X0+8ia4hA7liIZeKRbea5aMGYg7sWmxG27X+2kDweImL7Mg3y1T/3k402dfmztiqjlY0Yw
a40IDfAR713RbhllvM1nIXZ63b0BWbia6hXic3NBNL93guBq5RsM6zfpUytcKiE8UB4iwabTE+rO
JgMziQW99iJMSzbRkK4McofhHmdhKsT+yCcQkLNcyGx3zJ2wlkdTd45dzhWY8g4XglAJupI/thvP
YTlCHK62qeFEmaPeV3WFc+apxJG6IRek21YG7xNR4mcmMbCNrOzXHWaVxuUiwdsvGmS+i7ctgB7y
ag7XmrFzCDza+Lb2IBqxmwHcXhapZgMHlVGoBQN1dKHLkf5RsLBp1jXowLc5tT5NR1t2sTkDS2aE
FKIh29OyBG9HRWj7nP2NxuwAhQmxiSnzK9T4Y5bCSCqsX8sZ642jkPttqEmsm0iINnhBU7/LPN2E
KueGBSmnG83nLHFt8wPB5YcM5fZ6LuhamzTuF6KKCtO4B9hXhVhlGKC0jFAvGvvyA9sMjTg0TRr7
XhEJGy6todTeNWaPOiBvA1BzA/SU8TU3OnDU47WWcbY1vdgMZfuUlzXjSM4VYMxwbaif5eiT6otI
sXHKNJIkjkPtXM8OFvZWfC+G/9VWax5iZGs5Tac7t5Zv7iC/IInu12UJHNN4b1RmQ0uWIHoZvohV
b8MnkXVAH0RvxcNcuHfT4DGWkVen2ZtooHQ6jWz/LbdHEu0r6zEe7yehg+qGIUqCGIk7uhuHKq1P
pS2OwnC4dJORPCf6GL3u3rTsOuamlmGa6bcEjjyZM6mY/lTvknS5T2N7xgvo3tFQIcAlj2E2r6+e
f+85GiYR88Liq0YVjGNOgU2BCb4uCXOzCRcotsScb+Z+ot+QRlpbn+ryCWyeT7Mz3nNOBn2bWluV
G+zEZoNDzazeaqZjBd7VkADsRPTDu0A2uD/hOandrez0V60sabVMZhQrmHsqJgyvBIPWuVOQzONX
2mG9t60D9cVQlxQY0t3YVJXsvuSNXhyopG2owyUpVZkfGM3s8DLkIZS+FsR4c+vOMgLPy78XN31N
6VMuy1QF2gwbMPfN5eAuL43Iym1sRqWgIV0zh8oMarJ1yIFpxPRa1MlFoWbnH+d8ar7TB9wQ6JX0
BkoreXValDNEujjFk1LcvW1SvXetpOSYnZE24UB7OCUk2nd9GMrfbUxGRpG25zFJdxZBIjt/Uddt
YX6WGgO7aQ75/cIb6sYvHElPNMSbnYZHZdNxxW99zWVv6HMpSTmc62XnQwFeFuR2/FxdGBcJdLaG
scCOSYSSrlY+MPtXxmghWfbdxOVRdzWg5nlLslBs03rKhn0KYGODacnd9I35LS2wU+WT4bg1iVvG
u2toe3dV6Cc+bh6r/W4aUKfwur/hzXxQUctdZ6bnFeQwZN+iCEiDhUKw3vQpEa63irsplyIDh/UH
lhis3/Mv+Zbn2CdiOWONMgg6r2b32TfU9dIDI4EzR5a81d/Mvfio+bBAotxlhW9G2iVyOW2XY2nr
UN+zetplGfs0ndq/beUz1yg2EEz1l+XQ2fbJEvFzdMGnBPBteiBW6KkwTC0kASt6ZpA03sguxj30
7auXzrNe0LYf3Wqi2sSYaq84zoiuZnTiuix8tqksUbFFwcu1ickWrbfrsde86Y753hl4qSo8Ewi2
9w1v3qaW1p1WFkiGwnqd6VsaiZxD0n8uPBU/Oaa2eExWZ2+UFOgiIZSP1YkKANIee1jPhN3aTRZG
Y0jCCFa3fprctT8svDGdH8lkpUrnu1KwU3N65mlySSyK0F/TnqCGxWzIg5KPAEjLHR6u29ydj7QV
GPTTyrMokzFkE3iUF3LrYj0YH0ntfbjT8DzonJiF/Uz2xYPp1KFIyCkkAhgKOEGyy9XQc7Uw1oVD
fD9Y+us02p+aO6Mr43QbLLLrch0xJuf+766ZxcTEfOimc9HBAWcBwAZ3gTcbb/Fl8+ppyXGFVAhS
+1iYzopwN3y1ndp1rvZcEkm8cVNLBrKh8NZt3AwxZwtVzFQ3PqPiQt/Yorxq4vGzFoxQpNMKlBL7
Uz89uKW4tipnCExtoqaqsd/rAKpVrmmhuOTzTr6xZRScKPq8+UqrdA+44qrP0p1e2N+p16NT9XQB
SVIlSjGLzKU9Fw6Bon1XHtqZyNRJb7e4wj8KY8AuapLQbWfbvKDxnI/43+IacLC95Ve4ntIbN6sx
CctjrRnwnRwj3TD0GEvrPh4ZoYjj37XWHk2ihJTTpI9a8Q4zsbZXM9ASHTeWNM8L7LHQGo0vdxoP
pp89NJLOOhOA32N8ebPT8n0x5peiZq6atAXoVw1/cybPSyFPTY49L04+KCE+CFZNN24z7+x2eZ/a
y1yezo1cq3wcgWsDe9zEbUdtflEqVUQXLw2tBWlWz0wC4E3UhPTdt0mkKIb6WJXEKTX2feVJQQdd
e1sTedQ7ENJ+fTJZwoXrRWPTeEElgdzV4zaT2WtW9iL47ez2y7bKz7ht8VqazV0FrXF0KxYXpydt
yR7B412vtdzG5MfjcmJW22ivmTN6MLUZczqTv0xZ7BcJljAlGzTPdUS9qZ45G/Gcr8IKdXqqMLgS
ZkFqGejBuKqcpMSs2K2Je80E5YcjuvdyXW9mOF+01ZwTV8iLU0Br06bQrxs8mF4SmX0euHLCcKyR
FpWvZ4aXrqDWrlFnW1sbvAH3H4M8yjLwTK6uedXnPZkOUPSxgStvArLOH9Va/r1yEW9c9JSNRUXH
WVyfrPJ5EkVIgOptn46v6UwL/HIKrgsRUxhL9F3icKIwP3FeyzhCEX+N3fGMcnsTA8pnl8AcWtkZ
W1KIrktRPYyp+VYpR7DRSylrmafyfChPYuTGWGcPf1aBREeUQTxu9+zGHgjVfm3H/Ivd7yNToOMB
bD6ZymscMvfyarfHvo3fKA/wY6SUKDFC/VGjkdMbhK1Mi11svcrc4zJC1ssXi5KhS8iH1I6N22pn
9povqkLbXSd3R152HTa2I9nTK39XraBoVlEW+7o/1Y1Gg4An2HqF9sW+d7MwCyGy2NurVWNusgJZ
SUhWorzkas4km0bICfT2taDNbWKLFztahsq40ko6WB2TCHQiXDZqXqoznmFEy+J3B8bjsk2/kMGk
DKu615YBaLxbDNHfl/88BoY+57ocyjh0GeEAxN+a3KtGwsbdqiHL4JL+pF49kQHjJsDCcdUSdP5y
aFxG0hlyenfQkQ2B/9S1Jm3P37NbDQrVScQofUDs2do8r2U/RDMVei+5h809AmQ2PpAv/DGN5WWy
i7vPqsmDMGY/cuNfl8zOYCmND3xk3GsG7G65LhJyjss3bQKo2liU9o40fuLa46Khwq7i+NPKxRQg
EXkh2ADhW0Cc9Zq/yWFZ8rqrTF5KtlS7Tl08fLH7lfrm1zxg315YhOMpPkBiBpCOYjX65otfAP22
d+2inbrLy2WXDozlYJ+SkO997xl+HtjDmmSJtQ7mJT+uunNftTdtLuZNXsqHOqH7XHreoW8FkqZ7
U5hMk7ved69sIP5Jd7vY5V1+aR34WoVsqPproScyGHqLK8InBZ6psivyMeqwSzpFD38MKa4ll7V1
qGdBoI7N7m1vJakANoGzQ3cgEhhuCxO1sFwIjUm/ze32ps/nV1VdghZVPkexVf3KbB1OI6SNBHlb
t9kpW4nPDXax6A9Y1tZP9ddscU9+8msOFj3Znjw0jw1nm3k1y2P+UMnn2MqgC3ns0dLESjaMWG/U
CMtBNSrw/Jy9s2vLDT3VKM9046XwWa1hx7K7RWJRFflQRnYtJtQXZxZn9tiPjl69DJVXbrVeZBgt
klcYI4ywe2bENJMeYPRgGbyYDl1ih1AOEamm4CJ7bmeTYXWTz9i8dFtXjWBIuygigkz5KfPaohe2
0z3nY2WSv5JIlfFMcwWECiPudNzlqNjDaeQueXXpBYXjGEw0zY9GCRBQt0C+zE2LrQrBym6/i7yD
/VLLfbmgMxul7R9McRircdosCY2pYUV8ct3iY0Lk427TaJsa08NQNukhyedLAW2+2Yy4bFArE3An
qr/Vq4rGiml/NpfWU/zeobAERqFRu47HAc0Sm2x/lTAaOFGM3MUOZ2XdIHZOOnMn83lmvi7Ao9Ju
/dqGkr7Q9nAuiTVTh+KXrZOkX8YJAxmhiPoUSgXl3Ub1xXTXkZkeDsQbXYD81+jyp8TugnJCt1EQ
NQyJrEkt1R7yuYP4wR0h7UQcdFOmn0ap7ypqys3iMjmdrSSWC/3Gb4UVCX3qdhAiD2uXuxunqLep
SWDLmnBzSBIxXEv09sLD4J4X6tmpMZnq4xNdMz7/esX6gyIbZ0N+VTbI6uxb4dTmDtEr8w4WAxSJ
rs6Oo0v/tOsR7VtLaQzFwoMs/Wq7jhY3Yzm8gujZ1val/mwYjVvng12wkpZZ81w7q7V3zQY3s2iW
KzFcekI9dhriN/DwuUVPXVuSJ87sxlaknBaaFAxgDwiBXGhssxz7uSr7KnCNOg5ArtR4OZl6bfOA
yLYaANTlkrwpFS9RLFzCVtnbgRDikqfQHW2Rv4wO721sjM4+zwoMTFz2jPk89w5/cWfzkswTocQk
DssaLRnHm19s38ZYXFRHUJ/qOmnudCQUzqh6E/OpbNNiAPc99Gz3eG2jXXYEjcx0namyXHo9W8dr
myBP5r1g4068cEXE6iTqiGaxBSNm58+nJiW8hVnZD90R431lxts5X14sydTl7M5PQ8ysJzagPqoJ
omGJHm9UtnKQ9itICULWST5by5lC15uuEnqoCIe+CRglWZDNnfYbfjNv0ZLfzvqkET7tMQEze8Ru
1AwmdC1+WhOFziRsZCJhs+ZMtmNwa1xITP23J7GMLDeqNg+ASpqVssLmnBOt8a0S+0M3f2e1foOe
IdwCULjd3a6Do0PGidGh4w/gW/y0MJ2dXjJBQcsQes3AkAm6hybns6TH7JDik6fzdki1N78X3nYy
egLXsqI50flzt+XqkY4n6OnQ9gp0g0qHfQ7DvVSs7GsjwD4igIlRhNy2D7kVL1dOrNPbYOsjaiw5
btKonQYLHh/yw6iV+q73bmFcUBjqy/OsjP066KjCqn8aZzoijhwDM6mHQEnfoFAsV3775JQO41vp
0CKzfs05u/XY7bMJ5q44zwqrEduBSdGATn2Nmn3fMzd+k5BHojWEWRPuFMpB++6b+c1KyPUq41Mx
4a0U07f0EPTbHAked+XjiChA3psP97d2ED+spzlme5hDb9gyoPOhXabXUne5Vi7RBVWe32mihZ5v
L5xya9tsGqwooTGz53MvTPyhrX90S36Os07F4si9wdoTXaDbsik/8W6QXgn9lH4vO2PT7e/5i3LO
qjRHfrHLKAWBi9kwLLR8X+kEOvexddsNfn7VDJzbVhcmvMmbpfWxB9IENzrf3qajlOfW21q4Z0NP
CdI2po9laW64w+ZUwdZGtIzP9U2ND6TdLfllYHdk30FoGwb5tf3OGbJiq5A/mLofB2mH9Jo2dsb/
EE7KpJluaofJXO0LrV2+a8me7qsO2kmc54E226rqL9e9sFkEW6N+wFg386kY+hol/jrcZJd/bNS3
Cift1d9DTtkRZYTy0BYOf+1wiaCJ1b7C/ogn12QtJVjd03wo/v28hG3HOhy3xmM+ZTnngf4ygJcI
DdN0g8Tae45jh2L1X5IsFUy5oWk3QyW3fcxGppLMQeSbXjXdoVPD4+y2a2TmVrad+/KssIzRO6Y7
Z/VlF3HxEGzsTQUcYUWvlk4cJRxrLFP6YCpQh7dWP0znufXuy5o3tF7LTdUa/Xn0x5YM753HTd9r
YbKMtDegjt308YLIj8w4pupTTgYUcZe2fD4Zz5aDs7Ad3tsOkgsTXZRC1dbv3ZuKjljYrmIIKFq3
MaODMy1WmDmXoA35k/dLGDvzSHzhVdFPagf4G+difPbX5JQ47FXYlu0Ks00DqRXoMYa8MsgfoMhR
Pyy5wKNc79aw+rtuKpBhnOS5XOh/Cu5LCQTpXlt+FfnBeWwZ58y25nCsq2SnlSQjdIb369p4NKvx
WY1zvBFgkAN30QN3WFifrfVbKG/fW8Rk57+uwwm6VuVXp5it1d2R2k8jxKhekmtptU99gZli5OQy
h0fmOK79HodPEqfbOOuheEzmxvXF12XihEIcOsngm1YQm+7RxHld0n/Zzolz8LH8XDGo+GRcYsaT
VqPb3vAGuOJ7KBm2ZI6oQXzdqdgDapOX5CXTpzZdMopggVw5zXIzW3QPbBG/pbc4UFhVgliu28nE
uj/3p2UqyghbxmGZ4xviQhh9QYsoDIVVx+U5k2V5qWr7p1/VSYjphioVbHF6XcQcwdmpYQgadoWY
OLsv1Rl9lBsnTwXl7FChnFj7zh4PhiIHvVIP2rIapwkvkIkPeNdk+6qnxB1968csrGlTO8OL1owr
OlfBzYD3zWQys8P01Hvp9UgvDc3twxTjeDQIi81Tb9lp4+iHw9oEvkg5W7K7EjJDkLDWN30EVumA
Z5JbeaGbzPe376VDnFisLBKntZ/Enj4KUXyOfbpy9puR7PhcREZ4IXnrO2cd3hMLETLPL+P0OR00
i4wns/GSQIAoQ2GgY2vzNs/9vMP4xAp7lY/5E5//vfvZt70fJugFyLSI/oOvbzTJtspOftSg7gfT
/WnL8cVbhge6EHFg5hqcfJfgLB+iVBezHRDGxb1DH1UjNdgRWLKJPPA2U7V2bPl1us5ubF0DSvs0
YukFXY1P7NLNqkfG89mplSGxO4dZOcAfrhZriVyuoDppooqFO3a0V2vKfoGb1SjPnYoaHVsb4+9p
/1O7wws5U6jRdXPTiZ0Rc+dkTYeu7O8rMUM/rj/NwsObrraTl2Gp00VLLgNzp+0lfkZbMNjFxrdr
/tDQ9Lbp6p8UlrSwNkAjYL3OOh1Pr59eKXs1NnmWntpGI7XSqo4O02pF3VXRuNj6FtucTXUhg6l2
IkOqBNpY2xHB0t2bPDGENS7/Qlz1bEoTJjpJd0wZvPa7kRU+Wtr8J226C3RqPFi1xt9NKqdwUHEo
b9mEXTLQFvlsrKl/jbIRqIHscc/OjK1y68e07W+tiSAIMNX8GlkoK7yuHmo58972ySnYCnW0y4Ns
0QmusoojTL077N9A/1RLx0rRxFCEO+GcirpRa7eyvRlX3biuq3knay0Ju4KirB32TW1Qt6IJZ3XG
p6fqrZeup6xiAYrTrt7q7XiVeAS3JzqxCziODF8btn6pMa48v5aq3/bzQAkwJreaQdEv6+Y7oaHX
5YRR+omWhdpifjhjdyP0cV/55bIdDerdciwc9CCLYaESIkssb8fE+mzFdWKxapIT6NIO+/XxODTC
Zsx99n/ISPlA/BKd90wHJVLEwDHTcm2xKU0TygiVmDcMrNykUr/J5ITbwzi0SVntDOQBp3Julelf
rDyUo21HkOKC17XtzZdBZY84LClH4VDZ48ygRu2c69V6iK38XrCm7Dx3iop+jfzWuIq5kzMsGkwN
DTKiKbd5jhpJYmee9RuzU1aIjZKvvIRip8UXM1So5sxyZ00aLbOxc8eRqgSx0SezYNNq5VGo/jvO
5+9ioFeRrxujuy+7aeKiYeQvbl7N1PnOlP0zzQ28fjO09LKNgN/TL1sAK3Ts2p30E0mWhn1b94hn
2o3VrI+p7T7nrtrrpnXoUkpVbTSP4HcY9xB4dCZuiPbgTZvjryG0bae33DBAQ8y+2Nkdd1hdfvY1
2MDiU1iCHLbigKh757goceXYvKyxH/bLKqJ0NJ58cli7zn9Lp4sjPkuPmsRIgdGOFIhKHe2K3NPG
ROCuvCcditsUNzcAj2acV/NDN6PFjAnDsI3rnBgcI9Aubu8rBhk2/roc68kPs9UmRYlD6JgcLTgp
tFm9ne3195ZdffQDWWWa7sLax5Cmz4++QF62fMYKbO9BjgYFmx2y5NKBhpGADVc8FQR0Mm4CXsy2
+o9an0INl2pHaqjKzBvHcMkMhRuYo7lPbby/3PLoC7ysdWFvRFozm86oT9zZd501nO1eeQG9Rrbd
hNZttM66LSdn2NZ4eqSH81GN1+ZENzihndJrX5AciHpEW93IHoIkvlTT5aOV9MvL0mBf6h6Q4Fkb
M6PlvrZGkzE9VzoSGFSky0R6pDHYPfgORQmFomRa5dIGhCeVgZ3QkwVxgOo3Ht47z9hNvThOrgsP
pSUZsmDNBmjhNgia03iSrRhPRpNNJwSIlbae1PbYR+Rm0Fp1qAbR3udCK+7ZVl/+//dAMzD/CKeI
26YTw4KM08QIelsfov98mwM1NW+JNexu/h7CDkAfwhZv/z5JLpOcddxTW3sd2nt0mO4eu9hDqwPv
+HvIIt713Pn6/p8DLkeVBJju+G3T8N8nQkhnSl+a2uHvOMzW6k51xNdfnvXvH2ZL9ikDlbSt+c3+
HhucYQxw2NlgXP77WJl5gQHU5+bvCNhdC26XHEHbLuSNUPN//mFvd+eJWl79z+OC2gCUjqSh9d/j
jc6BYiGO9EnN878Pl0SrnRMcRn9P+vd42SxET6X2LXuRXWt28W1OpudjF2Ocalo5Xv196fhNccmA
W7eZyqdHv0/Ka7NDS6wTOXHnGL07MhCCkvGbMahddZI6i+/fjy69PwQJZr3D35d56ecRgw0i/OeJ
k1geySpENLu8bF9CnSuMfw79eynPb1/ouojT3yvJjMjGNfYSBAkOl1NX7dlOa8HflxmTpyfpm09V
p/F76PqN1RnDw9/zGPwkUkbfHf+eyK4x9XW1H+/+vjvmdrDg6WWqpmzu/v6xy67fFT2XFqisNA0m
p4F1Iash+Ps2jubmjhfM9j0ZzKzil2OqbE1xXdHU+vd5imFR7AfqCJHC3I2jld0gsae7Rqrylhb8
xTnQtncg6tywSbL5vgCpGQ5QFR6WvnOCmOmbR2qvPkikUz6PqG9cd7Z8SVd4dm5pu6+1sutNqU3N
u+jbH0JlGZfs6xdvzqsv1daMDebWd71iZC+95ndUVBQVPRU6HE0w6y0Lx6rfxoqKZtMfUauw5FZQ
aISTYz8gmphyZ+botYlSeiE/NCKurXHtvsvevXNx+H9mMn/z6rT/0NkTUL0N/ptJ73ZT5OWyy9qE
aBTf6O4Ik4erWbosQZfA5b/HkqJlpHLVKH7mrrv7+4aRGC6LRNxu/778+0afIQ7lSalR7vBU/xzX
JmrrYDEL/74cL0/QuKa3nZUHUe//X4Os5wb7NH00W3ZNGqy9q+80y4BCfDnm7/l9eoKR6uz5n1/1
7xv1EE9RPdDT+jvk7/mVpuPzn1P6/U2Hn42J9P06F8RF0gK9IS2o2k+dnRMJ2qYnLjNtO2oqfwBi
kAW9YY/vVamdTbuVCT3iu9WL09+usj8wePsv0jE9IpBHxmalW6Kq+N21VjfWtWtKb8fmdeb6r0z6
4tb8KuP51W5AuaT2lukBPqC1WO9qt3XelGM2QZLI9d43smbnOxW4nWqYr3D3exGpzfENsaZDaHWF
/oyjMAeYlN52enFfr6Z5ttoK0ILlSFoT9AKnIu3OnDg0ipKmOBdsnSIL1sKpKEQZTR2UlLKmwVUV
cjkVtjVGVo2roBY0/ydhVCdjWswIsk1yMnzTibhQ3GNRMAjQsOBylV3VmE6iltH+vWXn6R3VCCWd
4TpfSXkFV8L5HtmHb4YxWe7/Ds3sVUOV+e+hah7+51CLMed7nYzvaB5tVt+peMA9lR/JPotkDNsU
2jJyxt9jCJ7R3LUy3UriQsO21+n6xfKuMgeSlfN43ZrZKu/+/iFe1g0scBK7vy+Ny3HGzCRuYrV2
1LK0Edydo2VD9UkOZtapf34uzRGVPTPur2iCf6+k+QGqQunH6387tj7YG+aU2A16+4YUFTyWkmFg
5hLuLKjCIaYdtf17TDb/R9h5LMmtZGn6VcpqPbCBcoi2rllkaJlacQOjSEJrjaefDx4sBslbfXtB
GI4LRGQwAnA/5xeOd8/qHow+ipvUhBgn2+zeWPYj8kwy6gMvPSNRtpWRvBD8NHcb4Z4HnJlryIMw
hYdxM7+haxt4zopSrqXv2p/jqH8sdaTtbmVT4ToZkm7VNq+wUB+SpFmqeg+6ggRKs1Yik/877CCD
FWxE+JjKFJPL0utbm8cCQIC5kdxkvLjEdVkhwEce9zJShgjnk2qaD9dLyI5c+M2tRUkdzWkHGZi+
vtW8Ud3KxH2mJLwJvpj/Q6MvLHWraKT45UQ5UB5kBzxUysHz5GkqgI/HrrXz5w1oGVTGuSP/c+un
JbAWVAM/kTWsKfKI/E4vEKoQE3ycvKXgaNjZR6bn7n3oQ7xxS/Lpsj213UfkPtRHd17uliW0GCVo
GZ/lh7xAFUqMuE17Y1auZHsbsCPq2+KVKo6NONGAvWpE6TIVWM5qQa8captv0408bUacS7OhQ8pc
KAfZVEUxvTK+nMrWa3/nQlxLUuX7H+0y/KNN6I62S8t41TvkUPG9Gg+BPv44qGp9H7b8rZMJXjwN
bPGmRZAP1CIuPlG0+ybMwvqs2NlLo2nNzrQMc+NoUbByUwPVDzTgX8xco3wGwyPTHe6nvoYuU5WE
rzheYmrMDRNUhrKqjfHgoLLljZGxBBXO/S8bzmNZph9jgahnW+tvvqhVEKS5w469V/b961bXOmRF
VUr3N2pv+FsvzdhaN1C7HD39XLjaO/7kygOC2fkh05EZDO0JQMLQrsu0SF47lSLaqCTaWoHC9cny
FlwgXbWvXeUXe62skrUKQWyXt3764ozjjmRk9lnrjRzWk+cd0qCLHjzT/y5fbtId/gfLIb+187Q7
ez5VhmGeML8PEJTUtCKwgZnlmxvkJL9ESJKe5MHIhvZUmi3wWuEgcaCwSy8BSJ4MPTSHGzkGLud8
CkwbDpx5+BH+vIQcnhbFa5om+fZ66cQAFmwqXbNqS6gBwzDt0G1xzzLKYghodofsvQyjChQL8NRd
79Rnm4Jgs6vJgIAOU8NFXirV69hRV40ys3y3J+rW4ZDUn/MkfQXm0X/FovnUsh79qDsLSlbm42Cf
Tze5A03gRmEjP6ejXR9+SzqAkHF8c6bbp/DEG3jKs7hcbpcozOlacRNiLb2R4bUjTpQUH2Rwlh3p
7tvwRemwETcQpD46VlC667oA4tsPVr0LjHYvI3mQQ8Q8ToblzC4ye598WWPfh4Oq7DIHXlcKS51d
eoeIgg75ahnO3XJMpXjqIknIiVZCMIbH6le29Mr+MkXXkkWl++L2Mpj/p7OGs4SohH0PYYiL/HyN
y/zeSyu+WbxGDaTgMBRNv1404LAf/DjNHrx5yxGqFVidn21O3TbLmBQY0B0k4WCu6HeV6jjHUo+q
I1yWV/bE4kmFVoXemHVX1DaSshF4cpsv4lF2ClTtl+BAiq1agBNsOqPYZDZ416Qx/OfQy+1V0SGO
oEcDPCronZjndFDdhtR6mhJQNm7uKx9r6mveR9axJDWqRjylXGsFQDY+DsIIlkWUQCACKfBINnM1
cK07Qxjicao8Eqe2zg4Tkh17c0TdDbOJbmSvbVDpHBvbO1KeR2A0DJNzUVvV2QaxRgm9Cr+Udrqv
ski8VEZhw6nwkQOZ0vC1UEggzAPs32dSS61JqjvBF/Ail5kWd6xFMdb6HbUlMu52mTz1CQwlBDzD
+8jz0I3SmpwSSWJv+tHSDxHPCOAwaUtFO8qP3N+azZiq9tnk81nZcWzc5wn2d6Gq2E/DLFmEHu9N
WZrOpm69abxJZw+G1h61E6XOhMQlqltzUwaC/1TMh8u4pjJzvC2UHzNkTzOOOCT3pocFIeR2atwr
EIntg2W0wWNhoVkRIvS2kqE8MMC0rfaBlf3MAkJ46DpAtjFAM0kHkgHpd57bmjjTdv7BypLq1Ad9
uorTpHnRw+ir/K/WjO+h6INvEd9VkukjRhfzHAepooM5z0lscgpVZNYvkzGXD3rvw8wuczI30W50
J/0xp7TApcRJdoBS5R60ZnQPlDypb/U6BYkyyvx1zLOhwg2brkx2/XnKIthYKm24ToYybTEpMOHx
4ap7U/PXo/KMj/roI8JwI1SHYzY3XA9NEmIADOr1aYJIu2oHHNfrcDCOeabHq1BEyisk+dueb+E3
EXZ3Zt0br/AWMsri9V+Geml7K5euZjDcFW74Y+gfVzUnFY/1vIxJI37Wq8x4Vr2qePK7X4Kw+6x1
ln7p0dxfev6cU7hFv6krDxDKVHY4i9fqwDMWxj8FUdVcydNYQxAgnA+FG6Ew6dyq6HYdqnjer8nT
DA1aBU/V31tljDJ8tZ8MUtbuqOwz4R+gjJibhFLxnqq8spftEN9JnspGLR0cdJHn0RT93OxGjmot
rRVbOaCWrfJUHkpHUCuz2+imQDnjx3jZM2r+p9atgsPIff7O56exTQYSc1paZndepmV38oxV6EtD
MXV/bR88X9s6BoV7OfX3saBNf4xt0O69QeOgRXbY8U/yIBD65HuUmiu7TNEuaVq43/L0OqYeKXf8
OUZ2W6pArKXDWCYEZug/KYi/H7KsUclPz6e6AuJLnslD7fPsAp4U3FzbOt0Zy9M1jq0pXkcpOmZy
MhRHlJr+uA7pSoo0dW1xu3Kokf1yDRZO9iIbBxV8TQFXC7m+zg3vEDLI7nw1yO7KZLThiHvG0h31
9NeObdMh4HdtLQzDXlJpNZZyojwgrZzd1dtqHikb6h58mMWSYwNPI8Vp5nWi3HjCDKG8kSFUpnxT
GygtyVA3oYwqcDWPMgytcMkDUn8qXF2/i1PzSTb3IdqtjYmHXDRm42utUeplC2HvZK8i1FucNKd7
jLLNxzqbLpd2E7M99FFboKfEJCoe4wpdIfaj89vSEtQEc6EY5x5fpVfdw5nkr+/WnN8ty7BgTSVp
eL2+W3nJmHeb1gg0l7D0N1IJPeVxsW5yH1z0LJZ+UUef9dSvYVkHMNFcIDSyV3ZMQ8KdXcaJmr0n
WpJtZTSm5YFbJRSfRFu5EWtdaIFheIe227CsyWevhtoegTIF6cJDqOCcsxTCOskTlB8q5LPk6MtE
2wjATpfO7OsR3gmlDu/Am/lsLfr7GP+LIwLyh1YZnFdV5+VHd4B15Lp3ZRc/13Nz5sKzqWLK6U0b
O69DY0QLEvHhUfY2VoQnxhi/+Bro6cbEYmfoFee1gjS2zqpoWMtZut6Tjmyj6OwqifsyRUf5ko7S
qUeUXqkAzi/lRRGF3CpTNjIc4/F9wncWDau6eKp9byVf0m2ojWkTztdtl+gvJqyxOHROTWJQ8VBV
yMUYWZ1wyrZPfSmovUSa5YELNR/HMTGRG/rZPShgGK5TpmkauYkisS94tBoC1knQPfpB2z1itETq
MAEc6vmESN5gINOPn68jtNZ77iMjOcnxuJ7UG6ODaCnDar7gXMWdryXn9FUqFmiKuBvXEJumHavb
IYNvzwIAqH2l8GtVEclsDcv/Fty3QZd/w8MpBSfoz14DJmzbqXEg+vfRs7DqL66hZN9iTwf+YpVv
hi7KVYMy4ZFspHUqJq3EA8m1P0VKuZRDS4c6n96rzsOU4A03qiFPElH1D1Phdjfy9SxIiklnlZ+9
AqiiUg4sxpRYHGpIlas8tJxXgAMnObSJ9PfOUeEg6pbGmyKjI/+G3OvLhc0+6t9/Q8we6vI35Clr
Kvk3VLCGnsOs/AJ8t1t7ZWyuEzWetoAD0qWOsMezDLsqzpZ6oOrPZlP/6J1c3/glVGO93FI0Stew
namTGEr0ouKTvlRHtToDhu93pRbXW2ST0RFVwmRpo5v3No7dKxBo87tTH+pEmT6aktsEIuQRhHJm
T65XnWvymXmL4EJvZJ/7tAw26GWlyN8lfXEkM4dl1Hz2R9gi8ozNsNks2Acwuiz7EXYENtBek1rn
RDNW3qCER8pGziIh77qS7aWjgwWC6JwdDZGv8qbHMsJvmWG4IcYv7uBcLtDvDNvEVUub7fVsWz2a
JljQOSojHxRPXo2Xzq4KtFVVdSgSzB1yiOx1Oz0/UEBART+iQIUS2DqpfHEyyW+erPkgwyDprcOE
uaSMZLscoaXUjyj62ChTZxHU93lun+NxFIh0HeB6s5AC7DBdnwuE/h9DH8BkrYGzkELo9lQ/W64T
P1JODy7tRWIvWk2vP6G2Adu8+4baOM8w4C/3fmF6Wx/poI0TJNlj3FPkaBS1+2b06gIB6PazimrT
EhlH7Yx0Kg5obRKuh1KpXypVe/aruEdSB6OsMXNfRYSHSqTZ8bEtyh4PEGNEtX/079hjQMbO/Hto
5f3R0BvrXswHUwe3KPL7MQqtWVGsPQHBPMD/A2tZmXG10yeWFdfxbV2Ha7Vhyybb5LQuAIU/hm26
kaHsUMPqA9l6sb8Os0FS2XWe3kLetO6T0qtvnU5ZXAegLMPSLBq/Xi9TG3a5aSZIfXKS7GjbcFjG
SeBBueBCsk1rsgGz6zDdybDLPWudhQVoCBVvHNcXrw5bukPvAgKQYT2OwQqlGnUrQzvOnxvKXXeQ
qbxHGOrrumnFazH6ENjcB22IzBOlCyT4ffU7MCx1E1UFWxrZJg9hmNVHOFfQlhmrTrmx9qaq2DVd
9g4WGOq56+lLTXWih37MxJ2pf2nJLUCcwa5ih4wZlNe5M6/y+EE1Q3WpUh1aybZLh1e8G6OuHWSE
lKK4c7MvcrhsCYWm7li0/nqdKMlVUBGNsqrsroNI2tTvPhyqyzXYXADXLqd3yC/OonKpTEeU/rX5
BhSi9/p4jTzvEsl71YDKxbWv+y36OU/e5H6OlPOoOfWPek+ter4B/hx5eb25bxbc+Q/z3MEH/ej3
O78f4xPMxvgkYu+hTcduixxLfLq2y7NLWzlQMOtBNjD82pxV3OlvZFxP3dfEB5iPP8PJS0V+kmfy
UJcjmip60mIg9u8OT1PD4ZfYtMNtrvrpPurxobxc5nqFrlbGlRbN2n3z9eVBXotFQXfzz3/83//3
31+H//I/8rs8Gf08+wdsxbscPa36X/+0tH/+o7g0777965826EbXck1HN1QVEqnQLPq/fn4IM5/R
2v/J1CbwoqFwv6qRLqxPgzfAV5i3Xt2yKhv1WYDrfh4hoHEuN2vkxdzhVrdimOJAL969eckczMvo
dF5QQzN7ckn97WO51s70ruMBA7xWDpEHJy2dRVaB9y1vlLB3WahgEpCs/Sg2z9UkjMshnbSzya11
T22Yzxq1JPMMKr/YKJrf3lzHyQ5qbhho5iGSyUVIUlRk2zJz+pPI0uEkz4yfZ/MIlFMylnHgTgO2
JidP13ZN2Ob3RQiU1jPHXyI3U3cicMf133/ywv3zk7dNw7JMxxWGY+uG4/z+yYdiBMfnh/a3ChvX
k6Wn+blv1eSMu8V8Dnu7pr4xt5QrMeJMBmxjQDpkPvxojioX2cCy9k4Kxc1laqoCwZuhvndDu0JC
gbbBswRwUrULYPX9Oy7a6muZVC3uM8FLCVz/NqQa/qLqL0nctM8GpKmHGCy3bHXaJjppHhRDGSYa
RZXBUBDPn+cIuAcrP6kryPuteAFrkSwmO0sOsjfL41+uPxS/XF8x1F3fVhAtPQ3XU89rEOuouxPZ
57//oF3jLx+0pal8z23T0aB8mebvH3TrZA4LVj/7ICPSoxfD5yc/YT91+VAFUhYQ+1DLk5/xtbvP
kUWts2x/GRfULUxhdET3gTlVR9I68GFjvnCpNbaYZs6NnTPjh+Wp55nzqa3/GFUI66MrWXeVfuHu
0KwyVp3TTJ+b5masyYdPGMSs1VRvd21qOk/C0+5kf8ouh4y5XsDk9Kxzhbzxou6c6bNXx08DOeYn
7gF/XDABfvCgugZAw8WQoFs6ieGus+3g2PbFSUaIBI53P9q7O3yeUeDrisy76QyUH4G5GEvPvA5h
amNml6m6YlbLifXJNo9AeQRIhyBhHw4Pqlc+jYOmYfDWkUtymvlv8ZU3216NrVDfVdT/t4CFrEto
jeE5g8P6aDiYBIW5SDFMZfZ/uuo8vTLQQvj7r4Zuqb99N0zbsC2Ln5mlC13VTcf44/ZHTRltNWrF
L3ieptOLqTnmug4iYCF+smy71jsoluEdgq68DyDIbGQk25u0tVG/nHtlHFGuBjZdGNu+N1lMoEJ2
k4GDgYoCPI6M81TvjE4MD2VpFXfQZxbI3owPsokCb7fuFPRnZSg7TN19tKpWP8om2+67Y423l4zk
YfC0Ao59pK6p97qrSPf8NetHe5OTZIUSUBivuTOLpqlkFgR3z9cBarTipONz2OHFWkY2W9cOWvnG
xPEETKztUAtin1gECftEuY0Mm3xjmtXBbxHLEKmfbqK5iEy+/McBZCaQ2gQKwLUD6jZlzHmGPc+Q
g7PC+qIZnsUaqiAp1flteVBnO4bm51kle2SM+5DjoJ9gA+XAOVcOVAb1jLbanbSGiccsOMmz60G2
oZUzsRk+yubcA1Z+HdpgfHWAEA5JAOAGuhKO8oIi6SeT1PytjNrmFrcU5xl+TXqv2sEtZgMKxljB
cFBZWQG7apUXbWzDDXSUVd1rVvdQsoZ/mMAP39f8h+D7Ix6xORaPZYDrJ3SX8iDb0sLd5E06bjyM
tQ+Kp7RwPsbu4Ca6U9xcY3l2HePMo2Xox9Y5cOOVjmQxfuIKmawA3PM+8Irn6/NXnplBC0gzx5Pk
8hT23fqXcSInbw5hcNog42PeajwLUddp9JUxh/KgNlRuMrO4zyla7MdKhPZN0+FxUYGb/2NYVKJp
piI40z2ok2ce4roKbuUB7aj47Ix3MpigyHlLxwxe8lafdtnUp+aN7LFDJ1hqFJkxhWaqy5fp4PDM
gS0RPZDaoWIGZEBGBVZtRz8On2UkD2nilmuoZeXMroge5MEsgPO1BfTvuAtOWTV+q73OeEbozZGR
fMpHyvRLFPw7qpHbfsbj+pe+zsOwkoVQuvQLa9pDelH38qzph+lyJtviqUd7oE/YLbdJubeFg+Rg
rnnqyrJbOGOXc5ht8SZF9wX6fKfvnJIaKhoOCIqhBbUpldE7t3064Xbh+g/w78OlmQXNcyZYEHp9
Fb0PXfgROUr0VWQaX+cB5hUEHdRYwxFpPiifduynIG0SlEJLxfliBfV3FKict8zNkaUstPQ55/6/
9KDcrP7+hgpc6PcbqmMYyObo802Vmynd8w33l/VkbHlB1pe1/Yz6snojV4x90VLmhb2wl4vJQUHg
gjRTspfrTNmbhvWPXlVDyUr2XufKXqScdtD1i/v/NP86IdAbn+xCpY+HrEQjMmsgf6a26Z8iDQy6
PLNabJeQY+2wVi8HjSJ75ALI08N6oYRt/1xQllugzN0/mxHyZe24VBT91jTD4nVywmmPx6gKZ5DQ
Qxp75fgg72Vo+TbL/rIpT1Oj5a9C5AswruCFBGU/vwmsreHUmFV3uvUMl/nBGKv069hgxOc0Yf2I
aqTY1j5kNb+J7GfYFQ+hYjVbXwTmFsrzXq3z7F0oCDiyftdOpoF+LaRpsXJzq3shDfti17r17efQ
dHaIlEOhGWqXoQ6iI3lfKEvR6PbJpOI8LREVhD+ftwfw+vOdH/nfk65H6cloeueLnk4PFj/KL5Bu
P+xgsN4BS7U3bupNrx7rk0VhWd0zAgPw61y9fUwiGJNlWw33qgJNEwVN8zbLSGb1dhWcqfWom6E1
m6PVm/ZWVwZ37zpUIw0lx3uk71XMEnHMGS30ad0wDzftUNhnePYK+YZxukOlzF/lOa5TWZQnICqd
5qkmNb0AzNC/cOMyIFAM2ltoI5hVF70CdGV64y+pvrIAOFGktz9Ej8tLmwd7n2Xatuz5czqKd7dj
Ppb3WVF+gVGn4fBiqlDXtXJPhX1Ol/ckq2hPh8ZGozbt1wMwgPfAF1uoqMFT397iAhezJR+jLemd
6R4rFchodRd/NUvoqQiXf4wlIMTWaguKy4m/1km/H6DVU3vxRbrC/sXHN9h66d2p/VDiaN22MISt
PNK3I75vKNTE7UOae8baaNXuYEdjzA3RL8AdBwX6c9B6E8h4X0Q5rbWCxAWyYGiWAaAmh67Yl4MM
oZ6BUa1EgOEgHZqtkZSWp2oacSoHXU7deTrox+wQh79cRg52wgbFVDVPdrqCs/PQs8b1ZtWOFnVl
CCNO+oSLCgRsxcw+jOC9n4Lpa8aDmVVtpt7r5ZRtAVA5W1Px9TsFEZRZhan8UvsVqVHmZI7zvdXV
/LlIzXjd8tU7CKPoT4qW2UtonsMy9yqVx2KUgm8YHiXKTXL1jHmVIturdnq8Nl3b60l7lNEFIJeE
9eUa/2ObvIh8haFL3lKD4rYVOmJpq4b/1HZlfW5SWKNKFDzJJks0+zrWxlusFoInx63SpUDocCM7
I+GkezNC8UCGMEXLx9zamLYa1YsaSDdchrORTOC/GqVBXgPzBKR93kD4IJypIQHSOcP4xv4kot7l
1rcllgSPeuv/MqwdO7B37qsR2+O2ICGPawrbFb102MOI8cdBhmk88v/Hxng5WpZx52k5cnThXhUe
3DTZBDP3k6G6zY82fJqh86FIBO2aCawyisPfP090/fddsumYwiE5QepB8OPUSEf9/jwp2bZPeZQh
xNsERkkK1BiLfT85G6sV+n05b9cnpDddp/kRzX3XaO6TI5v5sT78NvKv8+RIqrPG889X+DkvjJVq
01fZdIOqXYE2V4tzn+Ue1boTp8GxRowPaZGHMSnGjUIK7eaPjtpK2AWMVTi9OE6qLoFIA/YU3gk6
bPTADxwBpcrbykgezBpNBm4U1UITASm/rnFaWCPOCCoZFWTLdjA2at1bewy9fWhE92EWubeySZ4p
GBwuW39CfOpnhyZA2kCLBIHp1iswbDp+FixYqbNh7x0rGK3YmXgMwCYdWD/EKCjqX6qpT55CzfmY
ILk+Vxr6WyP8r73mxeIMfT5Y6olf74q8dxGb9ne20YgH1FyKx7jINnFq5a9W1kdH0WKFI0Pgyjp3
LfR2qiErXsdJDxdYqVp50Z6VJKPYQcluiZyCxc+8FzkyoZh31eY5qRXYB2SuoI5pfb4Zp+mz0OGh
jzGQLl+EznNb6A/SYzXtrNm0N6oesWa3thTFeLj+dUSCii6Crxrwmb7Q1hMOOAdyBOkpQidmha5j
+sKz7JsEc+j6e9u09R3AV9vcejbqzrpZCEglibjrk1zbR1VoI3BQizcVAmwwiPSrpoDlkSN49+q+
HcEV2ZaNVmIBNShIY5bgRTG+9eRfqBrY4qAXYfg2GotQcfqDJ5cpXtD6R6wSj4Pql0gxg2FvlHrW
Y0bBMx57/buvmedeteMvFeJryPW73qsDR3fBojR+GrtQW3r8MXdJ6DbrzFW6kwjScTs0qr4fsaE+
eIPIt7kDmhAgbLKOKj+853+sXXbGCDDYT616zRp8OhnlOC1zPTd2vqqMb4g+L+xicJ9bz6tOA9U8
1MlpNz2EdI1gYNh84xpKCLc/h6lxCfFvvoNRgOBqDXp7clgcI+scu995tMevJh+hZkzVu5/0ySqx
HFIREQbLiRZ7Cz9p9S/oeCW+an0NVfTlJyxGbi3f1fd1U4W8Wb18xdPxnFqx9TVNko9M6asnuyyL
/23pK37PM823KlczTF1D/h2ZF83841bVDLFmI+47PqsidcEbvThGy403gwEnutlwNInL9zSMihtL
adrbDjW1+0HXXmV7PMVwrtBPLCqk9ooh3smNiAzDWvwayl4rbw5lWNy7k5McPS3s10E1QNkhp7kY
yHa8G+kESrWA7eU6u0LY5ffaKj5DU3ReFUej1N9r6Q5W+vemqdWDotbZsmgR5wrs7KE2Xf2xmtsD
crpQ943xU4dQKESyXqX4Inf0oA0wPUUsZSH3+3L7j8z8cAph/+4sbGgb8AAqHExhRBs76VhZCrDk
J4ysqk1XQFDa2j0e0Y3XYX+VkdTFmLM/ytjz8/7oD6JdNx7aWX90yCFWYTFFDmxg1K5SZ6AQY92h
K1bfV5lZ3beIMpC3su6UqKvvA3irxxyJ0WWh6urJsRtItuq8GVLV2RoyHL41WE6HgBa/2075EHmO
8paCIljEUaXdTfaMf0N4an+dDjzwx3Q+uct0S/jm9wpGy2SM/i2qS/3WDjFvRbYCrAXC4G9VFcJK
BLG4UXBwfwts6731sNQKS+xMXZywZPPoZs42iXEklZOykd2fqVfeEfn25jXMt6bhpW8uQOrDaAUV
6iaEgzI+KlNxK2uJWeWd7UiUTz7aOodegwwv2/3Mv/W0unwyEG/PXMi5cBzXZtOwBGclf6zH/tfD
tQ0SfL8y88q4kUOuHTJsHWxcCrwhlllfUzrU0+TehWy0Yrmh8qCctcOxSsUUGfkZ7FnTfYrVysHg
B7o1orY9BRUMDNXvYIRFCM+OaTQ8oBvjLQonq59RKfJuSA+2b2qAmkqKLtJn3asfmqDIIefU6xGl
cnh51EKFj4KqMXpksHwUbRHuPqAu1Xxt/fDR6KYs+o7EI8vVuVg11PEepkx8r85R7oQIEFjxvexL
iWSfMRedfvYZc9H9r/PcuML4vs90fFzBcqI5CI0pJ0tqzkjPuQKzz4sAT1UJA0VVGrhtUjTeDd/I
9hGDqB3LeP+7zUng5eE7uRA44XhonhM3MfaqARAgjXT70amox84Erg+0svn1U0DQ0Eab9Ex5cDSw
OujvhPvB95yzX7LeLPVkfM9L/xC6SXOq1djY2GTybkh8+t/B3KezNTIGHu953GivdhsXy9Jpp1vD
LsbtZOjFzvAAOMZKgixARAE5CWrtYFRaeILvlqxU/CVe8SSFVMN7msYW8owZfB5jW2NnOAaYFwzc
aUpQuH7VGfd2EKMxi+jxF7v/xJIZJRPMsrDjRJsF1Yyh6A82pkZ9FgxwbOgg1ffjzNTG4aYRAKjV
UVh3Xd+8V4U7vHXg0Nd2ZpJr9KvxrdHMJSo27tOY9Gj6OHm4UBszfGtzbBQMvh5bGbpTBTbb7x8Q
5W1gh8SP2LOH/KaMZJs2oDrkKJJ3ZD6V4Gsm+vZsUqNaxwWiVMW8YrOmJH6YkOUCkRfqFIRpkwf0
45Zo1fa3MoL2AWUOOV8nh9iUxIPYZ77tbsyi5s6gwu8CztU+Ab6ybmDs9p8av7iP+Hb4kJZX0Iby
4Abx1MNodP6XZtLwHfRD81mdzpeFAb4c3KhfPDQ/X4tGm7ZtmqFEMYeuixyXgm7g4dLLn9VnvnX+
+3W69Zdnn2UYJIhxbLY1V9XtP/LoGlIl1miVyhPYN4RePQzJxnLqbtU+jfd1X81OXEH+5OEnx20s
tb8VePP5DT/i69hRUP0YIVuVguHA3eCKB8lNkRvWdXiqYkksL50oqMtcxs6XFigz4r7Y6AtU/u0E
VjmCqkmSHBoyvh9UrvdDm8efmrozF2DaszsgCvo2Z9+xRW8W6J4zp0ERbfyUjtHBZ1EuJyH8G5MF
tVQ8rIJLibkQafgEvfBGlqYDnF2fYlxPZTFa9v2MkMX+s2+e17i1/b9UMoy/bpSgkRiCJ5dl8M9U
/6hykb7xTKsY7CdDV9C0bse4eE0Esj3BFG/6EgluEElTgYYrp1Wr1IdmPlx6MjxrF7KxT2okgqbR
WfipGPA6mU46JcxDkWbWQZ5VP8/+U9j3AkHCqcFnpuHXtDPb2SYn75xHONcsOp2uPWhKaR9RJUDM
ydLM5zBFjXXeBX2kBcKNufgmJ6VKyCQbZWI0I35Mwv2cn2XgGM92UrDUT251tGK+tX2/cvSaX0mJ
9S34huwjRMzQhkH3hp40YHlDFQ/g8sQqj0Pr1ECy3k5FrO5iNQ5OYhT52pygz7iB+RJgqbZKUJc6
kqLDKG1Owijp1D9lKdYLKjbeH0gfRY3JFyQnq0tlBkkQlHpXuA/9mEQiPLxMYtta/pw0arn3YVeI
2lZALy+TkNOpjvO26fJKnq70T6pnUSJxwmTTmQinQWwPwpep8T9rwtGOvRFH+6mIXBa7ZBlrj7Vs
PQz+VuYgSzAMN6Ic3UsOMsUzZd5vPhf4b/RqrKJ0oiEl3n2vk278BBxnWFfkU7aOiOy5uTSi/M43
4zck5LwzxeFqV9f6a9YM3lk2yYMM3TRZk3iPjn+0m7WuL9q0r1bZ+BC3sJhkSZQKSHWUZ9eDbIv9
rtjG2ZE7lNOxb1MfM3S6MYDwxFGbAeK21eHt4mQWZlRAE2Tv2KriWLmPfjXUOz2Njdd4ctcU6axH
FaPi+yroHxN9oAgGM3ergWwFf6wbK6UdwnVeVNm2J/++lL9azRmzrTviKStD2ZtaEK+0cSOK5ruY
t2Z4nlOhVSKLJkIl0k4lhM0HL/9mjLZyrHE0OskFbqCtQ1stT5c1r+5gZ0F2Xu+WJKdZzqC+veoR
L6dSEjzLJRm7TB9ZsiA4FlGQPoop+rUdHenjkIn0cR4vsA5/N/VjMhrOKW3U7DluseqT7yhMix1L
f2fZG526tSbBf0AaQFFrGgChcZA/Kw0K4/PYMWuLXUp+eNHHevs4/n/azqu5cSTZwr8IEfDmld6I
IimpW61+QbSF9x6//n4oagSNdmZ3Nu69LwhUZVYBokigKvPkOb2fb3NbCzciUehGiQZUWUcdhI/s
OQ0vuawMU/L+6bZuH4tcW40aOhesja1D4jYSWmI128uwLr4YdXTxplhnG+YHE3qhly6iypRCk+Bc
IHe3h9ik2gaeoz/EaQytVC6NP2sUCaLqd+rKxkuaPRAMhqLv7YSCtQ89702gTFLKqd75pEVtvUA2
+lmkHEBTTzkiMIsiqZBWpIzUAI5lYW3LfV1kw3cb9uyBvbrLv3MJLq6+j6FnvWsAIa9jeMpfmqQE
gwwbcpJRaeEowK1jFkl7/sPABEGyfErq9kl4ICHEhjWIP9U55FxAEAJowJvioZmCb8LDgmgtN9rh
lPNMWyEnVZ3L6dDJZofaW6KsbMWnuDMyQzotU4P90Qo/JX1wr6lxcREvH4j+2e+TTxbf28k2t6hf
etd6Gwdrb/sfXj6ObP3r+98yDY3Mj0KiTnEs9c9hOs2QgOLK/fA0OqhoKggoB0nvLR1Hb1cA481j
MlSwFE1nXuOyAdLVOFiFlSstOsDxmyZ1jQMiKsVKITZxLGDiInsuP0VWBAMkj6othS3hxnRR557r
ZcPRq84IuEDlmQNPkcfqaPJk/QwY5HNqRzCLTC3Zg+YxDZ8iCiYvipm6B57bMB+mlvEygCS2EiO5
5k4l3Udj20/1phBfOxLUVFF/9eu2+p74zU8DRrCXksgasiHt8BxCrYQERXyJBq+7z+B0pa7Izu5L
x3J3odJV+5LdKezOEmiHon3sVXm8iwM0vUaULIYiVZcheh8b0yGrkPOu++nAYqnx2e0iJUTaxa2/
D5DoPSR6QvWs7oEFUpzym8KvPVVz61kfdDiZdTPdmkXeXH0zP8VgsV7iBFqcKa8k152/HLrMv1hh
ce0kP9z3fWAe3dQwbgden17+DQoP1pker9AsC9rfncr7lgxNUDhffBDL61qTyyMVsPWZlBiv0iYY
1hRQovsbufq55OkEhKewNyiRkHywHR9CiSayHmwXKgqlGb8pHoVH2aQ96FqQbrO42GSy/QyxZfvd
toNsUXRltQ7HJtxSn6YseQJ0z45JuUep++0Pzxi2pVd0/qLRntpUd34brXRlJ72ryc6vBstBhiZS
l3WtQMmS+PaWkkPnmEHCtTNtCV33DOFJCqjGGP0GmZIIeGWgnmsDzdxkbsMOPK3Pam4TR0uH4HsT
dRebZOsvUk7EbCxnCa0bAjcwkR1AoR+c1vDvcUjgo85aHzmEsQXthuzyJM0sDkUBAZQUaQ/t1BVJ
UgkJIZVnooKtE4VvXf6lt/ML+rL5U5uVT0rpxGcATPKnTFI+Z55i3athXp0Go7x0oZ7e5ZA4soX7
FcpNeicH3gN0vsPesxIEy8sg0+8kYs/OekQb7KUziRojilZuRFMazLOdsz001ba7b0z0uD1E+150
KZzUOxr/qDrNSakbew88RLlzU0e+8x3OCl/7GeW+twX6+NovjBFBTMI1k4toO371VbLgaWzd4ROZ
kfRcxOEnVifV/UDB5ZLlk3KA+rX9LNs8qU05TrYESX7y3u2uid1qp763dkas+3AJmCUBPd2/CiOa
L9217S3rkI/Rd3KMeHSKMeydIILKUrQDFa02KhhjmN+gK82JLH9mGdOsNcvhtTY1Tc2E0sNRmn3q
jfkmcPJh2dWVlJGK09Lj7RTsONskVlzoFk69KN4+xLYqLX2q7zvfOaTVcCmG0DjbSb1l94nql/YT
mTdWeGH9vdON9jLWCHpSolJuyuBlLPkdhux0hiasfnf6I+Xk3acq8p27wh2h3oRvctVHqNI0IY/0
QGrcndwFySLn53xBKii/pNOZpSuXhIf+UXQJYwtP5LajvnspmoCbkntJKb8D2ztmU51rGcntvqNc
FEZJmlbgjUTeom+hlJpPQTN0Dwlkd/HUyjNkFQOvhdlA7iVoszlkVvp6FkcaioS++W3umt1mX0fL
C1IbXP1tpIUMwRDEvyE1sQ99UYV7u3GdI/HLZBfoinfqgqDa+qUW3ZNKhBU314rzaJcWlfIydUud
d3F4M++yJEuOqT3WB5+f/64JMvtOywZUPQYEP/qihqsL3McDtILQ8eid/JTHV+jbQB3YYwLVSRju
Wr0s96Hn1Gfg5rDUOXH5orrpSUYj+xeE2PtGSauvYYlAi2lpCaRwbAwBUsm7Nm+iJXrh8VohirpX
kLnfdYY0vTIo57Bhd/wGGHatyqX5y86TR4U1xLIiqHjp0GnuIMf/rWvlvc+z8MVrucPOj7ILUgbN
rhzqe5uf0jZS7W6LTuJwkS2b2ILpq8+yUX1XzST8nZonGeYSuE5882KSe36xfJjYilapHkaYNzYF
FGF3NmTl6HhQQeFJ1QWepQb1UjIBBdTfcCXGv2RYLyBCY01iQqi0aeEIPI6jZpwoZ1RWvtMpX3TI
TIiB2CQqHYVH9qaSKXgJfGOECEEuDoQprYe06n4pYHC+Q/6QsCOuzGtSNeFRC6CYspN2uE+cafti
GN9DJfeeHEpWd2juNlvTY4mkBMO1GVLvhwNMDgLTZHgYEkpR4hgSkjJtm2fCEyRI8AimhbNdZMkV
1gtq0PpqJ1tevLdGiCqUkdpj/pfRdpBr8+zolKYEXeFRxApAdVADuMzyjiLTwHGfDF2vLhb1n1Ee
UrICq1cx8XL0dXwKxkLdkkGu1wLcBYtotjK7oNgL6FcTTuAMkJj3wlo11GZZhv4ky20K4BGh5RwK
a6Ns46Wmt92+aVAYHW0lfXFi6xdZl/5SOKF+yTT/ZzA9cw2UYfJWQvRXJQ5LFaW5b4N22PZtlD54
aucQr2yqH6YDyy0kE7/QKfpVyIH1qZD1Ec6b6MUeUAjJJhX6ZDoMCtWZasgXFcJHVYLHBAqXsbTy
tT9p0wtHxzGhoAh1ZzH35RK0kaXBg2WaRbjFRm9e7Nvct8liU9l6oBrabnyGrQMt3ixPARsTACT0
xfq51eI7J3S+WpHmnAKN/bVfPY4aip7qqN6NlXPUk9I9WI5NZXceacsRWT6gJ3W/c+JKhTQ/Hs75
dAh26ZCkGzbHwS5np7AC+60+mzARamXf/yY/N1KMzUKF3XYpxagl1U627oh987iMvRHtBR7UumRc
e54jO3mQwlVcmMonM/SsnRuhoMFXnt+rEn8BMxOvRrtiwSWj6zO6oEcSzbA2IWpuqw4Bbeq5B7R8
i6ZpF6TkHg3q5Xeibz4olf2HS2WrxNUgpIH1tYIMu6qe7Qpp4NTSg89tiXRzmxjaJXJ8tqhgIYDz
b0NtHO96rU3B98TerlOLDhkfOOJKjS0gEarHhDzTooA6YS/6EHwwF+0IEQ7gvws8wNYvclEr6Oxr
17MfPI1VcqDK32RJGgApZ+NBl1gIQgDG032YQhOF1LEQjL5Q9hi/dLKvAiAAJAg/h00A3D/Iltoe
m1Ezl1Fvl2sTMQHDD0hIeglCDHmPrjkatezXZAki3hF6RN9xHware/BM7+QYpgfPVCgRYImaLbxj
2ZV4WnZlLQ1joFJLq9Fk1eTVXvkJ6trwhNwei7y4Lj9FeWbfO5H+xPcHYoVhCYd0erEbLzpbDcGe
Ib20oZ3cDgW7uFXRkgAeJi9hCEHB39f5D9EwfV9eZ1YXTSQG4yXyXHQClLrfNr42Xm59smFu1dgG
ezG5CAO7Bf1sSHeiJ+8gZJINdGBqqQEm4VjFXdPEr2exlkfrrCXvSgVDNVGf4XM75UnE9yqW203M
m/BUGohOwOUKV5TiuCdx4Gvg7JvaOkMuOJ6M0uQFkIRXyE1RNsh4LArSDGXs4Y7mk9kbE2uG6Kvt
7KBGFPxloa0i/VihYRObZOF7FBtleJ2zgtI33dUu8jAYSw2ywKvPXW8Ha4h3ElvLQvXGiw1VKCGE
MwjWVWvIOq9pkJtOrsLJGuqo7rXRyW9/DlpGorWhoMWxCdzmQWQdKrdiLTadUTtYIc04nc6H2ron
yzts2iao14RNSVHklr3opPjFjfzoqyER5IfUr/7M815Z1qHrPYJFCdYwVLpnU+ZLEUTf2FyRgG/g
HFUbg1fL1BQHiO5A1RoO0YGFMKm9ZR7QnZO6WL1o1UOgV164lM1YJpxknUMnhKJcRuEPpUbkatJR
gZMsH4kH6JERQ3UpaVdxKHyFZYFvNht4+V/7yrqh0qRXi30fl/rNr1Nglu4JRcFe42xy2Nlg8FD0
A0Sc48Jxh+xJ8c3qoasQ/+iT7ElH5tqJZOk6LdTdplKeNRCrdwQI3FvTyBNItYcu3CRqHkLR0PbS
Os98iOjlOCYXm/2Aaz07hikF/vzWAnbMen81qCVDHC0et4bj2seolD77IQVgHbIUelNWTzCalk8Z
aKQcKsH73JPKJ0dD0bVFio4nLE2bPPBWaQnNuLV7D89ud2pz4KdpaP5UxjF89pKw3AcydLuF40Xo
E5Hu0bsq2AlrpPdwH/t6DnoFqysZKyIuEqRPuvzA+wMYC9291aZ3sU+lgMlG82hJI4DB1tB2hlZR
R+vK5ieDPOcuAcCE9nhmfkoIJexA4ssr4vpYYd7d5hmvdymyDEIsfomOhRKvxVjVab1truTN+ja2
AXTG25443+TMCq9CjgBkvLCiex9sdKpYb01gWrywIAbYCOe0i8lv9gjlCGfZQx6jhGt4exvb92jy
kNDeCmetrVVITm33Zo3NCm0FdGXR0uOe5QA52KIlJST+hGiEyJsMa7SFFHxnWE57br3B2kCdmN/Z
0RH0SfCEcnWryN2TpFjtU1L2n31qlE+Znva7otVB7mt9d0afZw8Rh3O0NCkwb3218g0uwfz+1tVS
OHSvk2x2IbRBG4wdM0Bz/wA5Q3cWc6Qlpb7sn4OtnfbLBAFJlniBBV9LGB89r1ceEqX/kRKc+pbn
vroA5WGcE9cId0FvH+p6TC6NEX1q5Mh7Np2UUi8dTcKQWrvnMoJxl1j7sBFWwAMwRxaxcxDWTC8f
kyprL15ga5+bb1WReDvVp9Aw7yAxh+EBvVSpgNc7JMkJGdI4HJwcVh0kc6w/TuF+HA46RBfq8p3D
u1M9UWBQHwgfeMaDO3TeZ5M/j4QsMN7e8T5rfNuubpwdREsyOv0cQrInWuGYZvdodv0QrZI/+k6z
ArSGeki7xrJojnZPjk7MGtYjhZogU1YhKpbnwZVfD7q0t6TOO8/dLPjzQ+x6n4TT3A87g7L2BzLF
HwyZF8pQhFMtMDsLF+IR7HVMGxG9Py7ntmwYjVJRPkWRtQm6enixR9NdjTWg5kFJ5ZOsEu4CO72y
Q/bI/lD60Fn72b04FDGqfeIMWiybn3fKO9wqX/uQSfzDmiVQF7UUlAjn2SCc48naNZL3zhpTLEUK
u6uIShB7vc1aVTBSVxBlhQ30+QRYhjGF7DZ4PVCRnx7i6SDOZsPsNxs++P0Dl3n6EUB8BEUtF57H
iebsM1/pH7h8mGoe+7d3+bdXm+9gdvkwfQVB6uvt/+2V5mlmlw/TzC7/3efxt9P8+yuJYeLzUNqh
2DR+8CC65tuYm397ib91mQ0fPvL/fqr5z/gw1V/d6QeXv7rah77/wzv926n+/Z3aHpghzdWyZT5M
+i/B9DMUh3/TfmciFcUodLleR93ayAlmt1lu7duAd8P+8gqiU0z1ftTf39F81dlHJu88IiD75/v5
v7k+mxm23p0esjqfr3ib++Pn8L73f/t33674L59JTQ2EUXQobr39tfNdfeibmx9v9G+HCMO7W5+n
EJZ4uuiHPmH4B33/wOW/nwpMfQObC6R5ejhU903vW+sSRDwSHjTRsKruez2tQO7QBKMFN2ZhuyvJ
rjK0l+FypGTKYUU5mYVjP3hg4gCvQENSlwc1q3t9JcwemmOI6J7A/FJBJ7ra0YmPhcMqMFdzFcFW
+KF0kkooNRVL0gxALwlOHw0Crseuh/VsAUM9+XBkbl5PjX6MUJmbesVBtV4Hzl230ZOHi06CtCyr
+BsqbNIeDnFjmSZJtCUnRTxKTrIHUJk7vUjre8020weJ6Mud4dQXYRNeBb9c6JHLfqVMHsJNhTtk
4RNsOQgXqB5ZIqUsTZlVOMR5BoZLDwELThcRhn94dRhOL5ahugRR/+LKzuDdtar73Us1InBTyf4I
Egsc2FSuL9qI2PmUMTuv5tmgv7mYuoRL1uMCw/htmBgrDsLPeZvFQJhxk+kU7yLZDACxDMkCiFNx
IEpohZTOYJoPN6fIttFqr4ftuzEgT/9wf9dLtT5Ccb0mo/BX+Sl7Td28R5wcjsTpLK7iRdvCZfqh
nwVRsGJ9ynfow4C+9u/ayNvMcwgPccjZ3i4aZJW2c58482Or3VEG+etDv5gkr+xjmY/mQRhFlxV3
m0QeJlqgzgAzSZ7QmA5aCX+aWTq3fmEU/eJsPgCvM4+iObZBSi3RNItNMsUtw9exYliFsOoq0EqU
ipKk3wABgNwyHFVnYSKxfmEcQRKIESW+tUCoCduZ/SZ0svrSeXJ9KZXcOlit/SS65v56HJ8gFbLZ
a+AqDglw5I2pe4iXTiNF3+0aYqa5U1zHtrzhdh1hkPPxC5xAFdyclOmKM3/wr6/1uh9Kd02w9vni
Zrudi5pdUb3r1wNoh3rlFKhak8M9yLWmxXDBFUl1kApU5IuFK8nln85rRK7kpXB367Ltj7UClQAE
CfCjhtpr7XQkNajJylMZ9XzQ8qrfGETzRdc7l4+V18LuhTbl2O9cNcntxHBRiF04UEe7TfCV6F0O
yJhC6Sq2zaM/gSIgx5e/JpmE9khBicObh28qClo8HUpx+w+gnygBfL4RndboZ3fUvxoEQFYoeb5i
gyoDukDTI3M0xfb4pTwEZFGPc/TPUrJkZ8Z1uxB9+QjjK1uK+KEmG3bzA2rRIQ1bVyujyqsrEuTJ
JqjLcOUbIUQYIAVT4CCo9nSuU17zbijhkKdPmfoairr9ZUWM9tYW5g/z9HJ4hqPU27dm1d211D7f
Od1ExCPaoetrR1tF9gVFxNXNQPAJPEBvNd99rQ5I3KvtUpa8fDXP0KTh61wf+hDk0o6uev+h25QD
aSupaNO8vTzevVdubxuqicYlMQTl3RtGvFj+zRvp9pLp3EBeeoCe0POuraUrkTFNoKiGriNDz6iM
SK9wiN/OBuD21WJuC3PbRbcRH/pFkx10uwX5/6XqGhtSZJ39Lsp5SK7rgXSaD6lbvTZ1r140wETu
hFH038a2VOMsvbEc1/Mwouruqs0LZakLag+0fyClBZ2+UnUtCAABK1CPW9WLNsBTcahTC6n0MGVj
GlTFPhzjYh9psS0/dAaxAxlSz6XwKSfHSJQqDBP1a0PW7aj296LL9pEhYDHaSe6yUuRk6UCVsxh7
a9zxmlPOFLOqZ3GGVN5KHZGCmftVg19Bohpb0eXIgGoXSp8bW5TcO0r8GD8fCOvxl4D6XgWSM2UG
JnOgowmkvF1N9FXTJfsMyffpavMN+CW8U+gt3672rj+NkWtEt4YKVnU/xkGxJU4Nj3uTIBYtIU2g
wmbkN0n33YZVb1lS1H9BdO7VN9Cs8YNvZ30puUxc+Pemp5ACaCrZB9deEU5KvZ0GiX13MxdmQEQS
pMNrX0ZhVdYX8UaMuA0W80D3T1Cv8OGCnOYqM3CUKzGj2fs74fJxyDQ3pbXBUYwQVgjIV7FqWb0J
T/XEP1+h/sG/zvxpotKYK1HxzTdDeD2MKj4XZVQdetVHsok6lyfhG/btR1+5HQ3SNEAfJBViT0vh
lSRqBiq1lSiGiWhOBQUyamU3q6g2EFbLBuggrGJs1pCHfCVycZlnqZMnR4nNVike1onAF+Cn5qaw
FlCQ3KxJlh+DUgfQVCnbEIgHdD9w/UNUQgXPdDYb5j5/soLgULbI/CE8OvmJQ1dbrwZqN36OZPjG
riOJOg8Ql/gwk7jEMIkFC4Nwnq8dTzcF+qo6FcCaNEtH/GQAjheYffhCHZRTD/KLxwdAsjDQ1wDw
lZfCUABZ5cPjkHXU50lRTCbcg3QmlS2Sn7J78uJRflACvrDTcDFrWqflvife+89mddF1UnpJsiyk
YZO90dkIY7stldngs5DJktq7QA28Z9jr9l5BtL+2w/EpK7JlXyvSZ+rnsnsVek/UWfGiaJG1s4k6
i7A60DLypzClsIopqcrr7oQ10OV3U6ZIpYor2XX2k5QCwuQucsq6ajUPshTV+8b2zU1CwP6zNAb3
4j08e8QAP/d5YBkbvzLgXNRbCQYzmLOKrVgnjwgIHXV06j+slSmqZAU+yrJ2NMJX62ufsARV+c4y
9Lx+FrelOgmfHTokqBnBtYBSGyw6enVA3Uzq7t+aJEW9kziMqbWnODo/mZIDVq23s12l2MGDODgA
PPIILJ5owW2hIgdQH7VWr1C8HpJ+mzRdy0OWASO//wcLnu5lHQTKNgupEVoOtXzI68Y6CZdBdbt7
0x638wAVXuEdT1Cq6sUASplRqzSK4OZzu+4YnfMs82+TaEpZnf2BxKe4CwsY/s4pXGMhfMUB1HS8
AtvUbfRp+lGy4W/SI+9RildyKLePWVN1j+jAq8ugM/yd6OtB3N6BivoJxXj3KLqKTIcqKJFP1tTV
gU5HmMlkFTk1czZ9iLF9ETbhrkM4vnQSSnZq2dUPQ+K+wB3SHR0kcY6D24NCF6fiwONdkurj7PDR
CyWI16HCRzTdrPaKhWjLfHPXqoEAvRg4+yRZOKBC/jZamI1yeJ3sNoVo54n1JHelt/3gYlYyb1TP
+eQbpX5wGkc/2K0UgB0cZU7FYW4Lu/AUZiuGTPTmKdrm7HkzCVcSEgPi2/CMCCcxhzibL2mOnqQt
//JqwpM9qr/woXDbomnXny1TilaIMkRr0Wwdn75W688QdaE6BwfF5oPB7WIYbMN4/7E/6w9+nihI
bJeoSItJevtRHfLu3lO9GnBSYm0cdpZXU07KhVuO3V40xSFqbBgg2/BOtAr0U66N0a/SyPfP2dRy
dM+7Upg5Dylg4Tg1UJO7AyyxS6epYRlwkm8K5d/BEo6XkZ+ICv2qGD5duNf9blMFCTilooRcrO6u
pSX7jxQCgKt0H8VBC80aBJHhHuKpz64Aqo4jrHHCSra+Oaeeeih053WA2gJhQBKGHzldlKIla2ts
843wB3ub3rWZ9Xv2pzQQeJdZXYVD0RbD0mv9YSeaY503gNHMYCmakh1rD2n+OYni16vBA14QvjSt
vYY+JqibTCNoY098i2oAciSHF3YlVXF2En0BKjw9W/k/2vpeo1DuJDrcaZDwEk1x0AIzBEeTeasP
hrkJC7O+8Q2kh8rPmmLnpx6VzCtVxSSb4HVbGgAfV3VXjRuy8P6jiwbrVQ7sBRzmyb9YxVi9cRbC
N9Zs71GMp7j/43jh4ev8vz5c4e36wjjPASh4Q16+OjtGQH2AD4dXBPmwuzAp3jnZUr2mMsODSMDo
fpR16B3CCWO9EN6NGaAu6mv9RRxqrdRPuVut1bIeLqlJkUcSupC/Tn9hNLQvbmWUd7eWTRqtkhBq
icTH8WYVd5f8hTUmJPZubDONRZXGf0yhu9+Rq0bStUEutIzy8gBcEG4pALAPvb+MgynhP/Vkcugc
zD79LUw3p0nxKS7sYD2P8RBFXwyt9zqPMMjx/+c887X7/3w/TTvKS1TFinURG2g5VOq2hd1zX7sa
6624bbW7oWAall6xdhebWnjoKQFOJ4Po6oT15iPcC4py1krtUEsyDRGeYm7RlPpRBiLgQfhUR8Ww
Fp3CfLuicO8pQlpTfIWMlx2gzCueo/kAzmeR69qwa8Z6LetoJC4JauiHAIE4oNs882uPV96daDvi
+S7sxHIGe50Xdb17Xde4fbAnyifd8wPxznYT2+gK1JC0vvXJk8EMSipzSvXWn8K8o99Ok2z80qpG
vhfjxSgxQOHrs+KbAi3KNF4Yujax70x1kJAl6KnngOoarERxN74xX39oCoPoG0YDAeSR0tr/7Csm
jgPvm2XCiFaajzkk3ktxpgNauZ2lU18eS8ajOPsHfrZloysO6ahvx+sP3FiiqQLjldIAwOwbZ5bo
L/3We8ejFQMtiFFNiKA4PymWlz9Ta7zQ9QSMc69rAJjDR23qRhgkQuaFkKhoGgWl93AkSQCYx+xZ
VQjCEwWyTsLKiv42B5KM+iW0/EePYqVnDhE/W2RjHYegHlJV8jbLrYfKNcv9uybaavsWVUdwGpVz
s3qQlV1DUzfuBOMlWh5XY9CaoyDBdCeayyqQgrVcBOrqxoLZh2Z0h1bMbYAYJQ62Ft+GipYY3xtR
uLaA0qxyu0CdtWyGbaYE2jWn0Grd5MTJdMNAEmfqcyW4z/PMrG4uwjAwASpCTnrI1eFX4yE4TmhY
u8plepBDXz4pTW2jNfU8UCt2rSfT0NTSSTH7Xa1ZTrDkETocIkn9ffPUKdYCna5nS3HN+WZirwEQ
AiwmB8N+FP1x7UzKrGO1vU0134wwixsMrfh2I/N02bPiRNY+DZEZDqYdo1CRswOp3QH1p25r1qUT
ncowgrsV+0XhDuYbz0FF6WjaYM5TzIa5b557nKYZ+Z0ieNN/JoT2TEGl9FRnA8qyjZ7v6qSMURyB
swzg448/O/SBfXFLj7CMoAIaZOpkNIi8BBmg7JvayiyS9019agpnYRXOc1NYP4zNTODpNRjrpSD2
TiLwQL1rfwHfqrgHT6lzahco6IzLHAZwQfdNbFc7Ce+qR8yq1LpjVv+OM0M/+FA8Hakk5V9VSDkE
O1KXwaM89doaSSVCQsI6TC7iTBzKiiKpm+Vj2wxq7WC2P3Jkt6mLnvzEdKJNEKmhFBq+5cEzs4UX
tQll0By0UfGlXV8QsB95jyxbA0Ll33GsJ+j4pTmhzyBJjhWIqCVKMsg6TIMqO3bWQdMErK1SS9JP
RS5Ttd4NVABOZMRTE9ao4ez4buMvLeRkhNWQ2/I61nJ8ogDvmV1n9qVJJqHuLHCfmwY4ktJmw7Nb
BMYCSvb02bVie5FlnvO58St0VAxqdhuNiibSBs5BsSaB64mxQQ9D99ZUBNVDDu+csIrmbBXO/3Rs
HHvB0urYktdT9afWAI/RSsSkgsCxTubEdkL6DBT7QM7w2HnFWvT1QC5H1Fsm8zQkaTPkCKYZdAq6
1o6ilmu7lPId9Cn2OqJs90WNws8VJQZXuS3UM4oL8UL0IzOvrxLk/vbOBOql/JmlmfLFHYv6wAdQ
rYBrRS9Ut1WLynPce7CA40Mu1VfR76lJgYyybhAY4yJBVW8aHThRDc/mc/BV88P+Zzd67iLjsXZt
83rcBRD+7mQ98R7YDoKhN1MU07+qNfwnwhN6s+FqhtDCvK6s4Zuk8ikd/BUUFjE1UDFRo3KSwBSd
lBrE62Gw4hNoPOucFmgkSJ7B2+ztzEsJlYq+4O1stt7Owj47NSnkWIFnXn1Wr3u+i9q9OFDErt8b
oStvzVjLJrmj9wbRRPP0mueJvRe+s4evETszDTCn6Os9QO6XPiplHK5dGdh/VlE4Fkp5vjRaK/5R
9+Fy1If+q4do4HosEQeZPaopRfJvPQRPVIyYahL4w1fdkyj4SKHa3MJuk/ArkmT/7E47kMp3rJUB
mzJKvrVPJFZsTqxpGyLsLoL3oAONowNnaIOwEQZhdWKbHw0SZYOUlxSFTHuad8OmuckB98eqPNVB
lPxQWwK+WuHkDwPARBQQJXXTj7n0mQjWzUOj6GeRDBAPmSElUSn5YUWTqgcIzL+RelaOMOvWD/Ao
Dvee1e+0lNteytmQbWA/71bCVxw0Of4GhR3yAtPwoglGairh6GdTemFzuWxHxNkAxOmrerD6L3VF
HC7TiI6MVT18QkFvJUqgoUdlO9z4+kpUOduqpSxs04TgHcp5ZLZb6TFwh2Ht2VJmUikDLa44+KYs
HyRjOoA1T3iKcAq2VlcpKWi+JzwbyRRMFuE+1bT/3WnqDZC8UA5L3Wsx9Ndgel5D9mWQw0E3mUdu
Vae/RrdO0Wb0BghcOYzgbo8jghWxPVg70aVpHp/tB5c01PpjPPj6YoSFYzWPnf3EmRdV2/Btqg9u
kX2WHCVBnwvKFTVc1YmxQmw4vRh5zEZTj5B0VNG4qdSAnaYcUzjfyOPe0MvvXZ44G7WVx6VgmI/6
pLqKvtppx+VMPf+3ffI0lgo/SlNnHzFXXFbdsoEBfCUSjzNB9C1t+S6P6TepuXG77pPIWt7MN+7o
fz2/pTd1TaNIWEzZZI25abPmkx2sIL9cGGofn7qhbf11JFHqCXX9x2Y0VRmjt5Hcwe6+Fa0313p6
jomH2Vu/mFG0RL/wePMX/eiqVuc3f3FJ4ep8NQsImPKJtVocstw111VbjgjD/dEnzib+zJOaOdDY
Ch/DhpeQev3XcbXdURQkPLuo8E59F1lrFPfe+8wz1hCvbclG/TTbwjwUhXF/+zxEE9YryqL5AOa/
iCzbzU102ULi+G3orSksH/qI+H5zPTTQFISW1lXNk02wC+SV9hNAfXv2gBaDYYWSfyIrr7wiQb8H
nlDhJQZZXgv7wmT910F1FZ1eUyVKoKA+r6eUu+XRcCp1LxsWUW72aGnQ9kby/O1AKlH0SVPfe0eq
rtc8rSb5DSzCTExYIbNI/A3stQbxUPhLJ/O2l9JBu4jDWLfWyuoQI5v7SsrrSCHK3iJJkSJM0Ctf
dTDnn8WBaDUYiZKYd9q7MDgqmXP2zUi7L/uvwuFdd9MqG+hsk6Xom+cgJgfuqbKs2xzCYKaKc1I9
lprTpZq364ECijfjqKO48GcDa44fpF5b9JS5D2EsHH4Gud7w5XPUHQxKUMJMtGqQGpZXTc2os7b0
c5VCslZMh8lBdAkHcQit913CdRoIWNm4DfzzXPP0f55ryOovThAqB1v1F5ZpVA/iECqZvvUUt0F8
jcXiss4gRVJHR983clw/tG3iXNrEn2JUY7zsvE7fujLetzaBK3LxqfLqbVGOc8nYynz0nq8nRsjT
/KJv0Hvn0jO/aDW58hwk/rPQte07lntFpPl70RSlO85ooZoK26Oo4UlCBzEl5SgawsmHmZ5aRv0p
QNDvVuiDt7uNWlBTpUEx2LKxAUsrFb8cMUKMpQL59VLzVNOlLIK4J+GGEp9/dUvq/KY5ZCqv7rr/
Ye3LmuPGlWZ/ESNIgOtr73tL1mbrhWHPeAjuC7iA/PU3UZTVssbnnLgR3wuDqCqAWrpJoiorE5fJ
A13ZgowzFKUEQBbA6d+JvIfuSjYeyUSHCqxOW29KGcgcETarJyaIM51uPKaGVx9qZSdevbHK3t3R
ViKlRxyd0gEcjuGqhcDWgrYpZKNtCZ3dbLcZn2y0gI2q38L0y24t0AAKyBBowT6QhqFZ1Ns3ZgYl
Bk0nhnbXN8KwcmzWjsNAkdkLlm8M9E9uGl0gndIq36DNIN3Uupp6844R+0tZQNCgpBcv0afkrT/B
5GlI3golx9l7Q8MTnB5VWjHP/eSYl9LedMInOQjwsAvQRVSVzjMk2LtlaIHR3+8t5zns2GsI1qUr
ObuWLUCSxx7rHNoeIxNbMovcZ2c+oA9Xsdh9VqUp9wV0yFfkdSJprKMgQR1NXyD06rcLzEsq79MF
UEz8cIHYl/4GVKZAvaLNpT05Il1iiLQLDXMHgL7RYsss7Q/GWPinLhzjlXRiyBKjkWNi4D/tHMPe
DKx0QWpRpk/KaO4pAABKD2QXEb/eZk5oNPpRW9gEB6H9NZtyZ9M6ET5WDljroXoKfpgYH7teg11u
B7IVClneJCi2N3sQN8OmBlASea4YzTe/T6WhQWBKPRd9uuWHueOXJMaHyemiplp0Wp+CDm7ZIVFF
p00CCFarDzc32cYpgpz0gEQQOT4vMa8DUcqlQhZ6xVnjQlHt12HoennoK0CX3k0R0EgnrkC0t/p1
ipbDfpIfYso2Vtu0DX6Qdg24ktm5MWadm1m6xtV6QmSv8y0FkYXOSFMIUkPsjHebmzmyeAZOOxRZ
f1v0w3o3+2+LRhB56wsZ+96SoXNK7yloA+KEvrtVKn2dtyjaTmef9h9oFP7auxPwtDoC+DK2iROF
bLEe3mI9vVot4td5B0TeeT/T18MKACf/mPC8RkqnaB5khgY+05jQjJLXHniEa+9xdNGZDsKaf9K2
8p8s3D+Rw7PC05Q0zZFxACHT3uMP+JsPC2G05t9Ge4Uae/hTz3Fq9jYntIzwBCnR5jilJUS7hnE5
5iV2xchov7a4Py96kLhcG9mDzsOMsPsS+fQqPXA/gC9yXGYSXI7eMJYrVFSSK6DHau/6o7FlkLu7
962gxs4HfVg8AN2yvvwYD3eql+zrp0lW2xhgW7XL+7YB74E/Mm9vD8GYQ3UCL5DoD2q8TeoU/Dlt
1CUb/eyvlKfopMTb2xfwazboMUWEMEz+3Az9hfJnf4p4X+M/RqCJDfJe6AJe+V36BF4KCBdrGES3
NlHdenZG2aABTDwSoKIUpntQ4NiaYQ55xQH1hBrGhiuwV3Xg291WvOihZmizAyEhkiKeF6X57YoW
HYGWpEUJQ4HGTm9etLMgC5ZAtATQYrymmN4Aid66OEHbADsQKFbNQ/TQy3vijbVgQu4EDCvaRHZt
ahKzONES7+uQKXHAe5wYFv7MoO93AXpE4xVIPqLT5LL0Kh1fLjshir86vU9vg+B1hPr1KsNGa45w
WrNfCIB0AiDtNq5M0ED1nk8FHYC8llVmweEZi5HypzejAx7sRW8Z2LrQbBRt6gUD54N+IEfuqlQT
0mtjnl+hjWyhzxp8b12dKACq/u1oXAN7Ce2IkFGbZ6R9gE+xdkRJZZ8YBw/xWSFVlZfSlA9v+Z2B
e/lGoUB9UpUFBrB+NL+36UsSJeAg6oW5jIMREpvAN53QwH4LKPp43WQG8HxG4m/Htts4Zusd3TF0
vBXSJemmAJEiUEZWPLtjg3nHGL8P6IfSdJOh9W6fMTSx028GmPWaA/3/0ikwfdzs4MZZ21kqXv4Q
72o7i4MSyEYJLrIS9B5Z2uBbqnOSNDb9qFmgbOzs9DNhGVSWWthu3kLssuYvEpWXpkUSEsmBi2i6
akEsm6OfgtLKAN8hDW3X/u+TassGOK8Yz0hSlaC/1QcDPJWAF0I/o51+2bQjEbYLRZgBsCcTSlpg
N64svz4lkKW8F/pQKGctqxLs7npEBwD+7VjipVNbAsjEXzvUimkEDkfwcQDZdzbD6HgzJarJj0Nv
fiMTHdwuKPe+ydp5powbsS8a5yckerojuD8hY9SptD86UdktQYTuoMY0VMi3ayN5KJLO5nAa21H+
s8hME3iZVJ2wZbLW9dQPC8JaWgO6b/BeDg+NKYbO6ACWNPAWpKebGfS9AHBWXfc2oZEV+mcn85oy
D1JGRht4uCcbDH+5rgnXYx35qyTl46PsBfKoTnDPTGC5hKrAHupaxpGc02CaaKgs6y15fd+pd3ko
wiV5fTxqzu7ofUdn8fjogAv6AXIAZdM03bJsjGs9gFuMIksH3dn1CEVBWoc1+OpIZxjX5GWygyw7
+l3BhomfCDiO5C5h1YGWpQggIUHYZ9RfaBQXIKLElrM+0WrIWXUgsa9H0Gi55Sm2ISTtWD22YZNg
TyGaWVHwiEETFQ/mbsAHec9Bo3tGVzZuzU1UPdYgx1iYQx3/KPFHC5HwiSAXJFdmlKhdFxUAXOjU
KbbTUEeNRQ1WPAxzVgq+AJohPeOhBL6WykazjWF7q6RNrGUW5r8FCg8iAGGdb8yijhdC69AZugQX
apG6DDmgoFfthUzkdCUIbMzAHiCKighyuB2InGg+2W6LWE4HjG7eXchuSmOAJA00s9Cvb52ari52
lQjvw8mwQf1FlFZRzkBkZYEjdQqTv3I8y0Guoj1CBjiFFky6cZsCwCdtBHczwul0DgV1JaTuOpSl
giZcBcGLKNvxeksBjIaNtoAwNnaUOCBHLG21Bolys8INlt+RI2MSNe/SegFBRnbwyrLAjS9gWzvv
gkvVQtcgd2IIKoTTtDQbL3lpB79ceFMefq/9+jIMSMgv1PRaYcOHv2rZooOkr3+mdv7sDGnx2hn4
16J/eXzCfiCH6GUm77u+RELAdiDMLtS0GyOvO9RmMBxjFMg+X7lU9scrO/rKhqgu1Vgiz1Jmryja
f7xy36XPSZWby6Sw++sUFxuQmIGNe7KNrV2Oxnc+4HMedCl7AB2IvwbFf3BCz39/QB3d2vIhMe9S
EJotPVlXXx3ZvWjQNub/A2ojVDqn9LthGeZL1HvpiuFLfxdlobFF/3ZyiNNEnlUL9XQnmMpHT4Qg
jBa29QNCGm8/hoUfwwij6EfHkQT89GOMU/CvHyO2/fK3H6PBi82Z4z152Sl8n+sB8hUoQuSPoIIt
73mL24oe2YGJA7B8BSTqL2TC25ZcBZJ3WxrSdDEBq0TDlqt5Ovq6PbnUU9EYgB5zkCJ7kx2vei6c
h7C08ntstQBMaJ0H6Ak4D32kkzAQQTqSrYkijfrVXFcgOX4Awii/d8O36ZAEQz0xdpBNsDvz1LX2
20HqsxTwd9fogS7VIzfuJ+RWMo7EqfaAnAeqPVAMNsFSuSLBBttCdgElkOkENlho6pl/kVlCevBA
UaRTQ1HFNI6nqjbv8d4SLuOqAh/mONjNqdcMKnRgbQ/pTChJ7WPQP+5vDkgjINp8jx5Vsy7bcNeW
2Dlz5M/2VLzLUnBfgWHCBxkqcNbkBed1sKdKX86mbgkJggV65MP1DByYBiEWkBH2t2VsNXyFPp/y
YmkjNBX8remhCX7UBzojLwOL26LV3roFdqYb2nJfgCTsOgn+yIilVo9G13wkClvy6dHNpyPN98jf
56lfq1S84WgkAywsHJxxnbbgUKJXwPltkIwqrqATol8WqVROhznabjm6fFFhvx2CEerCY4W330G4
u8Q2OEAK8fgKYNeqyoL0ZYybCq1+sBM3bRoHYLKos9nuj5phzA/HV22/xVvM/onXtwH3MORelGZs
p0ObMnSLDF2MdBtsN2+k43KvnQB2oN1ikeXiEll4cLXtgE4LXeYJgjBaKZ6zA1V3vPJumkb58ilq
8BJdWzxk2P3fG/inddxF4cKPPXvlFwIFzlrv8blU9/WIfymVNXqGPRuV16Bl691ntskfwLKzNvC8
gWaK052MDPs1UqphmYXXOSbQRKR1bCD7UgCaLuSRvC2kykfQVnyJImHTGmTuIS16EjnWoCU58mDA
I6X5IhdlCgWrTjxUY12DfgdApZrH4qEEcT/IWvzlpMA+u6x5D03DMPQ2te2+eVNsq2kqmf40X0eQ
00OD3dqBJg1EYBuvrfSvImcCc6+06xN+FTlzlpuOaE7knXRlnLyojiNY181vXvo20VB47OPcPwXT
dw13tfQ0HIvYU8vCDYxHIxr/dTYq9mYb3s8+xRlJZCyUbNRWFik/CuWDdEd/aIGD+DJWanxw+pYf
q26EKrn+cDag++bYvXyw04c5/BU/JOACnfpycM115XpIEIHE5DhJwY4ja11IKSd8Qbab409D5BKg
Yk3zbm5eTO6qFRCt/uSw9PoZnrir1ueQ+DIscaVDXmaP6F/1gHj8ZaIz8LoFS3DKZ+uS9DLJWCUS
tCmuDwq036NjAbB75v64mfkYxbcr5F75dgXPAXZLs8YFSxaJbE0zbsGukT9EQ743DLBsonspWdS5
SjZQUcYWyPPZvp3M+mLqUq0h8uBodoAY6EovnrTyi4SsMmQWaui26ghy5NLeW+ghmyehvbhbSYib
jdYUXiBH2i6MLKi+tRXKkQ7LxTEP++oFemSzvRmhUgRBIntdp039rcK7qmWV5RdehGArykcgjbW9
19PRARXdpteQXH2I3O4ZIhflCtp76cNgIt1CZ2QbtG3UNjr7v4kzSqQXChPU5UoJaxnwCXT7+o7m
bKd+bL/aTIzH0QRmmaxplltLNeCOUgkO/Yp1N4EEO4AIjwGCvE0jE2tLQheTxy+OVZpf0lyld7Fk
f5OZovzYN7eFbY9fdZQZeFueAw9TGvYD3jXRzezgJoB6vPNAtlKIlUKT4z13oE+SOKCC9YC63lIE
TbBHpDu1AOwD2fSE3gV765wH8FkUA8SXrsHaLV4Al272Yd+wtdCpLw92p3U+2ktsi151/J/sw5RB
fbYOF0KJ7pIWg79JWV+uy0LkT6Ax5DvoUgZLEbb50yAaNC17kbcwAgyTKURSQuscUbDFwefT58OF
nGmVTF9SkJBFeHUaoLO1yqOSPbJuiO8Hrx12fer6JtJwbnuo8LDMFoMVhXubby1Hyv5vchgl6K6O
OVPtYQ6HbB/0ZiBCBfRUDRaWqVIXOy67l3blKnt4MQ3ZQnBKZVAzwTCqOs0waUAGVg+hSlpBXAGt
LDTMFRTMImd4QGU6uPc790xm/HXBUBQB5F6lDZb0oYKWQwhmR17PGl+hUt9u0gz7u9vjFtmRbFzE
yJBAC+DDY5ietreHb6jWuqn3QwD5BCmwwDlB5mV+VtNEhhx0DDKkkw12d+whLaio6ypb3qn2SzyF
m7YT0ZVMnelD71g0f5OPTLdJN9vvk1o11UerG/6m+P/fSTEVAOkqnfSRJ/XUNUgiQD0qOfD6x9hE
RyPB2+ZDEbblY5GG/1j6rav2mnjh42XyDDpBPg/d34fkvQUjYyXPt+GQouPMyqJ6FRj70NadxYr7
0x1GEfUZ938cca8oFkPm1l8ACWFLJxfs3mfWuIGsdHMCEVx/GCTEcgLPl1fkl/nKAGDiaaohpDGW
dfPDr8VeWsDbLkrAuUFSAKHQnP+A8o746jKPLVOU2+Yle0PTPnrF25LDBMBSNzhvS6Kl/BThsxu3
cvhqlKwHNSPORvTgLaBzMHwtJK5JZ4O2/TGu5BNoYgMQli5Vm4sNaYOFSKucXQ8UFzWIk9c0bLoG
QuFQ5CSlMNIMq3Lmnd/tJC3mIoGBh3Ga4F3w7BeQDV7gxA7x/FlAqmM++ej6LzEmAD+Hfor5Jup4
txKTF+7jIBi/epCz7oayepZWmZwzMEQvFHQ9vlJYDKXHPTiCobNpe4uK9cEuSVm4FWhWXKEx2V7H
Q4X/dZVN3YqXGXQ/aDy2dgdaEdteK4gKQRfUndbc9LbAMv0dOmO0J956gK7aK529228msk+ONcdz
DRMhk6PPFOx4qkZ7spOJnP/T/ml9fMY//Dy/r08/Z0CIjve1B+ZsAnS1bSzDhVr4+6EHke3IumtX
pOB9rwcfpYsi+dFwL0zXwLYj/9N0IBnRE+YYPiUQekk8qMIkuEv/e6mb5X25eXoCSl9X5VAI12oI
dunoT5GsloHlZxuykXZCB+bTy5CZC94z8GLjUcrtyNqjNGrOuLHBz+yFI/3u7IFl/imu+dsDOKne
wmYYmQ4L2rI7gzXEfUp/hU2t+tdqv4fR9DKM8H9z8ennEzbGUGC6tpUDTXpee/exjO17oD0H9A/j
g16ap6wFswVFSpu3O9flPrgSGTYlOr6ZYlAdigZctxQzGo67aCTQdAw1ljlGXwHsy86HK5irOTwb
wukE2og7iqZlVYD7Fp+LQ6ZUB+UBtWKHRr7LoIP5bFYoSYReGJ1pCKq/bZO38YMBRbqHfOSrUfe4
phlnZ7+S5YKG02TxHciYzdmbKQEgjCqKHXlpSQHBjTMN9ZJjBk4+WrIAvU7WRe3ZiULQohgBkhVi
yShvog+yyQEThxzciXIpXVRN0MSLow0NrVQMR2ZCs6ivRfEYoW70YGdzKoUCmhqUz7fpUtbmMvC6
tdVyqBRGSXCvarSqsWjM/6qGHrQTXgugcdeD/eHfEYPfHhuFR/2nCCCnkBbXJY8/rOFh/75SMYc+
PN5ZcrYGEgcpFZfbOE6adr9PjA0R6c+22Q9SfZDs1w1YYJ3CsLZObaMqwcBqinJaffJoiJLJPCSE
DWFqxODMphum5n0SoXUo6t1EIwp9n8jQjnASEVqpE1Zeuyw9Qn7QewA02HvwGHtGG1dzBkmsB8ny
2l8jv63W5Gw9IziPSFm12kmmosgupZcxsNJidho7yRot9c2GpvumtLATbX7Ms/UkSGlsAe+P78hk
+j1eqkD8vKWfQPV+dxTQA16Ql9ZgqMEVJuvvyTRUBjqIBi/d0Y8Ade364DDXBADk108EZh+ofhlf
yNKaOVSfph9hEvd7SsBJEORup7qr5gTeEPP2ggftPTnpQ4ZqLETfE3FPHzCRtmj7+H26zKtqJVwG
+uYi9fcxngPA7vr7NqjzR4clxWOO9ySuUnWNao7PuMPspcOE3JETCOlpx0GUsKQJ79Nxv8pB4jp6
a98tkwvnDwSaYHgIrQDpncC+A777tEZRuRlU/AM0uN/dDvo+IBoJ9rmAGqOXZdYrJpKfJo6V4a+c
BKCZYmWYCds7GoJvGfW4Q1nc0tALeY+6sLMIqybb+GAtGCCD9LVLYw620wwVDF1ZbLWUi7YDWcs+
2H+PR83wzIJGdHu0LitAWFMgFXTm71MOsPLiasljFDRujg/JwoYygd4AVs0ixj2870twaQzhPVS8
wnvXQpUFr8fBtoeM7T04ApDzd9H6NfjBiSJYmFh3qvs+jY6TLLNAuJo+/GfoDW6ydDQ7cKOXpFha
g5Z06gaaffoKdc+QvO2g3h32aHrTOzvcl1zI+EXtnoYNM1cCrLBPMXYeeG35dxg9KnoHCtpB3v4x
rNarEZD5PUzvY+bVyE4XNTpb3i5Kq3U9GJX7dABwAsJk23ZK0yN0wbJjbhn2dgQK4SqGEjD20vIf
uhCp65o55TcWi2+xGKqfdQK9u9RTYsEVINCNKH92Qf1tNETxLa+LBNI4qfcwMnyZK0NkVwhUvF2l
ttTHq7h2nKxRB2tAf/xac/ONNQZK08MRmC3iiPlghjbkTCvzJxtN0hQcfmRBYiPw1xlybw8QiSkP
DqozEOZx7AeyRfJrO9j9l8HC4yBwIDvcTODCusVD+gqQRmniLbWxmvv58NK3E0RLS/vOGZV74Ppl
1QV2Y2OlY4Iy9iSvKLYrZ/HJOIvHk5HryGRtH5T0/b/L1DyZYDm5nXiuNVuCXye/xZRJMD7Hbf1K
78j0tkwvymMPsXkZmnuyD4F/FdwH9iGbvnURZAdu6V1KA2u7zSB2brvRhjoPxuG5iqBUAakIaxWj
zgjJuWS68FCaSwpwgue0re2lKNCs3sgoW8rJjDZT7NgXA4jb+WAFTJwCaa/7PER6ixwUMkBuaVng
S7YhW4/+v5XpxBGE6Tp57QfQhbROqjZlIfH3q0sDCUg5HvDSOH4Fe64HiUrHOHR6yNimDpT3UoG8
5uj4UO8TWjvayidv2UlQ+E+eUYAJq/pZjdx41Sd+Wr2dWODHTSUEQRwL1cXCyqzn2m/bleikfR0s
aAukTZwfUDAAo0M4BeuKQRUhscJimVUg34nsqcEnEGedD7Q3gDwYmxaKfokyrfV/jqFAOiQJ2E6E
jr4tRmci/14UbYDtFj/RlrMvxXTHjOlEMmRpwsY77aMdJvkahk+L3py++/7bPPChgOVe2a8NZBkW
ID4SD4KH/mb0gbEZQGN4ZkkQr7taWs+l0X3PSxX+ZDF48PBW9xfonvlC6UkG+zUJ4Ft1RkNPAmZN
w3yelJonQVZ1ntSUSGgBbmKEfXqMa8dYZtOQLJFzSo9RqEDSTp42TMa3U3JNqYkEipNPB65QQCt0
W2VpoBE8tiC8Di2w+BSEYNAwctl8MeykWpaVFK9jPlw9B71ei3743ku//YmWqX+E7/jPXsbBw+wr
+5p6ZgrdJykO+MtW53TkbC1t33tgiXyJw2g76foRHYZyDICtEegbp3HGUS5OHXWwqAL1IebdLXwx
HmjUmlCcb8dg2hIkqFTQKe8bZPRmhJCGD4GS5c826YKBgkSpKZji1PtcQh3RehT3H9cDt1d09tP2
BP4NtKeYnrG6ZVh623wESzowNzpJU9gABZaOC6oyjY7WB5oUQttpfbNNSXCxjNca2+5D7AcVdsmm
ofA3jFbzUA25ex2HPEHnbhwgXQDipFgfyAEmu3DBnUJsP0TjbXnVjFl/vgU7nib2TquHD2EQco/X
yskbcIG/gCAmOMuycviiRT5gH/DwpWIsvIwS+5YV4Pcbl4N8bA5Bz9W0SOLQwN1lzFfAE0HU4HZ/
UiyrQHC9phtTS3Z77OxLkbX5atDB5AkzVOAWpgRAMJFz8KebH62eM26BbBFt6Zrt0NX0iBEr0JdJ
pyYRH95cZBysxAaqD9gMPYU08D7Eid4qxYoCndhCexCvPL5n9jDb5hX4WO0ayLTZYpFXOeQmLMu+
i9Op3jlxm+0L7ozXCUKQ0IhL6m8Kco+eERk//aHeuSXzXlsvV0ualLtJvRsyC8wjQTdeOZacJ+Wm
e6Y7gl20O+SI3HlSCFzbXZCMawaFvkWuOwRc3alAh0rVSyStgjO3Bwu4Gr21B9eGAP0VWg9AyPgW
h10TmEtkVQNvjpTP4n2yWcbDFvpokDdGOecKzLC65ulQn5kLhXrJchfiO+BRMeNmPJSBeU8jV5vo
DLwl2a5zdXuCnkqLkKMwonRjVoDfeWFTvK0SZFm7Yh0yqbHlh/G6sLHRVCkDIeHtUqgt4acBgmZH
q6kx2YVJIi8SpApr3x/iNX2jSv21MuPiwRwqdqJREwbtuag78P7BR4egNoe1C8TFOimDNxs6V+/D
0vDn7yK6aotzNfErxdNXEeTxch2JoV7fFhpCecchW3ymdZAcBv3G6CVIMoFSpdL8V1Ya/yOHxLtz
eoh3yxCs9WSXruMtrcZixyYq1BNLxLYdfetbNlhQsi6acUthKUromYWNfTP17PCflp2YUS3cATRc
tGweDsWBEyywMTq+Q9dguM6dqd0QCxkNE+TWPwyFHhJlmdnU4frmDQckJczinwiPhacemkIHmeK3
pKEtkC0vXR+NCNqbOJojUlTAJeqhmQB7KDVNPw1RMojPadWm8zAaB/McVcbPeSVUPC5JVHynUSQd
59K35rM3TdNTW8j2akBHjHzC4uKuyYIL+RSQi3fNyMEZgCuCUaO+xwvWLgTBylNsTAYwReOGfHnP
rC8uCANpXud0zcPYxkvyVVMUP7r5PxU+edshAda9C4v+YciLFLRcWX90NbkTYMN8lzC7gpYO+KLm
EHTT1Nxx7mmUFBkDBjC2NjTsLVVeijS40IgmFXhBXyBB0B9pSEt6fnfvpcnjqGlPsr5Jvxg6a1tU
wt7iBaOH3I2o9gq9+xcKQVFGXKBBsb9NaHNpbtEIAASFXoQOXR7LeZEor/s9B3R5AYaJAKXsyl0k
dQA0c2XbxoIZjoDIlgxWdjeFd1VWhnfolsx2MeSNFibF1AxtdkXVXchLBwoeD0UQuXdzUNrg5tLg
MzCvmwZgSjKdNNrdJt2uVejLWAkobIO0cFZouAKGJIhMdnTwx3l/F8iHGGhtGn94+qt4zNadhyR4
1ZrbpMv6nYtuoYdIOH+LZMr/KswAlQOvfMpBl/angLTxnoKxrOYAPHj7XTVi06VXyLBZ+uKBR2YR
u9C0L6yoOnuZwV+Y3ExhHr9UtaovKo6A09bmrhjENgVwfINiFH+5TXob4m09QSZrmsrj/GRULMB3
JBYl2vsgj/Th0IUAvIl+hMovHI1+ttIZZN69CzY8MVfBiiwBY3jPSctyG2YF1PAcO4CsaybXjmTJ
k8zxKhi3Uft3iVyVwWz7H4kyVuWNyTenRVIjAz4bO+0O20O8fh+sqkGznZ4eQuxmnj75ZvOEkke/
TjK87TcaC+FqfIRsbDwuve5CI88Em8LUpnJpjRbwHdrb+cObN4rQLl87JRBTeur7/MBXxcYMwGAa
g8IauQA0wve6RyXjoFXBF+QBdXsfXFHYC/QeM1+74ZH8IbjdVowH05EmZnpiS80tk3qss3g8eLqt
om794uLoMxpGbojvadifrAla22DhAD9jXQ4nCqOIyYjKbduBLHYP8FG39J28RsVzNObegDBLykVs
mcOd1fvVBdgXA2hWlE7doSrx+ay0OOmvGTxKg3sQAoLDPLP/8qQvj/Rw6po4uEAGbdsKPOmXDYv6
DZj0mtXtVU9PcIesPZJpAE3fxvQ5QNJIj8rEVa9hVu1BvGP8tBzrBOHS6ZsEs8DSQ7//FbxZxs7p
zH6H9lKgNvUkz0HfYmLW+0mJ8jqFdrFIx0KcM92VmsaARw+QBJpH73ZHOoVc5UN+KDi4FG8kM4CF
QtfH6Dywq5rFgRwZPl7rMrNR42chlFw7czzXYEh76f6pBqt7iZiKwJELVrSgDviLBP/XJrEGtaEg
sLa+zWFubb9Yf9lRthvqIr7vai4eWM4BjM9M0Fc1SfyQybI54Y7zjZyTENUZFNXnQrnZiY9ptoIy
LgQW9TDo8ARc0CkdQiPBLUx7RpXC40G4Uwv1uGsy9s4PQOKye3v06ksG/Oii7QPzq2iUsSprVuxp
mKJiAXXM4Sm19BYMONuFADPM1zCpFbAVpr/3hJ8c0XXqLvE6tOhSKZ+nPBJn0xgDEOgCBgAh2XZl
lH50KPVQh0kdZka1OCNfCU20qEExDCisFahsxIGG72GWXg1gMXCjEahgan6gswMMW1X5PXCRU9cZ
88RsBiCtOv+igqI8oSPOXb1HoCSBFoBkGJaujghbUMpTBDSJyu9R/bYGRRhQnAMXETiScUMyv7Qo
pq2nGj0gqqytL2ilt75kMtg0yFJeKSKPEw7EQaAWyE6BZ9dL3GmBu824p2CbozFbjg0wV5hKMxq9
JtKRzdouhylfVq6xUb3zjUFTa5+CjmnRamYYZwqrIw0hUsOfnE6+DSM1xpsYrcorVUt3VxUQDKO9
uovfeifLIV7RRp68NKTd+i3YbofwiKROsqCqVmu3oApOin4TN74BkHLeHaTN/aMJ1NZcHUtDUHIp
VFhpAtmpdNaMKt6OwADNK90mfF4TmSKoEq5SgdcelgHoJvI+vQtSPNHU5N3XYQETMARHxfzXm6lP
XEgi2PmwjNqsS5aeyOUqMdp0M4+raNKc5THfz2MrxMO3LosLLVHmbno3qg77Qz0ZeLt5/QwttiCp
U4csPubRkJ7wtvN2mPwEYJ/PY1FWYF5vjmSnGW0YcNComkQ1wy+eBptPfQjBYA+9lDw02IJsjnbg
318uC4Ci1jcaEDpDGh1lVCDtRJw/TM7oPCoJmMwYXztQzj2ShRvTHvQR3Z3Upp6b9SKpOu9IEQUq
EqtGQgmtMRoXb1RolZQ1OKRoqoCU7AHNWMGChmiJtS7/40oer7u7GBCXBlX4oMscdEpPdX5s9SFW
HONuFDkwQ1N+pDNyl3anQE7MFXgb3+dEFE5+iqymCnw+n0/JbzR9vYaUVry1syhdkW74PtfdYRU+
JyvWmMO5AwD/7GRZuspMxo/KLX/KMO1O1tC9HaLE7k5kc33w6zl2diTnpCM6sDUgj/YeQh6FDjpQ
OoNXLTfub2WqqffE0Rzrb/K9s9xGmYFMVKaig9GColJH0YhCaeIk2nniXNH6tdZt+d/XIvv7FW9r
sV9XpJVZUfAjerFx+8TNqE7ReUsIXv99iO0Oe0pa3FZuXrxOfBySFwVxkbHmbDvGcFZMhns82g4t
S4DYIdt86gOgsk8s60A2OhRuhX5mfUCbAUhKX0SLHQR4u6Q3PhmA3/uJ8VK1dfmj4P6Ljw/CD1BB
zyfAk84nv7nMUHnPkMo4aHehZ/6PJf7PYyABhi4v8Hevnc5xTrVy7QURPeQiE5sGOrUzOwT3oOxS
VaZzafErPzP/MZ4Yf/nTpNBnzcwO8e9JKqn4S8Tt+DQUaL7sckPd0aGNvQxamcubZUIi7s6N9Qt5
KrToq6nZLIvK2lox9qjuYI0fpmbd0gjrMpyX7C1wdZhKJyX0FXRO764OhbVNQxDBks1GhXLRtF4B
atCiWvdgIt2Hnsz+H2Vftlw3rmz5KzfOczOaEwDyRt9+2PMsbU229MKQLJszOILT1/diUmXKLp86
0RUVDCKRwKa3NkkgM9daT702bGVhoqh1tOtW7M721s8+7AKMbfsC9XVPLMMe8qd99v/VnhXAr1H2
akp8jdkrUF5Ck7mfkmUFaGtPyi0f5vxZ0pjFtmFOt5zzZy1SmIjChs5mToop239OfLs7kmmyB8vM
A6KMcm6D5sWnwMof5o9WeOBsiyLol/M0pdd8npo6eiOZpqaJdFA53ypuLgcDCMGKDwgMJihJuSQ5
50utrFLgADrvMvXgCdXvgWt5TEcb+ZWmBwVFVJBsaYZpLE3wc5YW7D4ANI2T/jxgeTrNNJvmOYsw
3uJ9I47UiTqwu4gl6tQAxr/qUoEV97iQmVYeePHlvY3U7GhywDO9y5IeVF1jk5YrTPrItbVefCQb
d0BwgKLwG+qc3MZ5OVLhm9kmzR/ztFrvfJ6WBrkagllRW8XYR2EZRNM2YLSmTjrUP6f1KmwV+hyr
qq7W2D6vsbKj9Yzjow6CmrSeoSZ3mhZAJKQm5ib1AsuG+yU+OT52PQ0QxFuvG17dGlsiX+jNCYTi
WONRW4xGOqND6ElIxMblloZ6YFnHa2McQu15Bi8Dwb/VlHe/2aeZP31In7jhQjiy3SDE0ew74d+b
dqO/CAixuh4Lv6UqapZlFzkXSADXJ9B4AE7YZ+6rUZzJgUGVeJkJcMoXXZ6fJXREVtTBtxY0pt6g
7FyseNGGZzfw00swoPYAqa3wGzcfmtwYXi2A0lfQsZXjstnbIkWM2EMF4U68c/uXVLerRRhb/q2U
3L5QB7YAwFaMHRogdlNHroF/2TOBo+iKgzCCHrRFYwlUV7V3ZGtrhiq7vunvCkQGN5avtTdeEpg3
Rqlfq3FRGyGVRK221oKNBsZ8KAID0OILYR4QVdkTqGUGulAT6s7sAPLzqZP8yU6HHqmlAwv57nf7
OC3YobVDZtS7T/4/8TPxoAVHAHKmzt+GA72L/LHeTpc3423IDSWR8jjkyXae1kRN/Tly2mWhVd2Z
cyR0OtTk3zQeXtcAmoV3Veyi7DeDYkNXunJp2Eb+RVQlYHxtmbw4DqoA2lZ+c2OQJ0mufihbruI4
FdAPvUMyKMIuJamWuWt5P5A6Qxl3Er914TswesWjrVS/DvBoPBW6zI4GsqubwbGxqAT5wMJPnfqb
ZfpLbUjSH+DgflKst7+4WofgPiLvF67p+h6qqNpWYE92jaTTLNtaN156u9m33Eh+6GI4qN4tXlC0
CYEusB8KVS2CthnudVNGW88u4kMhqvjGdgJ/ZbhN+4JK+m2fx8l3vQ++qiTqn5q267H7NOTJNZR9
wp2drUUjsi9CIRw4ulr1sA+FExyLMmTL3I8UKLBZdQwdY7ivK+MePB3sBRrNUHPy7PoE/bD8DjRt
b2THPwZRmaZozxK0ddeyClBIHTorzQW4DgSY/kVLZXgujACbfctq3kq25lEov6G4BjJZo4NZ8X4L
DGWwjsxY3gL8Im8zDwAvBBxyxOtZemtAe81Z5CmueEhuyAQMl4bMdOtawaLTsp2v1dGmHYs+8KfW
rqaThAuEjduDNb73pg4PaIHBy26pFXAvO6dmcJ4HJRne+n0QgsTz50QSCeMVbqZoo1GJCBbUHxOT
jwiMapE65TciextGPs48Vv2xTheSjZRvE/HbdCQfOnxq550/HCvUuirDOUDCZsE4WDyyxLpMNQsD
pDEQHIg2VOPgS7M6A6DxRJ1k4oFxNq3mw79ChTvSZD47aqXDlkRHYWfl1yy0jTsTQbPTH+xNIT/b
I7P+ypLqw79AAdCS2Cvwu/nqepF51/lAU02RLOk11Qe/K5IgJ8HBDUo1CQRVS8G/UJc1uCc8+xZf
TPbYQJJpVwPCval7y/g64MHrKxG84RUG+pQq1k69YsMNVKodEGUAkDyORE43e+zGkVWGwJDP82kk
OTAPIDAaaaGi4kZFEB0Xf42kz9QFShRpJAsc/WuF4iNywEoP2At/nfqlfYcK8WiDP4Z7auMQfMMQ
r95ZlZUjLxBYUAtXOvSoLdCrWmb8DdJFmz4Xgw9MYrAGR5fxLbKBLETFbPTEBr1duWZr3mStr22b
oakPvKj7E/LsEB8XWXFX4DEPeF4jn7GMePBiFPcugrtBlWAMy0U+qorYz5Wmy+Wfrm1Q1t+uzc/1
T9cWahpEdkfsF0G3gq5Kl5UV1IcJnDU2UdBfHwj2VZnaHXAk1T5v47hdILIKCjkK1zmlKNZWCMaA
yciRtl07XaAtkMaW2LXWYtNBzGwZdB6+dTJWWYh3tM9Ow6ji1Y0HqXSxqXyInYu821qdkAcNJSHn
lqvuTGd0UFEGhjKP89XcURTeW1jp3iItRbexIt/aOyIP7px+hLT1oPpF5ckJEM/8C3n0tmUiv2k9
Av3TLqHH7h86PEqsOa3/KcY/nZLTACdKAYgoZJu2C7DtBxtdj+AuEw4wKF6yLsay4sqq6oVRozKw
QVnQA2cokbbj4Su5eTpoTlmeIwLXYK8RhnV9qUe3xgeWbxz+J7cOd/5WohQRMlZCPZZpugWUG3k9
3HkbkwXDNh2bbZIvI+iGfIlloR9ik0N2XBv0Z5113/vIdW6RaO5uwKYNxProbxkuX1ZKIHM1Tpsq
uSX/PhIf02aIG++GFMh2UGuDYXfjoGZsiexiuKetLTVzPYr208Z37AViI/zURCwz3EeFjkx0AXSp
Q4WrfsiahWE0bO1KVz8xqnbFS6LhG8Azbj8+Eeo0R79GnCYZzPoEkAnoJVIQVZ8g0OmZGz8HqDwT
XbuhfjpoInyNeG5uO2kqYFhwCKXfnLOqyADlTxgYZBzeLcgYZtWHj8WVWuZVhezv6E0dSvgd+C+h
tBDnSN5Ca12dVeuhmBD6UiCVg0RjG6OaH6l7nGLlVW/A+FYvHIQmuwUZy7GHzhxUyuyzQtzM9tww
Qf0x9SprZeQoNOywMmB4jR8rutFwCwXnOrZxz9Fp4NznVhJB4QxxczogR5W0COn+1a7BLyTB60+W
TyOpPcShAc3yJc01j4GQEELx48FMhbW2u4QnF9CD1RsdXOCX3PCss64ejbHciw5kprMhaK0lj3q5
DrFSEdiDeM5p8NMlucRk611ZQr8nsNfzDGWoP2J3EoCmz1FyoUGV7OCOBzrzY1ZLMClwGLGfc9dk
rYfSRvnu6MWEDaXzqt+RD5lslv01mqac2+RDzSxLmb2ce7ghspXBIShZtkgYtTL8OESIRpbAy6Od
dE4BwiH/+2RLqIfcWSmyTZNqPygC+SlIGYchVH4CkKfXqGY/Ye/4OZr5W3CTBjvMf9RC7QlV0NbZ
1MAP2FpBD6X4PjoXfSLBvaS0K0Bo5rKoAxMxnsRfgDFSvnd+vEaRokTtRwjhGuYF31VUvGU+r7+W
PfL2Gg/0Oyx4HHBPVjr+jlm8x0urAQtOCTS/iNccL1fcD0ziu4ja/jSdapbSDkaJNZWMCyCJxh46
8BaVWT1o8TrsBuvQBGgPdBjPKLy8QqyzvHeG3D0BLFguya4pkC9mZVDcxJ413Lqsw/plHBCAKwAZ
o4wdbeCLH5wMcrqtLh/9bCgXHRj5TnToWy096eNhtlFTtapassTcZAMKwltZnSvuZ48uqmDvKsdb
6mYZoK5lVXKZPLKuzh4ReUV5Y67uyNHPkguqpJwbapVR+d7Jop8mgV4daFWTAPfhOGc2bmjxIGr3
1EwGNqxQC2RvqVk7OdKDCHBvqNmHXoXdWOmsrPFDwRUa7pHdsJbUi0y8digy0FtQr8Ob8FzXWKFS
r96Z5Q1CBlfqxNI1XOSs13epplkD2JbjEoCM8lBjcYBQUhp7Z/y2vDOdaW3+FXzZ7c40MjYszMJr
EIDvwQRvpNgYplBmHs/o4EMV4OCFOMzNP/nNw2gEudCwufn/P9X8kb9N9dsVzJ/xmx91iKpV+8a4
9wKILGtQCckWdDofQPzBVpmVdwsIJSTHuUOEoKQvsvSvIdSeu51xxrlJZ79/QFIjI2kIsBz+8zRB
8fPC6FPoSibj/Klk5GVhZwtuG9dBhdi7jRcxD6Hm5EKnNCTPoy9Q3iz2mhVmtzWkIRlSQSc5MnbS
Ie8ZqkA0L1/2pvVha+ksijcaRI3O/XgHoDZaVZtSxcBK/BxLI7II1XKdMM+zfdCB3R4SPInoU+eO
HvQ6LW/ji3QCrMxV0PB1nIfucvrEnxMjSgXgNji8W/rsREnskgsjWk1T0eBAPSeiDW6mqRJl5Osg
1IrJxdXciwUSoi0YJtSBK10dpjORNB9nf7CRS+fYIsGNjXF0kD/PZhsfp5lnpY7ZVoAldBnZuONB
7+be5Y0AN1UAJnVqeix275QJCe02Nm+C0aOAvNouqFmzpM7Cdty7DPGWtGj18zSoVVAKBIgHkS+U
iEpVyRvHsi6gSSne84FdNK7n77YSl0DgRMLieFF1EmECbiZX9/ai7B6pIJ3K0P2xFh2RgMk+m8iD
7Gkx3ABlvtB7bAgSFt2CQM++RmEkLnggralFB20Am3Ni1e9N78fI9NWoyMvdolo63AOLgUj9Y5nY
436+4M/1z7M4Mj5sdNYkNn8Ogj5Z6Fkqnqdef6sb7n2sVHxljMVX8F7zU1UPRzJBHCK+1ijEv/Hw
LINqXucvya1prgHImG7Jiw51We1iK2vP1OrCKL6WMvuSCQkmjXFmMnUVOCu4Zvr72dZkVrl0Ij3e
kgt1JCoF6CIDiIdsNGdQQE7Ur+14NX+qL5S1jTswUM/z+VZi7oXRoV7LcHDBUTY4R5vXVxpG/yTU
RRSQOc0/zW4UoOGNpkuY/wkxdpQt2L8us0l65W3niuA0X5kSXrgwQJMITCq+MPKteOktNI2LT/+q
wvRQRmqCropc6OAO4ACpjMqY/lU0qWhciO6lqVrOH6vX0tlpBerW539pUzbaQXfar/MXhwApeP9V
sp+vrpPMvcn8Z5pr+hu6XT5GXfubqTnk9gEMG+0Ipmn3woRIgpal3WtU1Q9mksYPESQbD0LXUaE7
2qFnZ2lZfRmwDkfxp1NtalAZ7Z00tx8ViO7ISeemsay5Xp5Di2krjWXpQkGA777pjKe27uW5HVs8
d4cNakXAnFy4xn3Ju/LWAelV7cTGPZkaA9RefuqHR7J1jZ/v0jDTl9MAZvr3nbHxlDLAxIkSPayr
m2hPk4MTNz4gKmIsqEkDXPxYNG50VzI1A0KJSdeUW5ocaJP0FFnyO3XS5WqhcUQK17+ZPr22WlSb
hXxNkzkibi+6nV/Inw5uFL1msTBO1OqwPNx6wmxAJ4J/0KB1/hWVKivqJFMGicyFXXrdgZrxkFs7
ESJYRy50CS2QcfpwTwZNQOPFLQZ9RxcAWg/94KsOW0nsqdrwix5azXWwhbrNh/bda133K6Td+zUU
Afud36EZKG0F0i3UaEaue8rLFAp8QFB/BU+hDUrctD7mTYjSNfM6mRso8KmiAF8IYjTLjx03KNR2
U53eXJsfI/VxbGS++FSoZ0UVxMQN607DZee+94Xy174u31SlsoccSbadqiDxgyit+zA6UGoba8A3
u3rREOR8ixgKIOPW/hFbyU2d9OaziuoeeqCmvHIrbLZOYXYHr+Ax4hSxDtZAu3uIeyjjSgh0fhuH
Q6PU/hFiuEgRDMZP1Nt4VoKfRqIDkjDiyENHA7OFEQN8lgTdEzQqwOUM++zWjujzxBVIIyKgNrlx
YO/JDeiIj9n60W2eLYy+eUR0AMnjHjTfgHdoi7R/T0WA6lLX/ALZ4QJFiUa6q7o6fioa+yRyI3gD
nidZ5iiPvihh6ufM6JFas/rw7efINoEYBY3MuI+ybcvSV1oUIUHky+SJzqTP4+ms/YPtT36+buh4
bubJpzybxq3+CGaw3aes3pRjY/29xga+p/Ta1CuQJVszrQDM5GeOjpxplqSodmTvomQhByR2L3mT
51sO+oEvZppPfFY8cYx1bDnlHlVIEOdNsonPCmtp2KMaBNqmqz2N/g7iZECpoUyBkYC4mbfmeqyd
XwbcBQ92EcT/pt0uI7XwQuUd3RiyIyiVibNLOjAkXIx2RR3IE2aXEBqC1ioauhVqqLzj7Ob1LNj0
fiKWnQ00Z4tCjaNKm+YhaE25BktZt5maA4jYbF7ikkzRPKjWGEDgmpyokw6tAGEYQF1XatFsXWx8
zGYb7cdsvqX5m0bJGhEvx4wXxJkF+aFT6xjlhVqVnlS7yE3LJTXpgCAviDn96mIXLgo2R48KBGJL
e5QSIdsf5pg8xgG/zvGnT7EKaL/mDbgng97O77XYOBI3gwd10l0MrNW6G28KaPSFYyy6vSkg2n1v
t8NRh/jrGg9HcQwqP1jWzmCfqjiznnTQpU+0dUpmB7BQ5isfVXNfyc1LCvtk6P7WMbMGoHr+RndM
VUG4okDM4lrren2s/cZZ6X4cvqn0nBWW+9LEoF0d6iE86Gki78eB1F/GGTR0TJQLWWHM93GCeXhl
8ncfAZ8gqNs3ZEvbZWO7wW3sGAbEXAewjFrZABHl+MOXQZFFQY5RrgwkTxsw9IL7w9ZXHZ1Z2Kq2
UjkIF+Bs6h3PrOCV1R1U3B3AhMYDSDGVv61Q0LtltY2krMKTqMYyAvz+Yti6eM5cC4HU+siXNv0x
grpfVRxBV/pbJkETXaEsN2pw3TJXZy8JuHYhpti+mEOnL1UctdDS89tdzRttpyPTedMCEr5EXm54
LrruRBzargR7Z5i1L3qRQA4S+AutjdIHCeg9oNs488scsqF4JD9okfqwzb10JnW9WreyBDOQjQcl
IBrpgS7Z40ly4kX5Ol3x+E/hOci+yCMN1A6KBdGjm+anLNPchwiETwc8Uca7sO1fRnui421hBoF9
4AJUKb/aByQyFplRFTs8/rozFvzdeWC8hT60nW1jMw8Xhd5BhIB6RBAOi7pgwTZre+iaadBBcNwx
qDU2Z5uIk36H2rby2oyHCsT6yF7ARk3qmG1ZJapN4ZnNkqrcqN4Ne+CrsLm3p/q22a6JaNjqqB1e
JETTOitbuVZ5RW6tWkuFp4evGeaNjJm2Dsczn/cfZ2T7Uy8KS0Gfg1rJbYRfz8FB6mBTDSJ/LEv5
biHK+B4W1QaBuPbFSL14hfqp/qIcB5E9I6s2MhF8acpBW3hOapwcYkSgQDG1GSJyWOf4BzLRQYxR
ZDpDmgJarvkAIVoUr24ioYBWHgF3VMRFNhAAQP/G4mcEcrKLOz5+pTKfTSjL7SKb4ZGca128t3UN
b4kihgZ6U/k2xHSM6N3DXeGYnL3mbhCtDMbSixvrzjEYsmrdKamA9QZeHGqe73aV/uizpn5wgrDe
el6W7v2UQSltnIw8BguK62HFXhHaj1aeGORK6E6/A4Ug1ajTwZWyWHuCmWtqtgDv3fEPB9tiW56m
KBfv6/tBeoD2x2G6R04DAEMoPFyhDPJhK8RZ86K9DPj6T5oVnoVX7dg5jKl4IQN9hZLFVrtHdA3f
Qhv6+Yqw/zFSVzvkek28wkR5BZFieQ0QjJls1KQOVLfXO2upCRAgNHZjPgIG3hxsMx+5qR2ED0tI
Q8xNDgJFfK/WObJ8VEg73F3GI8M4pFqfeFX694LVyanpY29JjN78L7vKrOSUWaM8EyLwa3D5JhAl
zBe4bY038G0o1Pybya1QvAfXC/4QCQube90pQTg0Pmr74MO3CcBobJkquAsMkFcrD4ks7A2HF1uH
Mk+n+i+Qi/mwUyEGODInO/kPMvLWvjYAY1DX8c5uw2CDJAfyes6A5yJy5WC3ASgkTpKdEaf1V/II
6tDeRhDnW2CxlS4n6vla07vtH9tEPI98GVAyzHF3Jgc1XMArqJ/RV6rKz03qRcS/3dP3X4Tt33p/
Gzs7N+NUhaOp7eAPh7ZH0hVS6MWxQwRgI0vDupcoCYPMsRzeM+8m71rvuzUUPyzmOI8qMbCz9Dvv
hCrwchqj0lxbyx5IJbrf9N4ut5EWZIg9jWsgNS542vGQuIO11PXXGTM946pzkEns0wLiPjaQ1y1P
KwgU9+oDiT37QZMBa/MmfbT1SsfvtC3BTZNam4ShuDiMi/wMELxco+ypeCqF8Y2gjRr/hsdW/D6P
0cMhWGkee1Ycf0xCraHCuNjMTbfqig3kkYNNInz/xHpAr1j3harfs6yBNF3g9RfHdtqTqbCRCQvP
eK3iycHq7vXOWCBbUKBCBLdEhhUmwsJ2fiIZmnRssrFJvVYDbCf1Yq9oPlLvn8bGPEDmIpUgUNXk
BcsErCshQGsWnXMslI6l5mhvSw7CgL5+LpSTWT9ULJw76NGuwHDrp9fAHwEMKjyBqZvZ3yQwxCvQ
atg3Wg7Vv14T8aOfZOUaSlLDGZCv5MDzmG+HPLNurShny4bx4Lkx5V2aZPYPAPtR3+iq96D4a7gI
FMo3mtgEkT/eFeBHcBGKcdMTqxsP1QPdE93+ZDdtybciLyf1Ibc301tgu49SQhhpFiRK86DeMhWA
DHeAINHcYeQ2BD+0WzDYgIkqR9U+giuLgoXtkZp1n300CXqIt8Pn3v7XJvVGOuBh/3ZsNqBGp5Dp
CtS2J1YJuXfHBRaqEaHI5hRpcKY2HUYXLxvkPopFeDKw+CQ+g0i13z2WBbe87ew7fYgvRIZgydba
omw02pBXnw7fgdLzb7G2nbzIbPYWvLoEXuPK9edc4K+YvGSV841yKmuNCCUKhLtS/xJa4IbDfe1d
ZVCBjxsP/zMwMshBeU2AoEtrnQeUikMcsbLu6qyql5khu6+Ra702roi/m0WN4WMeiiUFtkp6/M5d
CK12PtMhyObjnvYrcKO0PdIkjRGePUN7TTTPnhaUTWykpywKXmmZRhsEByjXhWM18YEWa66N3yDA
8Pma2LyI10t1XnLWSrwqRuYvstedArRjtNuts5xdyQ6ZzgQvBrdYgLB32AI0k34RkBeXhhO8pR5g
0AJcbJcoCdqLAwA1Sg3q4C2CNADTwb1hitDb/joyNsLhVqbWF4mVzRkUTPKMVa88YwcS7VinPTlW
GB6tKNz4ZlrcJ0nU3PJYoKClhTJoh5jLsvR0fUe9WsPqk+87L1Ov3vP3CuCPIxZH2LVwW4PkJSJk
5EsHENdtWCu1G2qFhctX//qv//1//8+37r/979ktykj9TP6XVOltFsq6+p9/cf1f/5VP5v37//zL
dh3LYcwGhwVzwT7CuYP+b693SILD2/hfQQ2+MagRmfd2lVX3tbmCAEH6HknPBzbNLxC6de2d5Y6s
CkDS39VxDxiuUuIdqXOkz+W3RltN+1i/DeIjECvbmFZYLWPNDqVmLLnwIUi3DvHKQS7VXgR9EW4n
lcE4rH9pA0d8CVAIMy8zophFK2RjUgiEgJmIDn7sfbaRc5EmKx2/8QPkiVE9Ox6YTLuzNR66qC43
GR56YGT6qzcp1VeQ6ac71uhYsbOUl6hHcprJhcaSM00ANQV98c9fvW3+/avn3Ob4ZTGGHDS3f/3q
QY+XaW0l+H3dhv0OSWAfVVPGsE5trXguYyRNxuVEOwAHXTh2eUseHJgnQLV1lIn92auUnnZIA+fT
PK0+0mxYnYJYsXZgrAqek7A0V5EVt2cBScxjkYMno0du6mkA6TO+Xv4+uoJ/GjXeo6vuQWnET/oT
3WZG2d+oILIOtm3imQtIg/gPv0vX+v3LsXVEffHt2CgN4YyzX7+c1okLB6Xz8n5apPOcAZef2U/I
UGRXKMo2V0D1H+lxGFZS29Ajj5qjF8q15LXPoVVsBu4rYsBqzVkqwZqGB1MgK4g1MFZ/NVV5FuMa
ES/FOxnp2Rem5ZAMylu49pl9rMRtoGXlLQrtN0jYs/tsZNMvwG0LuoPYO5INlGHxts7B/0i9NKAM
uw0befkRNYNqbRnawO1Z6RLBqWg/CAnWfk8C8th54Myw2rhcVh5QhEF9D+16dv+br23cVtzcO1Du
+G1pTwpzpmLuYewk+bmh8YFOahH0wPJXPxl2+L1s3fShHg+IFOYli0AAhkYa8mbRAHp4SN1cPpjK
KDeaMWRr6qXRbZtMozOQ995M8UY7N/W1adfxJ3L5phbjU9moN9RRmHrwH34RtvvLL4LpumPgfwbF
bAEYsrDG2+nTkwpPFrMHlYx/z/CKgnyc3l1aA/TKhDMMiyfDrcxXWoTZWtOdfOZ1Fy1wsUTTSkhB
RvGZJGAnlVgSj53kYem0dPM8X9Sj2luIIkBo7xQRxGXi4kiDqIOa/9Y2TebrsbetKgdVNr3lJDvR
DsZRtx3jSGd2F1vFQoY9qq2QKNJ3thPt5+6/+UwGu1Tb//Ds+fWxP36ZIIDits4d1wQRnct//TLj
oNSNJNW9O9FVPVKxqbswgF+4NUPNRdF3aqybxJXPmc7WtNYlj7IMgNJr7RYMtyCeRRoxd4A9bvJd
hTzD+Jwtx6frpwNARudGQbwNDmSGxgeCTkaAcJo/yGUZG6B3NfX0arhxuKBgC3XoqfbRgexMiCgB
aN01W8lllOfgsvHc5MpR5/LP34or/vYTs2yhM2GYoNzVbeu3bwUrKtuXdcLvdMjlnq1RMAPUJjFK
2AR4q4gT1edRtOrya8iHZPWJejmDoAHRJZMN/HkAxjqgkidqZU/0qIPreL2qykgDF3daLakUMGOg
54AUsn9kY8Vg5G+FysWX2aviqE4TOqQb2zE0lHsRSDFCzd9RU4221gFCKeitv9nILx9DTZPz6Ee2
vnKw1La153Kk914If7Dv8RiGrojpR2Dq4sWeesICGlteCRku6v3k7dpVBYFc2z0Fyhx/Av0Lfk75
JjKrYScZClVGu551HM8IBBXBmoIdPwj7HRTjM2fRVG53b44AkhxAZKRusVMaW2Nf20NBKakRloNE
WOBLkM63hreHuHd+UXUImvmh9o5OKr4mUtV3ZMrw6lolyGFsqEkdRgIIlW68/vNvxGR/u3Vc6G24
BsQFXGZjFz72f3oO9a6O111vFXdBYIxRZ/klqsrwTbYoOvQ6rt8i8xOiPA8FwODXC95yMGIgv+89
50grbaCbCpYMwcOHX0e6ZaNjA9Of3FQLgXEFFwtvoxIxKdDVUtMJh3WQq+G+CQRYRXy5CUdhvTzT
sjNoYlFqOjaxw6h3jhhZbsZmWoJ8tHBYt6MmgEYfU1ITUsjrEKVma8fCr5wQQaFnVutw4PUn6DXQ
4lgZleUEHEKgatgnNqBuE/SapSCSgBKYMUGvoTaX3XgW+wS9zv2uWqs2VdNH0Of0AOag7tuMxbNp
CnXlpuvfxA3wrx1APM+WMqEUruvpCRUK4sHwi70X5MYzWEXqDZ6p3pbcogj85zlyXW3toN6pwQ6C
7NyuX+dpLX9ABHgcTtPmKvMRis9PlbIH1I1CurEvmuABnOs26nMQrStFte8rZAQAKxBLsF+E71g+
yUU6FN5j3AzmytO65EaiNnSnssbc00ysRgZwnqnVU//OzTuAk6GT1Xjd0oRoHILTwCY744HsrKz7
dcUstTT48GGjDvLrMMrSdWuawwm3ELGqbhwfERRpq/QFBPAHUoaso/rIusF9RhEjX0aiD4CfgHyq
qEtj14UI2BumZeEKnPTFCatD5clHgBniGx2Pw2uPjRE0LyBwzbLmAXkuH3J2fvaQpUMFmYC82VKT
F4naVw0Kx6kJEWbrtqr0TaSs7IoIu7HK9ETcmUWW3OiF2Bp9J+7I1IVevfJMb9hYo820iwrKHZO7
1ybyYuZyT8FaiAaB3TDhewoYBZQhG211J1Ab3egAhGOx5IC67VmTxjUsGYJ6WbW3vLL40ZjxqxUN
DjCvlbfENt2+LQyr2tpJpaEeaABdA1CcmzxU2d2f5knifZfmxRYBi2ZdNJDEk2F+l49oFJRBQiV5
BKJILYNoY5VI3FKw0YFBOIB8+YCnlBMWyMl3/Vcny1ZDn/WPUQyAhlNwA7kW7NixurUB0MjwIh3J
DVmSrwAs6g5tWZfIwLVNG5+rKCuWlaG7V/CTBlvLyUMozmT9KTYRnUdJorjnJhIFPAucN2Cq1knq
2z985R6bGhkZGo5yAPdq+0G4RUHTsPnnJ6H1+9sSqwZbt3S8GLhhGHim/PogRBiqqM1OayAYbyDE
2npILxFkAHRTt26gjB2owhARIVsD7aigbh6GmhcQvAFLPhe5cY0aifVAW6TfMvwqUVxmf5k9UMPv
I1HthTsxUqwQz4oCySr2P427JlIV5YP8iM4g4Qhh3KVfVem0jrBQfbxUdh9fVFCbt9ShIwNy+89f
g/H7unT8GpiOdcP4H+e0w/70PhBdhzpvR1eXj5p24Y5IUtzyOpSPQeKFMIBlDuDLnG/6xLdWdmcV
vz8MaESeoMif7v4gB58dMmXR8p8v2TZ+W+cIwzEcB385Bw8P+287TyBNDQgNhtFlWtAPnijBhO6H
L4gJJ2NQHmw78bZwPX37l5ne8aWBUqq/m33wNk5m3VLhC6Q2Zu8qqsWKhYUER9OawpypcMNHk4HL
JUvWfVCBOBgpj5WMjeBO84uPMwgh2KtWAeYhfcNe9ePZ7CchkfcftuO0f5gjIQzvdGyDbWwsLO7a
Otq//pzbfujCcmDxrvf+H2Nn1hu5cmXrv2Kcd/pyZhBo9wPJTOagWSqVSi+EauI8Bqfgr78fddxu
n8ZF4wJ2wnJKqlQmGbFj77W+hdXLCS1CWeaNqG2PQpMGkve0bAuBurvhZJnKB0Rvw+t/f0ei2Rvz
IXMNljQhtdHEypCvK1FOGYDpij0HF2ibPTt63V+W/dnPLz8fUgbByl3Tm8zWyar61883i1PiEzaM
7/py/d+vAXPvLvz1z+XmFR6UENv0PDxZf/1zsVrUiklWevrTw2V14Z8dGXr7/q2ZNgwuYagM+0O5
pRIOOP//rBo8bQCqg9KF4phOM2A+3aNtnZpWrGA5Z5wXsO7+29f//fynJ0wMf17N/+cvPSz52dP6
0XZqyNNs/B9f/mf8q737qH/J/9h/6l/f9def+U+2K/7zv37Lbf5jYMP/Pf7P7/rL7+Vf/+eriz7G
j798cWioQNXj9GtQT7/kVI3/1Yvbv/P/98m//fr8LTgZf/3jj4+fdd6gWqdH8GP8459P7b07E+gc
N/a/un37v/DPp/f34h9/kDE6Zn8LPzAK5g1l7p+/9d9+9NeHHP/xh+Y5f7cd0/VsAQzQZLTJQr78
+nxK2H+3TNYHHU6XawvwM3/8DZzlmP3jD8v9O6Meg/ahwO7Gj/FT+Oc+n7L+zrcaHC0t30Hk6Vh/
/Nfb8M+W5J+f3/+7RWkZ5l87ZTDFDJvqxPewPdIEsLy9WfTvS2y5EnxfyeKUc9/G7tp9cYRKYr2Y
D01nAme3vOwxLZZLUxtVrI/prijTaekwlArKepsuTt2FALHdp47u8GGTVOL5pqFvIQsvWDbbeZjR
G6YdzdsJKWjaFM8tJsmgypeaOrHrvlrDrY8yuMz17T2ZmiZq/KW/M8dm5wNB8EsLqYIxN8Dq+JBc
lJPUz145RSX3WKhw2DwJU1PH0YTF6LS5f3VnQo+NnshoM+sdbIcEHbRKrj9GX7vNhKHxyt3qymik
Om0reNzZUAsdyyFKZL5+ywnc1ehEHcCyj3GxR9MpxerTZ/sBo2ova51OX1bl4irUVHc7jdsIcU3g
1ehGJ+oEeD5XN7IvTVpxJqviqgYuI9lO1faoksw+z6L/8D2/ISG3jI1+rY517ogbSEsZghTtuCyH
rh2NO2Jlv/pdtmLWzaJ+q7H11zek8akrHq4o4c161cchgtZgnSFYv7RuDbDWmQfMRPYvbRGHtuWf
0yXFJj15j8BlQg/6OQLymJ2abXmaGBUh5nleGGHkqV0fG92QR42Wday1hB9P/qt+LR5ptDIWmta3
ZKmXY71W84HgiCVUw9Se/LhcAKFJUHOBbzSndZ2NB3udn5phNu6AAayBW1dZTN7hhlAZkKkTdGV/
GFuNPMJBxxU8CvMCaRInpD0Ur8kkCITZmgdN0F+ye6M9dfZP7qMeZVJtnzzl6ve5nxBK11ovuFoT
5mFICPDH3QuzNhlFJEDW9gMw7jvE7uZIz5AP5zj6WWzraj66vk6Y9YriLS1KLSDrrEKH108niHwZ
VEInA7WDPUnq3ztNp4ec9tajrl3SObHOhtn4N87kA3Xkl5LEm1uHUccMyQgc7UbeV9FMIDD05sKP
R1fQW9kDaa2O4GB/pkOBQPGdcrS86fYHUuuvSTnnp6yZuqvO+elaZiF8c+uCwKO9eP7TVmEkEPlq
3lqWU0dA5koC2QpiH7pjzpV1oYsj0Keqi7BReOeWRp0j3MfVUgqRc8OXss/Docaez8uoDr6eM3Lv
aR51tlofCuyjUa152MBmnY8fFbPW5oB1Nm3H66rXRplaNPOWh16OjqpI9s90gd6doIMxdzsIE6/5
SI/lYHRo9F6WtZmu65B9t5KxOg/9BmvRHUFSFzDedOzuoidV1huGk9qelny89n3nPVAdYcolewQT
HCL7xmqH06r1WzTaYozH/WLtkjGPWrgOhAJ0JXCGUlzzpfxKEO3w4Lfms5viL0aTwVYrXjMtaa8V
agMptzKYcSS91fBdvEE29O2FQ0iR+9UZiVzbpOEdjWp73FZTnXXP4eLOi2sDyvloYSs7ZE1bRc6U
uPE0loRYFNmOcZ4xE6lKRAnpqPQbWSaGlsCCpVrNO+ZXPaKMLC6G5t22CaVsBTG6OqeP9YvmV4fR
zqfb1iyMgB6AOPtTAW7aGi+ZyNUu931t1qYjBKANPcLpAMqv80XffLxKY04kLyPPwqm/GUkS0aZJ
jogO2m+w1QKFIxjAXneLMLi5c/11fepyo0bd2WW03zeXsUc2hjRPvdBtHDe0tZosHQRnjzYmbwaS
2CgW73HbSi0cWozYInXnO+pT3Pi9932Zs0PfOue0K17TJd0OqMjFoYlakrU53gM0nsDmnmfPk5Gk
Kj1UQ57HeZbltFK04lR02ncHP/JzkWDjxlhqZ9Z06+ooV4qKRB72ofbGHazHRk1fdcXKb/zSPbgb
HVf/IdNz/U76ThE0wtOCdJ2nGOOGGaYAQRiZ2cllkGZo994H1A7/1UpUcmcPxmUorYUOY0JrAeYa
8vJ6vXFrzTwq8smPHDCPtaevD1sm2nfsJfa9Z2lflG5xMnanL613kJ+4G8MTkWkU81Efp99F7k9H
TQdkX8o2gzjfs3noW36qS1tde1G+VbnxnOardmXqEs1lVb4M6kc3J8x5TPGl0LS3GtNq13lFtHHy
w3u87BGhkxmaDm9tXSP8YPEe7sysvqTEhRF3o943vXlXLt8514SDTUPv0zpGzZmmSoZtPuYnnyue
2HL6mBwJLdv6mbaZ/9qnvXMigeAhFxyGplJkz4UqTUrU/GnVyz5uBv7bFNptjY2iXq0kMjp/vjKz
yE4cNt6SzGG4y3n50pXZHM5iq+N104p4TrqJSO/CjN3MPEn0YS9TNdFOkfUaf5KpmUifdMPzjt7g
0RCZHXRnfYfsTxtFLDZ3OXhrvft5aPAJcqWDQTXp3aL59m3Zuu80liNjT5hbjHa95IXxsOU1gjWG
XE8211C6LEe3RSk1JkYSTg6mLnbqLoLP5xNCaf42lfqop9J4VUwOkL6+ovt+ojD62JqsCXsl/YNd
yi/p7CNsGvUJfH2vHbpSfGS2Wi7MFN86ic3W8oHTdJBS/a68Nck3/XMjgc16ziBZh3jAjYPdD/oJ
lB2ROtNoUgMQEEGYJm4sxG0PfoVCc2Oq0uvOY8kY8VzptLDM0soRELBTZzazWlviHxnGaVd3ZzSN
QGUefCSnh8mE7EvLYjhVlmyvg2kV57ZOEQOV6qInlThxuwdNsvxwq6cq2ZJrvyZFPBqigJtaAm6s
0sgbZ/9q9S001QEqtLMMF8+6TydEcjjraU6lCMjzy6Ag1XTlCAyzZaC+0mrC1C+J++rko/SRYrMA
3bQJjbas5HArB+nezE0GlQGcYNHVXkA4zq9+66kKtIbOwfLY11zZXSrXp1Sf4KBAAhwIK62wnuCj
6/WjGKGUeu14UxfvFfjqsxjVT9Jn20PjJ+MhG9Fj5aK4xS8PikEOHa+nTJtY6S1CXlEhNiiNYC7T
+n2xXXE09S3sllSEbmnqd/neCGi7oTllatWPfNIWwUPfhJ9KlsZ2kiANtPS8bIURbgIwfium+9md
KB6L5SZRvXFKliQNJEy+yBa9CIaZAA/XIc5lWJNji7fFpfsbSNtuznIRw4OlaV+XNhuudv88elr7
XMSfZUSpty4iy6eiboyjTuxltJRT8wY+cFpZ2rTtwXB2IgZlh23KqLc77xaHWx4R1jrE2dZnged/
axwCY+3l3k7sD8fOprjeTiRGyvBT9WaYbrCOEL5EVdEhco0bQBijXTVXxgvozqzsZkxSL2jSjU3B
I/jHBz0cFMCur6PR0SlJwNxgsqdaK8aHmlJrtSF7YPR4oGatb2rexRA18xbYO/01s0qY11qmgpkg
d/Rd7mttMtbQEECeahy2oemVAGxmFN+lg8bRahmEVG16UkJ9seWUx5aZvHjakJ/w6+axUyz3GbUb
zfDtDMU6CbeRe37kFbmm9lJMF9qvwxuKXX4D2Paiv+/shvPy8uibeX8uu4sB/+KklzbzaUPpF8e8
tHuF3ReuEVHIbGi0OlJ93Hl9qu3uNQMyWU5OdxZzzd7ZbU+lQaMlz9RtS7IHIqv1oU2bcLJy4yxX
2zprq3/wwXdFFqGRzHnRtM6y1JEbNT8bgovxKlj5DUDiKsgVyOFs9Oy7Uezz89XdYk5ddSA0Zph9
psHzEFsbFvuOIsuZWQNJB5/FEK836FqQrvPYPcucMC1OAeb9lnZhsmz+DdYmGCNVl8eD2T17K2KT
3MiLY59VjyWN6Fuev1Quoja3bKtQK1FO5g5QRWOZraAhmpYYGIqyxVvWmyKDkJ3gfQu6sSCNeKnf
C8gfwaA11U0/FT1WDx3dLTkPN2hpICEp9+B7CoeH26uDb4KUmXbQkzuXh6IHbZCve7CQJaB7kREC
0Yz10FHJwQyNdnmyfGXcDR6np/3JfBYZL4sIgrpTMdqLw+o79VPqa9y7LMeZq4/nNvXbUM0deW4U
28fJaTZKjL6iqvTx9lL4Tjk1tUbYu8jr9rTWXJW9ZudxZpn08AXwMXhs/GYZGfp8ECTY01l8n00q
LCQLZBI5+qGw19+e6EQkffbUaix/MFnlhrS6OfC6jlulzDTmBu7eJbVwDWxDHvu+GCK2+xmEFhp6
fz6ThUfckRzNu10PvQVtnyUnSzO5BDKzj6q0eCtKkR4SKZjM7csAH90BhGHh4jqVm+lE44bBZuzL
cMvSghPUspzcgS6eyWDBX5rmxeiaN3+gAm7J10wpGCNzZa1PgEhc7XV9Jo5ijttRF3GVWDOHK3a6
lQOLXnXeqZ7yF1g/KszLoT06HlGLYGVF5D13rpxCs9tYRcupZgN3B6ppYJKeps0xLKyvftEboIg9
rHySyaq/X5aD2QbGYs0XqPm3neq+5pmPKdZtpkA0Vn7tGvVN1vOGylm116JN3KOQBJIuW8IHmpdv
ky/sYPbdHKPlJo+zcG8dU2suzoL7o09a71i5RXph+H9tGH2cjd75aYhhPqwJTG1IDjTV8ko7YehY
2FclIYtzW/IhRZ8H7lyoMkzG+lmBng6X2fjdUr8c5iIjTC+dfyin4+Ou/MDBe3wzcvgMM0mCiF/3
gniM3IeuwK2W1zDaF4XRZ+g9PepKwpzLEicLxCvrqEzSMrJBnKTsmpNt+FmUe7p3QhpGYWe4twjh
2lsNu4TrUa3YeaIfDXuCWyidHzkI2kTv24O5pGasknE4ubFvyDTOSrZ7UlzSI6yyD9dRP+QG49rK
T5tc/dtuLvOwRe582yfauVtLeYLIZ0WTZ61Phrm6fIZquaqO2AB6HdjWJOYuc0tu12R+5+TKN1Rz
ctnE+FV4s3vuYB09DO1Dg4+ZXXy8T9iPYptWTtR3vC80rWJQLNZW+aT+QJ4cXe5FtEDVUUeMgKsH
8n0ut1+i2AxIz+s+7OcQVihxU5ma8eKmrnWTi62Kc6/rYTgu9DqNhuzz4Ww55nhfVQJ675hmsSvK
yBe1PA/N3dqa9o25eNU5R8Tfhx45C9DcJPoJtcmDgUqDKVadxzVZgrFmVyuVeo3+2mmMO33sjpq/
o2qy5BXYWDzpHSzmgkRaw6LaQX0LnWu72XwylMquvONEMMaTX5k44VNyS3JUiEjbBkwHJubWfQtc
iai7SfziizuM601nsM+p8rQpZGb1qK51tZA/kcgXl5AAaY0woH3nlnNHXOAWfhhX/akjlIB+zmu5
UnTprmBklyYtNVHNogqIJ/KLsv8KG7UzkhkIUb7FfeJMh1Yy0EBTNp88jpk1MOWztolHo5bGQyve
ZzlxYF3ah86oj4Yc/UO71QQcsh2cDUaYw2RDHG20k2oUgU2mux6h97C+2xoaliU/K+N24jh8m5fL
WzVq8rUXGw2D5vuoaTnpoDkY9bkmoCp7/9yxiqoOEtl4B8PoG1gj2peZRsxmuMNzVrK+WIN1W5qb
HmTTOMcscuaZZYWS/dFKx+o1s6wsUh6Bqz5/26DgbaV1XOezeb/ojEJaSepUy0XO3FrP+ovbyhPy
AuNlUyWq6EI/+RoXNXs1FDz+2lWzdE7Ndn72i2WMrczrz7mKPWSvhxT6LMoPEEB2SjnXFya9JiP9
7W6eeqgq96RbmnxaKQFN9VQ7U/et0NpIjAW9I6tMj2Kt6E3Z7dVpit+FPehIu50DGdR9YNPiBTzc
AMdcTZoYUs/u3IPtE0/arwp4SYFCrYdCtWhnmW/kfa1WE5JAMB5TkIu3TGS0Uy+mZ5z1vP6h1M9z
PRBoaTXxnPkJTcSCSEXIerfV4pigHcoqSNWqQn+17e8TMRi9fe6cRb4Z0g9sg65mwEp+b9fgFaoi
ocQH3iRwbd3q7U+xjvG67nlbchRRpkOb0Xi3BP2ZkGIvDVJ2twdZG7u2Og+sidMMlc3y0L8Le2sR
8w19NFgNEY7gwzHYOMg5sqiQ+tdsHq33VHtLEm26YjAHW4Szimjt9FqI6sIfs9y70j7TyB1iuxD6
qcp3l1+jYUXXNJoxtf6oFUgEOwByaNRIFq1IgsB1Wj43Ux/7W9OyanbrYU64ZrG3tBdrkU9OPtDM
FHNFTZt5xLCbTdjaDYuF3rxKMAfunnTluD9MK1sus+Y197bd0o1cXvK09O53XRY99Buffdk0luTk
yBXkGywvim8CGTZXqzmIr8WhFiKJaZzTxWowP7VFNV3WRAOBs5RrqJGmcco1autmUiny/USE3Ywf
3xxlenS6mSn23rGYN8BO9eLVsbYrJxg+jYc51epjPwwlQ/bWjz1u9a2lV+7VCBI09dRanMYr176b
1ml+VT6VMvvz3WKLH7PTgosoYEagKwrTld6EsB+IjYB6ZGj+3nIujrJ2z9qk47MXSf+cOWOgUdzd
Lmn5VRLYeGG5zMOaPsMj/ZGwXdvysGxrfQYJho85RSrQKuuE55vEVN1CO6FS0hlq8Eg9EuUFjxhd
c4zX7oHZTv6VGfVJlMNr7/yYZ+wwdDgEMRr6b7f04fjv7Q8Bo6nJVv/suWV/aTvoD+5CYSubag+N
fXYB5MVUX+u5UvYdpU56RiRIwHuWFUE2t/ImqTQsza1Jx7U33fOsmX4IcuDioCejFzzYQTIXw0mb
g0F4DfURe0VhMouQjfw+d7mLgkxjz1HGw1pbuKy05kOAws+2Mo1zE5Nrwmhi0FiSzUo0F6QU6lQN
JMVX7EcuVrM+9RaMfN4dSjN5mclyn3TiIgraxmX1pG1WAI+aYLz9Qf+55rQG61Kd8Bx3lzF3nnVa
KMcxSd61ftXgrrJMTkYbUNwj4hnouGp8k4bA9iKm7KRqoYdDT7a7nHU0P8I6AjmbLp60+1BMGlpY
qbUnZ+oP7sj25ckpw1Skm0Fe+FT+LqnjKVX1momjA4CAthHhcQBCLlOaLhccTIHgbaN3O5SBN2QP
HCuioXe02KrtOz31naNeuHdycst42YhySkwOvEyjA61OWyhavM5ydjf+XoczNpTNULd4/31YT1N7
i0aQyXDvRtUs1hMlNYtrazoh7LMWK7GVhT9GFu2LK1V/KdS2xLUqz32/ycvnQ0q5XoIVPque5uCy
lBL4JCTwMTk6c/m1HaqfUHdz1qL0piYv69LkHB0tp/qNVHs7TCkIWBrNHn2ahmjLEZtwqbx4Wfsf
zGXZRTVaVeVNMfjftuQt20FQ5ubZp9ZOUGp78uLtD2lJJiOGOjOymqa76AD3AlpgZNzvl8jnAy1f
eMXMXyLNV1j5nBac8zQjQCmGi1rN5dBmy/cx8we8D+WzRx0UUu7JQKl9LmG3GCwF7vN64dAwcyI0
DD7ppnxqFAATFwpZJHM9cCf3QncQ0hrX+2Wr6xslVlwEVQiUjYtXHUoOWcFqlgvCNCoMrfG/p331
s7U3ZNfey1ZUvxJdO+rtnDK8YZDBLklspX8msVZeDCvNjmamvya6N19MeyC0HL2ik9Gk7PyIKrCK
5ao9yFUYZ0Ws2IY4lMYNDGOlE2ORoF6j7cYH0TdfdGuzown3MaFN9nQR6wNXLltg69xOWt9cXLuo
j7ZMru1CWrdRdFDd65KLJ01fP0167UaoclZ6J4dF4Oz13nRMuzY5bp364leWFX3OSDbZDler2f+t
uxsjV/qdJqbym2hHcjioPhxvFzQZzkumreYRG6t10Rv8Kws5M3o+asEq4OA1Io1LbWHNnlL7Tblm
xunxkhoJYvSSLjcdK6WHHeMTzjKuCG2IdlwEXXownLU+IFnAJ0WfPp9QLOwPSnbDkaPm05/XpbmO
rKCWH2i2+8XO59tBeS+1/9MZX4ccMYfKkmCb+g/PB3swDP4UQLq+F7XuhNtU/l51Fdk+FnNX01iF
fd0NTMKYaAtrgZSjWwUlqrERldmpazB2aPxwZhJ4QN4G9thm9PbNOASNRVHERVkFNj3Eoztxbv9B
meK71sGX4G9yzb5ZsEbRcQyrqeovmu1/CLN71/OZm7e5ziUFsPu8yoctXd8ZR7MUeB0HnGV+05ru
q/whsrvacKeDltzosiCCFHla4JlfBl0+2x5+4D1sWc1PqDUj8riijC0hTOgFgZ2MdGMagr72v5RD
dkg08QXP4HwBG3xYrKI8OX7esf12y2nZtLBe79K+t85MNyZ8HCZvsdtAYIJpYsQTFe9Gh6zv46yh
o82QOXTHnMi1m2XkONgbqg/AVTyKciUlmUlSHSGb8iMOrDppX8dsS/G6lllJ9x3AtdnTjWiMibTF
8m4PadvYwlX+nNJ+onxJ7dBn20mtZYsya2Z0vPn63tLQL54DmEG59UFO688CmcqlOeHPi7Dd0jLQ
Gv56iNSdsurzsNmnbHD8OOVAZLjjcrJUFU5Zap+Mfe2pUvYovbAvUw/zyylM7eRpYCvM6ugWfnOC
ZAwRt+85Jln+zzrTJLbEjZq5Bqxw9Gh90R8AvFNwqPT929z13iiI02hN+nss6u1l6gT+29UxTumQ
6nGOJPBSJeobkwmOGIXIQ0xh3BuJXlyZoRBb3JL3MteLffG7vj5uSr+ZExudcm3Qw5v0OLXay+Zk
yaXuKatXEkuJF1i/1hC4j5ZQr93+Y0kq2fB6Ph2pPVIhTHSYk3ud9edzu/t86Pa1nZTsBtqYeOj1
jCiejL8vaXF1211/kVb13DsOS2xiURC3Gbw2Oz2w1vWcVUzOhUhAWybU+6sl0GcNs3Tj1m7qe1QL
fVgnFH3tlN7pOr/CTy/4VO47IsFjt+RGL1v1IZbukObM0cZm4NC879L7K//8X0v1MSMJDjxJEjh+
pTcGmG2oN/Xr+mg1Vejyxnad7I+KwrejnKE9C5rRbGRc9dBxbCg2tffEfrUchrF/8tvCPnIo3TDc
TQwBDCTUW+3d+qtB3kQxfzW9+gNZ0hrmatlCraL8rU2Svwzf+u7v1QlCeovl2WoYqgnbjzTK00uJ
0vqSgGs+Y10JbdOw4slYXh2HPYPlnOi0pKQfT3heAM6sDhB52odKCOLeqyKNKj9h6wLuFGba7F8q
w/zd287ZduhjrpsVf+7bNLCmsyY/LF17sfP1PtuvFGEl1xSdbW/YTxIdTuxJLwmJn9zoljFF8Gac
UrJa46Q4rrrLcLJzY9vqX9VcpFzew105rleLjtAV6ReekcF+IlygZyKRsBS76w2f5IgQYHlJ5+We
yvaR05qIhDMMh9p3tdDOm98OcPSAs3Lk67YTelv1VXAn9QTHUTqq28XuTuPXUp/M8yaVF2Iy5ZNL
5+Zg67/I/6Z6Qn0ZstIlcY4s8LAkyfPAETAohRzu6YgOSc6RBVJwYjZ14FcdWtVpjauqZxXcG3OW
16bH8qUvNGzFWfbIOpHQVqSN4TDZFnS2O4OV0UjleRqW5CBLO0AZKMg1azEv1rrODazFg9UnsVPK
6pQaORjbQtmhqWnHqXb0sw4NDNsi7YJafMsrUZ51gyLGU/dAzeR1yGGnNyhupny5H8HghBQmmPw+
kqL5rvMRw4JXKnSMSUboNyxktv1745rvWhFCwHOuemdpgV58bwwkLK0aUQsIbTmvTrkrRgxiLjlZ
h02VhdoM4W85c+Ix2CWDwtfno53vUdNMayK/XOFaKG/GzWq9+outTsb0Uze0kzTM5Gx1aGH6Kmx8
w3koCt680SP3wqg9APB98eIxsAWjM53KOTEui/MraRONSRtgO86S4eBWULra30ObVG8+lo5O1mdT
ZuW7jwaz2qF0A9F2dmMfN8v55XfSJWdVesGoArr3yTXPCuzY2yrCOe8gxRrtgT8gPeouDTLbKQOa
y2bEALQMR99rAnvVMTbY7isXAbktNIQy2ZmcjxAGpAWhZ0zmE7++z5cqPZnjkz4j3dGGBoRLToFn
p9xUYaOnHxYF6z5O+eH6pR/h92C27QVbnqq4GgULbjLRatQH96ilCzd4ffZBqzAhMhLeziWl0/Q8
DEV6RoKlQpQM8o4Ij4cUHkpXmkHtGz9p3zsPYvJqjlK3I2kvAHE6LV5y2nWTpOleVfcGB2zMnm4k
0zRmgSpOgqzpkKP0Wz2du0r/ieWF3oS1FnHu+2iS9LaLE6eJExpDrFZUKTr20+1WGFmQ+N58INH6
CmKcAsRTgTYMMlxtVFuWjWzMtNuoHZImcoS7haPjjSfT8n7Nt6hFc/p/QK/nALCYEbZuwbB8i9aD
zgDtmBT2uzm8WJ41nKcFjUK+FvY+v0L5g/rjoEu3DgyaXC3ZhW4JscwmuR1uzMBAGQlDLU6lrbEd
lQeaj5ygnA0CdrtyjJ8YOo5qYd4IqbNs7Ouq76c1FDotUnGvSq+u3r55qxvVLuB3VkGvnxmQ5FD2
S8a49CxYNDSbYZMs6+/+MqhA31+Y0/l10Ct1Q160fcpl34d5Zv4U9IN7/ao5a0O0cflSdb1xVS0a
217jfDeXMug1imS2OYSq2CizIVBuFhbFMEVN2j9xymOT1qs+7HDBGOTrVvmkznaFDmiQBlQwcEr1
0oT5Vj/WNArgLc3fPdxN2zjMIW3+qOuKc3LvCkJcDIuxEX3HEDjoWR9gntvrcCHW9+AqjM4Yc3yU
MuaxSBamhw70HNuSx7XkvQPgBW8OrnHG1dGVzoXBKLyTnYNja0acGM3ZWfUuRGdZRqlnqiCVxg9G
v0C0SfaOZFHTiDHXB4jqdbQ+ccIZyFHZQjQm+dEW23ufAzRqk36k6bW+ue1t6suB+Y39vVqsPhIL
PNIp5z6v2/kb4h+AAiPkuKLyCfs1tLga6gOQIZY+sT4NIM2p9FZkSPtvWVzdPvYEhvZAKwGcVx6t
oDPohO7RrZuHgnSpC/MbN7IT9bvVs/VkNe6tJfwm4AghKRxlZJmg/0XZ2kczze5J6w6SZLRPE/K8
uppv0gYOimXPuBy5Wru+WyJdaxk0M7eIUsDPA42UoFtqUCrptwES4NhsXzqimbii7IXSejFBQuVF
24XSYy9yap1er7fowarDxkuYDjATXw/1ZgZz4741lSJGVU4IXdZnqDwc7h2TYG+ZM92t96tBekzh
KzN0kh0DPm4HXS9eJtf4Khgf1TYG9ASZqCCInXvuS4UO8YhEg2M61wciMks+WhnZKIypbheEh0Ff
ufnRN40rjNSvmd8m0UQGQpGu+dW1h0tZO9lp7+KPYOswvkFGKKj/N22I8C1NQa2WlvUhKw/osh76
rrpPMGFihuKyEdAaEff12rGv80s9LNnd0Klvxd062T+sittVdc2Xbtzl9LP/ntu+ecygHRCbppDB
GXsbsr6SZW8cmnnknkANRsQoh7dLahWHrr+OjOJzk33ZZxRGPZ+//l/mzmw7TiXd1k9EDYKe2yTJ
VlKqsyz5hiHLNn1P0D39+UCrlrxVrqqzx7k5F2IASUKKJoiY/2wC00roeBBUk4XgnKrZnQZyS3b4
WodL20eaS7z00GtV9hg4Wl8c2+6O6tJzt5fe9Tp5X7QZOFmYPUL4r8qTMtUpIAdGsXmOLYO+AAvr
RPw993+7LgfFIH9XvZ9d5NSRA3AblH1x6hNyydSRceZkSbFzGudBZUiYlsEE2whPpiYdTknSDad1
Lvp7bl3807p1k49v/GkTwxgZLMSm3LaGIDYxrrUNEsDoErmJ44diHj217GDmTcG8VVrgmWhO/CJq
vhiD8SOUYXOJk3jwA3wiNkbtnDFBBh2x1GJnQEf2LLYySJbYdHq8oa8Eh6g6OVoPIDhRdpUdaOHQ
J1fceXuaWG03TvRJpBuNl0GpN12Uo6HAVHwDo5RKJTCHSal2Y8j4HPL5FME7hsfiyfkA2BZ8+yZS
qP1G9os2c/RKlWZOtghWySvZm4Y7bDTxGia63E5BG+J5AookElpJ3aYLJTeA7+JUBtqLQ9NxxDW4
GPVvlRbcTvjT7W2G8EsRW5HDd62yxDmIu63oKIIurrDZNEycnkvjJjqYoQ75sYdRhGhhoy09SgJ+
nmT+S23d/GEQL52YfgKuEvWiBl/CurMA1ac9aRzVqUzTZIOjgtzMjWZ4jbNPK2nsgoGR/TCWP2aM
9um78BpU2yf40ODS+PX5k5PhgkmLyYgIk07M8mMh7/PAc3rlHhaRvuWf+jI01p5ReswWauNpWvzW
AlBskgmV/+j2+UFrnMdCwXSmG4ZpK2TceYyXL/qcvzhyeBixqUT/gpfhkLsZnB4DsCUMz04k9X08
z+ZJ12vz1EvHPBml85gpQtLnZUQ35mO3wEXj1h4nZzc2uDFKfPtr15ZeIK2BwvCP2uTB7Wp2WLY6
yVtjApB1F4LA1uj/zuV40ahVb2g0seTJeNFs4zyNNmSdFX405nfzJB8i12kpr+Mm2/T2/J7XYOVE
ajhTXiNQLAwiPibo78Cpg5vtU1pBfh1Yep5PRDepNCguFgWLq/nkln6X5jiGLWO8vqxS6gdd4IUN
XAmXrL6NCHPtbNjzVwaKm7lzhR+6Q3SoguZUVSmc71Ec1v9fNBfdsoFQRvWGajlI5mQx8sbVJU1v
zVG/TQZ4b9GTEcACctRKhZYAsAwofS8T+jv4AbyuO3LNK90iWEIZgJwjsn87MAMcwawDvI1pg/aQ
dE0s52DzOcGpU7R9PrrDoY76/tBP5l431YmilUZVvTynMe7+2U1SJCc8djluD6Y/bewQVzvFDE72
4iiIWCiE48roP3V3dPJemoixoIEaOHeGnqw9um9Zind9fO2Y4ms3moWnu8FrWxHhkVj7LrNf5iJ7
HpseTuNY4iUQvOgBySSRSORDT6SAOqvRSUY5oxpKZoaO0xgOlkBFwbOopbqz9QRwP55eUtTlVPzB
o3oiFX1U5FxYNVIfSrP+qeb2vonS5F5CZNioNfrRIdsjxYvvi4jKlpyzJ9ux3Wslo7/O8MG3qUhR
mnaSCyZVB1UJCJUrDZLYOss9jkWs7t0c1GUwrsrRVQ4ybqg44uITIHSA4x1dhBQMZ16xlEmvivm1
gF801fb9CJQTUnGsIHXs2im6y5ZR1EDYGsgUvAWHygN1x2RLQe3RycA5SBi2vXapOpSV+z1BfQCb
Sxa+cLLppC23X2cC1bstpz0s0AdSXj5HeNRtwhR0i9ycwgvoZ+yDor2JMHXc0U/8ismAvnEJZ96i
pqhPs93xFsuncKb102j/hEV2UggPWFpUHabRzxCvePPkugxpzJDmn7ds1A8vvRuPJ12ORJAtE7ea
Qfw1cIMqbq4L0fd7QSXC0SEFZfWxyObkFHSaShmhuuuFeeyWgsY6kahQwUwUFd5g8DSmo7VBd4DX
thlLX+/HH7la2p7jQnWu5Xymy1Smyxsk7baGFj4WOR1FlBP4PQNYnyyJp76xTOayByLsqCzKNi5O
Qouf5opt87bnrWZp8qwVy6Cn+aHFaQG4yndgADCwWto0S9V+ufgceENsPBkNqTvcGgeX/LZj0jfX
Dvyml6qigldBNCuC8WuzVLAxYUu36pD+gC4VHXunUi99C/vdlgZgICkp8BXzOYhvIRl33qgYA6OL
1NgNrdXy1hypA6hJ6VVOIbfAcdF5Vn4Rj6wwkjDO1mI76naUtItZND+dyi+8zMQyEicH3ir68yAp
FKsqZCxzcOJLatRX4OfZHkZGQb9MXuf8evJUyns8Gb+Prf4QGtH8opTl2bWH8WeuE/h4O5hz9NLk
1LRnxYyp4FSwk52k3VK1e9JIOE1mk7DOBAR/QjIwRxRRXa2K8ZxxX/TBbH5M7Vc7IvmoUG+xnrcY
LQ0kIhf6rwBby01ShsqGwL3ED3qNsWEBYUtHi7IVEc4uehz8TGcDHnU3L9a47oZQleJ6sqGINmJ2
H+wl8dQtG+cb7oBd1d52qnlv1bHcopdOj63j7Jy8/gJGReEqW9QC+byDGfdqJrfGGEePWAACo8cm
jnaO5MmgZbPr5FXLGrwqAtiUZJrIHb3s6miGkEoQyT+UcOSqQG3hF7cqw9n6foA2arh6/+Z0Dl5f
1Hsfq6g6JfRsN2Zxv1j7XS2WRzieFqckRtbfRxC7proKUcAIRFFcRyuyq2PogMFq009saon6Svbl
4rut1dHRaaB8M3i3dvHAiXKlbl7kYqVLUyj3BgyLBzRfjHPRNP00w4OYleow08PFvmqW5zAyUcxI
cYsrDvXThrKibVmY+ZX7qRzq6z4i00ZaMsLdNQICBm67diz1roMuDX25La7DOqW6mgCm9tjL0aZL
8dJqM2HxqWaf7KVMsU5yxoSn9OsQdWSJpkl1nTd4vTsV6Or7IkD+vu2MydPpq0zGPNw6XfSM56XJ
KI0Kj6y0+8QJzK3u9vCpcC72M6VeZCKu4qVR5wWKadPejQT2jF3j4eLUHTu7fbbtOcUPZznnuKfA
HhfGVZ0qX0ypuT44QOF30S9BtBWvyOmJclDPGHWGD2nAljYpB8uAchNd1mrT4nd+ibL51EZmcIPR
6U7PhlMcTemt8zBYKRQisyg8p5QQJNwx85pC+O0AHRPxBl1izQBLqhDNlDTGB3IhHd8JlOy/CJzN
Tx4dVGgMEz2jhmyQlHZD+6TllVGQxVUXJwdLaxHxzK123XfqKdY6947TtZNgU6fU0ItuA27jW8bU
8han8j8XiFLoSkFmz6Y4g9GSPPX4zPOez7RTnMbKAfoKKXaOlaebodL/kkLp5K16ZWNn27BqDxYR
CaeJLjyMgcx67DK3RfshxVlP4eGXQlMBEtTZB0+KDhrWIFmhD9ctnkNHTeqXKphxE/x74uQF1uah
fAxFTV3LoJ/Uw4BTJ9uaqa+1lV+p4l7abvBfTqOxmGz9rhHmNDq6WM6m7eicyk8a4SFCEEEwW3jo
BvtH1YfiRTaE5qZ64mwQ3VggHH38PD9XUwvnx85w3xCjfg/b0YQOkpVHaWT6PfVX4koMshggEOwI
h0T+suiceXAR40j7UZ1a5Zi6zQZ+SXg7pom15dy3fmlZb5lo2hPk4OhOQ4YI5SLCdTqDUzTO+ZOI
x2JrlAbAqRHZHvTP4MYW8oj3Qn2GEnrbaej0DKwHOurO9M9a8eQY1M9/k9X+pVj93URP/6SnX06Q
i5beVDX83JCQf7KmKnQZlBG8gIPUAkyB8t63iIiqhpJ/N9EmupJm4sE46s69CpU16ncJ98B+0GV8
BB6+CRZz44gKhT1lzWEVsCVmVx/MkGi0nHqj98PEJOji+PU4T1/yMb4Z1XzcBilcRiXIX7Dk7x+U
wTjD4fnP/xvH/debgH/OWv6gCwvjk98Nlq5wfPsZ2jve2kfopcCnpKzq8beoapFAhmXNo8SFoHpl
7PS6HXFXjpXvTi14d5V0gpusOhjEY/uFQ7GV+in5CZNUvzSuiblRkwN1c1tt2rmEvELF9hLqdvbb
XGpGN7ZG3OIkE6LktLR762kiLXUqvlpd0OycPeSf8YQqV9zMZVtsw1C1X4IqP+YG1bhiVJ/ULnmJ
tT7+Qu9G7jMUMAeSLLT7DCL4Bi4SRMxhsqCoK19BfawHpBIpoSKx4TeMObyydLHLpW6CT591tAjz
Wzy9tOi2cQgSq0PhPPDSO0Etx6mpzqKryrWiGwazNAgBWsomGYNzWxdf+9bqf/YUu8jR/VbKaYLj
DhVUM++7Hh5Daps1Tlyd8VCB5e+rfCww1x65ygIhaV5D57Nlbz3XY0mg82z+pGk9gH4GZ8saEdTi
2IclkRM+JgExlFKY1g0yOxQXCln2BgB+isgwiXa8t5vdrCBRGfDtrtoXZG8Qx9sjzy763YEYVy1B
5WL0vI6GpnoubMvduJAU4GIZpyQy80OnN9OeHD/l0CeaDbOq0/2MbkYUlOLlP9+F+r+2RKZtC9PW
XU1VbfH5CaPAEys6mtyDC2B6UKEu60tao91/zXrtNraDFEpkY/mAido5E7gmRHEaHqDQM+J3hs5v
lppjrGrfcxOc16B2t7dV6uQqcdp9Pk3b2UXeobUoBeTCqp87EmQ7rG7yCQwSl05fL13w+yB6gdgG
aQN01DPy+Vrt2DJzBvOQU6v8L//28p76nw0wbApUbxbGFLpQxaeGRTFrZZaaHR1mu7zEeG9etCkO
PStT4pvQlOe80PJDERaPpeZCk+9V+ciI5qIMkgFm08rb1kBj2dsa1R8zxB88sxawUocmg2a56mF/
h3kPc3AhQs7jq0D9t9EVFIAhNvk8RNWWUBE1bdobS49OWmkegKPTXTYuTuR2bW4zLTd3tblvqX9t
Z8pZ/+UUiNXp8fM5sAxcVtB7gD6KTzYzdq8SJNPU0aHXqv4yZaFzLRudepn2bNlddzeHVnQi+fzN
NuBuGHH1dYiDbYM56c7CbN0PMTd8ydJL14uHbEphMeea/pjbeLTXRQbuG49ns276r278EkBTuO2H
/ns9qupBqzEUSxRDfdITewsjhSetTdCrTOWl0wPo+5SxozJ7Kii8Xea4+aqEXezFQZqcWqWRD659
CoKiepQgQts6H6uDlOVtVqnDpaGEfEWG8jdHbXtopvmurSbY4ab11JLJeek0wyAdrXjOjFjdWprg
Nl3Mz+AP6Vd4DdxotTQZGubIQwblWqIq8ubQMP14mCsSD+Nk203a9cotoc0+thlD/l4dHegh9Xxf
meLewQ76LOvmXtc752qEEHWfMxgkNQnGMXzJPbXWs1JWaE66It470kRNMTt7ObvnTq0pFQxqTJPn
3JlCpnvF6lQv6kLDHxQIqcgUw8qAgW5XzpVmYvNiwsUjLChj6DH0P2yM1HzU1OkGCVjhDTILbrNc
XEAcsn3SZ41fYWm5b3Es82OG774q8no7OjbkO6GkmJ9hvqTG8gDlFPpezLg8mAG7TRGmG1JLkzOc
7iURDNDcjJzAF7XQ9rhW0hQ80bmi/5eB6CkRwuf2uykqkK+ZhNdw7l9UG9OoOYKEgjKSvp9E4Eg6
PLSfhHFDM0e/cNq8hbd5LaBsXYYccNRAYepAzNnUDLtum0y6/hIg4Y8TgEs8iZTSegEX0IZtMcXq
Izrz8o5AIILGLb4ZBRZ99dl5gim20W3GfTBMrStChSjwVIHy5T+3LEL7ZFtEn8WyNUIhhGMIA8eb
T13kCIvCeOptZU81dfQWEeEF16LAg9GtbabZ+NEziL4vqiTYTqLN/Mo2itMQiW99YYe4JwDcKQm+
EqXrjretomGc7/JayyP30XSd+NBgWbDr7UEcMNz52hWqN1ZTfm2WZnvpJgXqXt1j4xll3Y0bKJ5r
OiUDvNsxSqPbpdx3R4cUbYXQbD8uYP0GFOcdVUv2Tt8REtz1fC8ETiFJOuMtpKfXVgn5oTcHuR2Q
Sl+bRk7ZvBSCynD5StkcpNopryWmWLD7uR9jU9g3WtbVnm7F7S7CYXAz4fDl51P3NR80+5YUcF9H
bbbo9HZ5dMoV2b7ZU3uMXdi3QrnVtO/AF/1BKamWkx0+04m4senh8iYZhgPmIfBPrGQ70CD7Q89R
Qs0yqUsF80G38PUuEig3DMEozU140o3mdtXBm/ZZt4D1sqCaDzmIzSazBvcJGe11OtW4Uxh3xQzn
io63fopMFzlgZ9cH5PPExIYuEb/IsDdzXeiXtKBrDjHpCh6mJ5SKzgZCryaDGUPUsX22ipCAw8RZ
SG0LEwJyNXwX8zFBeQPyhWFjH8DFTNJyPri48t7E8EFmbCt8I0SMB0syCZP8zU0hBriJthFNoJ1x
9Ju36x37l5HOX73sT74+nxb/nxx8/ocx0L/zC/r/0eZH2A7P7r+3+blGOvL6yd/n/Tt/+fvgZPoP
FbcgG8REaDpWZX/7+whh/YNXqrDpZLgCaTpH+svfx3D/gZ+ZqzKmWRzCLYcG4i9/HwNXoOWNbKMW
Mk1MWsT/xt9H08W/OMlhmiBQ9GIL4miEJXwaZ1ZzmWpBMEUXa2rvAsyY6XKUxaGo55EbTD0imKDA
mmFxIGkYsz7+5rROd9JHDPVKbDjMOjpLteh3YoaRIotfTpVssqozXzSnuzeqhmTL3miRYJraTgA3
2B28QlnbT61Z3uWDeXEjLYSVfXJU8t267/Oc+SXhOQRao8RMG/0lSse3Qiv2DF/ReKWTehe5yrZo
jU2qpHQAcYPZmNZ8EJmBrqMDfaPyBM32tp7nJ4WChT4p8b78FQ6ljyXrvnGoRQlJuxI1KcqojEI9
nKV9uBSsUK6b1AXC5yzrpRfb0w/qxXR5TbCMhmHmzHBFNWBATi4mXP3rOKvpXd6VvnRxQ2znJrmi
7T8rfURhfgZgyhByUJAgfzZ24x+1pObYZ+UO9ybw8q2g27unbdyD1rseVhFYkLepxxbjHnRiU5up
dVJJMtlDEKabiZLTdPjPjVHKK8hEVWhaO0YxMW/83NnKIfU1sg22DH1vo4ywn9G8LHEJGoQJPFLQ
t8e6+6DE1MPmRr3tiOnYSKXovDklL8RCMsw94CtiCTk2smcQgNGvtexVgMNt9DgKdzEjR16LEGoC
kEySAF9cjC9hNelI76V60txyuKrqaMfbz0+EHZIqT7E/tnBSDjkDWYxqxh9tXGv7e3w3ITMk+TLc
CSdSJ7XOm+Y58kpnutQDanhcKH5hwAOtOneQ0k84GeKKT/g2rTvqELuCFJfb0GyjTHuFCw5vwkTd
mUT9MUsBOdSsDA7ZMrKLLEyp9boHHsbkg54i4xjVBHl1BIJCPO4t9Tqf3e8iTCQMTftbASvTw7me
7t/UEea6uOMn3qBXr3lnJFulKzBjaZObWjSkLJGKtBv1K11bEoqqYeMuaYNOhqlOBlCvRtUxynG9
j7PZb8bFZn/poJRJvNUbDOk6KzzTyW3Lt1Tp8lNSMAS2orKAsGhOV4zLooXNc+eWabGNmh7RY/S0
hhVj50kgZ8xoXukIVElyLB5agRcV1a0Rxw4U/hZlo9p4M7HtoP4M++tiw5nehaJy8IOGbc/zbYut
Sc8HuSlEzMaAPOCUX91FnVOZ6aKFJRrILdItmSWveRP86GjAPHUWuL9MGn5ekKSnMd4Yk/nTLnD+
Vwv2nQzpJq+l3IzxwK3ep0vYkyggEiXYbyEg6t2qIv603E4oQEK6NYRknCixPdemMx7tCvy3Afkk
+omocarTvpE7fhO75PpFJKTMRQ7lMDtw1fJNBWdir9YNhGxH/UYY0baEQTehcKEF9qgn/OCMFxvC
lcU5HW67rjySJLt07W1EMqHqTdRZyTD2m5AoCAtkWC01yo3Da2aRg97KEVlMnCDlYmRqqRgaSUq5
eDZiJZpo0TOZVTdqiaI7Qg3r9VT3NghCVUQdAEVOMW9dynTQKkt/WrRcqlHgO+XmniJRHhO7jL13
9hyWgjsM0GFfy+BSI3xUEirH7XQkzEbPDMMTar8YvSuvsKkw6SBprogvhGSYFzJEgUUDqKh1ON0l
crqOvsSxn2WCsnjSUc1Rc88Nu309tOVOtWJnr0UohCcZHBqg76Eat4o8SjNrLlGipafO6lx0aJiI
L7bpUPeyGQeQuDQbxOqoO6ikZHs3VM8fq9Yt2k2gajXameU7758tX/xtWYuiZjvNS3q4o/SndKaU
t86JQb+dFeuHjpV7Eulir2UqBNaxqchOgMq6Lq6TtIEAb2K72iEOm70alvQef5YLIFq2waNL3bSw
zjfSGUKE8S0iwhTD/QCKch0ZVzMN9ZbiBhoyzVZuoqhbCrq9F0Oe8dwlz93pNCeFe8rsOmmrBk09
/5I3m2ZOHZxJMYj81C61u491ohsF7mkDrPhxxpaI1+gA+LmF4IALwMyIL6bvSE2a7ih+bE6Bvqt0
bki9P0REVR0mOOKqogtkQUwqCjwnXGSPiCgtnHdEeoKuzH2V0vW0bq0w/NoF+V07ht02FHBfSxIH
O8fF5lqFSNlUDFIbsjI7sVw5U9S7pgsfRqtkTLCua+vlaiL0Pg7dl5wkaCCvrZO2pMrmMRB+AcV+
dF47uOZdotc4ZZm/ygmGiuJYCXzF9mIuRKSx7cpTuooJ7BvoSTPWB0pRHrSVqqS9uVgBHIh12OHI
NyMnj0xQeLdBEMMEfVlzknnLD15noagAXIZl59f6ZB+UJsNw1lJhO0NuwFjIxpKspMUNFa7QWjrt
Fv0PniLE2dzZ5khwRY6lQIlcwqYuakUZ7ED1Kkyt/sjD+U0VKuyzjmBn3G93aibAj3rNywcEKzn+
JNwnqYCXstwBuipHr4MTRK0OEtV6pI/Jp3VaKJttS5UZbWaXq/5K3gJEHj3SmxKIcZylJq4qP4/r
n+u5+ZjMi6LvY/F9jmrdzoZ7tVaO18ncTS0QfQO5f0bV6Rl1CBumIVbPGHDF2ucUPvrlOPEiDFkn
ehCbvi205yJFhLzcDvMizgoNvfJrqsjaRKLhFMpALYL94Exx9D3KojcFkd/k1cvtPS53uxMjZ/tY
zNO+yA/rJ6M9NhQSly3z2rLAAPoGcMGe0vKvLdbPGsXYGX0bIWeejMPHnvoC6MPSoNKue9OXZ26d
e9/N+yGWX7DO/XaYdVnm8osz1Nynf2+yzq27ef85H4f62GZdVwamb0wKWq08sb99+vDfLq4ffNrn
+099P9z6+fuK9Zz99m/8NrtuFThyqf3CKbjKGoSXn3b92+Z//E/+/PkfN/2053XRzg2EMY7cGRkd
81pvkcAYSXQuJzGGu1qFVNvMzWH9IMBo2nrfhliItISHzObrR2b+hYeER56QFrvNEPvOqNOczNF4
qf9xtq3o4ilo6PFyCrqNcLNhq+NlkG3sErGfomW26q1fXZfXCSaFhBoFOEOIXjSHKoMIUbWIBI36
XAzLP2GQTFi1UDhUXqM+4aSwMzMr31kLI3Ii4QUiHi+ibRhjmYcT8KrPLJc23FluuXVxjKE7AEz+
c3ldqSx3/jr36SvlkHWHvqNbtDAi10mDlPJ9TkuTcUvtpd64+Zif1p2UOWEu3jrbQyeiuLEcPl/X
rrO/rR0c/bkw6ZCsalYILlhQlfWLJWYa48UgH486ikJ9lUBhdlzFH1PtS9xHr+AcjIOWp3GddMtc
Qmd4Aws38bUp+45Z4wnaH23fPJ5ToyJHwpWHaGkxxKidut6F4VHBHiwhPS7nQu9+5IOSH9cdMjDN
33cdtNvOMeyjFQ8/5sG9rfPAIaWEfylIrYegHtJdsTYI67r1NND22ke+9/H7tOWN2eMhtvk4i3iC
0T9PF7Jp7mBBEVD3fWfJ01N67oWq+9VM2OH7JgDPtKt69lyNwvRV7Gpnb1raQFUZ6/3k2Mcp0O/H
JkG1J/DyQLadJ9l4GKcZWhu+/jMeSDgZ4aEpIJlxsdy0u2n0VN+tP2H9XYEVj8cOJyUq1/Te9Lv3
Df++tOtiIeVbQhbGZixL1Bxlks7eepRVodovx1PaiH9tXU7niVlCwqsynTJU34PqixxR+ERpZ7iW
KtLhVTSJEXD1LgPlXvhVRXn+fn3XK9EuL79PFyZ29J9Yd9Efd5stGYJQ1IgC8ZKVUuz0Qb2FPO1X
nLL1yqy3daj2umcyvAhwFFj/m/WzdTItl/xjcf30/YZeLvafFteN103+8666oh/peyDo4DZb77X1
x6yLeYnSiGRPnr6PJ/J95UxFZqOGFP3X3YeKxIFjNt83Xg/LWJMneZ0d10ftfXZ9vtcfR8/vnw8g
Tlcc6OMnhxixeiP9RMWVj6DmPD/Ls4FXqEIQyDILbFISijAZ38qmqPZu1KeHso0i1V83f58NlrMW
eziv0KfoloZhvVPXuY/Jx7ppzo3dJDS/wknh4z9eT8A6oY7CK3+dBSr+57l5//XVPF5M/O5K/HR6
5ttymnfW6OZ0jrO2PFrGd2f9IfDkyeBRj+vJdpeGa537OPcf61C9MzIPTTRVy+VZP1iP/rH48d11
7uMyfnzwsb9P342LLzJVWtowTs3acEo7wnNvXV6fPM54Suj38vn7j58rqLUxTNLtuq/1mv52X86v
oaIUx/V2jTXVhs+0XINISroy653y59l1F+9N1YgR9MGpMoTzMO+TZbK2JeviOreu+1hc11lLL/h/
td268RC8DQQ7Htfjr7+vX2/Qj2cmIGEPh+v1Zl7XulqBFcHHF9a5963W2c/Lv+31t60+H+DztxTR
xF5nPYpZTaBqcg7X18g6t373T+s+Nlk/1dZe4Dr7MVmvx8fiOrd+79/utcL/n0rV8hvWybrhp0P9
ad2nvX46Urg0+KPqNzKigLR27UES9L6e9+uz/jGZHR0vjWF5n3ysXOc+1mGdwCO+Ltedzuz7lmtz
u+78Y9PfPllnA7D8jdCxd1vvaGsu3L/avPUJ+m35ffbz2nV5/ervjyec2DFG6Z3OAkiPznH9Rmw7
LBPjNsNElsFTtzOLyqUUBPjmDl/SsSBGtIUaQnOCRGWs7DtwYTSe2Ah8qdL2aNS6usGbaXopjAJR
Gda3mgio2WplDRe0x0CmineEcWHbh93dMY5BHCzzvhiX0gTsafyYSP6ZJzz37bBLIIjkV7MdAzeC
k0ClbEOo/3m9H2zQuh4DMmVt4z7/w+/NyVxMG4qoaAkg4zj5wElbX6/ri/Vj4n68bX975a6zf9r8
07r11b2uez/Cn773foQhda+sFm4rRaC1S7dMnPXZ/Vh2l37kCHQOLLa+N5dlwjr/ufKPn3/6ugVh
eEvGFCbCkE1AbZavw1EsIIQv++xTwt+1sb5bP5jWR/DPs3GIks3MyjcRNxb2ivEIhocwb+gkr020
o8kQvdnFlVQqLnT5NCSGfYiL5zTPDDzFmwOAnX0aVATNjKNOvdMZT20V34rGunJG90Yv+lccWKtv
jqL7WpubL6Y074NRfUOhYnpL84ziw0UwKxyscmcbJ/cYicsMPXErBSHpSqhgaNpKPEBMIkbzBNpz
Dc6477CHar5ZEEhRwtEzrBWn4xC3YaaGGK9SaM6mstnEc9dth6icd1DaDm4AMxav1LPgPXvgFf+c
WtpMSpyNxZkSPGEX8RJGI4bvWU7StK5tR3A2UD5c4guAcCyxFwQ+mBrUChYPxjjqIAXTTQ9F96BY
KGgKNS93QUpyTgBoMVXMmVKHHjPMVPTbBPuMACqWUf5QhHsx8O5gqNztrUr5lSvj5GM1HfsVCsw4
M5+wakLXADCHk7B920fJK7Yp4cEmgApwAKOE4Ku06jsnT7ZOAjs/szirfQaT5rvuFt2NnCAou1jl
mgjz7CawiCkqfkwOrGGlrzZlNI47BsnQ/6nm16XqXhj3vdlupKCstB0s4kpv1sCvBQYex6yPkFZm
4LxFtasN4DWKqzstKHIvJPIJ5CbzGbaBnLcRDrmFhc2RcVKS3iINQG1graV0PykiYJGF80MVVYgL
NkXvKPs0BLYQRrPVOxBPpdAfhhJpFmQJY2uT9tDU7Rd3Rg9k26HrG477kIwdehi1je8SUz7j5rRP
81F5LF04ALMjHpUSo2tbc40NDVRyliK4Luam2OFuAKCtY8AcxeqZ4LQZrZ4wMRw29o5bv045PkLV
nGrbajQchG2EoNuiHfaWUrxI56aY2smjbN3i56kAlAv7Sz6JV0afjCqNTBCF2h/GoAn4d0dA5wKY
SSolhvX9d2vAAsU1ylOfKdZVrQ873Uads7T+kb60euBNEBghpeNXTN7sVQNPKjKgVHYDxnb6keqi
4itV/GJgWLfD8KqoZXPIL0ZHtm5mUatwRfMy6+2PHLNSPxPWoxFQ5mmLH3Ylou+Trn5PqrGAXwdJ
pjAxtLFKseWWEzfdBFZOvcUzmuHszjGE4kxcoXpJkZ9Xu3IIr8YGKuxAZuKIKwwZz2W4n+TP0I6L
2xQ9gSOoubdQ/pMGpnzRQX5rIk+zhgdNqt9nq9CuaSlSEASJqk01XtJxkhtY+Y3f1PVzlpiGH7uN
7SlNzOAwOZL3jguNjF4JpSLYXs/ofmaJ3wTGc7nTyqElmLr9RlCf3CXTczjYE2om7coacBVwYICU
mM4SpoBWm7izt6I2o7tEzRssM4pxF6LIhXWj4CzcNFe203RkwA0vmm1xk4ART3EcckvbbyKIrF2v
5OnFMgGzLZ0giVIQK6XajxOijq1otdIvA+jWyqR5brs4uUBkaxLUqv1SS8xIdfeqCvcUoLZ8HPZV
MM1XWVTc2XV6Bo4lvMM+phZjTZF9ddF2A1Q7BQEok9IoDw42MoCkh1ID9yxMc2/o6Z3mZNamiW94
/VkmxhpWbR9DriNKngeyE7S3EIeYvvw6FFGwNZxI3Q1ZQDIUJxIrsvOQIDbEchOC5PT0f9g7ryVJ
laxLPxFtOJrb0Dq1qLzBsqpOoZUDjnj6+SB7umrO39Y9cz83YZkhiAgCHPe91/qWYSO/6nNtl43j
Fv4gP0rR3ed2fu4HBlJTI5jBqvIIDSOmP1Fz1naWafKh7Ve4cTrkk7cJYKeNo9nMm1eL+c7KwK6B
Jsg4e1JLKYIED0YQg2gExeF1LW7mqTrLbC6S6xo7oRRXr4sPlqyGmzVoASJlsJrxyHUpD+tpTQNg
vDCfIZlE/kJ0DPRDRbgt4/UUVN5emSnkYGFRpyXtvZUy5vraFcfaYkXoGBbsIMFZHpbCX2XG2O9b
ftSx7vtrgJ93BWXO3FU0bWK/koe4w0yfdDn1lVhxBnZ42jIKuztZ4tqF5kVTdrCg7WCvaemZGpJW
UKiHvxCg/UDBhFDRfFC96R5N/D2cUJhELXDXuP34/aLwak7Gi61XmGTGND13mnkyx8+6qbRbhp41
q6Ls2muwPKw8UUeacqvSVs4aAAFYFwZLhoaVm6tgrRSogVaing9d8hSo978xPp4dH+R9CDVtW4zW
qjMZrAy0J1vTTR+pxm/aHNCAzh7bpKaf7KFRfSSivCVeKeCe9imbLKcVtfyroan7qU3OvmR4I9bi
OyvmfVNTrPXjK01xbN0JyhPaejRCg/BqOAaBAbV3gwgWo7meolWn5lhiZ3iwYzvCw2fxtRCzwD3z
z3BJ6AWDeB3AL79kgr0bUqZf+YFjrc34TW/g2GefQUBXHylmthsSJtZx2B3i8VWBzCBd+KHOcBNg
m38YRnNPYy6NQpOQhoDIN4NAz55TvPb8bTPO3Zuh+6C7zQkasKESjdIhyMTazsVLijP3IQykXBml
gSKsP3YZe6hgcJH+kJwFmruVFmxldemJTH0M47A/Qgcs43zaGk4RMxtQOEwJHQywLib6iBd9Z2cF
Ri6wGKMTK4ZxEyhtXZ+AQuHawuy+VXa6LYwYP1WbD9sArf1GTfFTZ4CSGnOs7mWt0cMsfDJatCbc
GhpBp5AdXgJxD2rmluJFXrsfJtDp9YgTbdMa9daMJjAWsyQZwqhNL4qgTjse58MWVGEXd2db4Rqq
0rOlvY996oJUIqiFEAQJlqT5hrRwVUtzekY+d4/Jmd0AtHHFQWJsuHbtC6PKV71nfxtRagx5de61
TGyzQUNSNuTZIVb9q9dEB+EWiP8TOQDOSCcucscAcyad/aiDDzZubMgxe4Dp7goCXATPsmXeVPnh
xiTg+DExd1SGs0izVlOo31yNSOmgr3d+SvPJSJjuy/GTSluwUnb0syqmy2C6Abw6Lu4g13fRscRk
xA+k7qYc5LL5hEoCpXlsa0S8ckHNYLmFqGs3dTWduCrRCe5qTsEYcE/evKN4DTahXX3zbEXuiitW
Oop7349+gRT8htJEX+nUJS6AAB+N0fR3EXEVYKS971GePtvk8mwRxOgrQDvtDgoR0yRhP0XuW876
h3a0V24k0TJbURFYizBW+3DDqAaVwmx+1DATTP2ln3tVo4Yfs2TeMutbUV8SbZNGj7Fqzm45uUc3
COnaRy06RwblGrI5mkGXri8+V0HmSJbfGybhD8jgXmGX/5IkYa6r3AHhDyhCReNVIQNIEfmuHSIU
9tJe9xG4TT/tqmOs3UNHrtez/YATSh4Rl+GhSLo5VMUBfYO1l8UFa4Yc9WdwGvipDkCYrZ32jl2T
iXrpl2cjppkO7IKrofUUMzq44IQH+ZJP3sahTHXW5X0KYWKX5f2PqbN+geZWACcn7PfIh3Lr2mYR
2SeI/RIYUbsa55/TIaYrbQiUAJNu6HgNAD5HAgGyLd6vLaEP/b5IarnRI82BmarjEyRnp8oY/Mym
v++G4eQzD2JWle0hM7UbdiTHvd8zCU/1vYYvYWW2+mFIcushnzaIXmiEwg7Vom9AFG+NHcpbCwd5
M0RSu8uIMSAfgFCHqrq1LKCFpxe3FJO61c5Lkx6s1Oh95LlBgxBnKIYZr+boB0jn1DCM3SMUusfE
HfelsPaWarNNZw4VxdgG3o3TX7Ji2oa0JTeJY7yOtfjpToSHVTY5xUjws11lm8T35MmeZcN7XQLi
7NAcZDrEeS3tsacC4lmJqT74kMZAWoCXc7cDnx9fd/fSI1o4Fcl9p5vzDB3+i1fkn0XuXlz8nlic
Acr7IyoLbA3qbAylswKmmnUchb3RTjc/y5+GzvthezZQHM9/qyXxJQDUfsZAEzcBaT8oa6vDYHJ8
ZdZNprbxmkn3rUHZQ4NUbNvQyU4T9KOoAG6stU0PVARdUlDjGyyS16q18qemxaeZZ/l6mBA7JbH2
Ah083jV6uwrKMd/qHlX0QkxvTiTrrU5sWuTxWzo2iUJa2WxCOU7bYOiincN8gNySauMhTMNiAkwR
5b1m3nqTfITazKp9NSrMMsPa1VS57o1M7EPXh26J8LXLSCQGV5evYouJjjEM8HttHQ6+TDRAvA8G
15udhmWVLHcuucDnWWasdMqbiFUEDj8j3JU2RJI4bIPVUAMjChs4zF0EBqGn2gkpLTnJfqYrkn8T
tlW8GluKz5l3SfWZI9K19lvOcikhDIe4XeWtwZJl6wAJ26RqRDA67hQztkmGoS02kCS+cpJGbfIQ
9Rjz4Ls22TjEtK0iRrIsBe5GUPouyrOAZeKIiH8O3JyiiawFi1Wy8hrA2oyaeU7WWZM85I5bQnUb
jpzUUKwCaKJAxe4KMFewrud4MZJa3EqqhyQn2StAvBW5Fp0TiTqNtLhkw+qcE44jcCdiRv+wsMUp
8k1IMGP2qicmwzwXLYxw2t534Ts0CLVPsnwc+ubVix8jq31NWvB7XTgHdXo7VSTOkV9DzhktQbLW
/JAfD67PJsUX1cKm5IR24ekSi7wGlvCKhwrsW9g9CCN09ijKir1rwXAUSbrpJNgmMQlxJ4wcOV3A
ZEZIw9iQajK60a+MfbmutdHfV3H6V9w73+nf7+ePeEyc7sOmykUwRvYicUzrydgeiBDDmZ8Q4REU
knTVdyMgrsD1L7G/C21E7CmQ/fOvutZSjAsh38D1Hg2WIDDuk4rsIjzkAVBQe+InrWy1Y12xCsMm
unUl0Ah7UMmGwjAaPNlxGeheJqN7B/pGlAR7766d5E0f4rkjgFdd2EWzTbus2PnSfMLYSg+WbAHM
BnMNAlRCDf64EaaOBXmoAJiLcOt2SXb2yOD5/9ri/5sIUdv2/6O0eP2Zxb/oHcX/R3ro16v+t7hY
WP8gBFS4GHSQAdp/iosN6x+WbutkRDp4cFkl/BYXG//QhWf4vtCN2Vqqm/8SF5vGP2zTpGHr6Z6H
0cH/fxMX/83moPOx0DWTPuCaaJyNxeL6R3RoiyK0Qv033IAe+lvy6XZVO1gXTEXDPgRY+VJiXcSn
GhMQQbol4DpcLqKNq30cANkIyJTN9exHmONOGHzGBbO4IeYBDLFJbKO4y3VfOwXW+BFrXrWPZKaO
A9pQQrdees8b7rg2DOAIPGf3h8b733hO7VkT/Yctav5ilu7P0b2WjtPZmT2pf3wxq6CyR8i2uoWG
me97P1kbrfVjsqR9wIRTXErXhVJEriWKLY2gsa7xLrIfxK2KrL/aiLWvP6i70qmGqyEIMzc7DVqQ
oZyrTKut3svu3o0jrtBWnx6QYsz08SC7Bl7wU6V9fODC+Fi6nXh281KukRArsCIVViavoJioF79a
6NDgVD3cJFYLVbsGT8/weKb2kpzTtunWA7DMPaEmIeFCIjhDtb8PNA0bYqDMl24ARuK7VnSOtnZB
zlUxeho09QrkjIUCLgxl/F/2qfM/dOjsU8d1CK71bVen//i3fRq7EUbYsb2FsxNIdRGcL8XKPWzd
8Fkhz7QrUo+1yeLDxsi5ccd8tGX/07NYRcR+bZxBEe2ygHRCpTrz0JZtty0c5oV1spcDOLrEydJH
EbLEU47xQvhOvZKB/R5mraIm5yCbqlRxDukJhVw0ZkLihO5R75/TEmV35CRPA1Ubh4tlGONi5UK7
RKNbg4j2tR3IDSedQMPgZXfKDjYzsivZ1LPsbzR6AUyQfelP9wCn8tcxtDfKhc7d2sRlpKK8Q9F8
crmWUPWY2kOEKTUl6uSQRG3+arS3GiT7xQRIG+cOpv9/3SyUk3FM4v/m/fufJ69rUcTiKMfgRjbJ
33wBLmE1vVZlza2wv6fhVJ7nKgm7LtEOMuqA3sEyOivLdq6DsuL9jFd2goIrT3Rua5mgZLNvXWvp
lxiZtBlxDQeRWtf6638+F2cH4p+nogsMk/4f3lTGGG7mw+qPU9HWh9CqmrAg8V1rTgkWw8LJydWI
+hj6h+P/l7db6AV/fz9fpzVheY7wXe9vp37F8T/VMipvm0YT0Z0m/qpblAiaRqq6kMK6jW1abGMT
DgixOvg3rWbj+B38Euao4Zyc5z6aox++tqaeH/WeABPiMpMal1ELfQXim1pRP672JWq8beOP7pUM
FrmrDC7yjR441/+y//7mn8fQy7lm2AaEIgcXyN+/EJnsiPpB1Nxsy/xwsyg6uxEHP6J4yXAV1mvA
PHAiXUT1jaq0i8lIdJY4Y3fEsTzGsRESyhAhMOVF5sho2FTifrlJLf8vUbTUwWJOwVEQjNXrU3ge
Jqb1TSR3RkfohhKzxBHS/a7v4NKiGTrVnqSclytxmhYhbFxbuwa+w013A5CHU+K+QYKKCHdn1h5E
N5BMLM/bbOZ/t2uCPhuGgAq/V9V7q8BOh6vWZ2vRYnosCDY6Cbcy11rT/QKzG900SQhhIAxoMXEs
Lp4XoKUc0+nAgqQ5ByUdqcoiJPU/73f7b/bieb+78+WRxHvD4kIyn39/HLh0QqC32oF2HT2czQMd
Us3uH2ALv1OzYuDF173updeTUD3+TIWX/GXmYmMkZf9ZpxgxZWqBZNcS/Zj2mtq3iFkek1FD7jo/
V4FBNbXxZ9fBFk/N42AAOE0wVQDAwuuTRuN4X2dgNKSdMRIRlvtpicDFZf4IFQ9rscRDOqrJXRv1
eE9EY3+Z0gmCjUVUaFiIp94ACjQaNXjxyUMTXesFDFG93hXWAH20cLboMPoD6Ys1ju8iwzKN3D+Q
31Q6VHeZWclXy32QRjO8eY3dXnWx/c87mIry/zi0cW8zIjjQz4BEYGD/P3exA7MKwmhrXtsc930t
MnH2PUggejPAGA9jsc9A7x+WB5abwSN4hngTniM1EIq7368RgfajmjDu/77rj6fYbgL/cdn4762p
Jk/WCsYBztl5u8vDAXE6//zz65kkw4DojVkecaTA/J8/pdbL/IgIcvfHC5cHvt5y+YBRrgc737Je
v+4zl0/w+81Hn2XiLnA7/diAhv+33+n3s/+5XfEzD73x9PUZ5r2w/PW3r/X1mZZHvt60q/K7RGyE
VN3ebj0dyArfYXlCYEmPAuz8//LIcjMuu3/50+KUxdYYcY3fo+pkbU7whgbXO8ZUewCAhO3iqgRD
n/IHc5toVbBrVQfngXks3Yfp10TW3m5sX0at/6VKSxy71Lwk1vRLH1oHVWH83KbRZza0UPTT4XtF
AMIm6aia9q6Xrofh3Pl69RJ07i1psNxkjROSoFS8UZTVWaFPVyxN21iKcN9B9+SCX1ECyYCIFNqW
CEpzhVoOgGQLUTmsmSakgXEzDCij4/DQ04ECvJfQzQUC0DuYYwNEEVMLUzp1rVXoWRkdVKD0nj48
wTeNtp1iG7HnwnlP/mJ2hnYLkDVy8ZNVAFvrDeet8YybE/+sE3VTqZtcY1M78rO1u9SR94Loqy70
ye1I6NPobVGtc2cWDHTaPuc02BT4g/eGWT6Sp8wFiXwYTt8PK/vwcllu7LGqViR+rG2zsfa1Rcs3
sRBWYDTmUwFuzImqqKAsk15XXcq0drZNHAGnsMT7NJBl4Zmn1HRv87r0rLU43LJy3Ho24lLpyG1T
SONiEzDM3el7GmBvaVSKsH6OMaieDMy25FRDWgrl1a8Jl8LX84iznh3cVBC2m2gPcV8rgufAn6uz
GLhLvcd1pn7QjKeeWqT7VmQtvqravDOtj7Ql9bKszH07VhpYyGEFVB2qmVPsyasGB6QzMooNE4D4
KGcnknOWkeOcuGKfUwCdmy7KwBBg6rFTKljK5ddLhh9xnT3mxMhdDVoL4xKS4dJTFNglR7duNhqL
cRJAiI0MWmzkgDELZZOZE1YIkMlfC9uDSGwu71F9qe1x74wqOHZ1kjCqF+zpdqLeP6CagS2Od7BL
mN3kDMWp+yLqDKK+QX+PCh9+DbnWjKaDgl267Hydtp4yjtIlggi97kj/nlzKPj1lwytE/Z9O2RE9
S/qhbSWPBTiPiwe2qtThfgHc8nZ1320TQ3033eiSaWT+afFjy3WeHo+4FHX6pPQVig542BZMH9GP
xsrKDoEmzi2CBUx39V1fgR6OOvqsjbqn2Cw3LSu9SS+fIhNOWwdYaBvK6qbZpFpif6PQ24j+Sudq
p2orPBEHQLxi8Wyqaq97cbhpQA7T3QLljQmFtshQ2CtqgQk2vuznZGHHNKoWQyEWxopwKuJKbGbd
6tblLWCSHtuHCfRYatleH52bbaBFcFzi6rzIoMjthadejLsicb8rLSSyUGYnr0lfx04joQjoyqEw
yKoKxmJrp/opD0kbslzAOrETPlj0fTm1iIIMPnNHazcmkw0y2bBFEmt40sdq5zkhApFnN8nuzD7a
6gyIK6hf5NNOyDcbCKVbe0huXWPhP+ksiXCsea4V60GKT8DxSsrOLqcyMe+HifnlyiEKicnWLkn8
l94JEyye5UXogOjp/XzjGKLKVUDYocFHKYtAGdr6EyHFtf0NhktN15uoVUCfxs4qaZ7kXQbdOb14
Dn46FwgEgRXWk8EMdcVlmwAQ3UBQotXaJvG9v/qmJnTWhvKjxe6Z5dB3m2JsOe9p6BkT2gztVYtN
Rj8nfFOutWcpNqwrKKPQ6/d2jDy19vq1CpH3j0O2SUr60/o4WjOjkjYrq6IpsZKHzIu3EOea+wba
eyKtI+yrmB/AlHvHIXGzCjqECa3v7yZABkMLkbBr049UqX7FjmzwoKyz9i1q0uOQ4g6WILBgsKZy
43egjOx7+moGFXcihxPIVXNOmdhEzkM7GcBmRhaNbe6f5Qio0EdJN+rZuBoy3dwjx1i51OjO6q5X
nnHO0cT4rf0U00UIGQ/xTqL5gYiKfVbmTwWxN3xOup6si2g2BsVe2B+dr4DcIa1IC/PZNryLG/AL
Ty1APRV56zHw0w05f09G7SJRbId6bZRi2CnzkxOMLNUufkkZONdQZowVOTKEPIdnovYwVvYW/gii
x/IMOoOPDmGUNGxkwr/SrV7rVH8kyGT6VlDKR8YcrwqfBGvNdN5lPdwAQmyrfNp3gdHtXBedz2xZ
JADCAz2apbs+JYnOirX9kDQEN6JYui+pORB75B978FW0LMwnPN4RBRzkV5UBzWYs22d63BozG63e
5Frt7vwWiElQ2QSe1PduMjwlajoAnr/qKvirK9K/RIeGCAXgwZ6mfC3E8K4X8O6RhHHeWT3GygoD
WQKEqG5DubF6giDCbib8A6WSFYM0Bzl9QbVxSMQBl1fjvb00ZFIwwMSVaf3oY/8AI1q8G2ihtkR3
9GdFbvCtaEp9vTxjuVn+TacivMNEO5wDe1Lb5WXz6wU75ocX8t5qmrTHdsAhWqmMdmoaJs9xq/9a
tgGW4oqBoHuruZ7uLFQgp953tbtxZl5O8zYK70HlWfvdSUhtKG0R3Ya2bC74RgN4g1L7RprjdtmW
O+VIwriGPxjaUB5ZiuV7ELsk40YF2kw3+3S1ClxoLs5O3LTvc0zA1jO08kLZpb9qgJPIKenyD80J
d8tT2fUZmfAh5ZFIjaze+vQYTZN8kLOM42tr6pqMTfbDwDW8zvD93mHuxd9DXstOUGp5CSr/nSRk
+VPv0qsK3OgdwhgR4HoYXXr6FNcw5ZJRWf74Qc9q2wun/jm48I3Hru6emPKcB1bN2zFQ/kEpIR70
jsSf5Wm69UaSg/UdSp2OJqCQd2M4EM/XtPWu12X86hre6/JMe7JuCZlNb13oDdvYHaxzTsv8RmqC
ZhVIaJT2UeTkQdTwP72QiG7dMZMnX0ptb4yjAcvH0R6s2hAwtvkus+lf6qT8DaUP03ryorvOLf2T
g2Vjp3TZsoL3npcdJLL6nstV/ZbZMEA5D/pzndbyZhPBuCl1Q36W5dxGYquVE2NYKkv7sUqD7OCU
ljoUXVw/koLCLzs/xWe260Ve8Anb1McFoFk333TSs6Zl2rb2SvuVbKun5alhFz72dMFeyxrYkqzI
e8k57nCu5IRZOZ31Cf7wnzuSOBWorIV6FAH0Ry+MqoPoW/0Rljs5MvMb96hVqs4j1DJkG3aTw6sS
Y3Vp9Joc8jkuNELe+KO33rQJrz1OJX2DHke/lFnZ3gyqg19PKLSzNK3sexJjNtegnF+UpkW3kc+4
Dkaz+OGXrC978T2nWbqxrL6EuNmbV1XSglvegv6e4oADXEHvEzz4NXDc5tp3Tr6pk9H9Ds/066NI
gt5havl4XmV8FVVHbHPpcU2m83gJ1GF5FlM+Gyl7VN3KQTMvyxN0cPGfo/a4fB6AgbgcAAPd0sxq
L35jmwiUpuZT0ZH7+kDRpGYOXXAbK5Fc9Nr1kbjZ3gd4z69nUIcg9RCu6x2Dp30m3G8O3x7bjwYH
/vIuNiKrNYtOcUfnpj+T71JtI0a8bxFH5fIujQxjxAtFdB96yK/yeWiaF/ffnJhW27zvp5afx0DI
ep+GpneaMt3YjlY2d6Q72mbs28DE0m6UIG0TLWZtUE8nFRf+loNpfE8Ga79sp9VsshRcJ32wR1mf
Qq65O8fRkncVFsdlO+hgBxr9cnhoDC08jd5UoyPl9GJ6cFqekYZIxWJOiYepriCO5vqwS2DOdtDj
X0uB8nWAahZ75M3Y+hifa7s0Hu1a/9Fr6fDJyQNOOXCCOy9itq9HlDTIRh4+dSO7UJe0XzLDDA46
moRdEBn9h6DTPL/QsJNh21LXOHE9z7amHjU7xytelgcrxCUUUCvn1tteexsqO//aKj6sx74H0ZbI
xjnadWZtyzQeP4G4o6kJP9tB5rtOj8qjn+n1i0GBb/n4utMShzPm5rUIg+FOZNDHl4+p1PBBoEz6
1DWmiSceNspyfxHRI6VN/a0C8b6biqQ99AO9bnRjh+UjliY4kD4cxSVpY/PeDrGeL690Ug81lJt5
DzEt/rMaGau/Hgh8wkO76J3gXbEvNDntdd9JQUlYm2WTaojGjTfFFA50GTy0I3Ik32GRRrCkf18V
9Ozqphb3VROblwlk2Xr57kMVHSnzTK9lYbM+EwOcl8GfvlU6U/tunO5pc3R0f1GyDJWEwJrQge88
7dvXpzI40Iim6u/02LaunkZfYHmgiaZbGrrFi5qc6tj6KWvcoUs/afYun7abenuLe9Y+RllJKKwR
UCM2ysevvdMQjCvhuDKWB+7Njproa6tSIFKgMPrkokZGQ5+RgDn/gJl2NrjQf3hh3e1Ms+CQQZzw
4smY5SmPa0ITNHs5xLqwD0DHcdjBhCDeJ9nrRvRjUFy6Q5GiBrEMuTWZErSBB1GxypDhdll1lInz
QehCdYCxUF/BgTA1KUwFjaZ0r1Xq2DvPHfG0K8VVtXv0dbs8Ji6Bcb3OYlVYYt/r9JKJYMSO4Svv
LmmnR3gi1rX0Iat5eDAKVrBcYr47Y6rdG7E1bc0eVBVgbmvjD0ilaL98uF5Fe0bEMLV6r3xBZHGM
kx5IT1Cbp0F5BwmphxOyda+uyao6tEjI9WMab5OhnrTM+qCMQbCNZ792RhQSpaDUoXNaUkxcztFm
DkWOFIDyiRCUc1C71dcNcQEJVm4/nX+04uQunoblz8VD3CnjDM8k2v/NHv735y1PXm5++7uRoUR7
0PDnZXPLBpZn/GFr/n0nw7i/RquPptECpL9qLGx4qULJZ1UuUkDUWROJG1e2RcYLYq8twsTXwoVQ
G8esgCKtnfal177GEWFTA3k0Lp4CEnKrU9NZ1ameb9JOZ65bEU4/onk7CRINTn0bs3N1DfAOclKP
XbTLnE+31cej5ov2VErisierrLaQMsjD8YZk6ymou53z9QTS3Vti8toWJAE3y1/pWac4dTAH4ykl
791uMOS3+l8lcZyYe2c/63IzYmGebLID6MYYOx+YZtSR8R7X6j1uwvLsxiwAAkT5btNvLbu+y13z
4oayAQrJ7uEsI9AwRcFapnPuq8aCIanVy/LlqI5WWI9XuV7NJcdyOrXW97Rlq7Aqg13hxi9CQesn
buNZT0BuNikvaCGSUiHUdUzHrbjEoiTPYb5vebRomKI7Jrqlbkw3WK7XkStRuhbuholCWLVg/eYP
FpmJvykrVnFlNjunpkQL+dEIs5DPTcrdZoMmEEoG+VnqZkHJQUf/qrl4oEWRNyfP6xoIbGZzKkMu
vOAs1DpwugDfcZRuqF7ZX8fH19ZtiXdred8cw8k6GWyiU6z2KILkAJwRcLYgtyBkqKLFgjhkomu9
mXUtSIwy4ImTi5xFJSQYtPIBblS312fIYYIMaG807sXRRokUKCULii40DZHK13aT7F9jK965eBkO
Zej7JxaLVmvHp0hP5En4QC+kGihCKvzI8G7EKpnbehVm4JWA37QVkQlLaMAi2DQ/E5e8UXwGKe01
82YpTKeydO6yqQ43xtC//jYAL37gxe0mF+ecnGE/bWQpgkGgZBXSfJ1i37kG2cUhr+1eIzHhPBkZ
88Ok8o4dL702vSIrvPGtnaw11umzOj8hEmqDRLXbB648EOHch6vAcNaGSmHRCuVvTSW6mxZPyREd
9GtrE4YANCQ7g+qqHiciiTbxGDpX2ynNHclX2XrsIoh8ru/uCNozT6oD/xOQuuKPA3OLIWBpzKUB
5Zlm7lETFHdeB7CpnoMf0UGioY5X+vgcWn1wn5Z4203A11uyyqZHjeiyFe9TnWRHzTYleO8kRjoc
+PERWfdCHKoZKx5Z/nVsK3e3GDhBAAMJQP1CLLGZnr+serPdNx/Me7/RBctZ4/LvnLmpBtcI6LTk
62g/wjR+0X2yGZiABdAAulcn0gheHGg2UBBx5zBNfWZwIPC0vVTsiHS+j/AAEsRtswT3kkNkstAB
gOKknNeKMKIoZQcZQu57s7zkAEZPv29KEiXn8J0BvmD5PYhyHEvlWKwjx/vyLC72w0GhjusqFW2W
6NPlhpJTd4rdV0x1w7HhBD21bXIXF5m9ywwoDstdxb/+Uj4AY1hKrxM4RqqKxB8BcuE0XIJd0cFq
W8Lo3sOUnjjVmvtcoAtrrLDaZF2A+Clroiz/Os5dFOKMhku+tQ3usw0n/dh76Xi28+GSJqW/0g2E
Sa7LZbQmLu7rZvlXR8MCLGZ+ZM50dcq+PPbzN1luclODGFAUc7ELydgSFluFKtvmBSgjoUfmupjK
W6n0Z18yyi+RwMuNN8dUL38hUv3nX2wMTWFNLz9NCLNqHdGflr+sIfjz3+UBvXI3eeJUh7B2ytNy
Y/ox15U6fwktI9lFM/BmuclrxrFgRt/8vs9LNTrrpPMCx2jkKTABKEVJ3qyQZ6K7NZ0XHEwTLVAT
Vtr8UqKXeb05lWs7r4c1dK7hOOH7d0VVnQVWK6R/OQ4Sum6URj3GdnIHKUPTAjV2U1++WmqiUGPp
D0FbQJQMwNL2IsNbMTJehHMPVmuBz2VybpSyr5Ybh9n6qtRjLATzLuny1KeI789Cbo6K5eukknMo
YLlOglxhQucY4vRT7+wE8TlJ4SNuoe5f3IKOs3NTUjOkERLcU17DgDiZGXmF/XCyLWs4IXQJ6Ab0
xVcMMgF+4TFtmjVLJAbtHI01njjwVl//+x1U+qDLjsacI6NTVcNMYa5zEmBPnSyIjAm4Fs/5zm1n
AB3J3BAWYNA9/zZ1/zs/93Jf6HAg+m1Nx5XjokPgvK1QG1yTKQePGOF5SmG0XegVQvTC2Ajl1oPY
r4fD3s31lu4uizGjtJ7TIq2RuCbe3QBfrGOZ+0kPJt/kvmVTmG4nfo0ALFOtXWp60tduALg7yZD7
zfDgzLkSJiqeU4DfMyar48PPjWtMi/U5t+Vw9pSZbdKnaAaUFs3k33CLwWyBtpX4NARNooq5Gvlk
wIei2UO2Hu/6uhqJtNaKTeA5BgVC3yF+yuhp0+D+oxZr2Bdhl/s8daL7HBAT1hQjhxKSh5SUgZ0Q
W2dDw3P7B4MK73bwah3HQN8/uLbNMkrowSFyxp0xacV9PqeUOo55H8wIYgO23F4CDHcpvrwL3wIz
W8+jdUL2sZ2q9AKvMV6J0Sx3S3KRW8GR6iIPSwLQ1edMJT+lHlTX5T9q8UwBSwaVDKPAGpW69TYU
1nrUXPHRWZoDWVagvjDy+G2w6u1yv1spuggQ0UDMAxaUudyXZWI/+n35TY4h6VOpSU2phtJngEwj
Fcl+rnRbvln0+Y/gX1Fs44h9K8Vkb4awMA/Lo16q415FEG5WfrFrcpARq0xE2lGHW7ty1SjfXCc4
MZ33v9cW9hfHnLZpXqZ4iduIUs4uzvvhsb2lyHfvlhsTly3iicEnFmw2PlWl+Gw1iXggt5/BOHUs
DJh4NHY23ne021l7vNat5r2aYxMfij79X+ydyXLkTLpcX0XWe7QBCCAALO4mkXMyOc8bGKuKhXmM
wPj0OmC3pGtXJjNpr0VnF1lF/sxkAhHxufvxK0IKmag6sUnM8qeZ6s5dsvZcdQ54d6T6nO2cMz8k
RWeEpGvAKCxzvcX7pXmpVRtO1ANDZDaxuTULpVsLdyBAl93JTFz7qKriu+x6Ewt607xis0fbSBXD
NmcxtrbAdOb7zrBn3wB2jbXy1xA/BflAJleYr5OfntUEWTSTcfvs2VNxqiaKUHBwMU82b5UyXH4I
j2XEoqs6cNSC7W/S14TK453Mi2hTZDlLYaDVQ9fSETZZdfSN557CdIWVaGep/jR2bfPaIXD0cV3c
OZQExs4kbmVQPaJM2c9pIvSzpOTKo/YgnUmrd1Ov7iqehfTmFcCvq5ufKz2l1/SSVntvRuqa+Rp+
ayx11WNRFf1V2N315yPLw7RnmC3KjdduDIo5QoGp+O5oTIXz5k3FoaOD4dcYMGeLKKi+HYrpA/Mt
fa4O4rLlEijzfNd+wGJvPxAzu3Ez5uil6YBA5dQXkvzgOdMjeo/3KeyxVmBY7sZtGsn5QbhLcxoS
1LaIEBLs4eixmhG0SeXRIDxU4t1mWLl6wfFskxX1cUwbEa0gXdV/4LuS20kp90yJef0MiOjela3/
Ga+jBEaVzQ0CUR8C4ZS0Absm0sc8/yaiuPMxkH8EAW3XaZGU29jH59yYtdobzqyfdNlyB22X9PcU
p1u/8eS3kbUTxvlhXPsXCv9cN3rHjSz5wAAZ70s/IS/fm8FDPwNidKc3K4jFS+uaKQIiC4GdmGTr
qOf514c/f4vCiUjqslWsVdQ+yYmb8zQ77/TKwn6NYiwr64dtN70PnYXjzh7/Ktdc1lj3Jh6gy8+Y
AS5+FrDBdZgAu9TPgO2voUB2MVppOjM3Ybxryt9BiXyPxSMheYsQgEoyH2PT9x4Xy1xlGGCrjljG
5+rguqALCRD9qhGT36pqHraYd0pyJOyS0qAiFdGl6Dhznr2PabfHm5i9wK3/gM6bbbg+/C9b+Q+t
b7ffo6yRZiLqA5b6yPAnSum98ygcIl2GmY4RqZtHm3yO1ZneGvkcLZjYM3YEB8NbbIpkDGsnpmG8
Swvro0hjSF6L0ldn8baWzJpXuJBemTkvg5TjU8k1XwlH36VGTE5j9q0TbyJCWkDEd51JaK5XvT7P
jnQvzaCfQMo/W63Qu0wsn4VdY+T3bc41SqePygC41/WDcYyXZnjja97zzsGr33JhdEjFYUvDaThr
5ltz0HBEcxz/bakh6UMUzpWQ7wKFv6xOE7CyO/pPDkVM2LV1op6BaXIUjJKOjJkoMKbZ81gNlbmu
r/XO0Lm7S2zmMiIqYBgCW96QIaJWIo/0rq5s76lbq70UQfZzkQs0Pbf2zjrv4xPTo+UgCvea5Wby
kcBa3yyF8SuxDDS6bOLsGs/GlrRG91tNf5xpRIMFGnsVhlOHVTdYtyrrXyfDjjZ+Xbo3Wa8+u87q
noq4ac7ROt+Ufud++R9TTReX0q71PFp2cQl0aT1WLJ4b7qYFO99KvCyL95VBOzaSWm+klESfIjs+
WWQSQ5Vl2UEtDOb8utWnwRU+pMCA05n2aZE0SLLaZgxdljwct/+acCcNpFenD8gTOMY1w6S9Qy9u
HptO0PSiaxuW7c9vUNv0zsf2MwF56BtBrr5Umu1xIxsHd0yKkw/5ik2PeGrzVJzMvGguIBGck2XR
Yjy402OyTMatpYfDz0euHEjBkKm4KkivNaCThJxEAZI2FX+gg/7pXMuhL9ihUkLBqSiU9zViiSWn
ylYs9KqkvdUaIaNtlxdF2CW0/NT5CIYX0o8zmXCfXFWkDLi0TnmZZ7VaicyLKpf/8dDVB8/ov1Ey
7scswlhowH8YUvBoRj2T1rayl9SY4Tqv7OikyoK7Oe+DO65KgADaqtUGz9b35BZmmCXOckSmyp6K
8kQhuX/uZumdY9N4UiLmXagUE1LQE7ck+a6Vm/Wsd1VClFkne0IZlDUl1Nr+HKZV2esLfdjE91Tw
VFh0TA9pet+X2B4mGahbblEe+NBi5FjVrM8Q/5NxbSM2WO24y8aX0pz7K8ML/1ZputmNdnBfO4oX
yoDewSmymhOicbNdWlUD++drtUu9BN/uJTfHt5RD1as9kTuJqCqborb5WJXHrzRpaX/KRrmDiMAO
rURA4NkUV6cZKT1mvkDb50yHbVP9ZsJ7p4vUfhjz2N/njMfg9mXmoffdmB5ASWWoVOcKkPErWN0z
jPskLNfLZFAV8WoSKA9kPn+ZhBbXI/z4gMW+vNBXTYwyITEb1+qgBwa8uaCZVky4i/Cx/o7WHaUx
HWlhsHd16hA8faDq1VtbsIdf0O12kt7eHfOiAnuQld4voFPCJDK25pqIM6KM+qc6ZamLmCgtdUxV
gRz3CYVxN64ST46HyiJTY7mzjbTYjpiwKWiZon2B9oGEr77oMVjhveVfZjSoapZX3ow+uyVbpo+t
36Tbwsnqo+sPY1gJbtiLdIuLU9aAbUTsnQzQ1UflU6IQjT12sYVMKP3Rkzg6ibNtvLp4cyuTEQvz
+krnrPnwen+ZLBZmEpdPjZfddZ4CQDzI4C61hT40XjLQ/Z7GF4JB8mDV6Kl2j5Ylh4+ybmPE27K4
TJ51UIFmDYOC7sYeCUG6gI+dsQV8oK5p9lM1RC6dqsnq3obAEfIjoD9ZHIV42vxQ4oVyRI2/IX5o
MlCq/OjFjgGW9Vi2mfnIBdxNm1yjjDpUzs9Od/NjFS8pat4ZqYLtulBZ7gdJdEgacziwfmCL6u3u
IlrdXZqUVb7uZpgHZX1gxxGBkLSLnVkVVO/xN5fOn7oLZ+VbQ+LJivT4MnXFtaWz68TepNpWjs2Y
D8LwhW0Wq5v6SHSb3U+9217M3LhSKZff+nmhWeEoV2XyVRKlNZObvCgOTqnVxUqjk2WWxn0UE+ib
Bi5l6n3lGyjwNqv6Vw0pvUjLW+3TVmu0i3XSbnL/86kyt7DTlnZIF+p829j5M/lU73kwtYW9NHgb
4PE8pO3bMB0mRiePWVozAJatfRgmujwbJwcEyZzEs44ACLhgGvJ5oqsOMQjosHQPNnLFp5Aovlnt
frok3x6zhru9Kkv5y2ytUNRx/JTP4I+FJkYTp594IgnWuhL4WqynN40vKaumICxLpzgZhqOecpc3
LPLH0Se3Lcnexoz+StHidqmeeDUYSnU6ueCE2cTzL92vx13xOcHZwqkRRcdxCaZzmuY388A+h3pM
2sNJVnxpbMWDCdbczT370ifTQvCDVyKb++mN4MkCayXOEJi86Y09C0bKqHuEQAHSPs4fOENU25GC
252sZXd0GWCss4P4+vOQToLvS9nrNoh12Dnae/55yBntzna3GdNyehtLzFAtTRqHVCRkW2RABMcw
z1HSF1cVsRw7YDgx5On8WOjEPOfRaG/LUjWfTKruaSN6N1zjyFl8YGvFrSDrOb76vV/cVp/2zO0u
62PQ6NKv9wo5B0NKYWDbGorDXAYZv9k5f9YLQg0F629Da8AcdqzbqDFKJvaQJkRaPhtBXl9MprVZ
jHVbc6AJcmM+p70aQ7/pmott5BxUYhMP+eiIk8a0V2nLus6KY2ZdeC17EyM7YLJ1eU9ybpvG4qGX
jr5mQ3ATyynhSFljMisRnA1MLR5E7TfdtFDXGHwHigstH8TZyVN21z4aFUPM4NFXOqQt7VMJL3gl
idicC7YjeETr6HWhVnn/yiG/It1SVHcYTHb0YY03yQEAc3wXJ23+4iYwDyxzvLYQZTZ1qay7Lna8
U0v/ktUl1h0+lguBu/Ykelm9eHQCVVObIciAg09nItIR9KNfE23DGQwdO3pux3l8tukUt7v8DzqW
vhpurB44AZfoewEtgZHBeAFWA2GfrL16I8IrsAmBN6tHgjC1F0K2So95DeqJm0dx1Dog7L0+SAVH
VYvpQjKovIG9Qs8lP/NlWmFQZe0iD4+m+5xofRdXTvkV2L7A/IUhpYuf4NkX4dDn9UfVxAg4nvst
kNllFTRsRF128W5waCs/O8Mhsq6MqWgkQGq5YsfT57EzbnTVgvVQ+sMbMNbC0U4vdRy9gZZgqXAb
xn0c35k536cdMaZWlM90GvcP1Ldt3BK+vc0+tDQ786s3gP1TZWYBR6I+e0I1Pbk+OE0mleLV9AUd
qjO85p+gNr053OJmr3gaS4tRva/+QPx/8RpsOkOfLhxfVbNH1Hb2zPU6y45ulDX4T6XXXJO8hKhP
zfpUMySbu/mYutzpNgw92L2Z0Dpspjp302DGnAnUG0AA5+7nU0mi/F1VD83RbWpmhqyaRWpGO5bV
PNTNyFQTm+XNbLu/HUZaYd0bJKKX6Rz17XgPwGy6t9wm3gdEAFFuekxEqMmZS91DMZnFKye+W6JK
7bZL+/yIHuNtNMbLI+q7YPIRy5vMbu88LBDat+PrSFzrUTPPINFovHi9pnHIdfZE07K9MIR3lX0K
UspuHqXLxVRRF2gbtCLZQYEoMjOcrBiqHn0rCQ5kG+2tUdQv9lJw8S3lfUsyZec4AfdY33qRadoe
4zhnwwCaZcSWfUQVw4zYpRGwISpKCyf49wPQpOCcVxAIuU9RTVEa8vLzYCiNGYJcICOXoKAeguJw
q26fMPtbD15f50fKKIpNE8NI3nScQzFAgExaJt95mDO0g04/ZOtDuwLWHBxIHnXeGlV1a1mXZDTz
D6vC2kiPIqWb82KBiKStNW8pCUfPy/Dc9PFGlFl1RIuGEOK3ZO6nxr5LYfXS4hrATjYYG86jMR7A
unm7jkkqAZ7KB62f+OTC26deev6FkbZ/CWIgECpb2p0haxqWclXfpEa1PKns2Vnvu7GV+oehHLtn
rCEc5JW2V5DAn1JiM3HmZNk240SRQIFZQ/oKBpxK6AVfXTDVl4rK+DoPP2bQub8bUy7MyHwRQ6+v
lDAZu7y1jZNhxY/zYni3U93L51lzvVPXZv3rXA1MYwlRpJlR44HT3WfQDsvHJDmDupHI9j8fYhC5
kfWCR5wRwcasq+RsT5Zz14i5xV66OGHlNu9CaXE/jn/G0ervFxUTZahxA/WMYK+cJUFFeRDwRwox
qWJotz7uEtdJorfMmYZ9PprmyU77ey40lHzbHAAw4BeVXeQdrPWtmtQN0AK9nEdQATSFrgJ2GjmX
6edhumXq05410mq9SbDzHPHbnmVum7flSK9GN1avpQ3RAqOx+JAtNVmLkA+tJDhQ16e6FvKPQw3o
Zuqz6RGa4w27g+A4piZ22zrPXpADg9t0tZP7oju7HXtr3wmcxyoKcGoz08spPCwZR3VZtPGiDC+k
aPpDNU9o/Hb1J21jjjypui2yEVRxnAwni4HKmXrOjXDs4BHfdBZaeeIcfz7E7DVsPaK598DhbiAO
4VkbOgE0gGtFGOYVN3O9Y1Iqw2EuzGttDua1GG3u6BlLoiViBd3iY6XzPdqeUk81W2Qjtj8qaZov
qeSliI3q33/6+Zwx+B3N7eLgaQP7JKGrJ1EEV8Yow8cyM+ICLoGxyerCauoCACU1twwLDxJh1B4J
MZ4/GYw+Uf85PaWtGhmj5wQAJIblfgTe4Co73WQFKMBFDe6LA2wd2rTU7zwlhLE0q7967b90cfyQ
cqkfEndhvmjq+34hfoLMwrFdR3T4uMnk/1pTsnbm4dBO4uJUmHiezArzDtO46NlReKftRJ69pJhu
hUnYLEnVmhyoixMhW2jCphWdKaYUzniTFQP9EbqPvjSIB69v5PuQud6+1vLP6DH5tfoC54uNAast
TOOREXJDj0yVf2BcfIsRJy/VwrcYOY2fpMaeUAdG/MD9E7t9ToyvwG7EjBKpoGin5OnnwZhr4jcL
lY/2SFHh4gXLdmy89ObnIe0RONpEfP1McBN8lhZFf9um779tbpGnNr7X3L2OOcyXY8b8FT198Cm7
R2YWhrGrUdqwV1ukINM2w81ulQecWLQNRvTeq0EP6Fk5oEjLYbCtPRruM4P5k2O4B4n2RXOl2YZ5
h4zXJgFHIJTJo/+LDFrwoBlwwWXzywNyAEgGVYuwdhkoW2Ktek/uWme0/z9x4fv/hrhgSccnVf5/
bnO78G363/n8j//2r+93+vMf//j3F/2buOBb/4SoYNn0r0lX2jTljt9K/8c/DD/4p0utl2QM70rH
cdea6n+XuYngnxAYoC2YJgMC21p73lTd6+Q//iHkP53AD0TA9MqSpuXK/5cyN7E20v6nbLJDkNeS
2O4CIVbywn+N0NNkm3TMF0i0TBzeihZ8YstosJeTcaqb6Mr0HsrLQt+L5zyXzXrT96sEw9xDahTn
zBinU6UpFqG5KtqTtQW/FdQTyRrmgXKktNYRpbPVZOjCgjtxkmdPlFW5uxHq1xan5LaIzHozQrFF
tRy/Ad+lVr98/adfyf2/ns5/Lvy2HfN/f568Uq5J46S0UcT+a8P8pNzZzW2fXsoOX1ft6lVcLo8I
oUjmJvo69Ptyo4PYo0EXkTxeNfe49p3QI5w15EtxrCzztcJxAkwF0E/nrtuJLL0wHd0kEsxbIPoz
nZovUnsKjFb9VBnmLycpnfufh6JM4OIEoAI4T+wdGW8ne4SWxf3ba9pQV1m1K+UADHZecopcqWNn
1wC4bilRG2lL2ZiRDWhT5ZCZU+crFw3b0HxGGja7Z99IrLNcHwJttODAmK9UJvYwHrCWmmd6VbzT
Yjz8r08HgIdYb+Jql2mxVYENYy+1l/PPQ5JCVmM6w4LXFy0eNx6GlBVeRNHDlNZs6V1NIZwlS6Z4
kfhgwffs76FOoMo5McfH1agRz+07mn+wwwWsIarzmlWBRwqPNfDccEc9VJJVHfGb9DizvbPo2e/F
brH8thw8a5rK1XzKz8u6s0vL4lEWQ3Ru6jI6OzjGSPfQAVatH8IFouD2fz78fM7AWKEc2oAahkQc
1NX9tP4DhuM7FY/90Z4SIkpQfznritUUNxNnsvjHON9mvAKARaM+cPCQDMhY65+ombPO6i1nIrrX
qytHuhEVtFXB/bg9Ii/7dPyNyYDoNQ9nxeWA2xbIn58imaHiBAR72i87Z2fLUZRXZLXBzMJ6MDWf
Wkx7XxZxfxNIr2P5HJrdz0MjCUWKuIadgCX70tcKlGvTv/586uchJtZ4GcrFoCJQPCzwyygt63vj
/PPQ+H+tuhy2RYW9IHY+mxzqCYV7nDm6TWtOHlglDltJQ7+VM3JsI9rBQXi5pIJuwaEVl47UHw7l
OpSp/enLD7NXGHwTDgfz6t4wTJ4Gana3mgVea/j7m4YZ7Uk3DnlD3FibpqIlYoFONVzGtdAi9hZy
mIMPSVEFr4HMyn1UZbxVSZbocpEnlTEXqnB+7fHCPMcZO6/CxSk5Mce2UgqRGJ31ZUrAM94mBMSO
IEJGJKz4iPhqbIxiGssNPBbA/9IItvkEps7QxQ37hy7sjZYw/1pgVUVo+721XyJi7hwy8wPabncW
HdcQWZQSdqlNn99UPxgN5hxK3ivq1ahKkfUbX++d+HXZ50VOBD/cHjMsgupRz+5BJy616wGXaDkk
Fnv2dj7b7d7vM/qMAurkpbrkbZ0ykdKvXaq/JHrQmc3ExHbzFPlTWPXecOkRRtg6tU8xm78LGYNm
AK2LOe+lXUl4TWOSVdJEAGkT3a5Fd248BhtZNB8kBzkmU8Dgta46RKvjkYLkOiRodORdHBDotbjj
WS1+V03hDcb45TTEv7HUeOd2fSiCR24c1NyiAzOvqckkrDdKFsz26JTgY1q3PSwTTWJej4OJ1vGN
4/QxjqnnrlDtmqHyQl0jJeVMm0I9TW6I5c/Yi6a4M5SYMTDY4hTEL0kzYUfOq4vU+d8gzsExVuc+
jzhA2cN3Rqp6hIsI7SZjRjAme6MI3hOPU49lWXszLl7FauZKxmZDOQonGwT7zbzauHxG7exS5ZfG
moeNTeDPIsUX4oF4Xi1NfiteKhuGHGbpgwblWPetCks/+p69JyeuPiP05l0To7PyNoeiei5SfLLS
Lz8r05RsR2mpjwMH2E7ljVsvVryFO/luyIWf0h7wPzqa9wPQN8IpEeYTmiFo4bHZle9jZb9GqYEt
EmXdE6/K6rCBFobaBzjJKccsHgd0etv2XKyWc0swuNxxDgGcYeNJM8zqBGUV2ktubgO8Z+gxvXtr
JSbGJQvmH12E27nYTvxyRjd3j2kDFbd3+11Bdi8EK2OHHRmm1uv0yel5e1XisZicactp5Fom4sM5
BFk27FXafMs5uSWoaW1jlckt3u1TYFXuVbpNOJd9GyrdN9vchw7Z8BVi1t6tRS/9TqSF3kb5soR2
h5m4JuIlbIuI6+R5m2jNIZpz8GvK6Po08ohueKqTzdiMtoE73DVefBFmfmrtPIAcUux+auNyZKSj
sqtjN+9HTdg2YyzHLD+6K6IChydDcNtKUCMDIJdgU2Aes31Jhu6XB9ghFDE+OGMCblsaGQTMYlhO
uSGPCJf4J0eS5xQwbKqkt44MTa7ogkGYt6RA3RYIIyZv0VBvuhgB96MFu5pOyREG5Ac5U49h0DPd
WUp+jJl5T4oss1SG8SDV+veZvK1L+2zTDMGJa2vI30Db+P8G376CJYLHlXOGRvr1hnQ+em2zw4qD
9cy1VehhE+09vwjHtvpgpHWNxseJi3k1rCJB+dH9KG2sCg16mtfvdFEEYec7kLKFsV9vZXuh6zuY
HuVL1fOfy99gYLDbk2hvqe3K3dB190s9t9uansCF0HaVx9eloQzb4/CyTP2DSUvSwejXFnosqNp9
TQti0rGz+gZS3paWkyOEEaYPmwDbPNQkBVJzV2t+/RhHxS5lurNv0WkdM4DKP6scm5ppvxX1nZs8
RlqPd2Psf7SVAni5rJR5oAE1rL/Aey+CRocOSZZdr4RD/M5fQs/33jM7oG+qH61NUkrrntChfV8m
44Gc9XuSlv6haUbGu1mGhuz8LdbB9pyqm9w395ja5IY9TY9DF3plYbnzVnmVPGVNSYb8r5Fr59JX
aBE6OmjftU5xL3ZVRUh6SZ36q1YCOUAPhAVkFhyn2lIEZKP2EBfU8ZYGW+A+wkwcx/rGC1qWkGfH
Lu2jbMoba2qvvs0Lk2ZtwIH85I8W2K5gDHHDj5+zeXUQoF8R+08+kYed7g1yB4r3qYtwIxvv4uH3
Z/r/R/m4GdRSvWP53URNjgDg1NBPyX1XhqrAmvoU4eRi3sH0I4OwwcVEQUcMHdw5VzbTgS7HBtoj
WTcUaB3Y/k3UhOGQdHkg5FdevSxsdf9ed+UvPyAt5bN3z9QffulPtRgecjdJNgHQWMfghE1hwF7Z
mcn83yEcaL2on31enB1pFd1OMyCfIph/4UbCsp4nh8oV+7aNQhk7D1hL7pYKjaqsTCvMqWre5FNw
F0fVsQZpQTCccB9IM9R75ka+qL6nZme1sXxgAkn0EGC84Y9XX+Yd04MOSk4SQMvoP6fCZy+Vv89M
uw0v+5KwQsMEzWNNzWt+5G0uMXbEpbrH+FVt7JFYOXCgcWM2JuZ141T1cITqlGS70SWgm4s+39pd
/abnP3O1ekcr6PVt0B2Gyl5Z4ATC7Ol1mrz3qomeGF5ADsC6Q2DU2xPJ7Y7B9Ap34EDolOD9HB1S
sNOwo1cvKO/s7kSQiHJnUTF1s8qtIBNI6yc+9NFBWGKjn3I50ceyhgZHazIxW+nboYmPMb/lfeXD
aczpxIjbYEcytgldV12QEl7btrn1hLOLYhu4qBUTwB/SG6fCWzZRmH2xoE0kgf9d91+jsl9Ybw4i
INYp3f5vYw8nhuW8X4FXUuawdCf2nH+9vhj3cVldxFiOSFPBNajji5E/MIQcHxXbsVp0cluly6PF
NCzrSmIlJu2jift7qT6aXpc4ztgGDSQDejamIJQfEzx0RmG+AEWGNepXOC8hKJhN9tbiu6klqX0Z
+8upyohtz9jOEg0UqjcX4G0QH0B6n9CtLqz7zUOU31ouMxtUeNmIX6OVP3ZSmCTeBSc5N71Gsz/v
3Vze29oZd+PYch9uhc0tpTqbCxjUNj5NGSOYBcrHnjkTB6c2nw5t06NJu8A6IgsShzeOG+SVk51D
/p4LRNPIF+1WmFa9TWMG3mu7oB1nvNQmG8nYz15Ac2C0GwGDW/djzn684zm7nfAOwFtug44kkqzd
i9HYfxZqqKN4PVW5cN8mREvq5ZKDp0AAUQiAmLRsxQIWt0nUu4dWNq1dGzUM75JNTJfwpCe6wsya
e6E24XAHRfDpANi4UqKzLMyMqBQE/1vcIZa92mUcbwbXgA4Su9zJGQ2wYn73xnEWsAYa5q6HHvdM
1VAHTRh+4mRnPCYRqIypnf2DETCZJF3ehF2HcbldX1LuhdJPQxU1M2VB4JMrFUCFKfvQqOQd3lva
fzBe4Qbrbv0eXX7qwfKDgv6KaXwjJW3fVQRHge/DCjKIe0pxNTv/dxRjF85IdEmmm5SpIevn+W96
xMFUpVTIOAbvHBDbbKxmkNpTfa7Y75pdmLoLbk5oijFurbYxkbccjHGczQhPOQO+UUDi7Bxjy9/6
qb4tKsFWcF57ev/2c/oxpkDOY9t6JYM0bGZ17pPxd6NJABrzMRAw7oLRxUZXxeFOI8lfonHdlFgO
NfRj8RtkwU1QBr9rbHii54hIKjre1vQpj2MWBvj5eZkClC1x8frsZNV/x0LNz4bBnsOEQZOqk4g1
O+5S0lBPK48bueMul/M9FgbSESZ8Ofxym8QVLWwQeZDTmkbj/j73dgoRA2Z312PE6yLU3TRLT8JO
UXHMAR0jAF7D0GoKiVcQ0yzJ3oMqSXf5AjBHJxpjAbYZGXQPhGFfKpH6YUY/oMrzx6ZqvoVkVMpZ
xCk7e2fuHW/+HCZFsCPzuOjHz6L3n1IqaAcjv7WzgZ+hwLIqyEuHhiQjLTbmKFjCJrAfQWS80894
VA4Hh8KrKEhon/jGbJsybmDKJ9hKlg0jCZmCqZuw77PJ03We7LWe5KXWH2kxViCPZtxABn43PLsc
ddlDxzcy97xdFc2gkuz4tucsF2YjIVYYKdsGSgZ+cgnNA5kfQxyhAO7ueE1ZZQv8pETsqhCJHTB9
M2xs6RPen/oUWHPzbMYVCenS3mEEoy4m6dkDRsvt+r/yVJCy3PRTTm1X1eR77X4wQeTtCp4I7hDA
KDYkc7+ccCS+19AxKBapL6hhPjl/+h5wbqkJNY5tRLNhW0DutEjxyZYel//6QuaN/ebfDBT8bU0P
XV8AjnDBB+OfAMnkrqN8Ro8bI7A/nQUXLHIVeaG6OQej2fItgr9Fkj/hGada4pv48KWd3GyTga/a
Jo57D0W2BlCk/Y10wT0T5D6xt3/N8AP6bvQCfIBekMB/pgUADxRswk1SRw8GvQBiivLQ5VgUcoXf
tYv/JzJSM1weAwpE+8wiKI4O046VBGflx+xCVUR5H3WbDvrlRh9NG7S2YvDI4vibaFm0rQG6bRyP
rILKbc7yrBMx2voRlnKCD8rkYqvBCKgoCsfZmZm7tZzImwlMTksUd+kRrp1MeOGIlnGIoNg1oqRT
Qja/ApsnbCTpY7RekfGgyl3QZBdyH+IwE9/ftDYLEqTx2HktBis/TEF704zGb7x3rLH6M0VBTBvv
WOvh2rlOmM9X7iFDbzy5qMcb8jBUwtw10qEVQWcbcBb8s/EI6uW2myIGdiPdUL74zHP2r/sln8e/
bC0So33EA0j2hcQ5uHM0HTqyNm3uE8o16CoCRDMu+1nwArLLf5msiiwjOGqfhZJVD2ii5HfXxeQ9
NDfRZaXapJwECryXOD9nC+zYX/ZVwy09Eo+tjuJjkUf5uQyCbWt0JGLUUQU1PnN28wU5sGNgLS+i
nZ4ild7R70rXoky+G8c5yFpRMT+7j27RvuJCeyATKdz+tXadO2XKTY9eM7GnwM5+cbz8SQuuloFd
f1Laj2W3zSN0tqok0B7FHhBcTq0L9t2MhaGIPiJONwYieoq9AuxsmCb62+pgaIwmqQRRnvq6h7+v
78z1WhP1dwuoDcsJ5KeJE9egfy+1QYrSsnHD2/Je94pMbqCfu8qmMePJkA5Uo9r4q/R89WNcH6nR
OyHvnmkL15yVt5t+50tDxZYXh4NFVqwzviZjdSso5GDcTr/YsIVjCnq7V/E7loTT3KdkWyfCDnpI
7xW50Uz+tYf8FoGWWZkVfyUiuI84caZ1cycr569hlE/1+pwNKtdlnRFt5UbumympLIsmXn5ToZc5
uNmL+owb5GoHmI+ScT84+o/lTKeCV/G2Ma+45u2TyJpTzjYVZ7Ef7bvqv7N3ZtttY9mW/Zf7jig0
B12Ne3OMYt9JIiVZsvyCIUs2euCgb76+JiBHSHZkRmTWc71QIAiCjQjgnL3XmsvVNjZQ1CXzYBDh
YbfpSwpn1PeZgST44RbD2K6qIaSEGDkjkZVI6roE6Pmw1kNaWUFcQ3hU3LuQuYJRqFylowfFQxiP
Zg9pOmK3svBoJqdDsyf22wH0JTe+CnfXhzbX2inocuRVZu0VSycclr3uT7lhOld6n6M0LXmcCKBN
MmpP+YB2sZVxsY1ldshtUoZCPaaarkLeRAWMMpR/aDx2L6S1AwFsJuWbSbYRrFBOx3DZcmAJmHaZ
0113oniISRYD7aLVmr6Bj/DgmIxoFMJilr1MrovYzZYEGn1NZK+sB35GwO4yQsKYSmycFvRdCGqU
MJXHKirhUVe3hZcYKysNkrtePXAiIkOtosE6VZ92RZ5/yev0k1vm+SYYcnrelFCUS2IFV5qM+KYz
oqyCuu1PTlC+1oEPBSuEB5APJAwVKD6vPAb5jLXG5z6FpO9FJCOIkR9C4QzndBTj0e38lYIB/wpi
F2YMnHz6wDWEM2haOzdBgE0mptW0gMBtb3PoMnjb/G7pjdqwK3dJ2tfXYPappWmQChvbojWr7tRO
XOlNLLda8t0IcuJ8asxRyUChsmZoyec2KNqSddfIPmI8TbnZHcFqdfm9DppnNYrE2mgKaQBpG50H
xfWYgfT3XWBTcNAgZFAdX3v0P9ac45CJZjxPdt3KzzyIRxjuVz1t1lXqmHcucP1j6EOOiaKDJE7j
yCiZ09fQiG1ll1/R571KyjIHOzMPtkzOSaZF8JZauZGeam6xM3Swr+2vpYlVzXa8ByQJ17bffO2p
/RyLfByQ7RrVpu+UhVuVXBx1MJXEQUcLp6yiq4IxkqX3nAXz6jmKCRxo9b4hDdEbT5WTfosGM1l7
BlUp3WFGIDzHXIJFvkD/FVeQcRm+hPEmjrRky0fZ1X0ib7uSg7u3jH3YFt01Pt8HL1PCgyPBnkRF
cSozh3EvYv+V6M10ZdOQR4Sg3gTdsEcFQ7ESVY2qLYxaBxChB6S7YRRfGFFrLga0UmFhZ6TwRC5H
rd3vGhu1eIqtkFZxs4wiMdwO+Y3SBqDaVNlcwkxdq6VOLkFdgGLZB5kw91n5vfSVjoBj77UrIrmN
8pFmBr71UFNOttqGR9v5bNAT2VYxQ3wbCetVU5mfUEXkN668ztDHCybOG5fetUo7ARNgu+5yWk1O
UEmIFHD20pvCSeoDOAHO36Z1ojRbbQwHdSFQoVe7GW79IbqVQ3BVj9ZnlatHLJrPNOLNbdHxH0Vy
xUy7r7dW+K2oU3GRevOJ6TI+f+d7i8I4IRYLo0tYMADG7qviUCUKOsfRBoGN0KhbkftnSkfdllMh
YKfauctaxduYowNDEtG9nufdperCb2E85Q6bysoduMR3cf7QhQEFLw5Jza2es9hwtlO3cBXCc1mH
qvs5tPJ7rc7qG6+XFfhmLn+wXT77HjMONRaXscOBzawOXrqpC1gp4aOkS7Dxh0d/xMbvU0Qdpf2E
6f22ikAfuVDSjGTw1l1jAq0lZoSoRIoRpBiHWXGJDBUdSEjol2a3O90Rw77tTnZNHTMxIwV7L2IY
8mIOdhwH61IfQKdowVVPiIhp+s7akVWxDPORcEzbc+DTA12LTZj8EATKpLvuiPlIneLaPCjo0Bag
mEt+gsw5dds+yauYtsRtJWAE25TArWk2CVF1NfoAH/FYOcs0qL4JhfcZkFeRt5G3slRxhRpQrFpn
fEFMT5wfCTqGlx8zt/gsOvwoAOWiJrU2uRKbnBOJjQKbcTa7AR/yIMYVUmaLRp6mLKOYUTnqezCX
y9HPEVqW0IxV77uXaynowmKHRXSgXhdfe2P6wuQq2Eahv7Et9xnR2aQXznVKic0q8sNob5ffiEiK
ABmieVN1t+YYFBBnvHOZGgLEU3YbozvGNmVweEbtjeM2X9CLQmUZgBcqzmORts950KEJp9u9ciO6
nXoebwy+rTYtSvoekuJODZmC2tJNzLR5XVQe4WKWujLqZNEa9bCH2QU/Ds0Y/7z+3ja/xOBzQkTX
G9pvzUEzBT7HYKHHWbEhfQbBtmpaOz+lLW1U+Oh6v9vXo8xWiczvGiV8kE23cwUmUwqLyaqVnARS
yjMRwp+lPjEnseCLTezRrscKF6+eckrVj0EreDYg0VKF40AIlX8NFgRKVS3gL5JIGXQWV/quWHsx
Qm+tq1YjcN59UBRAqcPutot9a4+MOYnHdUQ+jdUZKbw8LFG1GjScqBQdUSEq7cH9BGWr2vVhqa8K
NSDwc8i3uq7SuVHDF4YN46p2QLjotnGJCw/WKOVmqNaMQGSLRDiy09tYwSDokUq07MampK1PNmOZ
x6++yDRklsD4ktrme7H9sw1eBRzLRBKLTCamlzEFnD2GsEiz0b41U64GbjheCyaEnLSbZQut+yBs
/QWjbLzqe4K6PF33H+MaS9p3j7H5BQ2ae12RxpNNRnLYposhVgmi0Rt+bpfc7u+Mdih2NSSwRecb
1U2jQjsbhimbSrmpGiRejPhPCpJybJ51cFXIeGfhqIFDWDyUyLI0P9G3XabdZAkuFt0+YcCmvO1+
A2aMjGqfqhxNUhTG2pfoknKxgw8DqlEjyHTQM2TLDhF8TpQi+AtwugkIP3UeOeDWKlJcVG3TPEaj
/E5YDEPkGllVaTy5Zp69GlZ6MNM1Xt78KgrsCOsaUv5RKzDTcHqRZXIcAZFLBcHaaNpMijyG3h0S
4t5xOABAiqKgWSqjOmkWHSrSoQJvo7vFf4UyovewF4NEGyp0EqHhf7WHCDVvqxG5Go1XpMFThgc2
hPq4PZkk/OKtTE/gvhoyMak1UtAuV4Ov7BPZtEctBlaJu/HU9J+JJ60wVSvZslbCdW8F6gkbtY+D
gbqezBsUX8Kpj12rBExJbf5Tg/KFkrE4dOl4sbp4WLXd+JXRhrIoy+eksVCwdlNXCAugr5IHyrwb
HHsvtrGIuPgNWnoxpvGNVaPnqMpwLbvIvrYol3sDF7wI4+pN7402NYZ6WwhAPNaO3tpLBI5mbZca
CFuPMMKQ6QdQPh9AuA7/Q0CyoBPMy1cbmSW3YTVO1qT2plEoUgibf2dUjF9pV17ZZhJ9G20cLtqK
ixnJRAGfggEOkadDcFIl1EXTJF6gQgTQOPHeQnYP6L/h2jf205RRwwdqbFRKRVdcNSBsjvWNZeGX
HTUO6bi4KkNeU+dcUZFuRZHAXKTYBM56QOnEDgl2Tgon3LWe3NF1p2msU9XOelA1QOpWMFGe3Ci7
MXMQdxV+i6iOTkmvxXe2ehjDPjnNN4oSIaW34e5TNV4Fkt9ChYaDQWxFVzJOVsKlQpCFGOXKnMl8
mJKS3FROfhxtjzheu93Y0vqCgZHebTBCalGRLMPzzlAN0ImoCvVY9yR91NnRTYJ2BWHjBt9d+phC
9ylrmu8ZAY0LvzbRkUydzikVWW9JCQHcZAw3JS3Cg4sDeDG4TsyZGXc0RZPs2FgWYsvi3mgGe11B
/VlRqUsbzG8VRS+M2gSDkLTXtTkoGMzSqE/sBUGc/TnWx6XRk2Js5v2N5SS4KyqYQa7RrfEv7BnE
feszRIk5dcyuado1kc5Uh6RPspdl5mupjd46GBiglFSIhNYd0aWMWzdLtz4hHde+4tzGakrVemwV
hskuhbtaUPyyatQ9mH034dQ5hABbyXhYN5a+d7FHX883qh2tw9Bc4xgN9+A3B4r+gbqV2BuZiZYA
DNyofAwYUUGuzraqRxWnwNjbZI53DfrTOPdJo5+CHlKKQcnVaAPmp7iwFo497kfTcE9GylQgy8qz
3+LM7q1DbjF26ms6IAMWoyzTNxp6gsGfEELJg1+g9NcDHNF02mGiqMmzY0JuSBNowInjDytvcPUV
vI9HcFzbISGzomj1E4CaBS7aYq88RALtBp6adkPdecoq5uIOYpCDbGzhims9nTfpncl/0RY+cF/a
0O14aySYB7TROPlNbN+56fjiLNxGFw/SYFgLVFzNZEdQdJPC83MOjcX/x4jdbWil6UGE9tlnjlDq
TrF2CXnGfpkoO7OX3404fLUhYm4KFcm5tEuxhtBItG4qOATGXG5Hfk25bn5NUhehTRpRxUR+pir2
qSqRomQ4BJ3YesrCkOpS7V416ejfRTQeIyK5GRZzZkw+FYRXXyP+0qN8rZv+DZ0QZnSZs2fuz1WG
Ez9t2HU5YuXmQkKxMB82OcyFJdkFO4mdflsxW1gkLQ21sOQp0FU3em9t6tE/NzTIKN/BZt1WZKLw
/mhwFNl12VkDs83q6I868EYuCY0KdKgMqKHIuhQM6laJ4ehbDLXAAZuedyqovqUD3mo4thnDA1y3
IYm7t37o4QcLQ7FTswab85A9Wc69odEaUqGC5AkoLy+jukFdHWezaWTpF7hOzLapAbn1cMuU3yOF
lG6M5iJwKD19Cmcvb20Hp25U7am2kHsWwebsdfMAwYlSPO0I5sgN41t1uBkDGKpRcsnJ0e6QHB8C
5HxbVxhUuDsC9dAL55qF3s/pcXBqDswRdVhBoX+yEGPvVBLFvSZUbgqzI6XQ5LwLKYbarWOtcyGD
+9aa0hnleBF9Fa4Nw0OFmbfIic2KodsI4qEJvd1U8u5lFG7DWry6A3P7xIXO3eUQIUV5QKw2HKJM
e4i1KNkwgR8O7nQzLwm1wR1lBTDKRnXiZUO1o7ZerQj5BaE33cxqDKQJpBcnak8TOkBjVBpRShUK
lRKRKWDyyjBnwBown0IdltVFsqQaTV+Ih+bH55uqL/xNrTike7q0fCP+owe3zyh9atU5mO7Nq3zK
0UU7ReVO0jbMOp+CxM43IhlpUnHOoBAf1xtGnesxd1eclKvDON2gKUQAEpkk03UGM76haQ9UuJu3
m4ek5kM7k/osU6J7u8SlE7XW+LaKmJDuLSbpf730/9v/lv+Qo1b/+G/uv+RyALkQ1L/c/cc9OWR5
+t/Tc/7Y5udn/OMqfCnzKv9e/+VW22/59XP6rfp1o5/2zKv/eHer5/r5pzvrWQV9ab6Vw+23qknq
+V3wOaYt/90Hf2if7wf57X/+6/k1DTNaT9BzX+qfZNFAiD7odqcX+PHE6RP8z3/9H4Q4eYa094OS
en7K79F1qvubKlSNcqmNwNcQxEv9kFJrpNo5mrBUk2qn46oW8t/fpdT2byqyX8uZ+F4alH7Snn6X
Umu/GTpFUtc2HM10Nec/UVKTb8Wn+ailBs5m2gaArElTTQvPmHKnPsTzpAU2jx5BzQn7bgNvEa/M
fNPjLDpok7RWH3twDnDFaO4hMn5XH78tFYiRMck9Isjz0TbF6HPe1aTzErXYtEqDAxpfFHKTknJe
mm9mYeW8jhIIWcfzSgX/8tbVgz3UqGjj58N9kLdgnFxtam1nRJt9xrrOZbL2yKz4/Uibl7Sq+v1g
fDsuW5E+Cn20GUcB9UQimR0Cu2Z6aDFyiBdmYdHTZtLG2At82XyjFzUNirGH9chk6fdFPXFfSNyt
ADPg/8c9xsNtO3Y/tgSEgykqiaNhFbWkQlh6VNAEnL4xh676LsYzETkWnLN53dvDXZEeq+zQoxVM
Mwxbg5dz/uI08343SQK8a5kSRAfKLTNSMxtxgqO4mLrqHTzDt7Xz/ZnT6fSFYGhOoMtyzEGC5dMn
f7/R6KLM3WFkRfH030AqyXAnRXjcTG3mYBKN2m3EfMupQsJ0MUBr2W5ePW/wvlVX6g9mBwtvxAew
GYqC4ThqS65NCA+npZlhOS+FjVFSTvj5YRX0IUgWTr9M8LV7b4JdEmXClzRvON9nkMcX+eGh971/
2GdmTF/tUCOjSAambb+8unx7+I+3NO/j7ZXmxff3OT8xRWEx8FtDy6MTmTeZ/aYlPMr6wSAJAiHu
tDivnG+KkWAZgWfzfdW8RMTyj81MMlR3WR69bfG+/v0JZqWlB8ZDqaLlhz5z+OYrv+T2bXle/X5j
T7+Vt8fnlf/0/oddzYshmrJNbBr370+Zl9728+suPrzunxYj99VI0a/++gof9pRYg7XQWt1GozN9
mL94pX/vld/f9IfP/WHf74/PS/PNh4c/LM4PoX/LSXUxNjaK/KXucPi//7znpX+57u24+PVhlIUZ
5cqf9qPkHEzzocMQkOSGX15BVjn+ZWXE1bkQJVxYnVPa+3Pet/5lt/MD1ngJQmnuscKQozyNbuYl
LeNU8n73l3W5oPuCTpen/Glx3nR+aF6ab+Ydzbt8v/sGH5zvp/Pu5kWGfez5r1993nC+mV8GK+e9
0nTJZl6FAslqP8+LLSEN6jqqRm2rdjYQIlUeLNORmBlchmoAaTF1TCvnGyfREYC9PTRvNa+tw85E
lAbwZVEVUbcStRK1x/mhUY2sEaMiO1BNYldvPuxGtyZDp9TiVRqDTKMYwla1MrWfjyW25E0c5iYa
Ze3KVRD6SKv/GpbiyRslXvtpvEgLeNmXzVeqf+QcoSBft8nr0KlLovwC5EhVuhxkRpfJCY/EtMs1
GdtTZjVTooNh+y/G2DJ147qz6GItXXplYa8/vMu3jzEIJBVDSBglvoDs0E7n8ZmMO9/9l+tmZO6H
TaYrw/zct2f8k7tkUeGM+GXX/8ZuwPM3W4FMcN6zO19s51d6W5zXzrtx5uv+/AL/8p2kKjDhiPLp
x3eDlmQj9eFWzvBfYL7pwU17KA7TUj19lPd1v27z/vD7Nu/rZGFZDEV+3sUvu9XbkuvnvPJ9F//Z
y8zv9v1V3nczr3Oj+CmNnewwTADlfrp06dN1dV6a1813uYKfNSZim/f1bVDR6J43eVucH4rm6+r8
nF/2ON9N5yvk/PDblvOTxull56W3x9/vv+0T7yfaMjNZjRrRSHaukDslzaOmfiFXIT0GY3rKO7Vl
dDH4mKW6fluhkFoYjEixdler3MEHMHpGs0TDRgZbIL/GTGMIq3fDJddn2EWB3VNJpdJQplO0jZvv
gKZsXWg5aG2dLwa+LTC/h7j6YinOXotlCly30Je5R51Y2LdDhqwKJhUKqKp4icaWLg0jDKJLr8ms
Gs9+QedP9s4hLhNtkVDkUm2F+Ii8+pyEygtQ2pBMz8Zd5wBF/I5sj4iSlm8+Vm7mblFEuWuTia2J
Klg0xDMlKgG7SdYuLDLGqyJ4iSc549BZO6NS6qXpdVOVepPKvlq3PSJUyO07lAHEEoff44w+ETMO
MuYt68QUYdICYZtGoPY8oKRaAFHOjtC68pUzuV109TE14v6axPqTCu0LI0G9wgdzx4SZIkGxcQNM
SEWOoDZ1FQAv9RAv2y68tTQIlRY9pMVzi+8MjDlp9YNCvZy0rOgUduPnPAmBv6NN1LontbprfHku
BEa3YkdtElOHPZ3nzIAUQaNZ4PRhNBmqEKQcD9GIRw/CZoprX4SV7Aprck/r5YThmYLsHQQFHVIm
p/bJb8GJh/bVuOjGa9K6xiH1gvZTgtfCIb7zFkHEKQuLJzJE+1XjUGMZLn7qHyJdHiPZf5cpOiGl
oMdoShCfZieJFKvRXyVQCiiZIG2tqYYw1C2vsiE+dDUn1UI1so2Aq0sNs1o7lHrprbioL7FR6BVJ
VYOBWsCiYWi6ebgPbP2pDS6UUxCHhxQUC+LNMDLVW81Tt8gh7LWBjjNj7G+GctOEfCxr7PZ95zxl
gR7dtA11j+azc6f2Tbu1w4EebaV8U8jKKjLSnAP1ARlrvi2ROkH2A2k3GmdKcss82yC2ADjsSndZ
m71YajRVWjR+C5FBlq2dDv6NMMB1JdW+iBCPIYkka9cp7RUhWlPbz15h2Vh3gJN3hls/+TGiaBAD
KxBTzQLEY6vi0YEVZ96Y4C7yZRuT/yKN2jo6PlBCN0HhKl8RTHqbzk02SYrUr8hVaFgNzs2K5koh
zmbjaRsp+Tmsg9Kv1oAq5NaNz8Q3tkuzhEJlVaDywI6nSyOV7oqo0pDMOy7RVsLMRliphlYAhXRL
SV6OXUWxl4qh8AgSirqneuwvVj1lK4JdX9CBwkzJMwYZTFk6CNTy6px5vnxyzGQXIqKubXuTcnxU
MXosj3BHKIGXhtE+Op7EOVpa0EHUoRGvNumZ6NpDgYLsqEeRt+Tz+Gvhay+9WSKK6ESyNP1Bnnts
FkPvojhJXHUl6c/21H8vkqNq2YQp0RbkkWMXC9PzAAcUeQiJSungfBq7lmt4OaX2NXgvbcPXKJiL
e0qCBCNG9V1pBA4Ot0M6hvT5hxI+sZabTMgYQhexX12pzoFSlbklEOTcd0z/WrC1a/KVkNU12aYc
B2pkcb7vYRjQFtGgjJeUWwmVGaP2WVC0WfQdrpCKA3+ZK2W+QRiS1iSBmIq3bUy/39B6zXiu/IRt
DHNMTXPYK8h3JM3KYDCCuAQNK9IUcmNzzm4UzRAVleba99tFJdDqOseYX+PeJIqsIZJswJm4MKeU
sqBJHnMVgUqHIEJOSWaGqK6KziXlr60LZM6EKYxT8plKBFpdk89kRt1O8s+lKhd8G4lLy4hNC4lP
s4hR87LijB7b3Dq1e0ympDU5Za4xSFMogtf3OfzcFXmldKumjLaasLYW/TKdXHdPAm225lQ4gD8k
280g5I2oefIMpty3ekqAk1MWnEUoHG1NUiSJiSM5fV0QG+fB4QRkpQHPpJ+QEi2XEzG3GjL9lhSR
B44+wuhoNGINJ5Eu4V6NazrvyKobptQ6n/i6CPtYX1ZUdYesXfap/wnEYLttjGctJ/uum1LwtII8
PApPd/2UkGe3AVl58BvaqLZBOlin2NfutSlXryZgTzW/uFPeHkXsnVtTzE2nLD4QG3fGlM7nl4hZ
FRDcKKSTrTVl+CFvb6dMv+bGmhL+Og4wjjRjW0QhtHViAIsBKXFFMKA+JQQieYBGaV3aKTswlBM4
ZlJeZngS9715dggahGVbEu/Nb69D+bDwiSOM68eSURTxs0vV43RXE1vIBIHERAqzBOO5GLCJvzAt
+hoEN5fbGjERAbRiXxKF2OhkIpITtB5IbLpg7V1xtsO/MCUoAokDbUWoYuMjs+6mnEVB4KKBe2sk
f5GmM8YgIhnJGn0YrSFfit59GHQV0whKUSzGCWpl77lszGOrZxA46J4us9iC5JwoK7sfwiVHSrYD
cocmV+p3WU8WTeyFJXqSo06/dSEKAC51jwSxBu21juD3YCHRnwqnwVdQppjhHFaVUnV2A5ljTOHz
JypqKcx6RkSNFW4U0/rUt8PG0vC2Ietc1E62S3z+w3ZFQkXgjtjMBGG3ZnWfEV6A5gbvo2sE17GT
d+sWMsCiQCC0rJzMWUygWyODg3ir1np/DcF0Q94gkS0cGzYYtw0nkhqk0XPbhGvfwy8ZWt7ZmPI9
meCZ/KDVQxETYF9Sr+jIE9qFjYi3VRQ+eGmEYiFSru1GfBVtvwm00T+oU6qoSbyo0DFPjASOgkSF
GBiO2FyGkzd901JrIX/iZxgkZ76uXmqS/FLiYp2F4YSvUkOSNggGCtWUd1qriCnLnAxUR3GBcROL
2hCPChF+3XA+PlgEpwZTgiqKUjxjJqmqosuumwBLq48hBLl7flcxciiKKYu1rs+ugbDHbzFh17q8
AXPxoJeENntb1A865zP6wBgwqhWS1rSI7xqiX9mIf5tx6U0MgWAGCGxqvyLCXAt03ZtMJT/WNm0c
4V5x0vTgVvQJQYlRvemi4DXuH+iuHwaiaJMpk7awFX2R+dq+ymjrGpPlMBI0XFNryub9js0Tt/cU
c6vb4hMMSGyaxLR7LUnSAbbVRWG3A4kydGMbZHVLhFvevmAITRLEScoxWyM7qnY5+SU2+H1bMfak
+DaEHJ5sXnGJYCRaQmuvVsgn1H1Bcu84RfhyjlunWE+vrCy6BU/+0pD2K2KcEyE603oOAp4igQkz
PhYBIcEeacGF3GVTeLBrqNhpsVd3ROG6Y8Z4vqARRL9Lj4n7zqWxZfqw1MWXLieauJpCiosprtii
+Z827UtGjrGPT4BvHIGl79wzY5NM67Y5yceDLywmLultLzJkqZm88g31FtZNgx8puzOb5tWfgpTx
ty1gfH6Geo/AsA/0k0KPVA31ZhekGF0LBLx5EAVH8tWu4/YwzJHNZDdD3icxZIpzRmV14jrIcIuk
Z9DeESauKfyZgYKc4qChZhMMjc1RMytJAaHLV776pa2HL4rZbnyDUGnNyG/TKWY6mQOnTR9Xzjis
yEGE9DPJIZowgh5IUnVklefE52IckGFNfxWZK6nWZvhaOjpdRN16NEi9TkLwEoy3yTWlqEwsNkkw
KEYgbRP6Hqwdc+Q32qJxtlFNOXQSGaIpi87xCB/KtWZV4CfNQbm3Uxx331+0KZ47IqdbkewDayGV
7inEO1IsA6a9t8b1SqWhi3BuqPExrBt/a5fjGr7dlVeCl8785DFoRoAXJb7HhvkPSm35qc6PQhfx
ksOL0YHWYDrsKHeA2VoBDXzGY3Sv+jneOa/7DjIYG2mr7bWh/Y7lhnI88arV8L0jaebBDMCpx1PY
OTh4Y91ppAxGeQXHd4W43QWn5h3JtjzJuh3XbqP6W0e5St3uq4sN94rK0SY0DXGgxXdVxWGByN7f
+1SFAZ5lz2ZeDThdR3PRqnsr8Mat7TbfpCMH7JhQs8OXVsf+XwiLoo2LocjtGqLa6lesfiBCiUx3
BqhnBaYjzeKiIG33xVLSVU6HWindK9OutgKRt+MCmKk8/+KU8QMM4F2nOZ9E1bqLlkkyKojhvvQK
/qvNJw3kBRIYBNi2Gl+3anXiLB3iU6V0V5KqoRMoKPTnADuhktuLIW+JDnKQgccIt3DUVLBktWDX
6kLfli7/MgB3ZR0rZzVCzyfHIjkX3lEoxK4u5lVd38LzT+Krt3WaDT9gzDtwzX88y9e9YJWWqJzk
tG5+oB0NcKV2vyoQyhsB5LnirkpEd+60blvbJWm8cOsW3Ri3C5gZEW/E/6TI1lcQs4yHqGjsddvW
/QLCh4kBhkZzct1qvX+pp5sh8S6gq9E5Eezld+Z5vqEcSdTWMDISJf3sbV1mAYsbG/gsYKN+rGtG
iI66CNGcOLg0se7coLD2bhp+jNIuzhwU4LvrGk9fqutn+LM6OFpD7pzBxto+3YWGZZyj0g5vuga3
3B+bzesrSzyGDH8P83pHKfQzMnokox3k6PdtcRXpBAmBdp43+fAAghgCKN5eeF5t6mD8QthdiM15
4Xmdh9qZ0ZhBlEIJlfqPdxUisDua1nD39sxUhte2rRCkGEQXaoVkaUBF1bTw0hX99z4sQBBpxpU6
RAkaEFOc5xsHqsISEpm5eV+XTAoWj7zQZawqkbIgzsI4TdLLGM7COZxu5o2x9NHOIQtxoEO8zDIn
4J8KJHIxmtIhwW+6X+akZBJ8QwL6fD+Qps7IqD9HlXMzupxDWqQnHDuNOLsuUkAIMP50x2B683bD
1OqpiQKMGcR6Ipzz8f32Gaqg9+36mJzcZFSJQZ6ea6u5dfTT8JzKtLlGwAFOdfpFjTIkUo10Sdzc
Fbzd1L8IxfEvSEHuJHr947zZfGMVub7wHCLG57vztpoDid0sOnU9P2tepw9g35U8BtfSQ+lTfRc9
Pu4WH9HqwTDQx3qli/qK9bqdtjdWhwsqclQ+x7SZ1wx7wELB1bwFs8CzGiLbCEd+f8g96p3iu9a5
kLlNaGVQrLXAwQXbj0SUTQ9oNXINVaJBmu/OD6CuEddFAoowwrfCwD+oN1VqGEugC4zcWvP0vi1a
VcTLcWVvE72AQDJE/mpUvOAiwfuuejHEa8P2sHfadeGBqqH6VhVFeGmmG1FX9Z6aEsiYHnfW3Bv/
/yqCv1ERwENzaPz/ayLbY1i95BkF5Y9Cgh/P+h3JZv2GIkA3NVNHSzDpBf5QErj6b46jWbqLGAfB
AMS2P5QEAiWBY+gCWZAj0K8bvI0fSgKhA2UzbNUF5KarMBDEfyQlMH4SEghie0zbNFQdCYHQERr8
IiTQiRuLGzOwwJfm5Q6KVH8j6ltTy4BVF/2woWgQXJv421D0GfvMlygdVRIecfRsG9Fdffj6/gk9
TQN490HX8PZ2bN1SXaFBULM0PvdHXQP2Q13qMjWPBsHzzEACuYn0l3awJanez670oAs4aY1kVd50
bpcc/vr1Yd39+eWFxbdLSswkrvj55V36S8DJbHHEEPmUO21zZ/bezqqr7NipHtngFvyAVtanymzD
7V+/tjZ91e98vPmz81Pht2Kalmqrk+bk42cv0eqj4tPEMU478zn3BobfA4zPoXEQuYf6vRL5iJvR
DdjjQYmiVytNSOuM0mNUiXprVDjLfEy8Sy554+5v3tzPgpO3N6fRhUNyosJAmd/8B8FJx8mKrLRS
HBOvKmnxUdlNCjnRNLQNtXb0YNWURyPwg5nTJCBMt0kDcSZu9bskV4Z9Bl6y653NX78v4fz5S+No
AJ9vol2znOl4/fil9XlSpTaMumPQemJLV6BfVbVUGcW631UcEp+YAm4NnRJBNIpuVU18taRIzQPQ
uHAb76pI6JT42w3lzIHojdreKKrXUADxoxuVQqnbYoNqyjsjx8Y0oBZCggKWurP6VyRr1qXJn6yi
snduLODnwbRBBZp/IergkxLp4laJ5ZmDLL4CYrRS60i7WACZmb3TtnaHS+N735EwlhcvV+CHVY6x
DyL7iarEo4qK//TX35YG5vGXnxi0O8eyVEez8cP8iiaMNNzECYUEqjGQrnyvEsA2tHoF2452a0Iy
z9jDEA3zKesuKydaQLH8f30jGlAEOkZC44D65UDzMQtR6KcsZDo1CX1qAPbbM25HxJZSr+/AEm5N
iflTeGJf1+m+dpT+/q+/jD//ciwEXo5AYa6ajmpOGMcPv+iwliWg5kYcSYr/rug7YWNb7BkDCNc9
U5ra8D/6u9Pbn8+2vCaQTdflL5eEX36tahsJm2waAWvK3PUlHWkib+9y3znnwFqhBJGXAQvnmvkX
+qDRvlLx2ZaFZjyUpfk3h47+5/MNZAYdFZtlTERQZ/qCPnwBjmdo7agwwsnjmjTqjnGlW185yYgb
HiCb6gwvpq0QbUvULrPcDk94m12hNRr3MIBCZhiS2L86cBbVYKJNRTC1dq3kljm/uc8H5ltFGXt7
qlpEL1TDJs45eWtUiTncmrchyk86x5+wm38+c1M24TpGu5UF/ddftqdDdfesWBw7gTcrG6V3U2Ig
WMA6B4cbYVj3XOcklQqVu5mIfVJBJ/MG64uB/Pq2GqmBSlqAsokzZA22QdWbqIxcwm5uOmI4TF25
TirwT2pAHkmKpQsF6LBWBt/eJHQGsALHA70s2o4RRs6/Of0iHPzTcYvKz4Uy/X/ZO5PluJUs234R
0uCAo5tGANGzpySKE5gkSug7d/RfXwvMynftptnLsprXhEYGJTIYAbgfP2fvtblcPfPfbpeiDNy5
Klqum8LpThDFqr1p8nSnesBFOr4NydxE//n2ENv1//ftyGU3YuAvPMoQ69/vj7n1QTF6HQXwltEI
omV5xLv8KFp6hIGjApyVfnpMUUpfPz/41l66H0VXV//Dpiz+vvew0UsgXaYXSCoUdM///kzatG9K
WELGpY+LzQBqvsgyKHENJMU+nTNCjqfcPLS+7+6qxLDvAE2xE2pln3xLI0kk8jhJyDcgaEP9D5u2
8/cVdXtunk81RtHHLS0xif79JmqLVVqu8IJLFxC4BjEkEk6fg1mvHDaKgNPOkDN99P0707P0VfQb
OSP2H7Z9JZlKK7I6z9zanXT0nQxY0ZydiCC1AZF11wIPGTHKXMZ17Xgn5pJRQFVGjgbgiNniP+L/
lTtriQkRHJzbvLlucPqJez9zu9PSw2iA4/5kJsxHEj+IakLyekXogObYc4SqaTK8o+4rUviWVTEf
OhwsEeVRES5rZhGs3ETC4DxHzov5iCtBkErxn68z3sK/X2kOpS/B2GRsuoFp2y7V399fw5rIJTnj
arwkCf1bTYvdJJjv0IDTPLh19QDHY2LTHswwh5dPGDfa+MbF/0SFlla7eAt+zXP2EQCjRPn5KFc/
IZiVvRRn2maYX4kjznpUdJRd75WkoZ9DfkxnCUB+A0IuuWtfAs99mieTxmBRkIdiNCMpJD1yBcu7
1L4mvsOd7rskx7OVjBZvNummqUyWvQrifL+uEn0p9pP28k9R6aco9fPrOcelrwOPQZmy2WRaRjOH
eFV7e23Ts1GOGJNbu7lmKbYiPyMvYYIoMkzLfQ1ZIwY+egUSxtTYculF5h6X0IRBt5txmi7+iXUj
Y8hqG0fcE3Rt6m+4TsbzmtbPtFmeWdeYV1MWqXJ8X7I5WspUv6QWNJcxNa0o6LDKtlsGQeF47s7E
xdGzhj5MRt+EI1F3NKzb6Uz9z6gp1bcK3/muJXgpKnAD77xFBzeGgy0kdIIdtWPNFyLI4z3iSojG
0OxDYojqi810M++sN88kBzJLGOfY4/xDswm/lOV7XudvtkPbANaYGPqS8Vk23zQxhvt1Mr+hI07O
g3B+DKDKolbn1m7Fl7lrRNwctVfWIeweztfVaF8I+ursnWwzeXbGe9qK7p0OcqiCDdhJpekxBd7L
BI6drmt86Py+PwZr7KJRW77kdTbd5tw+WY6Jjrlyf9ezD5YyDTqmSHga7SYD4CIG2PEbr38c4fCZ
Q3aysa2+F/XyIJkHMSMfnz0svYS2UMj3w7O7RcTGZQ1J34nriJGjRxmfvsqi855SEas9HqGzrAh1
nWa3P2d+V4akXP/Rrk6ejREXMWHTiAFIKxkxfAB47ylmgRff1cnXokXu07DWZEOd3vdxtZD+6vtv
09ZAzus7ZHTeNU5le6RQpXMbe1NED9kOyepRr0zeokAxtjHive3r5dmv0qPTpPM9wy6G/hit1hZj
OeDc+iyCArzqlsjot/eY6erIhE154lqzw4bZHJ463hsbGxrJDLXPrVROYZfg4vy8whVef7ruXKkB
n4ku/hMAOb02ROgFCXtwgJricfKbe1YyHJfpGhwTWidAhEwcI4MrQq1/GtwaX8BA5/X0HBSZdVuB
Ce1tTtLHNpX5dapHmszlYeoW+p82nqwtgL1nkpbjBWL5QGgcuL+z2u8jp1LqoEHcEeowoovFz6VL
D5BCTpC4u+Z0PfPuh7RnfVI6IOYkKX/EOt+xYAT3o5TdI39gA8NQeefYin/IIF6ufdX8MeQ43SWE
15Bmavt7k3cVqegAX9jhCquzixbZ8lXGL8rKuCqGwfvobw5Wr+fGAl3V+hTe0rPVA7L1cN3cWqVZ
o1bp/gSTIADM0T902XcPElNhNaw/E7OeLvWAmMgpbNx6mXrLzHNZdt43xKrvmYg31Ub6QDQJAVhx
IsOFXMQ7cGb7afLsi6P5hTOIk33fsQSuHQ0ASNz3zDCXo0l6RGRWEOUChv77GijdremMr4rjMIGK
Hi38cvPMBs0vwkzsXQGGBy5s+9gigjiPfnGrmiy+s1L0edZaI6dJ44Mb2CAR1/fUWWwso5jLhOGV
5w6lFwKGdwxbOO81lkHt7TkbqaRHULLnJXVvmS9Oi47vwHToJzs41LFvHdwtmkI6ihCWiRgypXuO
oY0lXmvvxIA2eQVkMO6QgX+B4THjbi7ir52UvxMTE56/LgXHaJ7JWA/2U9nija/cicwogq3usVFD
ofTKMaxTiIBs1vUpI/JuVuW6E3H3DaIxEByZqJMifudWjcFrunQgo/V4tGchH4zUjWZZ+WE3Y860
a2d5TW4zGIuwkqbeeYkJmjwo3scEz7jIk4OQnKmr2Tlr3RlntHOMCDr+uxxujPF98sPu1OhPh8/D
Wc3J+GD1OMRzpVLi0zGoH9XAcApoQkm9+LLipcQCLYHpsjo9kbeKomuOBC3461Ksj4D1ecmsejxU
FRNzM9evNMc8GrfEpsKleYeXwthsBVCDSXaK3AnaSG3N9rdRivFAunY0GyxONrE3t8rSv9dFJ2E9
2SPca5BzBqeh3eSg9Kqb48SZIUzTTQnj4jVtC+spMTTZ3g5niYDBBrcu+aee20sgxOWrRwbxzdYk
synjFDRAVHGFJst1WBH8W+38qNGXKdkm+1THzq21DKA3MEljAyxJnyTobwZihmTB9CJVnhGVA2uK
C7NzBnaEj8OzHywkELvC0wcLgctbp5e3Ef7yaa7kcLSC7rvRUWYnIB8g1VduRPpJFdYdieHFipe6
3Q4Xvpz0x5LDE+q9zLzC1ux2w0zXqJP1n0rbaegbjn3rUu+J+LPqwdcC6EvfzodqgJ829uqJOnzl
14GZDWLnULYqvZaIdIgOUs3FAIZBSvPFSDm/wFglBNg+uA1+v11tp/rg22Y0pYV7npaZ06XdY44h
DQUkkgmCcAMJQni0UDbfRpXnQAJzxfs4ONRB6Iy0pH8jEKAhYDAuzjy312xE/6XWcbqwDpsYnA+B
t8At6McpdBvyFETgPqim62BogZTBwdqfF1eYV2ss74NBfXSWvbxnDCEY5R9Vuhh3M6gyWeTDvQYo
GcaiCCI1Bvd5R2hQvrbNkWEC4XQ9LS+LXiqbv5Uf+rmGzbWwLCZj4Z/ihmEx4QVwE7SlQiOQFrS4
Kj5UzCnulpKGA1xOw4FDyW+E9jAcIQ8B3Xe+lwnRhnkcIEDh4iKsJ3duAIhRBYEOvMnyYle9JB9h
cc5pWhOyMrjFHdqk4Wi78CNn5ZswGsCA0Y2KpjX4jSfpT9qM01n78n2s3Y+2zTnuShPMX96HcNd+
FkaccSSpUvj84+NY9c4hgBuYplZwaJWtImIibqYN/ow8qjCR/XfLCM79fDUWru9KtL+lI95tUETw
rF1nF8/5UcwZe4fE7zelQFWrN+KyGDCi5Iyw0O+0cJ/nap4Pse+4IRTkd9e9bs2wObWheDbzwinl
DwZu2B4WoF1v+OYg/vFM9+BmcxCSepBQxMGrm+AKqFW/zNyyEcBiRDbtu/bb4ljNYo2WClt6N/cw
BpEZKlmHahkQv6fiTqLt3I+5vjMsf8Yde8Af2x/813ES6U4xRSZpbAejgCEy03kHM9shS+ez76Aq
LB1ScJKx+WFWy49B5KdhEb/we0OQ37zVL+MCd6r1c7mXrTxV6itYNjLciwCKraPtvXI+rNJBjok4
GJkPnv8ByezMm9FITYkdIBdpWvz3WMbvl41ENHV9S2FcOBtzu93VucHbAsMc0Ivcp0n9RFTVPvOW
IRJkRcc2eHK/ZSS3ZLw8WxJUVkTwpW7d7M9hkWML0BOCOVJOqH7dkOF4E5boPsIpa+6bXPZRDxXA
EoDx5v4FmSkKpw7kbRgQTwJnA0SFFtDb5VQ+Jv1YQvqeT8yzqXtHRDNuAjTDIXE66/VpsQo2WUjC
xrglaoMQ5BiMNm5tNeywvFf7bo5DATgJ4PixwWBBLVumIDQzMpnXh664N+zi+1CY71Va+eSFzC4i
UQN0Xv1AZOdxiM1+T8RiEm7huNSI/iEAtx36UuyGLvvNifcEnK+PFFmb4ajkVzaGR2rRD7m6DWsS
O3fikYToQdmShvcE/CM7WloebLhYm9+dMHpRI4UiPrDwIWkGSGd7MCINsQHDzCrnmafW6H4vDkcM
uymOLJvfFBLPXUArybErysoE7U2TWC9mymoBVSPYrR6SB5TgewZjL5wqyPZgFuy1YKF5osc6sRfW
MfcUDITd5hrHNJtWgNTMq45x8eGnzm9gSuwZ0MsOesmP0K9es7hbCFtL2QjQYlTA6xFkJzdTwD2F
iGXuRtD0e874T1Vb3Gf+9NxSBLN+9JIzZfCLSDm0Hoo2PWMf0v/IV/SNX9AhgS46L/aEGs+c4i+T
sj/slkm7zai7q0g+VB1QvM46zEERxcIVuARRhSQN24/uicgTw0+7flzLdEbIaDhh4UWJ4UKgYVCK
eawhHYLYiqb5WRoLyRd1ok+F9VGMk46CBnRXSfgjGK1ILLW+NdAckVx/Hy1H7V3CLBIKwT1hHqfa
A8cpETez0s7pt/XYd/rejx2AwVOQYAjQT5bFzzRiZKA8kbMT81dAX0SlSoo2kRjuSgacbNV9BWc/
872nGr9DiAcWXZUoL4773VHCJOIb9MQynuLcgjWWO9U+Hxk5Tx6vMZculM0cnOuYVJHCrraXNKsi
WcmLz2mCpeJn9t7MhJDIef5RZmCQjYBK2be26FMbNNm+7jV1vlPle1NJ8C0d2SR18iwRvaPcQBwf
L6kVgTu85YrdtRLOsSi9bzahaHN3HBMlThayZM8dfyjnrbT6D0JQKU/6y7aFWVi/kVxJqNBZueeU
Y6NzFLdM4SZLzb4PjaG4yCk9eVXytTbbPyJheR5mEjKngOMwHMfeL+8TdrnYInG6YMJs9Et7sMti
v9KePnkuTBbLDJ7hPYalrkekbfH0kgSNiDhbrJEV0CWy1w6xsF837D5FHgmzPNlCoCtFx0YMtHyn
42leVAzxk3EBxNVxKE8iIf22GDG4DkZthDC/ij3T6eXgTeg35qb77QS+uHPdBuwrcaAio9AOA+9g
jihrLCb+kS/n/J6fk99/foZZKr9Pk+rRJufw/NfjGgg2ILQFA4PbZJyoTESwFvfF55efHziUoBuD
pAdu1tYIviR+tVnDrBnLLkXxbkPt7puRgXo8nfvtsc2hb2IrTT/SGupdM6sEfJhxSkxCM7wuTe4/
Pzj/7zOy1Mz9nECImRP/iz25bzgMx9PgzjSdSj0F5zQxbsx8+NKbulvROlxCBeEDgjlBl1lRm5Xt
O1SsFh0xCMbqVGeI4pccAE/tAZAfyJzYW5X5zql4Dj2xToeApJqCkGLI6FFWtR+6zivME3kPtXok
JvcELUWzW2M7aQ0kM4GghklNcSXTnDcSIwl/0ljrw+AgcKS1veFcD+nYb+D6BeUXxWvoucaH46jb
KlNkSAn9MYdtpnCGlzxPHgYsDDDH0gM/9oGmTLJH7dChDgvK3Y4pLZyjHLynGpdX3dk/SDNwQ44n
f4bNv+xKxCJy6zGmqN+MDj2SQ5d6T0uURrqCK79xYJ99Md60ZaePkOsLkaV3k6yPc0ZH1NbueNtW
SsLJbXbuhLK2zu0rpGOHhog2z07BabBZ8d7R9PCvczv0Nx9ezm4d6ge9Iq8iHrQ5sknNhC5x88R5
Zjw7gzhJixBkDtGIfczZuZbV+rHYTfrC9OLOs/r05vsdoeEttvN5iYMHF36Jo9WTWXjBSVFaoC8S
3otw2EzihIRmIy1wfTvVg3bQ8JZJCRuiWqpTQSwWK3Y/H706oKJpuUXTDqltJvLzDF/YMHzJCg0R
d9RpdlQwhR9NWmW72WtgXQf6FqM39KzpW5UaOFcgD9x0Xb+g8kaAkwMRUbggOs+9m4gVJJmGp1wn
FqIexDpHt3usTe1FaeyLJ5ItCuxGKL2z5BsA4Xu/FenPBk28P9N0c/GUtB3JPobVjxF3y3fEaeWp
Kvt1V86dsfeWUp0a70vu9Szv07ze8bvKQjQHhfCHs3emXsr8jG+zuTpp80t1Sj9IMOqndfRRxy3s
rpYzvwej93W1YH93SlRX/vT02FZE1Mxzcmkm+0KhCjbMly4nFOle57o+eBxuiy00dloerRVAMuS4
JGIkGeyIQB32mRbxnokgwUuOWp5byvs+GTrihZtv6LTMPbgm5+R5hXHzu/olWCA/Gg0pSC77f0/s
wq2p6J8kIwefOUi+qTb+YfhWdnEb/3mZpLohuPgiSrw0YrbwTdCju7Sr8cVc0uZZ2PaZ47YfNp2Q
+8/Dp9UA6u9H945OEawZnYBLqNF0FnbSHSv6h3d43YjplLm40yZyYeaxwUFrc10gv/Pg57+Zame8
A/oIS9aQrn5KpZm+TFOhCalx6b8vlAD7KaUyqav+iZiLHqIuEqMGeH0XDo10bk2MBrNyscsFlcTA
Ns5MAuyBNOOgRhnqv4oWirLMaWOsMOmbektm5vhzmib3NYjt4NSpagk9fBcubdFjO3UB4HZm4DxL
5lrWZJ7RvULThE2TkoK+XcfP6SrezPktn2JEvmSdorwtbto0R94DYlmXdjb2RoJGkYRzkbFgmZxD
I4S7dsbdyLNlkbOqMMljKjsQXVOO6wCr7Udmo7rzwITJ+o5xPuCdjJjuSgbhoB4CDmS7aV7gTnZF
+st2U6LMDILGc4j2Q+oGJ18b1kVag3s2k6/tCFnm8wP30fMq81+IxTbxIW4Ny6TVsn7avid69p+f
NfPWw29zcBE1fQN4YAmp5hvnMYB7ww3rLtTlDq8KeR1tBAdpgjNg7KnGLtDAyEUbt6Ec535YOs7Q
GJAlxc6ZRsEsCFlWM9Y5Bwz6J759c2vuDZOl2UzAEAapQL+VemjEyvKsFYcQa3FfMCD+0onn7HP3
c30VrwgIneMo2qdJwcpHfYZG1ZkfshzvAwp7AJu8zDZBMc0AOwXiIPk29sTpf8gvqa2p8exeR+nw
u+pgNXtSX411YlZFqR66lXMuCrrRXdL8cVRh4HsJTnTh2p0NvPJU+EfY0qQPuPZ0rAcF16gNvrSr
lxHjSmyrk/weZAcsa+EZz46RRyiv2Sg1hP1SJXdwiPAcVoCOyF+myqqx8m8+whOn2KT0AAuzcu7a
LF7IzsJckaryjkZTEWF1ozikFQG5NPhqj4Z1nUrjZVbm1gFBRJ+4RM7Q3PfJKGBOFjyAWoXNWqr3
kbPkOc9orAsCWbyRiztfYuDBMhpmh3gdbRaHAXcc4V2QLqaiQ9RCG2yxFqgnYieXfH20xRkKvD7S
5T8mrnxuGWntnXUg6xle54o/ioRC0k9yAPC5dFNoEMwxnBY6JTWJuRjlHpE0jU3D/p4Jyzwapboj
Sw04P+4chrfxMW1JX+sTVO1V60bW/IvWnMFpjZaeSxlKfxG5raRR2X2YNIkqQjLDBYdANEFzj9L2
h1dY6X06P60pMd5rYT6KZHM6BpZmTOxv0E773FiYcAYDJXQzITVFNRmZIo9aSyURzRAiNjJMpRAj
r6M78LcR1cDYiv2mdX93mCAOXlA8wQ/Dl0rdXBrNN5eN4ZBg/4OZc4qd+HsVYBXoBOlCNAcSjIoo
uRvWpf3aznAPPYBUnKv5YQxTCOUKnbZ5Gos4hoz9U9MMP7lQl5o0ANToPidyhBpvxR/KNX47iV1G
Y0zuIYXfOyJ9uTMCimugTFyx5DDvstS7mF0rDywQX1JRvZiWn+BbiL9PFfbkfPQJ41B0CSaNrgHA
vTzCXkfMW3mn0rSjoLa/xknyPVBw7Vt7afe165PItmQibIKMVYHTakoiBoB6hql2jHmtI3Kxnkuy
j+iwa9u6hxj5Fb0wE49CPedq+LXOkOWCP1NGtdAxdoJH2l7jGnso0z0fF4qfDdFqvq0qo4WfbSyU
ImEZIidmDcYsAixB3FtVXDnAu/P0K2i3FgcT6XBCzp+rrjoaTUKZnu3d3DwyEWbHK2fEWWK5CVoU
B2RkX5y5LsNJl18dF+UywmFOQw5Fc9ACuMsqtwuLkmwjQ74v5kh6KHGulyaro4WIpyiwbEWqAUHP
SwxvzbW3y9v44+SLGSpFXIu7SJjIcqDlIa6djO0jw1fW+KX7QCLG7eHrDzPWVjj3GIh7HOOhRRZi
IWgCTZzHSeoEezPSyNiYc9P6xaiap2D1j2B3+pPuJ4xO7QgATi7z42he8W6ldzS/MALAFTzEdLUZ
xMH+OyYif8He6V2xftho58KF0vtiBzk1qRvA8hRlHrKswsl2O3lxMsUV1K3fvaTvv+DBdR7cFJjl
GCBF1vGJqMfilTR4Bqu4fN3bVLImxEabHy2DefJkUsRXkkS7idrO8pLmMFRnhJbtTXfHOnC+1L7/
w8V/senYT5i1vAdgn2TYKvikmcoPZsnBAh15GAhdPmTrCFDNnl8qRobIkvvXNTHia4qx5iaHlPpK
hpMdxKjrZXBsPQqlttI5LSebc7DF6ahqyRzJuqjRLuP8BUYFcwOuv0F8KWOSd7UswrpoL8Yokxdn
zX4Phk0rp1nru6qZ753Bn0C02vhy2uoXWdccMXKtT7bh/0CyZWGts82vVrLG+z6zdxaZGSe81fuh
8ImCtefHmoLrktZ0XmTwrdmGHbGVYEVtvlUTGSwM15ITVekvq+GvacZh3PtbtgG5ffrY515Nhltv
M5oVj2bSmsfaq+aQCrA/Za1xEGNEVkh2qANZo1zApltjsA5oNe3jrIEGyLu4G/lFr05SfzTe8Et2
JhkysbhzGte/2dl4KlCTnJXftvsGVX2ZNvbREkB4bYcdmhmSH+qUfJ8hJeCq5r9jPCIKrx6gwIMR
gA+uBnFEF/OTeXS/Zzz45LMWH22/xBfndpiItEJ/WAPIzt3lHoYnqX5ZzNtD9zJzWiZcs3xKRHUk
EBmOcVcgXsC3lbG6DZLiZ4kh2jNatKIk6HqKXnEcsuB5UI55iROb6DACyCKEqXvdVXe1A2t4wSGP
VieJRsPDQ1UPjCWZh4u0IgosYdON08U7ELf2PR5551ISQktrBlg1F2eSlHOSEBiK0tAtnL7E7cjV
jrdWzoouJDU0HcFQ5xrXu5FebKDjbOfMM/O5S7+2w2YCpBRpmNzs8Siw6a8F/QJvXNhqwMw7mOkO
+A0xwK/Io4LVba9Bml8Lrz/Xo3pTXlUfx202KM3JB7WQ/1myhXjHyf45O4V5GgiCkCVY67kjGL3X
y7FLuvKmgHNhI5N4L7M0ORtGYbyQiOcXTqiyzYor0Y64nkeI/W8P7m4yt/LWENITIlHZEuvQf7qO
dWqbQ8279GDgKhW2YvNGPbOXqToZeOyYnk00W6cAZ0ULXQRKcEqyF0Y1jFO0QXPcyj36ChIMkObU
kXbjk934wznHWecZHIsSi5G4gU6JlJ2tk+OlGQHDHD4TD+iuKoKLT8P4ERHVq4kqbUt+uy8naRx8
Uo/D3IJ0IToRuW/WXImI/kx1k8zXjTn/zinbZ3cNzEOsnD+dXwPM9ZEMiuxUZVXCBCTbtg2NkjqY
LmygG8/5KDmWPjh6ZD4q9M1SSu1LIvGu6dDeRlfdjR1ud7tZrnJsSKVY8RiC9PHoHBjMDdGS79Qy
j6E7EspEDmnK5gXhNx67L97CreIb5ZfWHNpDGmPBFGRlrDq1wgZdRuiMzno/8Mqhp+kv0uNXt3pU
uzXASxEvBEjU2XBGF3NKrB7uQWdxwjXEnoaEYvTA2TVXBXknMqu4sJFdbar5XZozQVlUss9FBVw/
97CJOyZFZ6zhyg/dDdVCH9VyfTTcmlhQTmEksLQIG7y+3gdaVveqFctxXNx2pyyPxKK85whq+/Gl
GL8SwaBN6wFOSh7OsakPHikIRC9jFRw6km8lbfdlZpLTjsxM/Gp8TpAKvlSBdS0Ur1snchIBzGDf
zkOkjfFbxsu3NxNnxc6j4L0H12kOvjhr/lMM6Ym6cGDrBSf814fPx8a/f+PzMXLrOnYEe975ZmFE
smUYrTGmZRtYKvcANyC24dPPBz8/dJ6f77V2p/2ganVskGh+IgFzK1cXwMqg3z+//utBzwBl07F3
lVTafPr5L3XMdZb2DNkrz+P8DR9eEe2kQN1ubMGqXq9xwzZZkHG69et4Tunn0/n81Kzq6oz3gA0E
7NVfH7pxgZv319feQh0K8uuXkafdpePPu6yO+aympTtIp3GOhqWPn9/76x+YXexybG39vWYk889n
S/igBkC1/YmfH6B7qIs3jDfwvjllvdtfKgvndbW97BO3f1kVxKJuvC3Gqi9dYVeEMvBVUKDdc11a
odtXnw9Nvt0cdCJfZJVXrKAkkicFUIeMDmtPE36tjo29ZFCoGbN2VUL+svPx+d8/2aat9NVR1K9a
2nRPZopjI0Dy8Kmy+z8Lz+t/BoHatmkhJ/3/W3hef9f1b61///6bheef/+tfFh7xD3cT3TKOQ+Dp
SBft8X/DQAPzH7ZwbM+1ENSDBPaRh/4LBur+w/XpwuLfMaUwxaYM/RcMVP4j8G0ybz0wnj5iqP+V
hcci7eFvUl2HUhxBOUp6hkw0ZbFo/F1A6S2KAOTJqc+p8Ix/IjA/hYeTtPtzb379pNI2WGuosU3A
C0bXoLPsQNV+fufzg1EtoBh7Mf33g59M27++/fmNz8fqASv3PJTxzvPocmRkw+oxaS5mknCjf379
z099W53Bb/bH2o3dUynjXT3BSvQ2HOjnZ58fhsyEyDUM+XIgKv3h33GgUwxhh00NXGi3/RbY9hVk
aMgBu8YxyHDpsuGSTsYZQzDjEGKKIzbHr05Zd9xr7QyqIt3163WySZGvWFiFiY5ntxKytpst9kvP
3chMogN22qGgQ+OUy8A6FGnyA/Unjbe5/aKEzaGl8H4ZD7Y0v1eLm94Thnpx0tlglLXGp9Qg97Qa
JLhuEsd7c3ycZEqSyYKAcRHxQHi9Qp6Hb32rI9MxMaNB5UfTSpD7AkjOsBiTZuEdcDMz/63TN6QB
12Umilz6Nl2IrW2dlNmVYv1pLvUxkz38hyPLxXqwpi9FOqaHysESPtE3Maf2YFXym+mWrxovdeTS
RoUJyoyckMO9qKqnReM21x6Wfmm0bFrBi0+XGw0GTKVV+G/1au3aVs0R5RhBlGaA+ga1MIIhmNEL
QMxMayroAZjGpCBnGB2N1Z6YHpOzW/oMM+Q7M5+IIFaQR5hLutgUYWGPgvyqgfhyEDvYSGmUbciE
wZtuVuK8ECkISBsbE9zEhyImRMsTIPCTbNOaQESw/KAmbsS/k6C/TlKKP4yntrRXC/112T7aheqe
rOLiQHljmg+3a9vQE9OT7MoTmvCFsBeS3AemJeuzh04fNkWNiN83jlkZXJGJxYg8qC04gn23MhRF
IGPEYRY+RPPY/TltP8Vd7op8fqvjrufoQy6p7a/vWWxlsHRWzpfcQVivS/BcMCUeAbBvZT+CO4D0
NmWl/JX0AMhHOPshB4eWOWYL36a2jgvyTz3EgE4s90LCNew0cnkNE5mjqWg/kjaCMoqKsk6WCEHR
AfssZoTCL04IyCMfztIFSdnBUdN5ZX9vlTvfMsOvwvgpsIqz4yNg8wE7ucp5sbLxZzlQ0Sxr89T3
5IMI2N/GYHH/IBhqlbWcU2JeBah6EbcMDA0Cib1MP9dq4lSNAb6BH7MzHAdZtuZG7E811dVGeRTR
3Dj7ou0Es5zilS4dSgVDXM31hOLuA+BDh1qjck5uY95En9Soj6gF5gxyBpvpT64OoAfDlNE1Rk64
JFDO6m7LwKR7wuByi+okd0W9jc6QXCVJ4Rv8VtDDi4tawrGbdkO/EObdD2gCGmojenX72oISb/kF
JViCKgqTMnJro9Hq6JplcOACemrI7GmX5Y2JX8X5wbaiZXtiRITJ/WCTU7OmCBor+VoJ973w4vYg
YBmYIUTgdwRChLvAp9oFwEB29mG6s23v9+B4/cn1CU1pFeoIyewkVIX+VnKZnTx71HtowKxQA77h
2rzGAalOmhClNrgTeNfChUJ38+QHTn3MTUCzaRAQXWGhAgoUwEBvEh/dck4q9VYkiLlEa+fIbYgM
kNwaKfr4Lq0f3O2XNHSKUHMZxxRpXRibd6YwcOPMynkcTPlB9jsCiuEwZPPjPBJBi5Rq2Y9KJWcd
vMRMTb5qj4jZFhH5aRX1WXGNwW53icFcSN20DMKQs4QyOvd2K9gKJyDWZRrNXwAb6l1lJj8ArClg
6vu5QPwFB4107zGM0+clQRNspaycWxZe63hZ2Jcgm+llyJTJRhdneyZFX+3Z3OgERs2cNin3s19b
YaJKWgGojox6S02piXBcp+7s9hb8pZioUfC5dFCs3VhPALKmhfz5yf+NqU8eRncpT0vAfd6eB1h4
76Vbn9uYncpX1ZtDGGLFCVzADqGjlp3jBs960/7xmxo+cDyeDCUGom3K17mi/TgbSh3rgpYlQDf3
0UmRLNQauoZBuqZg3Rw+2i5ZT/Fqfw3+i73z2I5bybr0E6EWfADDTm9JiqRIiRMsiqLgTcAHnr4/
gLcuVer7d62e9wRCIpFGSZiIc/b+thKw+VMUgGkzFJuyIAGDo7rfEUNCZJVBPVwdhbhPyECvUTyv
PcNoSA3F4W162nAsVEvt3Mj7C7OGqQKhlVqtc2Yqn7vmS9/LF6smlwiperORHe0WPUU8QdrJD4Lf
XzH2VkwQ6UqPt3lfzZwW/8QIm7RFSufCoIEDLfsozOB7XerD0Ys67jK0KIJZG46vbW23M/qElO+D
hjyARODoMDjwq5Fx53dapXlANlFgzqr1XMxJTAzkCRusge2fG4NT0hrdgMyF5Isak37dPNVUi3ca
Y5BNNZHtN1hqP/rjeCKakgBaxz9YCSXjUtJeRhVdRAPtlDR6lDn3oskcgn2m0+kDcBFTeP3lhD2R
BwMFHprlYp3oHY1gtKrVwe/VlSY9Fxql9i4EdE+3nXWFqDSzxTx+KX4VvgsUx6nrLTZ/wle4qYSN
ukUn+1i7DXAnN1EXYtqILUT7CCPAvg/xLSTa5JxBDZy5Tt/EZKHsyEJ+qile7ZXu3mjJrm+yca81
Ot2aOoIRI6etReV23eAx37u2e69pDhVHDFZFae7m4QutFHLKQiy+hn4jCueBM+ebPqcpyKoa93Ua
YVvJ+o9FykAixdnDNOK+cpjdYy/YOBF8Gbt3aMYCx9xgwQCbNCOgJ18/lfPCisyXnFv6RqcnP6Ia
RkLORZ2o3i9RVXHkRf4LPhvYkWl5GEPH2gdoprnW2dKjcuw86j0IuihQ33WP9upAq05DO0UFWyeR
OPSK12qeVSEg6uj8ahajzDy/19Ok3yn0HGHihkeAyAesGLNkS1LN/RmoRm4dg6JujOxhjfPJo0Vd
HAZN+8E1v6G5K28RxjmoL7j0u5qNNn7wqa7QyEJ2iTGllh4QMYoBREeuOzNW+8RpvhRxusFqmR3b
Va075Eno8/U7wUHAxB+MOhJoGkBNfY+phvpYaiI2ydHmko8nLCbatApT695NHIzOrrBm2bE86VEQ
HgEtrRq90E95C6oFxXPX7F1nuI31ZiOszKB7xiBWL4pHKzGYYNbxdfDj8SQss9+PTXKCr+TshjG6
HS36iso267UBGp3sycw8lBQW23k6awNR3pmZd1+gKTha8YOKnkIgbBu9I+1k+ToASuYrbHQUfh7v
MqhXCHtRnBKHfEqgeRauaZ4KFcVriNqMCX2TTI62ekz8lP+tYiS960btOvmpc8w7c+C6Z6/Keewe
wm0EgZenWyMx3iWBhds0d6MjOH4KfjLZuNIA4Rn4zqolXXKjxw08ywBNjIo7Sf/RpEgcvNhN8JX2
TbOj8hICtHzSLe8+b62aRqD+hMq12bUh7iTqFnQs6FhROEOcbbeHxKBV0rdIBGv32ywROTWFGMgm
tMlWgkZyKnXAYsIjZQVjyX7KCnI5uuYkGEe1OYdUWLzI/iFPvPch5noR6eVNkRg02szs5Evr6whq
J5XpYwwnD2Cn1Z+6Zo4IStxXP9YmcCpRQNYSf3ldBYTmDhVjc04nEtGeJorsfHF7Heb+N8aB0c43
MUoQ3oT3Vd9lZv9OpwvsfkEdF/+Z0qNfLVHERldap0p/rDzTOoYtESH2PImwS20XuY2zzryqhnNF
jZW3EesCCTyGwEeCssItcDN4iRUpAMWYknrtyL2T9yi+dHnQdHxBQVbSFu37CuhLo465f19Dmj1V
82II34CQqeNEIiHC9+LJsgwUl/pk+PsoDQ8EaJV08cla8aTT7AlFmiVroNez6jsjCjq7ORcbWhLk
8NGJqcgFq/PJo6FZfMXHUe1ci7wsmiME1z70Q5Tty070Z40kVzV5BuHElFgy7dTE7Sujh6eM/ElO
q+aM45SqfmLvwE7pQ6ROJt7BVUqvatNFjk1j1tnHMhsP1EvHbUFiPW3lDNQ/bISjKJ8RT4zbjGv5
x0ltD/kXU5qU+kaETSSLy5NJpsSJ1hYx2hl8lyAsCSbuX0QiOdwrogJyHakiNjUCwVouHa7mc1nB
RBHmI2e3lxTYzfiJAvQRK1/F3qH2Q1Bp+CiZWV3jYIhP6i53MlACLW+H1vOxVKG7o7IYnQlDcsn/
m4d8ZMEEWKsQAIinUFjGOhITF7wl4UGeXeKNCVleF1nMZ3cVwMFOJccwYM5cNv6TnLNuQsOa42c4
zFWkFysuPClG7O8iNl+ilITFXlUXRJRnFwbO1iJgPSNvzRkcYxUv9cdpck61zpBaONTwquEiEXoe
I/slLxBQoq5Bd+r9yjuScJaFrkeMwALH+kI0HcfoPHe1w/KvBcl3Tz2Nn92gwQ9atktXh9kZ9dV2
WQSugN2Vhd1F18nRYpC+nSzjCzfS5mTIkEyzlE1aK18di34p8UrkI2sjzf/JabGjy/4Uu3Z3yqaI
ZnDqloeBkoSbw12MMjnSl6aB3z5jgSXifdJtolEAPixr6eCuwxTlTsF9iOh6JF/bsCDSuCCWlTFJ
pG3acOgODXl47VAzrbTlHTqaaK+7UhwmZLpC+v6pn5/7XCzbsoTSJVqOCkslu8gyD05Qtu4LomJ2
oyrpQsZfTDtXfGKg3myKK3QEPOeUlDPDtcRRJrUw3EcwHLDzCbrLhE6tiprEELuG5gm/9NtgkPmm
bJ/YtRK+lhHr79Whwg1XddQKII+jFcrqiIPZ874wFZMnSlDVxyKY75IGfS2MmATGLAs9gc5adOYG
MV7OZaNkGCuC6bQstOmLtDTClufb2udm8sshR8mTyulI6fNi6qrHorV91Nud3KjYxiSXYmIKzIEQ
PA6qZOLiO3GMHuD2H6cpHc6Fi4dj1xVJsa1GEEnKzXZ+0R9DTSMQzN9xDdC5u0QuRw6e1GWRa/oP
vSsfnJaA0dY3vkowSNw4gy2uWVIuk/hc1uiIe7Ot9nVjnoDuktScYBafA4Ijjry1bYTFxkoNQlQT
QTBu8kSGavh9LO61ZFV0+PgZfYWbSBjxq91DmWww252DKfiCsFw8VBVDA3DioGk41YvAuQv8mOtq
lP1sa20f+L13iitgptKeyo07JmrrUg1e403tH7vIOjsiBGttMzEYzTI81+bLpOdkpfnd96JBggGl
l7q59dygQ1rZZkCsgRWX51SX/Fg43gHgUrr39PHo2M47ftjHSM/9g9Pp0OQtsY8GpmfEmo33Uxwf
CbF7DfLceCtkeaIo8KzM3Lqv6fdsnKQg6yw0I9ANKD9EON6QVPyT7KFpE09MLcvWxnoHCppeun90
WlNcgU6XGP/ViJR68C9x9cMYMutc3Y5Zbt8zAzGBgebDro79jR1xRSwxsRwTk5lvWEHwnkKyAsOQ
8YRyydCrB9Htmd0ibi8I24HUfRmCMbiEdnLvDK9qjNIX08bEpbewH0frERf+q/eMjce/4a5IMHDr
GI+Rg1Wu9eHaVrS7q6hQlzabmh2xiERwY0u8RGWKMKchbL3OrY1PPi0Nx/FUVY4BzidVe2H9qqNi
OroQjPcTwxEmIB5GsSZ4JKObUazOACMR9niVDWI2i7ifTeQNaOnj5tYpmueo9DCKGPMNd26RdDSn
NlQtGQfON2FtbomoOM1nCfIOcD7Bh74xrP358j+j8wEJEsVDg+lx2cRYSJ3u5BwctizUnCOWzIli
mTnpm26uMfVz/badF1rp0Yl0OPl82tOwU9ZwJbkMGnq5S4guS+crNzar4UD3mJySnsizeaHM+o5Z
/fCxyVwymCrT/QrMONyZgkCjZaHPax5RauWcqRbPdxwZ3TUxaWvL8xZ3+lPD9Awf2pzLls8Jba45
h7UtcSHZ3H9aFiahbmpOd0Mn2Ky6JfLNoYJwWgY9QcN/elnLDFLiUuLilplOybRG5JGxH0cCjUYO
FNcwfmJVQ1Ua58e8R/anuRXc47BB00Q2XehTVgkMk3KLKggKREaELJJUeK31O0LQmVHKbs8JU6zc
IOL6od2R+gmVLWgNcNOzrHl033s1orW2vbPnJQblvzlviYZmVt5HIVo6Y4BQWkA5SYL00Z3gak+C
6nFsEjNo4WzDRSVvE8ln9RKjDH+uu9AMAxRMbrN21BBcOVpR7oMrYdZDquJWS+Nt7U3RLcbkChcz
bSN5DgnfXHsU2SkfEeNczZea8K6zxF3S2+m2S8MNziHzKBJxTyD0L4paKV7uU4r9q4p06McT7gdV
9V/TBFW6jUhAeSCcaWtABORPsKo10HKxKsyt1xhqVydfs9h671RRMDlKyxUQw1fm8bdARvapn1Lp
aegP136yNikucnnsd6PkFi0a0nP5K6WGdUC2A+6d5BZkFcG4srtxOPmQaKiVqmJTxfzYRLwQLt+k
IJmtuNtZDmYn75LaBPN2k/hRpP6x9bNLLhVQXM7V2p+e8RqfknQrzTG9lT4q0No1nE3VRBLiA46w
nF9Iw6HrpC6vJqJmVU7TGRlfuhcdYG4D+jaD12SbxFSv8YbjurKqi5nmlDa1xLgFJr/JTWIzdS++
WPw4rmFzKXfNAXslI63Ul1eXWmmmJe+jTk138OVlpB+wtur8JR58IlrzQKGPIFyjnW6MRjsry7NW
stUeKPQ/zLLrtVYZ3/qGsu88jC2GV53ZNc1JvcFhG38LGRXdNxX/bQJwqJ63OQVn5gxxFj4wEUis
a6sIng/j6KGZiPi0A+54k4OjpcofXZPcXcbEPczK6zj/oaWyJcDS9VhixLRd801Ib9qJ9qnwM5yZ
uUBrpZ4QjRmoQm17L1pEl4JSiO8GKQO/CubFnN8wAFF1EoKqo0Acm8gwDwWymizhblbM5oZO33n1
+NwlsThqhnr0vGyHYw03Idcs7moYS3sH9V83HFJrbCnmG2QuGFBwtYQASce9N00aAnHvB9hrh+1k
uFeXUhzNetomeUVPGfU3So0A+/K1U6gYJ7M20IbiOwkGyPUu/kOlSQoBKDY0FG5r3cDqFdLqyX3L
35jWu+a3Py10kmYBMiDUyoyB8feQzEhAXEcFEp+qYbjSGR6QeYDcMnDIs3BcRfjqcDFyy1wbzbAV
OfJ9BtKSH0vnohKcPK1+cWr71/hW0CXEHlBcNYWQPw+j5yJ5Y6YaUbxr022bcnTjJocZyJStulOx
ZaF+oGqF4GNEaUsfmANETA/S0T3mS9bGRsR77rAzdXgGx8EN1pP7LTEGQjKVtUMOY62SFLNhl7mn
KnU3ekVKaj9QEiBStuDWZSHOoMxSS/4rebKpzW9lgqCbaOWvdmv+iK2iQhGu086fyqcip1RudKTO
x0Z0rjsyB7AMM1Smmlgo4xEfg6wV7DDOuaqzH4PYrw+B6LH4p4+p3dlrP5kKxCEMfsAswytREReK
4jU0xlVf4Ud1oppwYTona0PeCwojA6OeprUGYC/o5GNuWNgC1nF1mEga3XhCu9f1oH2IbPO5VP53
1GsjVbfI37dc0pvIvTGD+FcIch75Lqwcr8KW5SW4YKAYEhXKCCoJ6f7DLek5+xl7NCo6NRk9BTKv
ITvDetv5KkFiA94D1oBDxrfhE6jdY5gmTeZHozV7Jwg2FZbMXRJX1VaMhr31ajteiX7P+OONk30T
1Tp/xgL3JFwVJtcRAiDzlqD53uBMk8lXyfxshfyy3Jc6zYomNJ5EBoaOOfNx8qpLCDjLjse5gJeW
Gxxtl9Sf2j1JW4xpbhvT29ZZ7a513N68zXVidscPkT7Iyvpl1mA4aJlw7AzfBwwcaL787pjL7Bo9
wkznanh2nYIOkHT5GXzeoo8qeQ00LBVa9gIsj8FK3D7TRHDW0gJ/TXHwmJTaWSJuXtlYPKChMwLJ
2tsxQuPPDT5fQ+EXu2lbOahiK9vUNpz1aBsxkIoCV1Bh0RmU5a4nhrENSn6ZqXKvYTId+/mEaqgR
BRrsGL9eCciqWJkqThHuE41LqbfgfrlyzNBYNeiNpOoIFkl1sfVcbzMUQbdlWs5RSDRNJl6obr7J
sqh3dgy5fzgKzNePhG7TDoK2Ys2DxNB6i1V7TlWpH7nWbKYxP7o6PSJfhFvvp0CGgZIlKwix0ZK5
ZAS2OwcSCyfpNjOTVzpsche3mJOp3hNuoCUPdZm6EPXT+15xiOkjDbuCU3rTTqrYZhXa6bRIu43b
jI+2KE/4zEG7QqnejBEdyAhSYd6Qz54mERdVgPA7R61iMp0n+kansJ7hYgG55Ypxpc5wXY45cQPG
N5k5HJomPmPZG1dYFLshK17tN7wh1o1Z9d+1jpSz2imB4MgIG73AkodkeBUVWGAdBISrzmt+cY0h
N0IX3roY+3Mb0l0YuWbsjZ7KazR1Wy/3f+A1OYuJVnAy1FR7vBt6ue7OmEuHZW+XmbdvyV/eL7Kf
z8WnUuiPbZ8PP8RGTMfCtSzAAyFKLk9Fa4VolubVeJEOUUWQa1o4pCPnOU9xZysJkPO4IX7uT24y
/e8c4dny8mWf31Y/3m7eHX6Py+CU08OY38KzultjMia6ePMHzovltZ8PP77E5+f99tZ/7P7xeWog
gTM08LiOAbyS5YVLXGo4v/ngJFiqlo82MK8c8kknzCc0IV5Z8R4MCPlGYftGUUwduhabvSy98lAw
ut5WifvmqvTQox+TJXdDi4gWzEmApmvoWMX3ZBrUS5RxmY6EuHhm5xw0E4s/kyXaLjMt9f9YLSRi
XekxwWm77gWJGjvO05dlkXh/556iOvAN8ld4CmwBwZ7LakMQ+wnOWRb09rHMz38+v7yfKKhYf6Sn
wt1sfnv/jzDV5UUfC3tibOmWjJy5B39u//xaH+/1+fif9vmnbbbWekfR7EFvSEg3Sp4GSo2oCJW1
WR4ucrBFLbY8XNaWbZ8Pl23LGyxrnzv/8do/Hi775V05MG7jb1HPzZG/pWwh/1tqgPPjf9xoVTVz
js/nCeSWp/jzRcvj5WlXMvvpvOMwtw4QKE8G/WpWg1JgWVpWl6eWhRNvKJFpx8+X//ERy0NLH6wP
SuP/V6H9FxWaoeuQQP9nEdr/yl5/vOb/GUe9vOTfCjT7XzPoWXd9z4SB6AkkbX8p0DzvX7YwTBC4
3swZNGbt178VaA5x1OSa+J5u2a77H3HU+r9M07aAP7uuixLWN/6fINJ/QBDJsXA9a/4aRGWbFEf+
0J8lRmXajWVrh5YyzA7eBy43kuG1eCiZfO8QZhRUVEP4LQ0THQruMV4PJhe//WZ3H2jK3xmgxj99
jZkk6PNtdM/8kwGKAw9L3OxYYCRBxykzvXMbdD9Eo//0gSCEkoIa8z6NSTP+9hat+iaCVPFfWJ1/
4irnX8M3cITapgUy0HZmCOzvXFXbSBq/t4IDXAGgF5mdbZVB6tLMV+vFcRjKbykxPm7sf8tUra2i
knqqgVKfWp22b6y+vxliSBj/5dex7f8Evjp8MWGhE3R0sLcG0Mr59/vti41p40hD1MFB9FQ+cgqp
ezuRt6TneZdc4GgHEDVuiDulWjRBWRAUQDYjFGOC4xpmkn0PzcOhT70PuvDUV6V/McasvgixT8fA
w+VdTAfHz++G0rQv6u9FVol6E2Gk2VTKU9tiQBzU+dF4O0kw+LGmngN63ecxQOREsld5DRU3SbRB
75r03JP9xQnvpRN2tG/wpriI8rAsasfQKH75Ab0kQl/0tQySbQMNRTDgDRCLQS20ItQraXtFGPCz
H+lWTfgg+W8XVz2ZHryyJrRXvQVhu4YrUO7GdivCU9AP7d5jmoA/rD+H6dHwyGdENNW6ubWTmrwR
yU/sxXd2MkBnAvy1x6UxrSyZqXNhDo8BHuOd13XutvHPOgKbxDSLC/AXxkw+5SJHHBi/DpcyTpMj
RUemSowcU+XZ1Nw2ZZChtjAOzKtBT+a/lKQ4jLxJMoL139v5D1JE43WIn3OmpXAAu5w8HqppLnEB
KVEi66GxaVBCf2IYucd6Guylit+LXCPKk1EgFLdfkI7vSj+8kyQRJHZgrsZefkkeoNX8GESO6aNn
4pSUPrXcrr1NG/I3qhi9ZO9viM5Qa8eq2rWo+0uYU13XEJa4HbZmzZ6JLmR3BPUB1yA4Kd95QLJK
PjJe+L6Lkn3Y1/iwIrVx8uGrZxrTSlNAwbQxxG09yh/Qo3aBuDMm8RIKekso/vFORMGzP8YoQ4AP
rzVL/9KO7Y1Is3fDVnTEcmpv9B0FBR3MZfrQM7MT343qITZyhFOFim8T/UdIN3eNN0R4EFaiHEKd
Pup7Kx3exxLCYIW6vUHCtS9yemtJlWW0UOZYtmKk2GCA1wo7685G176hv8JRoSIS4Zi6JLn7pkKD
Xk5CtaFUw6/MRSCTGopOeEeBzICtuWk6xFcGSWG4cObSsF051yKoLw4pdptY0uWtDLM++Jl1Ys7v
bKK5waXR4j0BzEFLsazqydCdPhd5Gzkb4t+q1bJNc+QPAgyn7aJkrxASuGHj7GpsoB/idpglYBuW
x8ui7Yqv9DSZsP29y7KWLkr4efH5xLLt8+GyVjvjtE+QrHRz5m5h9jHApNF+pjbgbpdt3dzGXNZs
cwLPorJnMyrwGeGbLNDZ22Vz/tzRGJAfgHFxZ1tlQXozC6gXoHaWVQ4Zfw6Coy9baAaTvvlTPzZ+
LJe9YhT6q2mwwHjNr6fN+9c7LQ8nt/PQ8i4v/e2bKFqah0AZ27Yh09DGsPHxDT+/mxdqeG4+PmfZ
SpOLL7+8PeUgvtiyKpevyyUETh40dVJUAdkk/ntn4ZZoNA5PLTR+DHScVnQCcSviTl7XoTy3Uejt
SHciIVHfD4QNbBUlnXqsh1M09o+x3fzMu9s+wFxKhMClyF001EX/RcjpybY6dATDiVjqHN0SPDjY
Oy3i4y4/WFMzrTgv9KPGhX0FZca7yWoqNjqoGxADWyeOklUvkvvECjCsWbdBqvsHJdsvJsTgPTjE
lyzzt4LW1cptakqePo1TJ0TVZHj2DYWJ4FIUL4aOdqjy0k1L4DNq53RYBX713vYUEgu3PhRWPNDW
q6ncOElGgcR4AAEa78u+utFGivBTlB1toqQfTfCVgda8NUJhZLTNbT3nsOVOmXJ5ll+KqfVWY9CM
4EHB9sRW5VPdS5yNLpRGXA9NITXBjzURq7WzO2vQm20T+Tq2tRzE39ggQVSUWOLc5PI73WoOShbO
3++yw/oJpwvVw7Rrf6YC9I+LjmtTE7m2MSPMOx3xGJP0yQtGZkStPtx5TdftJDwGvd3liPqgVcQK
nv74VbkUvKzCrHf9TADhBteMkXMnpvAwQGwGcOA4u7j7WQ/5uz1NP3q9/upoNW3IXsiDqflECnCr
C8H73BaI21ZWiC1E7xKslb8Y72HRoxBBTwawUqSyNQkNr81IRUAw/l9bIi63rst9VK/NMxkfXIzp
4dIKpSpAmDBkgzmylTtpbuC0TlDL9yYBfR0RCXeeXiIzNPDQVVX0Ky77U46U16nlT8Orhp0KvW0l
b+UYfYtxBm9MkaA1kt0pF91WDLH17HavRR+bZ4OC44qYwPGglRoILgIjezvfWwbMU9riP8xcvhMx
ZxLPK+VWTXaB+SVr4a6fDXe8Zh68RaTvN5OG7XFyGopBKA8GIMsw6gNopBwBJhasRlhHI3EOyjEv
aab2DDEOOp3/DQf2rWtGaqeHjDexCFQHs9wZpnmWXT9uQxWJTdOm2l3JaObYj+84wjxSI8NplwTT
LmyHF3ylEzVY1F1h9CWL8zdO8WPvuF/iVMDKrpzLVOfQtoqvQUtOSlTWj65zU/b3RA9svbG9zwPk
KVptvtZ9dbAgEm018K7E9kXfrJhOme6Rk0WY5NavqLlBR5Y92C+TGxQWTxoO3hreQQY6KrzTIyDS
znTfu9Y99vpvQwBbVgB3OUdBstP6UKxNl8glA8IPzTCYxwctxpUBfeIeImaOSrvjljtZvyD0cmyZ
57G0KAmCodn2VbX3ABSNsslXkV+92QVOO+CuLYBZJuRyNrin8cPgm8zOe/DBHe7cq2vR/CWAhDuU
jGAO+Vsj7Ah0hZ7cnszcu/MI92pc2EWjBq5Npd+heZNrIJ5QQUP8RdTZa9QgSFejfnE3IiBGp++R
2gzK1ugfYXyjzo0jm8tkNmIu9O9F4HF1iSKMFGEHUsDhJlyrZuOUmDlF/5zo/cwPwn9rARyBlxwh
6dq1BbRvacUX18WEAmnR7eNDNKqL247hytH0SwGme5z67lxP9+YE/MszBzJNguqlslJYnrbxBBEk
X2GreRTT2aMGvYqD6Krr2SNA4Hdv1GlZk4wXYIFwsarUNw5D2ohEq9DPccchG7V972cx5M9lhQ5S
jw/+WXUUud1cgEoJ/exGZBkZIwQ95zeZdK1tXChmU/Mzy7aPp6knM5ZyAdGV1aPkJnPIevPbsldQ
5RgRO8Dlitv/jcYgZm/qHDZ0Nlr+MwYxE2le3EyFry4mZpEpyhUlQ3g6ppZvM9KqkNT4+QR1mDpc
XXE2mlM4y17QvCFtXcFRXQee/ksc+lKqC7wb8ENxcQ/975hXjbhas1JgMBjpgTwbdwLbS0wTiG4w
t7RAr8aroT3GuAZvsvmb2PrsUGkC5Miu4OfrdeRLaO4GeB+bimo0v9OvsJ2KWRjJYiRS1u77V9z/
/dpM/Yw/vKo2qTfSFhLKuvb8vSf+LQnja802v/qV+W76QwSLaXzRKmuTmdBKDCu4JO3oHXO9pJ0d
u8Sk2fipaXqZU3fj5bRjdav6pWnubSqs8TS14e1gWhY3vdYCbkYZPciy6w8doh8vKY+Az44mnnbK
fPXVHozmBurLF4e896PIm/xSKegantbwWpQn0fxHrABp7MIsCla6WeIVogO79WQP68jpjwobC9Fp
ZEeO7hmyCj1NWXU3s2L8ZpzBCUF601A9OhhK/ojL8GTZQXsGdZAis57uF4S8PXpELVL3giDxKwKL
A2Z4TwIHH5NzZIHnKG+QlV8NnJcMwZ1niYIeZIt+MKBzlK0gmpu/Slaja2LG0d+YtX7scWVzXwLT
4hW3AKKCY8FYGPpyQTroJIGU+hq2V6Wobpfy7KvoWJB5fpPNC98c3gcP+mOOoahwp6fMx+TgHBIY
9xu3ZeRiE5dHFmfQ3nhW/MMPR5IHAijSooZimOkVqO3pp1eOd47/A4zsopddFv1c89KWmtey2iyV
sOUpay6PCfrpKdW2ai6kLWvJUk37fLxsBE5I3W1ZjZbnmcj/tf8/bmyo6qVzeY84juFDpuvOVcZ2
rjfGs9X0f3y47FLP+y1ry2LZeXnZ58Nl7fOtvLl0iWoKrNT8QcsbcP1GkOsdFwHKh/ZzLtguD//v
27ylRvtP+0gu/PFckg3m4uznWwkzoQr8+TifS7vLw4/3+vx4vFn/3tOOzvlcKgbP386l42X/354P
7bnKvGxNl9rz5/sv79dRo67nYjVDpZYIiPkzU+lwoV5Ws745IjP5SvYgo4IguUWlmDHwtLJn18n3
bRkahBqA8W1hCa9NpnhH+oItIdJ4uAoB/FB25N6mYX4XAX6PRzGzbzmqO+J5IzfHtwOe4ao61Is0
5Zud9ILs6uW4yLSoweI2P+xDI7vGGrYbLXLQQFaDTZvLekqwQ+wni6l05gS4WrLBAanvdoe4qI2j
5wGEEhk+eL1+QI46RDbQ276mPR3F2aWKsAvoAEaJEZ2ZyE1/9Gr9lhZVi2TeUfVF8fUwutEEUf5B
tFOJXe/0lYn4dOkLbbosax6AELQ+Pnfa+QliB6ZLYXmnhsHDsZHxX7uF9EMulqvqGc8Swpbey4pv
MjnfwcQU1yQuUyK9mRM0aNJWFRQcr4XtpbfhGiqNCRErCBFgsTCoXTRJ6ByRwRgr+unuJruxNe1K
IC1icnIaqFqT0ahGfiPekOk8t5epHC9cTceLE+aP0nQE12X2qENtuKQazXyFbxoiEkRRTVQ50/SM
CgNEZGHW1ZXgg4yxG0IPTGRvke+Yu1l/3viNPHiRfabj4py1HmSDZGY4Zcj9Sj8BxjHGr4Ec6XYn
8bfad+N96OFO0zNPvyxry8IalA4pTp/WZlYwX3LiHbUfzeJPAPXCJG14flGl/GJHZQYQg+c7Z5kX
7pkEpkNRe2KjDPEGn9W+CBwmpyJst7g+7Es3HynML6hT2m7Pnerf29ADK/zztFuHe4hZfOiU25fl
wFrWvH6gKU1Y6aozTMXAsb10Q+cenHyyLv7QWvs0SZ4nKNnVZnZeOUT7zk8tz7tDZV289lBHiGki
dBrUbAckA2Q8ORUzSlW2Zw2uzko4mmCo5QUXkziPy7JGNjIGEAtIkJ9X1zi/iDZuDnHnaHJjORr9
z0w+T515wigGjlQOCmEOQRiumaUXS7TfgaL69mjslq2hpmoosPDu0LMlF/H3nsvuy0J458TtHil0
guxSCGGtPkdnOOs24vl3Ryfarr35N2zng35ZIGUgQ8QwaB82FRNBJzlP0fDXQouhTDMC4vHHqqYl
ap61F4iXpqflCQTnyZn0YPTBv+24rC7vtjy/PBR6HAG1soyPj/l84vNTl22fD/1Wou/oGPJ+bvv8
0Mpq8pPqnq2EDK3VwvJYnlwWVegyBQAp+Nv3+/zEZZflPeXyzbOeyllAL2C9PIMq9uLbwKI+91vW
/vh6fzxcdvnjayyfsezXt/Fb1slrnQQ5kRsZuBb0VZpTpQ9pRz9yiDoCiyHf2nlc3JUUnA9WZX0j
jla7SWrE+XS73S2j9HiNitm5+hGR06KZbnCAny19fNNrrVpPqc/ZUDvdpnAy41Rmpnmh+HgHTMM9
MKqPVDvdhslzI3QCCAGTAlh5A0WJWgNDPhcpZrp2iZ7J4uy0Q+qxlW7BE3XIb/GKfVyiFfAmsCED
+MuTHZv6Pm8rjmDT2Nud9z0olH51u+xbxLxmT3WD6aiFF5aH5pEvAZukYTjo+ATPa8ZdOKnwOgXF
S64r77mPXiu8K9iqjVtod3nd11gIewDIM2ixjTu84pS5J6+vt8gGvkfEmDArmoaLLSkkDZ311tnN
G7kcNnSJCtxPgjKjhbTb2v33JvDuEGOjcsSBEqUNnrFn5mngFglmI40ZgahhBNvgf7N3ZstxI9sV
/Re/owNIAAkgwnaECzUPnEWRfEFIlIh5nvH1Xllq3e5WXLvt9/uCKEocagASJ8/Ze+3SoKXqjgSH
KRRAH+HttHVm+SiVNY2ICqJfUGXM4Ym6P1iFstouAdE3tWd9tSusRTWGQMhW6YMoU5sOOjZH8n9g
cuvk2VVjezs1/FNRdiPd4Mk3QK6DqwLvKFr961i3b51uw/ud2VgslrmNq5cFO9Vj3qY7yOxyy0ly
GUdgBKWV3A0EeW/Bu94SgnMzzDR0uJStY7ZfYDWyBSN4spPNve5BH0/jatMPZHMEkK5Otsp0i2+1
TrYYZwM6iZY8T+68QKIREQ3ovrrp3pIALNSIQ+Kp8+JjR/vyUJLSt+qLoPVpftnbiEgbXLWlvEXF
iA8KyObKapctlhr7QUV1INCXq6GUl1EbjUugB7sEA8kxK4oJEG/knup4/C7wbO84EDAyZ/MeJFy/
oXeGHNFbll2A5pAw8h5Njh1qBwqSchNE2iZlS7zRc/DrCZk728ga6hU9Mu2+mqMbSF39QRZAfoce
/5XdV9jE5uTDitz0VrdKKJ6cUXTaTJp84y6b8fYSCAEiOIOe2mfjV3Z9QJwk2CfXFoc6dw+pgTP4
Onj619D3b4a+lGwM2P7noe/6e/Zl/NL8BTzy42d+n/o6zG+J+jWZD6gRLYrAf0x9+S/HdaTNmoUJ
XCrEyc+hr/cbOh6KIo9QRwdpHz/0EzvCqNgiZ0Xn9wmCdJlJ/+e//yVhsf3l6z9PWy3nr6GENlQp
G6E1Y2mKGJen90tsG/7NKDEWryZ3AkIhDRwYqJgnGW6x/8UlhzW03YQWEQn4kJWbUhvkZozrYm8M
47TOa/AhIRLXlW3kWFK0Flw2cEG06+V6Ttmq2fhXVlvdYUdYtV14GopooxNIDJ59EGuGjN2pZVqV
pdG5bzHLaeGbK6t23dmd9FuK61PshiHggk5fGzUiZgbHO5gX7HfnHMup8LERYdmFIBEB7rQXYJHk
vX9Py3zZWa3NGI+XSEOC5ljRvliERZQVLwvUV9Nnb5bWuOyLenTpdQckUrq+h4lrNvVwk0YBe9dG
g3BXpID5EK0FJPP4S6BjL7G54G37sUyykx7SJtF6SHLEkC4nOYdwnQmycmLupIbNGMDlOs4Jxuih
Jzh6B/eoTe9EGL7JIDMeucTLVerCkM6RBAFS9/X5qYcJTG1M36uLUH3CpyBMKnEgWtX0TpZQf10I
HQIK7/mLsOENi4p0ojR9DELnNa62YFfNRlaHsQPu1VjG9wWTJUtQdWNkgqgswEboeOFx5DN5KG38
1pebONTEJklhVZe5gb8PmdxGjowbuwphVo7usdtyDn2kI20Os8KP3CTdYxWCUpMQyvicRfecCyKD
l6l11/YSniIp/cENv9laGq0KrOcA7cR9M4h7O+1bn4h6MlX6iOKPIm57G6XihijAcU04z8dsof90
jsugU4QYbNt6bh25JZ+CoIi4R8vab5v5ZFfQI72ExnZJn8kmhWqdSklOacImkD8kmZysYqe7dCW7
1l6I+4I56mw652DoL0YAjySaikdoCbEfB9iCKHBwK1eI81JYzDO0iFSF2rvwp+f8bOtfmyq/I0Lz
CDCdBiz7lE2S8KGkc/iG4PowV/IGTfdSpofMNO/TOX2rbWi+Tlk+9gQsOW6RPaf0hyYA5R3BfWYU
rRnZEHnhaHssDQMOjcIn/hQ6Ng0z7vdOIulo88oHUH0SG4/PzGJVEdC1zQe2DTij4MboFB7AEMxQ
qzY5HfmmRyF9HRPgFGebN0z7chwtOsjOvkeMjwRsnA706tY4uiLfmMxiZxZZ5Ts1sIdKnw9xEj5J
w51WRdfVaCjzj8R98HA/tiOMcgZ7t4FFpifoh1VP6XeZ3ce+acdb2eTnXJc7Z6kepTZ3D1qAM4w7
X2E00bNZZZtpjD8MgY+bRDo20vvAXVy0zcShtXhBkvkRnny7Aa1LKyl1cV1dnEzihEClThZAjG64
Yk7sYY1s8+SMzJ02m5kiE86R9jt1DVSFhnabstSkzRAfqq8Nu/Y7+8bMou7omRpd2pQ6Tq1tWrxA
lA7ChDSjzzDTy22oDw957Ggo3FErOkD9+xlNeIdVGfsdyLt1IMsK9SgpGaOs72uCNM7mMsWEM3kd
ToE53ERmAX0grqxdXoJHMdg5LUP24FKEQfbToTnM+IhSRpkONL2tFem33rB4WOdXY91T6mMOKCP4
AllUPGIFgGrU5R9ZEhi7bgmL7RwZ70581PLFOI6PJNrtB0aSKEwJYcM+Y9w5tZGtvXmk5roXZnLq
CGhZmSbthypnwx/o70ms0suEDem9eCQ7gFQTgV/M7gN5QonvnJJpMA4FTerBzcNtCPwOC3/ZnyqB
2xiYxLtZd80p7kVzIsAVaby2fBtSfOrBjItpek4M22VtSBCe2O4O+kq3n/v43pnaaecZNM3LwOW+
4TTyJIQdHnBArp38uVELvzCm/qQb9CzLDCYNncZuvyiHapwZBCAmns/Zkp7tDDAzQ6BD5uK2SUd7
R1E1seiwjs5eDOARQbFfBEzGcrP9EA6jkSpYtBNNN+0UEyKMokHcaYVtnxh4kQgEkIisgjonE7fX
ffz0hg8nINmT5HnTJfiXtKa8mNOsn1wjt9e8FesxpJcb1R79zcL87PULgeWWw2BgqJkXefJS0jwi
x3FONlFDCyXuLPnjWTTqqVyfT718RDiAjtcvcsrYPSfaj2dZROl0Sntk5uQJ5UtFg2auGcv9eIhx
h4TmZ9srF3xQ5lOpm4Jskmg/k2O9bSxxPynbdwbhOUrNo3Ra83h9VAjDRJtAw6ZLICiUy/CRk920
LWcAxiIhPo1/DWS2I7h18RslIoKkfhcWmJZmb7lcM1lDIn8OqCJ88g+n3UioXT3BbfxXAVp0cTf/
TQGKuuZ/LUD/q0m/FMRE/pl89+NnfsoOvd+ofyj8BMHTf5UdetZv0sBsiZLFsW3X9kgy/1mByt9w
piiJGbWrrYJ9/6hAzd+IPee7XaXSc3HC/H8qUGGIXxR/hsGvY3tuO5S1uF3lL3nqdVxzXokekXvm
4k5QKQFh3p6i2H6G5hIfwH6ErLHWOxN9HMOSWvsgvebVmWoAbEMb7xmiPZIR8dp6+EHk4jbworjT
G1r4yTMYIeH0AUeKoUqYsTzSjF274YXbLGp4gS+eLDlrNfTO53BOWJUg3keEfFVh6nJjg1xlO8uF
kU8ybbUcKVBmzPZWCFh0cWD6VWp8Rb4WJHp7Jl5v8CMkSavOSWzIPmRV1qXzkQ6mfGzRToygy0Sf
RLfcifZZ2wXrouduW3kooJJJt8mcEMy0cKsR661vnDm6s4AKHTKdjXH+dmiq6FNVLfLk1i5g3npk
r7lYN+Q7LndJjMGRaay+bu8jOXZnzcV4phNNxLuRevsyU+bV5BCXSXy32JqP0Q34m0imW7u89Qxs
C13SJxtPzw1fAFBcWXkwQU8ovxe28z0Af7IjWfrFw3yMoaIoTuNymsEO+FFZcDMDUbK6MXCEHMr+
WHkBgoWmvWAOWaERN3dOMj+DyH7MNXgSBPp89hZocwSEAXonWpiPtWuIqvsIsum2a4K7LEnp5esp
0TYqMSoeKuk3OVEtfWydaEVS5+neLZAxJuREG4y9IArZMj4HJRO/rtAZb6bBNgjjLfcScDQ2cQC1
Vm4tbyA/bbQvtuFi4ghJenePAyZNjJa0Tydur7jCpnBnpEQk6xht1qjEZj+0vafKLmyMUwCiEMUy
e66S/TIWb6WePkAgQ5xeMdrgHlrnHh0vDQdK26E7WLwmPsxeeyPC+uglqeVLGVEi62BMyMKsq/AT
wdTo+dYiLN5x9MOtnh6YChTuzAShQOaW2NNbRHcUxq/hjzmWpZywn7EPyWqsjH0n3Redfto2awbu
wZ7xTavjT167Qb7z1GRueXSynNdlOF+IdHq13BnMfM+nW9vlF2fIEhQqabEOXHhIsaY5e9wMkMRn
gAxLEJwgmKUVRa5I5eQ7HSrSqbZe9Sr+jnkvXwuklSsTYv+oAVeG551lFYEKHWbrWUt4uuGXATLg
IQ3utCREIpHPL/A7MFkCVRLdeqxtGmBtiCggH4CUf7eXSH9oJ/t9iDNrlxbhHgTXN8QCI3z7OeIN
FffUn49ZBDHvuUzcalvwrHHDwInUsxGypbxrsKcCbjRaDxyJA36jTpPTYI0IRZOyBFj2nhptv7Is
l/UDKWQtzDcrsSFfB6MFCBulJ0ZNx8DE1djIwGratyNp3HIcQE4Ncjf08XNEiHQhcZhNXNCRyJ4r
3Xql/UhEaXcKyV30KuQ/5DuU44XXVI7MaGP3IeGK61z3bEOJDhqHRE97gA+iwqGmQWWxjM1OpGT8
uMTGZs69pXkbLJA+MstkTwBszyzBWAnCBlRJ/i4wCq4w1tyxG3dhJsZPoRYRTS9IL/YS7E8FhXZe
E1NnDCksk2L8QB7F7jKrX0EOYC0yNqbWJDggrTc8ddGN1TSH4LWW0wjRDxmElfS+SW9zH0+0u4zO
/gjQX69ENgWn8MGtAsSvgMUfLXF0hPMtK+ic5klikYmVcel0uV+GFhv/sE59Tx8OeZBBaYLnjHX9
5cpU4h7AaW4xjMBlaqsIq9exmB+micYuF+V4qCihSaoxL4mrFbyapl0TDY8ae7qAmUa5WXmxz8gJ
ZXRUIodawAjIgbafwI23yuPpbUTRttZtUHOa89WKSdpqvqX2GAITYRhGpOC6bLN820S0ifnUJm/J
tnmf3KIbybZwKTCahy17tCDR9q5Sxra6d0gK7DRcKqsxDTFrTVp8xjbmsx8hVhZHzyr7Vk5OCiAQ
8Fno3pEUzQwi0/W1lwK3qzNn8Ct4Chq+gVM/hg+iI3IG3Bwcz0D4ug3bQLvMOi1PE/onEUmxD4VB
4qavOgAMbbabiDecGbURn3CJXMZqi040gwucCpZEou26ed4AnrU4oXEzGhH+yGyMwm1X58+BXejc
zCYG3m28MQPoltOAxUxbEmjfZEvO5LfAIRXal4m+Ac59MI6onfSN1xW3w1S9xrHjqhEVcd8lMTbt
9ELDWz9M/YvWFSS1o0ODjEdBjTwK4EYEHN7Abhent00YWicWAxZlBrx+LEYMmigQgJgw+ENEOqW7
ZG5o3DRMgzLTfnbL8LmWDLHqodHWiQ14inAvrLNQqrcIAtkj9zcod03slnjqR4mMUoQp7LLxU1I2
DIPcPXN+d90j4EV2shnMcV8wQNgLl/enK+yQc4aUhx67+1TfFsOSbWzvGJptvWY7dJGlxh1RxsfA
NfdNwSGtyD2KRwQMhvc8yOhTjF8WvhoTd/J2LYzBbjWcYXvxVHsCPlq0GvAvsadGLLtOwF11gMco
B4F6OMqGzVg/09PHeBt4mFUXvpEEK8cfUjR+AcivdH5MC3ErO56jxkJC4yjWSA2ig6x1zQWEp0o2
me/nXL6RvQTNCR/lEhveyQ7H9YRyBGja7AcNF3KpZzujYmsdJARyz3l3bhUlUcfxUQQxOaf1F9Qu
eSJOReAw3qisD8+sOPPnLULU9lNUN8cKEaKeob6aRq9cE3IA2kKLbgVb3YtxaouQi8+ezAvAxL0R
9+xUqJrckjc07j0EfsF3r/ucJzbaMJtuhT6m+6gz/QAYycFAWL3RIMHbt/3MiZca9ZvUkXFp5CUY
ozavHBazddJU0DeRiad9GiOUIicx6BvWFutrw4VIaGv/MgAJpTdS7Zj7yPXyQhfujVzY/KwzcWFz
1hIvx3ac2UF4ssnKNpK62tZg5Lly06dEIwAC0G62xmNeH1xdoRZV4z+wBhStbbA28/YFhaO+i6zq
4hhkrPbhE3LOaKvn30WdwlQFFFAibwjG7IuF5XbdVtxJkdjrrEcsVm3MDt7Rl4NrefdCQM+yMyrB
2Jo/YzCvwSxAECUvDslZ3WqrQp8mCh3ECGEnDkmjcXr05KsxrEgRuhqh79XTYRltoIZd5DIwCw6u
wlJBU6Bm8li7qAJ7Qn8Ok8mnns4E1xkmosZB4VWGuD9XpPOtgbPkMB5TIJ0BOVIeyTu5WQ0rw4y+
0EAZ4Zk122xxb7gvTRsHSvo6BE3KGckJynz9M1EDcumfBpwHxM+MxKnRR40SZ0uQFgbpULzY2IY3
hbRXrkvWyLXmSsn2mWkxHVxIOQD7j62WVNA4QF5k/T535bkyneQwSm6Bs14TpArBiqgE2iwGetLE
NhVMLyWtqSLFNLr1RhSIZjfzlGr9YcmqfRc0D1FshkRAGS5cmYWMZRbwtjv0BuAe2LOoUQkCTArS
v3VTUkqMzlobiBgde2/YZ529s1EmrCUfpp9PknAJXK8HSW50urxk1C5AVMmPFlMzXBzMEEZef+2D
sF43Rfg1xpgrlEPXSBhZTgoelWQTQsLQ82e2HD5Zex9Y1Z1VqNy+Dg6M1TwyXLWwAlO2WZSblJqB
Nb0O5WjejB+jWX2ZI7mtS5NcOjTEceYiZe3NFzIl9n1KVraVdAjMY/QZE5PNOnYBXMG3F6u2Sapt
O1bOQYClYTPUw8ONMDcrl3OW43c2MT7bGKDTAdLoRPNzZXdWsWkm12TXUXt+ozPtk5io26ubGlv1
ovzViXJae8pznWO+jjFhFxQr6m4Ypriz40zFBEvURcXB+eZi4YYlA2hFK7hOCAx3Ca6T2XAq829L
5Gkre6iclXThuShn+DweYJWvGuUYj7GOUyu9KdDa5KLmLq0eghpdaOU2J9K63XQq8EI50UvlSe+U
Oz0iBXwlZL0ZgB1sOa0DUKorXXnanXg+hzPueaOXl1753scxeAe/VG5n7jm98saT9smUot2iidPW
Bpg+kMFgvJ0twsTcn5XDnmTGWwvLPb0/OsvKhZ9ix0+VL7/BoB8pp36YdJ9dhflNh+RNETKcRKsu
JgofOJ84/W3l+W8x/9NH8+6Bx100xQWYHCzQoTu+6ooZAMuCLEwTeEz2ONQspdK4uBHY7sEbpHIC
0TvVb8Fu6vTCd1bQngtZsY1pTAblQh4G9C9BHBy0FEm/W5uQ7CpMY/1Y7mTG5Jp76MIuDFjCSYrb
QZERECsdTcVKCBuoCUzt1yEYBbT/ekcpW7SDhb4op3+nmAsW8IUGCEMKjCEhgHRFLyBcBYrUQLJx
7LPZMTa9E0XkzJBcvunYzHdAHmDn0Mclzw01FqeYMCJkSBRifhqmRJAoDlCRMp3KicTgdvrhus5N
1DrbRNElSsWZQMrzignhs6EIFJ5CUSgmRVLBs1cI8/CTo5gV5PuM25AtezGzN6kfLEW38BYISA7s
e9BXM6m41ReDiDZfxqm3lS1VluJkJIqYkYHO8EBoeIqlUQLV0Dw6thWYjTmCnaM/JcA32gkKR614
HBFgDl0ROnLF6vDc+pl+N+DOmQzzMLa/aq39qVKEj1a8eIr4ESn2hyqjIIHYigkyKjoIM+15WzP9
GgCHkA4PQUSxROArbs0UONVQvnYtpsUy1sESj29jHJUnmGDEJLvuLonEI8JzH2Nb9YSmf9BFTFIH
uO5Gv9NbhE6D4pz06XpS3BNPEVDK5B2U3ucEmuS5KrPLAnl9xf1yMj48ACphD0gFoIqlyCqwfGiI
A1sRiroSGL0K6Jx9DSCLVGQWg+fIQAZ9IvY3dFbcosL2rkjfxm7OzmJsGbaNyY2jj9/64kOMnrcu
UVKs9L73A8WGsRUlhimMP9GtXhMIMEDscbaFnIxNHiokCdZ6OQb3ipARAbE7pgIEUE2DnGC8ix5P
G3Zv2ibXSJO3XfchC7BW4g3y845dpVvrbE9naDdzTwB81p07i8AXEDuY6CICT139SYy1c3DN5XPu
bEvF0MkVTacEq5Pmndh3VDxSEXcGxd5pFIWnAccTqLqEyVG2AmF4MWzN2nU0rFlP9edq8D41Jlea
7J6l4vwwK34fFflHJpzLkIBGxQTqFR1I0tUCrnHJwQYp7PYYAz3XB4Lfwzx5nCIwWEVEW8ZPAA9l
GLnYi82XTjGJOkUngoohHgqARamAXETWFAwjYEaLvRtb2EaOab4wPvMvDDUe4yV6WhQHSQBESmOo
951Kc2iBAuPuUg+vhyT/lvZueYBDkuxrDa4I87Tj9WAwu5Vcc7vrV1ecWG0UWDWt4E4gkJhzRz8E
UeEdRYZxMOj12yFW0RJ5f2hzCzeQyp2wZxeT2vXhqMAV9N52kRGzkqX9/rqZBOribbNwwlwg2+E+
GoGa1+NHYbbpITKYIgHMu2sd8dy3TQipYCggU1M6DLDrO1bk91G7A+Tbfx0zor4yD2lIaxcn5I2A
W3oJkCYblc01cHlmEwtTnfF+hs27dKaD1HAHJXbPimbYG97pYmPk+M4Mkd6qyxVfRopK55GZOCkP
+nhnBs5FAwmk9rP9Og6rg971NIGMmC2dvjfbbn4ItJJha4tqNmOWZtfvLEWMHk15sdz8mI7ZmxzH
GzjU47rUdL9JwxvhnOC0f4KBl+6WGAZiiUA9rzi1YWxtIk/ATdbfYoOlPe8HnTPEZXrvigdSmsW6
c8DDVuXJ0LtjnSSMXxI0Lq5tn4OKCROmJHIXK8NbO5l7k3byFX3+S+XlDzCtW7pBw3s/MXJEoRSX
ue5b0uh3Sa1EckMmOOlZVpYqyFdyDQ0x1u96r7kYM2GTTukY9GcDAoSMalXVLWGMurknDORx0TaU
ZPcDs+Rd2XXAW53hhcBVwKwBUfd5nh5H5DQZQ0tMItuGRLn0Glfk1kuwC7P0RDvhhkSA8wxiamsr
5t3oEfQ+9eja9H/A8oR6xFSDg/qW65eIIVpsqxO8exUaNE4AeoG4v1+RtZgibltOJZwAAGwxQn9q
c/drPNA1qVsyL0AY98TScYVIFbViYXxnkQHpm/UErQJSO3ZHBJrVsfAQEmSjuzan+sVEJX8cFw+R
GzVkhSZ3mdetJVmp1NPSpmUkAoG930IUOY0Q/q1DmKTiBCJCXkOTuVb6VlrLfZNQ8v/BEM3TEGTF
H18bfFB6AgL6j4t4LiYsRz+uZ7G3aKdDmghPnZl42xpko8Js/0BNDxNkVGIVL2ErksWPXROoC7/x
0Lmfrxej6dDREqjkYPr8vkTgYPz529XfNlMglxjS8p7YyfCUaUWOFphXbDt9oVZI3ofr10XkNVtH
zA+22X/1BnHqI9onY8una/fNDpxVnHOvxUY5kZWOfNvEnUC0U8FmLByPltcdxjjtiNqEnHh9ptdV
5Ppl2ZgLmHT2Tc01o0a9jsbMXmruVtxiAPN6xKr0crD2zFvIyQjKjasobVE/UjaK/r4jTms7XeEw
05VycwUAax464rrwHphUFIztrH1UlcOOGow1Ife8ak/yGW0pG5loPmk7E4Pm6MeJftLjgByMpmdH
NhEo4aGLOOphl6+6BnstOhH00WQ5kwumHLr4ctjLZAoaovCyjua0R1sz/VJrxR62utR9motztVcV
xnX9TSPBILxobzo40nyEmDCxp1CNKndFoIAm10fXw/WM02PtY9GnfDMXkUr4Cmkwuzp6g+ul8o+D
kDMLZoVUZVaYn75yY4DNCiDp8cPkPMATv9Lky9gM/KItJHkjJoUe4C0it6qZlOSpsr/nIbLjPLNv
0Md4W13hM68HEwvJxu645CHcDUezqpnR4+1x/MSDIFsGbUi/m9UGPm7MvB56U4HbMwsgHACXxT9Z
rY2OXc/1YrweKnU+Xx9FsdbsO1JCcHGSI217aJ6uePrrYVGnxnsve+6yV+I3E3Hz2MtPepF0h+vn
ANa9+P0ToZvjCu1dG2y2gjL+Wo/YtdjqLefW6vBBgnPbhWTtTEjByI7Mb2fNNS+6OtSkxPeamLdt
Gz3rNls6VI+//58BotZOJE6YqbTPJHoThaTpG7diw5TTkThLl05Xhhfq+g04b9uTIOrx+n9GPp6J
N/wYrY41o9Z2FjlsOz2Fjo9RbrBgYzfDDk4BTEkYbDeDZe4Bf7X7lm6oMTQlC1RgRxdY4uzGpt4j
qUG9KsQQdK8e6S3QwW0okoR60nrDjKvSlgFkgy4ukbK2auA9fM1avnpzz+3R7M+dY52GttinCxIf
L6N9gVDhEswfJWhBlOYtPSQabki35/QQN8neDaW+TTp2z+M4W0ALWmEwkK/FZWh6B80GAwVSwM9R
Wi/7vtaQrQ7ZtmOLtXJc7bXGvN/2KGo0gEduULjI7htA8Din7nWvRZ465W+oMzGl6dlLXy/jBgU0
RoDRfY+b/C4nUGg1t0Oy62tqbP0cu9WyiWR8NmxRnXov4s2cK3stjRblSI0t3MddEPugV4gL/8fB
mYCkIexSYNKzGBy5jVyPJNJGx08519kpN8h675eOGiQc/D7mVoeKfG3PQhzdlpD06yMrERtAXnKP
hzE/mYub/Tg4Lk1OIjAWv3e+TzN5LJGdb2KvbFdQzAXpRCbia/WoVofroz/+IyK45TgFhfBTJqYw
EfgWPbKo/io7Bwn88xdcf8v1my0jfm7pr29rXZPHwSIASZRJi7VZPfQcQ9vPVgS2yAZvpPvXf/3j
0Iyl8+OHikb5OewcMvZgUqJNDkCxTkfSre4k9MmPISqt46QLxOW5vm+CmdzkhdWGk3OsMf8PTfeV
5orFLzBIpB933hhEJ7CrzuRV5oZbAZ8Ly2NoakedG+ehYlUdlRkh1yxc2BmEcQe6/8mYEZgnCB3b
nGLSIAfcEqxrHYz6rc0qsDJt492OdC7v9nPcZd/prvil7F7MkgxA0+22fdk+xSl7XMC+n8fUDQhc
gZDFVUW7tb8pguhbVhGrNqH0882xYvTWbESbEwxNDxOKevZmjJdkHulj0EkbJHpFnMTvk47Z2uQt
y5r23XOYebvdxptMAiBerJnGeGzDUuys+RO3bIFCGcnYPNLpKjEnYXhfuTKhc9Kxz84d4matXR3F
UKizxaeZQbBy726mMv+ctQmsY0Hn0ey5yZrH0I7sVduSrtvZtNuK5M5tIxIKIjVhi54GCKr54LKu
3ZqzBvVWz29LoelrJEeYq9XFXm50cDqsg9XBKCa6QzXFwoL8LIEz0DhFdePS1jYIvloFwXB0Rdad
VFtWVf0mXk4H9OpKOHtZJ3cmmdV417mVLln3lTvDuHXFbaZNMMqSu6lEkJJEL0gCE4LknzoGp5xY
jLPkqhmLp8YJIkJB0hCtHmcAK+XO8yaAquFEVhbus4VfNtBdxBnJe6TkN1VJxxhRZrPRWwukXkaz
H0e7XYBXISg4FQz2n9oubtaDCUWFBZArONg0bHB9UcMn0Rf9UgfBa2fQplQZz3V+mFxICHn8pWIS
ACV5S8rqDZEPl0i700RF0AQjby+7r6HJE8y16oLiRhreyoDSGk3et8Ep4PkljBSG+AvCjY2iHFTE
Xsj4PnBxpqctuegliL7KME+a1/jajIwoKv2xxy9HzwDllEHLr0w0VL54RC1xphGIX8XVL2Mw7PqR
8pOceqYQZ9rnlphusg9NDPuYFJDAbt6narmgalynY3hqRfjcSOPRkOfAsb815k2aY3Kk//eIqnLF
5iY91JOXnGYSHta2NPEvD6Zx4mo3TtdH1wNZXeI0u6yleZS8VYRVQWykKEutBYecyD8Lm1DyBJ8P
nf6IDJ0kIv+PJYCZQ8013us7t03u+3rvuVRv0wwYTy+47GWjMHrXr9vWgZNeUnWP6PYAS4DcTugw
9qNVs4dj5R3D1HyNqD1WV7ET27m1qfaZ9Cr4MK9BcQ0t06OIiOghJyPh6iSPAD7MDejkdaxyKvoQ
1J/hsY+NZQH1UpVr14PjOPdtvjTbH9jBWBVzs2tWi99OX+WiJ0SYsom55oxiVdi7gTPvoipQcgIC
7K0AEsT1P6fbpM2zIx3XCp8wBwBDVGi5PnR+TqvZz+sE6Qmi0iThWikiQR6XhfXdKbiGU6OZjprU
+eBVNgwqB1wTC3bePPX8AeiToA8WxzAbdDLgcjniQ+aQs+U56m+mqre7RXt0C15Joalb3vWbmpyB
QYSr4Q+cHps1OElXnt6UVMFhajZGmgWb1g0/C/IGecpxQ7V4zWSdflSPDIOsHlWGljlmf5pgaa9E
n9OKVxUqZsyau0b5E8F3/bow7IM+ht3OI/4BIq4y717/5jU2lsEek27WFkVKzFPL9aUKm70yB3/B
EmqiPCM2zamPvOlIqeLsJyfaBNnyalogJxilP9uDEZ+4FwChz2gylYXDkK6Ew1L0/YsOYR0ErRoW
Uv7KXgcFpA6EhCzE6dgMgaTB3UgdwoULlugJtONQPq4HO4KTGmgJccLqFbZLWawzSh46AYnAsKPR
xjISkqgr81OmsSxupgw8DdCPZl0RjbRq+0HjBCC5ib0X241Yhpu2ZUXlIf+YqczcsfMe/yXW+z+J
9dCxYdX4n+0i26xs4m9f/iLW+/EzP9V6+m/0b12wZrZhXy0hPxGBzm+SzCTbA7Bu6D8EeT+1egaI
QBP7hhSIwn5E2/7uFhHWb7ZQFZGrS/JtpWf/v7R6Son3A9l3+PYf/4ZZRJq2ZVrI9FCsmrqypfyZ
PRdy/UM4Lvu9ncJ3qfMGZ1ZSJqcWkAyzFWMt0Y7s4lxLz+jo2YiKusThndJqv7OqJTqJvr/ROmah
bsUe17Gb4qyk7FS30crri/bQGcMFwB1BPEwBd140uD+MTH9xwPzZ8fJLyi4eOIJ2Gb4I3XV4g3/F
C9ZE96GxnrqdzkeFhp5UJw1qH+F8II6EGPylFqvec74RFJ79zd82lJnmT+/fjz9OXDBER2RFxAr/
9f1rzGQwEAx3u6aOsKWUu5rwvVUzRxscGQCtgvC2khUpgMywAnj6/p/OtX/GVvxnf5+PzTOlwzlm
mYot+Cd24GJMKe1jq9vlbntnWrD8jJH9i9qA546KdeS+HGO9IFRr49pMQ//m7/9y/lxfv8mrtzi9
kTj8ipicBu78mc2bb9td5CfN8BDSo1uZs22sdBxvaNM75N9u/N4MZNCPM7JI+FqITYrcVE3FRvub
t+SfPyOU2OriQjf7yzvSTVEQmFWnOkLosY1kijaFQYP9b144atlfPnhbcLkQ1wOb38T09dc3vg1d
YB11gMtoMfBFucQdNmyFn6uA8bnsQto6RXCztJTLYjD2YPrHO6fBd5k5tWDSDZk5m6Q8JbHl7v73
5/bfhJ1Xc9tKF2V/EaqQG3hlphgkWtF+QcmSBTRybIRfPwv01NzPssd+4aVoXTGAaPQ5Z++15+/c
r99JB1WwR9FpmHwl7fkT+p/vhFMp04qMtts21bsIkLu6WvQGdZRJVACxTNeRMlEo/P1Jf//YHRMF
g+kgMLYNVq1fnzSIkpiuXEFHmL4X0nw/XZa6X6z//ix/+tRBrfokuek+CM/53//nrekeDUkjSXhr
4eCtJm+udwqXtCDLqP7xPfrTp/i/T/XpADPzD6sQZcIWZaW/6AhEDbv4vYwJ2rCETVvdilYyGk9/
f4PWJ/ceJ5RjesJzHQsTIV/gTwvyGCVAKOnkbE0BLiNCcLXzM/3QSpFtMAlQLvq3sPu7U1n2D3RZ
4vVYIW9iBLMoNZGwY3GsdY9EjPGDiVyNuCp6bhtm4d7K6xSUhiE5Vs6gowjwFVQP+VGH1rTVApP2
zKCWeR1+NIY77WBp1l6BTDaBaW6MpjzOAQrtxei0b3blyH/wWa9L1aevraXbQLBcB1P2b19brwld
kxFAu03NNtkYg7xYLZ2+KORdMSa+tORNVL3S1kL5Dw34VrSF4x2wPbEaBket3fwe/XW10DV/jq42
FqVX9Axg4mYVSujbii+LqRTBUcwxlyl8HbQzO3iMi6rCiDiZsBdMOz4NzZvMULcxhdd3wQt6PMSc
cXfUzPj57wfbMH6/djkgcQ1rXqyoisxPp2pM1Aekn7TdFhXQsq4jEL0iwaSA1dcwmyeBbDl1nkZG
hTPs8lmjoDkfs+5Yb+WmnGLtGBbvecJ/dZ1gbBdha2l8jQLUn3IewGNF2Lidg7OvdRmEp+LB74Kd
r3+PNS96zAYEvb3gOqlVnbk0Wc1alY0kl9Bj19vskPlNC3GBfyPe/TIo7+IX5SMVv5Ew689Hkiss
cTJbwGYUGPZwiCe0LlYkAPr21U3fqUtYAhRVh2SgRC2yTq4K+17XnUfPSe/r2HF2hLqia8i7davo
pBR4WhLqo9rWyC8QMKEKE7RIZ8snuaw9xkdeO2xwhNIDkXedULcYIgmDwIrnjf3bWJolMS456siw
ItYKa5NIbkzvDr6Hm2k7lC4Pto6rs9faWxB+h4Soy81QPlZSsHu3obQXKmWag+QOuXOCU6A2F6nS
vhiFoA/tv0W181aI+s6xH9yiwRFQOd9Mw32wJ/uFOh+ygj/siaF2F8jr3UXr8Udq1T26ISnfsYPL
rcjwVrJeoaao29s0Gv/xrfp94WJkx66VpZjtnRCfVpABFGzn9JxHHcF7ZTZsPdJdSaQbHoKBTlMY
AQjCBP+P9f+Pz4opBU+0I+YLwa8rs1/z7fCneRCjPzVWf+mK9KOr3fMwaY+1nTwnvvvyj7Pn970P
iCuuBIZv+L5rm58uOajLYeikHXsvm1Z3Tk4GmcX3tdY26/rVEWrC+HDQWwSjpTPd/f3Jfz9xmaWZ
8/bc93XL+uxwCTvMn70qeLuieClrcxOPpra3pwQ2bktXtd0J7V3racP9/XkNi8/x11WSJ7Zdj32u
hY/n89HN9EDDR8bnbHfi7HOGra0sU8s0HId9kstXYqbdpaOwGqTRdEZsRkhqnr666on5tfGvV/P7
VZ9XQ8S1xzjDEFy6fj3q6H6IAyr9Zs4AK1b6vGyE5VVVgp3BGzkz+8Y4A/1Qi9AubhP0QikStnUW
9Q+Fa+ZbJ9VXf/+EzD8dGvbDuBAN4D348H99TcSa2JNUxAoARfeWaaqtS9c2NkqqpzIcP7CzEGNS
FWRiIRzjupc+Z1bxZRSBfmxS42syoIpFUtwCUUONmnSGvRD4QhYc11Wrhw9GbJ5aJAxntiJqS20e
tEF2qqboI7IDpBsJf/rvb+m6rfl80H0h5ooQJrzzeU8bwmZC8Wg1W2FP/jZftWF3NkSQrXPVze4l
cgwVjcelsmzEHumQ7KYGfVrqzCd+RrXW6O6rObF1cXHM0ztc9SUAQddv/PWENFT0YJV1dOOrJAys
fWd7D2DvcN+60bQabFSxtX/00abtnII3HNr70OKyOqTpDjzQopCARf7+lu1PFjL2QfjRrrx2ATGB
CvrXoxgYNTJyr2+2KiFSMop2EZ1kEZG/MVXGUZG/TNfa3ke9li47kB5IIT5iqaGjYsOvOqD3bM8Z
IwUD0uDKxCdp2cQEq9EkqbF4yYaKXu1czLboK9v0O+SVR2hLHnwQo1l3/bz/wdZEvhXjEUehjTTh
VLsqufHCPlyXAZDMSI6vUzMnbcCUXKZBA3NVb+77wn3/+6dx3fX99gX4n0/j03nWt2lPYuvYbEMm
wWiexxpfBIF/BYzjVYmtac26UC57xseuoeKlbzbmUgjnUcXt7d9fi/OnlZ4NOBdpViFDfF76vBHH
zeiQou1nQm17nEcH20yeu8Bfu7AFj9JRAjJohyoqRAitp8ZtBsobY1e5920IMbzwY4DDanHF1jT5
eCAQG33aRI5zNu9x4hz1l518d0z+CKEqrzTW1d4P8aoGFfJPPowH/uwDzqx4NQF7XEYKMq7hJYTL
e/IjzaE3B8K8bTHlbZzMfclKxjWej24VBSZxeUgV4EHs6ZmyobA8EtR0z98MfkefU38G1/hKw+3R
7WKu7SWU5bZ67tqG4Wokj7Kie1mH7x5piDf/+Gx/X9wJkTVsmz2wCwDm02GeK4PZBN2gnkpew4C5
oIbxA1wne/q/P9MfFkmXUgOOiS34q/p8kP+nkGrSxM1rNJxbPDgfcVktM1HuWDrv4EFBHCsBO2R2
tLRz++HvT/yHLS+9MBNiEPYUV+ifC+cqCLtSBMRWm7mD1xMZUucN9j5pmzfTEuATAP4Js2sXbj5H
OIWoULORSj5gX79M4P+Xwnu30WJtpxKZKmaWmCCATeDS+v77S/3DF93VmWOiiGNzQWH762fUhthY
ZxPoNo/C2b9/KJr4FbXW3aA5dGDlRyNI+Pz7c143LZ/OdDp+pu8x3bUciDC/PqmvtGaQkrPLUN0Z
jy08Am0lGPROrgB4F7SQhJtyo/nWji7DFzPw9maDlBjUOW7Awr4brLpdRRGZdMg/GLDL8UEa/QEX
/z+2QHMB/Psr5dIpOC62/nn7JbtWORHxWtveK9qVXgqGbImIFrg55NKJ4o+/fzJ//MZSInn4Vh3y
Uz7X47gsQ5R5DTSLU9+aJ9vmWc3cPbM4WwQRipKJxpCutH99YX+vyD3XoEvK15UDYnv2r0ckbgxC
yO2yIQ6ufUabcDEE1WEQ4QCLhhrMag6rgPozIaV66YbtjB9sVpHSqMODMFtConSXFlpdgNI30wTF
5O8fzOdgk/lSScQMxaPOyeyRvPDrC0TMiruySTijNPuVVQW+id3Gm6RsTtSNPyLJ7ljZ3sZFEOuJ
8b60wys3dC1qyIKsYh+oFP+vu///25W1/3S82CFzpKhuYWp/elVtqALTwrS7xf8Qb/QMmgM8hn3a
TPFqANZ5blp8J5io9E2o9BA6TLkvTZqIXexld2O2zU1H3lvD8AN3dX/fGeEFvR7o3pxAK2s6kDN7
nlhpjpVfEeSG620r2Wiec64LfmycWo/povQj/zSVs6VTsYWT+ugi6vDVc1Od8pIKQQ50ePZN276m
g/MydSkiVysWT2YVvk+VXCfKiLb9HO2RGlzWEOSXR3QxTcUe4O+H8Q+fl4dx32UxFuyljU/f70jz
5OjkLvC60CGmR8brjmy/dZ93CLQ750FG3cXV6o+4/2cT+w97LZ+rjvB1QR4AIKhfv0AyNmj313Dz
XDKAdrHe2TupBcHWDKwEX5dr7Pu6vlEq62/SgP6mZVXOTTRa/1hQ/vAJUEs5gLPmacRvV4YyL6e2
9OwKO8F4W9ukQlaJrq9lj9RLRMbr4OXGeSzyY2ybzT/W+j808mFlEZFkU8QIevmfznKQemGMxL/a
tmJ0Fh3J8qZXfI/LMCQstDLXUvNBIU7TPlYhvnIcO38//H9YZYgnd4HdGa5hO/6nw89OKW/9yKmg
I04Z+IA9OrrYa5qFjDPCu/V/vmNKoT/Ukuwpdd8ngwoq2uda0kvsooMqy3PC6/xemKTR9mXr3g00
bchTrO/TXKUrY6j8B83xIPt2wbuFm+MghqDahkPg38XaK1nZ0brLkB/0kkjjpLfCuw7aaWNUSM8K
dOutiIg2E5b26KG4LcfawXbRJEctGcRTQ4up0YPy3ozS52ZU41JgXXptB39jjU16wb/bM0WAYcjZ
TtmbD/Ixb8t+Lcss3JGpYj0ntv0dn6az7s0h50zHBhDCzV4K2wheE6FtYzJNTV3/QjdHe7ADtpGi
d56kDzuB9ldwCsjwnd1F2p2jq/oymYj4u966MNioHtsPq/BItMBE++whXpqM+Ieir1/35qLu5IOg
griAH9BOfR3g/M1yam4vCvwvsQCKGYbjIergMwABe2pyAxbpaPkvQRMDZhIFLSLTtm8J/X1iJ9Pt
6ziczoOpg8DqjJu29b9RBCUnInbio4fJeMEVMn8axvhBr0PInYiJN77Rjl9nr1E2tsOrXTgpa4dJ
5sekYU2a3fMElRf3JAC/mVE5vemJccm99GubSW2TY6Y+jaKTJ+D07+VIDDjyV8TvXlZ0a8TlE/Ue
mkzJGBx1RDrVK5nU4yImxMddSwU+ILWam6ko2dV36XOrxd3WmH+6PiSiidTMwM5Wli7kmSu7PLdF
0d6MtEmuD5Fd4dy0nrlNc9kf4/mm0G318971sQD6UKPqYEsGK5R8yznSenSP13v/3QAlUOuypyfn
OeCHR+S4oI8KeQr6UZ5CG1F/H47ISIKkOESDrhUIBFpwm6L+Nrh4qQAjtDcSlcnN9d5EbiWoXAK3
EhWSR4LZ+BaPhlkE1e31ESZ/461MY3vnTcmuqF3ItoFz999NlXcgOVrzDGU+WjlNghCA9vuuQYrN
Hre0H4fEinatyLZ9SwBE2wfIxhJKqhu4Wk8jR2ATCQx0KcS5exuchzHmxrMWFcWhiahlNLbJellq
X9rS0L4MRXXBLtcCJsq1O6Omd+zLdhsMGnGKoRM8QB+tbqKmQVQ8/5ixxT/NoSzo8fa1goSCZC3p
79gmICBN0eLHsrtrkpXQ44MJjfqCbwIBgjake1VWwdKoXJLsdTe+2MA5LzSY1HoYwTNNhKwsSldF
AGKlOhDRjm4N9MxTOsbplhQ4gc3VDJ7cuNGWOdBu9lYgAN1hehptgxZGqKZTrgXTExHgN5pt+JdM
r+un7Fs6P2g3hNIMXc7JUIptRfnyiJF1vHex+NfCqB6rsa4w3APUKiciOt1iRhdSEt+6jbRur/fY
uvbUGohHG7kx+pY9UjxahKZVk9iIKvlmpZ5zI7zWvclIBOD7bUMXD4qzGqAiMl6rt44RrTLey+Pc
o1yYiScWkRNi8s8t417PyJjV1B24tmbtT7xtXwX+o4pykqAHT2ythCfGkptiM+9LYqnN6TCUzaYx
EYhDHmB6Hlxapbpv4WC/KJyCBkF0t25vWuei4XtSEOiHpDlrTw2yLtsto3do6Dja7BB2YKFXmyJE
HKoa4Fhx3mb3U9ZdRm9wv2b4U9eNKoe9NmjNizM8OQ6ELkvaa6vUaBznsQKFWHlfu+imMkf3G/Pf
YTPUU7trtDB5cfDLNPPjrsUuNy3RHauBZdXCBP7oQp9amrU57rpI4pab4ieivr6xkKTfcsB3KeTh
2CzqOw9owFOEDzWU2dPQ9d3F8uQpGp9KuzIevNovbiEsPoYIeR8dOSXnuNXerj+ltpSnvAHymwUF
yMlc42jQe71wkVmQDxTc+/PN2NqoTqPJPqSMQFdlbNYI27t2NdFc2pWmMT76gYtxDrEN87ZifExt
J1mnQv8+4AZZVkhd7zuSd0++Lb/UjWru2/nGmI0UQ+GZyzBMEAMqh7YzPo+bnlghYmL4Me7a+F7m
sOR7/RshI2pbeYPY9a7/MliQ7Ve9y7loQqnQbLEzwkR+b35woPud0vqOi49n3wWuoB53VjU8szNj
OdSMQ+Lh42wZU/R1hR1OuUdH8xB5tRKBPRktt6FXjbfXe6QPQe1MUtzQWrwZB4t53tAkd0NWRrdu
+uRXYQhp0PFpjSHL02epXmnSsREVCjqXEKobF2k5Wk5/2hEFIQ6EAEKNiXDviOIQGkl5sMtMR30U
+9ue0IoucXKSl8zmYkoAhNZgi0NleuUhc22+pWKKbq8Xu8LmXyPIHyuartP5ekPQy5OR+PpWx3Rz
tP1q7YWGucdh+jrJ9uBGbbaOqx+Fpt7cwOCaQ5+NN3Dwsd93aVRvqKixEophLe02xOMUhisnx5Ka
g7Q3R3y0lBELx5ZrTflbNKfvMkm+JEmA7TclN32SPwCdb+tyIHOmt9d5Y/Mq2PepoVkXwttN5sTw
NYiPTdQ8t+BRSc16j9XR5jpOAbMcWvurku4XXRtJxJPdhe38Kh+QpAjspYtROeGqYg+pQYn3uvbZ
HNu7CXMj7ZDbVECCmU1qRYAFqxILRyTPHrpTe3KgZEfbmdU8YEOak/4S7QOm3Rl24ftEBDwqXtDs
YcCmVQCOriHbEXpVLhmFYtQMC2AGHWkJ5PndUAzFN0YxPXWje4cJeVoZmOGSetpbY3pR8JM7SiYg
jPshhqYcg4C38mnbSG09KnObhITEp4wcxTjzfC4lqR6rUdTggUqbDmQ24p5u2LI6vK0yZ6+sJwfV
qv7olo9JUqmlGztfYhtKf9cQpmOogF2BQ782yEBcSe/NM0i5kRKiKNLfS+4HX9yRPHBtGI1tAzVg
qenZ3GQUSxConJ7ebRojap6mnrgIP9u3TU7+Mu5qO9du5TC8ysndOKTdrPSaaM3YMr7lpX6mVaKW
eGVz3VyJidrTb6b3qAdaXSgTxxTfL65JaonTEfVyXXsbvGUnMwGahCKkWFaldQf1HO+vk8ZLBZAm
NV/MzjuPJNivFX7MdZKlJXCluFlXUXXuhZZv9MGoN4yqcBZpCqdoYZ4h8kcM3Eu5aZQJWdBlSbDF
D61V5arwrA8tt3RMXgV+l8k/J2q66I1PhYwnYQE1fk2we7FM8jbcJYSqgXFMdBDjFWp5qXXrWSFd
utNJRETfDFFEuqsVbqu+QAgsH9sJKDq60Bs6gR85reQwzxAXZj+8OP6wcPwv+iknXYmdxUIoQicy
jrGtmidXWd8qo0RgQIqT88W+lRrD6NDHiN8jqx/QYC6kqfEBlzoCBrBkZUz6jbcpEtzVet+lJxWE
m8l0X1FxAFiviA2oXTgtVae47Bruyoh7b1GN7dGK7XQV68OLY2jaVvT9bV2ScCWZfC6Mqj90Bdel
kvTWzJSYxWZnGe4bQjO6t5wLYFyO8tKO9a2K0Xd3klSxvCrBLvbjcLjea6SOgxfjPVYuvCy1ve2n
sDyUg4XLUVDm0md0jLI8kHmmIQWJDn6O8LnSRb3GFg5fSKdn7MX5SqHyP3hdWKMyaFCGFw4t+OuD
XWxVh7INj9bQ420Nu+pgaLia+lKvVrqfkBFNfVNCYCvNLVJSWCM8YWWP5UG4gtXTGCBt1ej8h5rG
eIG89frao2zIgTjEb4wG5AEMlzy41O6LXDbdSsHjZbkKdVApMOedWSxcZbPsox6mtZLeuUiSnRnC
Qibi6bsKyxzqCRyWTHXFoZs/hCRmuODnsJ+1QOsOkSNGQObONmLYDoq232eEeTEEmn+BIvDGI5Bv
gddNW3l+t8MsEy/AK+hk3pnN4XqD2xzen+nvakjnQ5PJfd06NhK1LM2XacT8v6q9/CAd7bnWsO43
80/XhyjBjzIX8XqqM+ynVX6Ysig/eMP0zXPYLFkdwjIaUZDmYcNhGJtge8Xzp1w1TYGnfsoPvLx8
PwWc821m7WOPCz/miAMm3/SQzPeMPtpOTtTukrx78VRQbPgpuLneFCTQATUynvI0zFhO8LtfH49T
8kx+3iVEHqgHLoYqh9I/Jkl0uN7zo4m4NwJioJBtGtsgNalUW1FXBJ+punqOyoY0ruuPMCDSA1+p
bmlbDtaIiCoP71mqyRgPJTej5mB3K57TIsx+Puy1tkdcU1yv+qlMyTexLSLXGuTPWdeRGFwl3xGz
B2uGGd6N1amUdVydrVn9HIkGV9rWI/+EGZpOpKXHdc0QfH3S1tJ2BkccILFMdgYV3Nrs4chOqbaS
nu6dUjpWp3SYEV++DldHK01OcghnRSPqTRj9mDwjONDkmwG/IKDqfB+7lb5xAofimnibUfPJJU3A
g9nMHrSKWhWaxVvfaf3SaFlYR91/Bya3GbxoWCfw2vo5v7O+Rnk2c34oLAI/oR6ZA2OusZ9XP6Z7
fdS/BoMC5cegObs0u/m3nDlB1ApoVWgY86c5XfT6OOl/hJ9ef093fyaRzr9+/bfrn7/eI3gdtMSc
Y3r98efz/Ly9/q/FnH6adeSg/nzw+lvl9eVe7/78eTZ6wtUFQfz/XtvwM3B1fsqfr8QhkNUxSWa9
/t3/fjGaE1yHwX4uzDnU9fqvCUGvzZz42oRlS9rrANB4vpfO9/778Xrv+tin30PKkW46Imevj19v
+rBGTv7f/wsNydkQK3l7fWias2zrrPjetDmlsodjI/OFvbr++N/NFFNIF1PF0b7eZU1HKe8PDhgz
wnTnVN1oztf1ezwwdVEdla7ZJzSU7ozIajZJS/rPkBmYDQfhEcPGLHCIR3uJOO5jiA143nO6L7aE
Ny5EeFBYnLcJEcBwcaeVCDvrrp3zgdM5KdglMpisO+Bvc4pwPecJ23OycI/AyiRqOJ0zh0ncY3xK
DDGppRpmm6XUv3tzSnFEq4M6+z4TX9mxRauahRwi5JxsnJFxrM9pxy6xx83QnmvHvCBYQfY5ACUN
iEgu6NgvNBf4gQ4xyBd3DmHKBaHKwZyuHAAAXJOKSvUftI9pTEnXgZ6PMZfCmJb7qJ7cre479zlR
tDMrakdpdUeM3kb6oA0agBPYoU2yO9tjWqfk7EBBXfqo/Sw3gJNtAzXoGQLjiFnVCmqyErD5MyKl
iYwkXlrOOdMlrLac4GmL7DYzLj5AYqyzOZma6+cPNWdVR4RWe3N6tSLGOoZYBYqdKcKAwoLCjmYR
PRY6YjU7pNlnq6m1URTEl1vl16G77fT8S5BU/RZYhreiGenfCVV8hxYVkXFRvZdh96C11bjudKLA
ZT4cwjh6JYFPy2rBkZ1liR1mlzqq11nVbUWR+4ewRpsg2RsZeQ9i3fzh5oGxi9RjhHzrCynkMKFl
cNTQp2D624+qQI1k6Uffxy2d+DFk+K4AKUUMFIwzaXB5PsflO574Yd1QAm8MJwwXiVOkS1hr2J91
JbZ+WMNNSPQFsR0ziRKmclMntLWM5KxpdbhrgukHGsfkLOwZC1B7h0yBEB8d1V8shGcyK5+1tGwO
AlM7sw4gJIZdFadUljtH2fp+TOSO1tOTxks4OLQ+YEorxoAkqq8nO7U3hYiDXWOWr1S3asUMp9iG
wlS3ZLfqHVu+XGMsX3bEfuWDwLPGeBNBesVEkWwfupzU7rTAsnVNd4B/kA8UNONWMiYCuuc0h0Bd
0DH57EzYGyA1OLi1+6hMSBLJSIJwisRFX8Vdpu0nBPXQC3N7TwBZeYSLzpUIFMV5JGbYCtB3T3QS
UUVFX0WMaSidQHhZcV0fW/pDjYcyC8RPTaYitnOv914Go0xvvO9J0dW3FXktQR0vJ8c8d8RM4p/S
5C7Ri7NuoP5QjsHSH0WYu0ZFgKrTEIqcOv4qSuxvfaqrJViFaBlJ9vsdA1zKCpiY8tmCT7uRBMis
4oLCKSrYpNZhni5J2NxoWtrQ/ZDlSgDVp42Vj9ui7O4cM63XEX/Ep8+178iDsXUYZh04LozzWI1T
zzynJmPhRLfZ2pP0sQwKFuZUf501YKVWsxnh06Guo6OfTh85o2StkF+1ovzoINTdkIgIAK4N3W3m
IteCAo4L0c84jfj//aGd/cDRWySDzZA71Zotd7GKpC9OUY+/K7UkScE5ck6nZiZN3++IzslblQi2
uXTaAfCeYdzVRUEyeCvJDTT7dymL8cIKiBAGOtiirgY8RUlcbcZeJct6yty9RjU3I6WJZ4tuQ7cC
HqLYgFm6+WRrWUBUpA9FwuhmryTJyKMKCPCN+xWM0ui+Haz3wDkV5bmJmePgmbfmTnB8NxWGf4oK
a5lBTlwZNVE517Oot6oeGyEhTGFNEecrOFNCbF1rRJbJRvlUzTckXkQ2rbm8FTcttOCtVtXHxi+T
088bk7WxtfyPoIrYYDGEWOuYASX1Jr3UraiiY5EjU3FkvBSMAwUjQJqDYD2dPukODcL5AwXlsDI9
5hdZGNTYvXIgFBkr1bybNLdOHe5BN6RLU8L8K7WcFIGwX+cCA+uYa5ta4n7F6rsY8lfbiA3SIErJ
mDwyV0+Nyt0N7HvGwsQId5EXbbAShshcWa01vIa0iPqdrXevYz5FexEo/la21ALQv1xXzDWPwgUg
UqnszHDpwcJd6qJND9JKCLqM5MaVYfPWZ+rN1EENEmABVxD/XT3kBvvE8UdhWiCGre2YjC69UFK7
CfA6onLeKnawdwYxwjG1zKJDuoktz0JdU08v0gztTSzz56mNT1HAUCPss3jLLEfj64bRI+uKXUjX
a4Pyqh4fmoBVNo1aZ824+SvNRvzHEZjO1CQecJhMpjl+fciJp6rNbd6ac3YLZ6bP37RYHm/xsAIq
vWWb2m9KUjDg0IFKyhJDbJr4kZY35iNC1nLr1p88H2WtmMPFcbWLsj/3IYZ4HZHFGjM5NZaXjjd+
qi2F1g13UXNoSUohpsa7TdgBhqlWX2qrfAMAxpfOVslpSJqXpIolLGOiG4tObRy6Zmv2yZiwC4Rx
9Vh6MLqMU2RThRShXPaAgA+CYfo6ZdFewUGdNn2tgPIPJhRBrVuSbCVvG5+Li6W+GFOIfi4mmrmc
LTGqlMZ6/DpzBL4oBkirOMntpcjzfFnQ8toUNgI2rOfHAY34XoXJe2+E5dIyXHhDfsKAJ7W+kwdv
bu2+Zo2l17Uz6ilYt4KoZAZqe/oy497p6uTQ1KBHW5yapExMqKKG7xq4+EPVxv5x8P1wk6KpRI1l
Mmwb8KQKdH/EElc6Ed7V0uiC+K6yqWGD0bw1/GLw4G4V8d0F8ta0SBiv7kInVjOBWAfp7Q6Q13Sv
Bon0RdVWdl+m4SoFHXKHRiG/RxufbDxYACuj+1p3QfngxHF3GiL5ldOtemjx+R7QmeQLP/gwVZy9
yE5VB73UhqU+/4gyLlu1rpkA9imGPXC8clWJcNMPvfGhyfTglUSQ+cNKVY54gQcKmIzRYDgndlsg
dm+J26mxN7TUBLSSnCCOdyaZiCth9NOtxce8cGI726c5W0jItTNNHnRwFX1zBrVPY09dSjcKz8xM
z+0AsksCs6QFZSBHSz+IPFJLq6tB5WVk7LS3xEXkx6r/TkOiOcEfZvyXIq2c+VhxBnIOOz5xPZKY
bkjWnF069g2tU4eYYRZhHOE2Q9TDbItt51jpKWtkz5CE4iUPA0lwn8vSzjblCpHQzTfpdWtnVESI
pKGxtknF3jLk+mZaxdk1s+LsGLQLAwJr9k4z7fs43wwSs1IyThutjNw7FTtbIm1dCC71TrX9F8d2
2vMY12RImIbawL4ywYtwdQ0csUe7F23h8/jHtGIP2+cvtRkN7JAksz3D32Wl+V20urX3Y+AnFm0E
a7DWbg/n50qBSZk3Lawmooj37GM2hD+w1tEQFaJfJ/HkrtOcvDSdNOeWYGvimVtC+Tq3A+xgc8EN
xpR+wmDvrGIjiG2CN9DHt4pV15CGc5HSIbI6yATErNjemDkdEbBENkKTce1K2wJU23S7qU4xMUfs
bqLUXKVeiqyKlaKv3Y1Fq4pQa4KO68QZF24wPkWV4RwsHAt44ZEyR0Pmb3KvTpdDI8t7I83WjUtL
uUDdsi3dDExm4EuSXDLWLdrjC7NqxpVg8GbozZ4VaUD64SoaHyoiqB70ObLqxvF/GHag9sqiM9xY
zqIdJZu+HuiNSZW9LMEwbWAt2Ss9s7W1aROBlGgjpOtKX8z152GitkTuGjAkcOQ3kxbr3vb8byEg
AJjZayOKo7twwCySdh77JFcnEFsKOiol1R0Vbb3TEWuDY8mP/XiDcJrCL26A5UZOvQVivUWEieLc
HfZBUuP+bMS46XM/WfXJXRxX4lxX4DcMfXjUG4IVau3ZGJjKiPoSj1WwAcL1NrJXPOYFhSfNtaMX
B8TfIcfZcmCCXW2TAkDqliYDDSzaeyBy99mI30juDta+Q1q87UG9rXMgNUiYuagn0SnKccAYdv6Y
5UNzCtrE+KL6hxIsHpuzTjtF+ObPWctKQit/myA4uWRRR3sIzs5JpWeH9L1L6KGa9rKwYWfbtJeA
HczHmNbirMmRDraDeJVwVHJONXWTlrQXQD8Ty/r/klwbO2w3NazYBdtG/+zrF8ZeRwK6dmFdJLt6
mh7KqI2PjCjGL7U9LbVJo9boYsZPjv1SNZN3ud7QttvFifmjLCyGdzpAersWBFw2I2agcHyYgpgA
d9dWX2yl30Rm9K2nTUzXWjGhiVClCc1vTlNHnns+aPUKNRAfq5VfCoiNS010Pa3hjhn7lEKYStE+
Qx/y/g9757Uct7Kl6VeZ6HvsgTcR3eeivCGLRpRI6QZBGcL7hH36/jKpo9LWnO7ovp8ICZEwBaIK
QObKtX4jjYJqsnJhe28uG2wXkcdFuL605q3n6uWuj3FqsuJuKzJ/OZckird4c1or7GLopbWBco5D
uRk36L0xh+NDBm5kpEjZpJN/A3d0OgUR4O2kHn8kzYg/LSpf26Yup5PDhLVKkm4zxA202iIyNn1s
RjsDBdzROGd5VH8onYRfaW1BWrqZsXqYrTLetU6N0lziEL+HMVK4Go7HiV/eZ7GVHPAAkhlQ1Nyt
+oXiO72IXSKqnqbFxsXb5c6qZnT6ZjfdmXnYb8s+bdfxTDHIcL6CRdWOTlz7+8lITuAN2rNaaO0Y
rOuJH6aukuIB+fMtBoHGE9KqxSkdUGbJen3Aq8P/XIbRDw3y5j0uYkAl0UsBTFWt5tAaCRnLertk
RYFMstVvqtakcty40bEQ0YRTBs4W3oL2hVMjwRm6ZO7meSL3GssaP7YBjoPdR9jtBRbwW5SAX5Zu
uc37Cti7NbbnyUtqiiLlC8RYwSMRJFs8NL/Otk78O+fjSTAn3qeG32xSt3gwl769FEMy3YVhdZ5n
/AbmwnJ2Jb3QvhwzfTOg/AR6KH6eO5SqLZF3Wzz94nXop4RC6eitajISd070GphvjTdgolSN4Prc
/HOlwQ+dpHEFefV6HfKIjbZ7ZGLt0ntD+BtjqwEyYLW7uBifCiNtb3EzW5wi2feucFEcC4MjFBiy
A/tMDMkBjv1TGSOSHwYmLhGetBMRvrtDG64/psj9r0SgNxfcpwrvh9+bgDebEJ0ZZ36y3cI+9gL9
HL0DrIBAOPYKJXdUCOYdPjiBHsAbUBvhYKXhRpRrl++uDQq3ojjO7BENaxPRin2liTX1CYDvkEFE
hIA9ah4thAUPyDqzokxkgHIA4ZHXWtAqK0OE8tq+3GSJ8dogmWGYRPoaZT9RB/scBbNVGCDcbs8V
QIO4X9fgTPd5uByGsq4RVAP0ntWb0Y+ofiKDblf2G+LK8EeQPdFXWFxY95phDMgXageE4beZlJIw
J/I/btjftoX2eSqmb5FJLqToMZorF9S06wVVzkqb75bBC25rLWtvjEr4G9BUBQVNiqgNFnWlha4s
4718dct1NhXtzppe0sokTPFOjUBE2bPRxXabhqEey3Y7QJ3XIpxK5nFbjeV0EBYMeTc0gVySkiGW
AF9Xj2tRUc0tsABZZVLnp9fI1JLjZ5IKngeBU5BY/iVvl/lU69keXXzvHDk7w0BnfNG6cuOVJL9M
JxAHLUjMlahwSkcCtqAakotT5Yjv5MMRkrGabgVRetyOFNnyrHqlTIZ7SWSR1tKg1hAFSVFRKfuv
nwsnwz7C6sPHhuTSPFGv7THdPWuDwE6jFI8IJaEykGEkm/ea/UGUr55p57gNUe9Dn9XYNHHtHHo5
r9dIrOHKjFwU9N61lsBacEiFw7lNSaM3RI6F9xxrgU96sS73jR5Pm6Ze0PoIJ29Hb3jmZk3wGlrm
Jnpj3Q2lcYJ+h5qIrSMVMgMSb6HXoAC12GtE/a0bG1TOsRiL+8AT1U2JxjVJ0La9eB4xpyumGzrh
ZTWFWXCXJ+RBEnJrSdo4KwRbnoigWh5WC7BM3B0t30w3Nlx+ip/RNhJtsF90XHyIcvymQsOlaNpL
7y1PBpUymZHyToaZFxu7r2bm1PxwI+LNt7GLMY0IDQT1FzS6IMzbs5tBuhlf+9E0ELXBl6GzSO/F
WzsM4q3ZEL5FlfE1RmiUKkf5vWPSvp+wNcCZ/EeZdfENEDt/5znp99GRqS5cKw8plHtHmi+YsAh3
th9+Nc3yLkxV3pZE9mxSJ+tiyL89TzWKMS4KVrGzngLqL0WVd+tI1BjLOSmBLNTCNTZ92EqkxQ/q
vEyyCsKXcEElUxtIFvlaSmKhnm4t8YUcBi54SfbsjcdZtN4pM4SxNpyUu+M3VEXjotlC4D8Fi/Xa
eqm+S/QYA8raFQD5ja2J3P6xKVOcYVq6EuLIhzJ8M1BKfNBtZwYN4eNFiKD03o14M71gWpFzDJhQ
A1ANoI1ElhxYi+CY5eNngXfIORLzQ116aHs39Q0G39o6dSsqhAvzYb8DhjXichFVxANJTjJozuxv
oUGKxs4EdxlHx8pDGNN1JrxhhsA6Ob72NYdIrMNp3ZFyZDwYZv88WXw99Ohd+CNYsBah3W4iSo53
wRwfLA9IFxnaaGM3ISZSeCVm2NFEOF6h12ZUR19zUXok7bcbcCRCP/HcTCKAwIrll2dfKpIslkaP
o2kPEdYB69EMeAJMJKnHvH22vHA8Qeyr9vWCeHJF+WmycViyraYGRVLT79siOKsFHpXfa3Jr5P6S
ZkfyAhGmpbwP/dq+iVvrKzGl/i1v7Qcn1ONLPDf+zoiTWw9vHsbXAT3qzB92OKDyPvc2N7jDV6AN
UO1L8uQ5DarLMkrHBJJgaS3LYyJ6EsBZCZjyFLOc4oiJRH6KMJs9lpPzYJW47ZkNndaSNZT31gwZ
MSraOTiPb4JwrW/95zDHnykerQyHARslvAB5IXTGP6ZeeSj67tWsuuypJiW0p1wGwmOwmkvRt08E
VfNx0hGkX7AqLYmRZkw5jkPQosY1CfxIMdrI6xhJ3AS3pAEB1/XsQ7BvQvSNhRmfWp1RtJ9C5oaN
A8G8y5gKoLK2MaL01CBocANkbieB7NsSTaeHLq5QhZxqfTfPwRcP4NpadyOI49NSb6Fu9Qisi0Nj
VtZ5miNnFTAXEynptwxZBBINo7FrLeY0S6XfBovBOOjV+yKiFjNnmjRaGXBvCbJ9VwVMdeCXc4/D
x0se5u4uDXpzaze85WgekqGJy/AWF7eDPtkB+noTSRTE+eCOd+CdzPyCDL12mKId18G8XEsf58or
wdvg54072jrGxmhnRka+x3GMZI89dceltpkqa7dp1VlrR8fY1jKW+ihKDNaxnkHxWMemXTBvayb3
JedduUf8sSVUiI8lCKq7otYuxdwOR0zYu0sQoW7F75/jV44mvDUZJ6fAk7eZQoQQwMLF2SUWdr/u
cie5yUJUn+dBmPu2zOmtSoTFVMfvD8wmkdPDpl2Y5pGx45LMhIp6U99XEc5HJknfxR7QbEyHMzcT
Wwqey21U1/qhzvpbsvLNum1a90PoUpyIW/NDVRKjIMQebIaMytCQGF/LtC7vEw/16grfMJ9Eyxoq
EJcEv2NbNoX1SR8OYvghamE/NZYu7v1UPJUd+CnmwwhQ4qvxycnjH5XrDj+qivyeMwerpQUP62hM
hZNlvhkwljt25pTd+qa9X4Kp/swwWIJBNNNt5lbxqbcQ8Qv6GXuADExJGFXFesJuKzKa/KhRSg8T
86lLgse4WHiIdGbnc2XhIzzAEATJaV1Ey/gRpsK5G2pETGOECCpSeXeNXMw6XldZ10739oRimj7q
9scF1PgqHj/BkwvkHBdZjTG/n2trOnRT/VbUWbP2U69xmfQDKLLn6X4MjOjS6npBueGxDJn5krrx
zg55TtwGbAQGLPysTR0fbS1C7JSptXNsOizmgEtWyVIT97dgaVOCWnBwmC/ZgkmdOWrweKPsi+EY
d7CTNZQOSSebLSA3uvsvSEg7ROSVwCBwjDYIGGbbBcM3GFRxd7DhOn3IiuWt5vlO0Et/soPeOjTM
o1cZ7/KiD/rdONH9pB5mBPoywn9Msuq2aCWwxfaxpguX8Fy0NVWWJbmB0JhdTOMmailuVwJZ1CwN
HkQeVXejWyHTP/DUwRjqzr4b6reDjUyx2eVHvak+WI5G+hlmztFvWwIazL9Mj4jLCCLrI7J+jyT7
xWnw440NRWA1V1H4AYzwJ3v0sQ7ImuzcYLv9YHa88JWFPZxn4Ss9k827xS2N5J8JQXeKzeKGGi1z
rHo4FAGWR30qzIdqUqRgZ9PgI3Qz4Qh26XX91qDP2HR9ZW5zOYpoOalbN0pA3oFtGilgocxckRfs
xWOkVfpDECP6todslX9DXhX7w0nv7rvhvhJ5foPhhcbEMzNeACZC4DZaARdsGZ+ZLw7jbVjb/mcr
FRXVHwZFg/QP0aFHdQmjdHKW/WuJzvGWWqZ9KozuCzMC/Wy2jAlBYm3xiL5441ydBXhy7gqdU5YP
8f2IdmjlE+shC0iGRC58ClRIbvQPKeP3PTSIB8PCVA2NEBQ0O1BEKdJ3wxwgBdrAN+oczAbCaOSp
ZREJ5tvaMo6HvO/3w5AZR8Sl08cQYJyrN1uPfhEnoQG/dBIYh9mNRlIyxWnUoAXWgYWGZELaNSq6
8Ia7XsJgbEhA21n5Jcd7maKqlzwUZW/uO6qjn6htA9N7ILOHH8+dWQC4K3Ad8L36U4G49Aq+IRn2
gwZt6NaO9I8hBc03bB8ZAj3n3kVQEI1/nbOGvnWhKvSQjQRDvgjn7YxK1Kbqiwv+uAnxE1N0bEX0
W51cPy42/QcBQJnftUye44b0TuPDFxvndmcbs8WM1lg7BKEDxjK3qAij0QwqkzpUQCec4kjdFu4r
gsbVPnaHD6YW3bUxgNs+K6d96KKem4X8mdbOH/A98M/U6dGyTseUPEkeHkq8reDrzcPDCLtkhHfw
4rYkPrMseTBgG1IoQWOYdxKWR3iE/bdzO9P9jhtA5oZbrJu8i1qkjuFd7MjWb1Fj2kQbjXrQS243
7dnNeeCNrNRfRDv0gNRi/2yNwPt6JBX3uTYUt4h5g912nP5jzMNNsjf7BJgq3ZM+ZEq1RN6x7iJj
FWA4+hWTE3zlDf0mTpE+qP3AOZkWApWicsF3dpTqrcL65gMV+tiRwiEacJq1J/Vt9XqcHufZrc6a
CH9MpIMekzBddnUJUCFQ+aoSjGlZxxa1G9JXbtsVN/785nkaLkaWBbITURljjcJdv2+EZB0kqfXR
WcYY87nBOnXhYH1sDAwR1apbM96hFjfv2nzoD3oFLDwvp+I4jzNkgSL6MuMj9zGvH4M6qD4NZhg9
jhjKmW2aPgRjrN0hfLCv4/CJrM5801lBDDwv8B4yVH8/GaoW0U8Iq4blOoD3+RTny40IHI90SjY/
ZRWZNkhm5xYDJgJXpFtHD0pUFLTNyxJSwoJcUJ/sBXxY25JzCECzISyAVnrWM4V2AGGXEl6Oh9y0
74rRh1+SlxdnhgdZWlRyZ6Dm2wFhwR3VXRCVDm4pZlW8kWrw942pg2AwR+tIRM4rQbCxmgoK/CFG
YQzdIHl1MS071K7J6hvOjDmeN67rahyI7zTjEBi2uMM/hrc5i8xPM7UH0fv9Ixf2NrdtsFmAh2x7
LMQOJTC0VSuy8AbYt9hS1aTAGrbuHVrpe/RrxdCH5yEi4C26/o3bSYIwwj9hTnprhz+qHIoN656Z
rn3PtLKH8uOcC83BIG2qsq39PCNl+tREWvtE/BatdC2P905NfDSWzLHHRSwXZyJRJmbvubf0/iMQ
W6a4XjE/UNoxLlg+4ILjpZii1g4VyPlL6wrjVi20waDYAweS/AXbKJMd2iYY9sgVn7lX+Qm0nvEY
Oqek77OHugutc1hM9GkG0xrXs54W44MINPPZ+JZ3/cXHEvNTrJnRHYoiz5Mb1Jvc8Sr4bfF417fd
eFf4yw0M2DA4IXmTIp5L3mBXzoSoC8RXysRYOnb4YypFg7OeLYzKVifWTp2Y972dv6YB2Ev0V61n
cFIxILsPYmBGkroG1t/W0N7GXXnn2YN2x4QBEFA8kONZ0vZsRNqpq7nziKY8u4vRH+zBQ0LRGz4z
szCOEMesMym76DBNRrELJjgzLa4z2wAcKImTzHYxYQZZu8WAq8Fv3Axhm7WfYrLia4rdr7ltxh+X
/t4VcbGF+D9ul67/MdTica4NfzPZ+KiiVCENex3E46KPUdDo574Q9sqZNSzcqtLfj6Y9vBMu/+/f
GMrdP/6d9W8V5akkisUfq/94qgr+/bv8zK9j/v6Jf9yiTFh1QJ7+26P2P6rLa/Gj+/Ogv52Zv/7z
6jav4vVvK1ulRfrQ/2jnxx9dnwt1FdGPSh75P935f378TxRNKUfALf2vBU3J7Vft6/fqd0XT98/8
FDQ1dPMvXC79IHAs14BuCJ34p6SpoQd/If2no1TjmJLDy1/6KWlqG39BPXcRVLB0iK7UAK724+5f
UgOVTsmD+EsVKPjfSJpyGdCVfxMmQAbU9z1MCz0fRUqsh/6gM+tFXKOGsmjnvEWXBiQgSmRd3pyc
X633bfWEAG86gwsEii3b6qj/Z98UMo1uZ8TOftsvz6dW1QI0I8h9clu7aAzuRQZze9uN+QO2cWJX
SvcIslNos1CEJ0CKKLGpjYlEgKoFIAB2vx/UlmmG6Yrcp45CMOnnUddt70de11XruiB/idB3P34e
+hjW+68/88dfHfHJQsD6127V+uOY9yvrNA9LoWBKNtdj0Ml51gkjiYzFsfagOHVh2aJyjHS2brtQ
EUZYCSQl5Va18Nzub+tZ5fzcgzv0ytCc6Kg+rQ7OB6M4GeBI+PT1wOvJrke+Hy7/7G9/4F/t/mNb
VFb+rstcbJyjVY9W9vF6JtWygFd5eoOHg7S5gUCFAYBqqkUqN15XTTjRy9pGGPx9I2OOu1qCznu/
lde7+MdNVauluv8Y/S7o1HlYbrsQNxDB8+sTHOjmRPoBGRgqONs0lkY/6iEl6UYKw6jxhpIHqm2q
9f459Uib+MXsyDte1HM6q21qd2EY58aKs71awx0BCHhCYeW3z6omoG9CaW+EufLPv6FOpVbfTyov
kHB8MrTLaLeAfBPT5WWSTbVIRoMcR/5aSn3qWWGLCY0E7wQLBSlWq2hbYBemAcpLDAjFXgWr66Ca
YhbQU5roiJkZcyefgqGyIVKLvpt6FPgxSjHCPjl4/gykVBoWyYVq6RlSBiUp/1ZawoS1+0+fo+u6
1VYk7t3yM8WR+t2YCJXKny1lVoSn1s9VsqXPC/ifLdJoNWpQGLhBkji8uwSFms4r5SfxQB7WOygP
IAXTjjxpDvRb00oeJnDeq26emk1W5eyN07A4kXOm6UtXtLEBYuIU924UgL929Fv1dZAR50+opu/0
UY72STGS6AzTdWl6ZnGnedHaS1P3gD5moG+vlw88CScVCRtx5bNLfak6KT8otaoWytBJtRD4v8UG
wt8pvxzhgZ7GnhwLlpWytSoK1AWXuXtQv0La8wyolvpreo9OF/CGdSpl6OcgQWl9KaNVDG97O43e
Py2dUNih6WBEiIhVKXW0TO/kUy8DVIxoMtKd4D7fr8sAds4PxBNamcxO1UWpe2ITzvRhZx7UJnX/
rvcqRDMVXygSFXTyWV58qnESkHkLVnN5zbMsM7ShtKPUTRTUw+gYyacv9JxPwdSAI7KRfGiqYb9o
OA6ofaplA8WjwJMfuOPtSZPC86pFkgpHS43szamJNTB7Vv/dF1KzXsQe70mGsdyqlU21Xi7pB3Sr
6h3YX/y/BrT6VqqpzJpUy4cnI5P6N8pcz5CeTBkFYX4Y6VqmrMuiFraLK0kFDubruhZ3sCtYqNZ1
1V8wggCN+6Y29X302cfqaxtXPY+EJ92l/BxQpxUtt/0vw6k4IsmIsugB7ulzbef097++rF/aUjz0
1/oEBoz6olbjLvzPb/j+NYEI8NRJZf9aQOvUi5urJZX6lldLqtqumxM0OXgfkvKfY5iDHABIDvnN
1df14M/xVdVSbagaJERJMB+UJVU/UW7szTTb/va8qqcDBloALh49O6uTA/77Gyxf46DX9kVsGdjh
yZdaLmy7uDQxb57ZavTA0vXhuogwY0LtHBKGuiuV34x45Az3qfR7GDs8smw5bKvVVK+YaKl1x7AR
mliGdBuogEBRQtRC94uax6YZdpj5JmtIdsEGORyQyPKZdyeqGlAXqnVaDJA8JUBCbQvL+YtXgbo0
eweSvly4eQaZoNINiuhAgqzFQcOVkudpkp4VquX5EQ9pmbXw/r0Pxojdp1dSrsHhpjvVRUF9h3EP
ezS5GCZIegE2X9sI5DWvkfReUA/4+7rdCCy/AtDRMRgNt255t9Ttb+WNVItl9tnY4P4M4EnakS3S
3k6Z8CmjMQGvk5whhi6iShjx+PnUw61a11XRusa2gkG49fGi9ebFOKlFFBnPDvqOWL7wsuuy61QL
L6E/vW5Tq9UCLGmlmuoYtfu6qrZZqZR/md2zWrMZofGikad+b6qtv53nvekju+4K+j13HoAAd80N
BZ6fHiVmB4NP7x4q0x02fQ9ZxjZgSg0a2b3KCTC0Y8a7MWues1yGkiBBCIyMkl7Dlhvfm2o/ncpd
WCywTvLWxY8XatMojeZaxXdSTbVRLWq5W7U0omYGDUkxun5GrQ4PVu+AZpEnUbvUVrU6u3LMykxm
mzXlR0ITuZ7Ik1zPFIcpJIjEKTHKkC+e2l2peEY1YxVeys+ksqVWM0XRuq6rA6+r77sLFTerI9WH
cvXGXM+pjr+uvu/+46+l1884JIL3oq/fr0B97rerfD/w/RwecCdwetD724xBv0KKkGF6JDBQ6yFz
UXxecXtT29Sil3uvq4uPxZw6WLWun1Wr/dLEp9xBfYKj7MhjYFVNBBcXaA7yVJoth1vVfN96Pc/1
TzEiQvfNZZLg199TH/lXB/92xuvuPy5Rffi388uzqm1TQk/hJwdTdsHKjEYtrt40f6xacxGs+2l0
IBPiXGPKsa2R0cZ1Qcqo3YbO/F1twjaZ4T2Qodn1kD9W1Y7/cltVxdkm6WHmqOMoxXHCP871/lf+
5f4e2N66cUH8v1/xry+qrl1t61QnpZrXY9RuXCDovt43yq96PcZBGe44YFdUj9ZhRKFV/YJqoX48
ZKi55eSjip2WuR/qusTbO+8H8igyyCuG4TaOcCHupEkhwILq5KmQT61fF+8b29IIpfMWyp9/HGTJ
T76fUp1ErauPv29U6/oMtccAQTn6lBARvyXzN+rQg8c2OIkcSXJdc8S2afG/8ZEp2toO/pqA9XBP
sy3NIbiVw95kLyMKGd3Gg3N0gNGUbnqjlTqgvEu29F7sVSy5qEg7jvn+1HxgSBl6tSXTaZ+CRbdP
qhU3hfPeslH03TPVP1ydf96dgIBQI/xnmS35yyjR19oZEBUqACrEmxLm/nEJtWelXJsiOYirja6G
8sxgdjYSqsajKU1Icz2a9HUS+yd9EvMeFSnnNMlFb1f1MQFBCdJLnFI5a1GtAumJFE2BPc4m+knI
Bdnc5dS1lrGNKuerDZn7NMh50HWhtrlECFSLrZnfuktW2tIAiepwrjM7TNNyDfqQ0aQvS+v78PDk
cOzLkVgtusUZjlX1rNMF00XIOMuRcZX6YVRLLdSOvIaIjp5BKWmS4+l9YeYxzo/+LlR9o1A9szIe
HWX/nKqm2qqX1Lps3GHnMR5OgWsEBM0J3zdq58OfBxuyt1YfU3tUyyFPDBvzVLUC4NWvRfGr9ce2
pDGqFfrp6GaUDai1YB6AGduk0oFprdW26w7VmuRPFcBaAGFJNK/ur2pdF0js/LznaptaFYZM+lzX
31tL/xAvlFOy99mCPKHaoR4Y9TlpASZcxKQXOVriKY6frPz9rquaGiJjNdnr5P7GkAPv9VAqgzZa
pgBufjsot5J9kohtPDBVDRbsTg9IJOKT5yG8FWBCQnBkALDKXPCwTDBiAI5ehR1d3d+oRd/gvUMq
/uDpU8egYDAdUYu+IA+1sm1/M+h9/d6BN8pR+NqHFeCyt/XQJ6u+9OdTbjWbEWkPyOLTeDLk4rra
KxPe67pqqWPU0Wq1DjGQVSnI/5+sfZrrH//xb6/fi6TcJJ1ok2/ib4lX9O3/+2RtWf74JpJv/b/4
2M98rWf8BaFWN1zPtKR+qhSX/pmv9ay/EG33dN3yfHRcAxdJxn/ma0nyOo5yprBNDw1uBBG7qhfx
f/ybrf8VIFXp+JbjeIYUZP3f5Gt97498re3DQA1M3YRH6Dl4xv4h2O4QaQdulQyHNtcPINWpd0TN
jZ1IdDvROqVW8SK0t6y1Hn04P6u6WgTwzAk54BTvF5TsbKLOzl8PfvlcV/adLvwnYAzZKQLmdB6a
t6nPbwYf0xZPcy9JlYMZSI65rpUrjwTmeu5hSQcRFSpoI+C1KjghGNKvSxcof7l8TIIeMIGxXIxY
e6gDAEC15b12U/bRC8yH3LCk7P14SyaiWHn3OiSiEWnaOoJ8CJY4MrjItihuxhHbTeM1Ncp6PVfZ
BjZE6C8APxL7IZgfseR9akeo5wsullJNHvcE10m/9mNw17mxVBe8mQSht95eMgOsSi2KBVYBLtD1
0L4scf0Uh9XjEDafuxzZVV7qThdIBIbeJ9uK73svextaLt516pe8St6qCHzzVPEze6754NbOuXUM
Zi38TlnENUde+2JX2xrfYqsw92HYbdOxvEhFB93Aw8mxL0OQvuQDRuwG8Jhs6fRNVH63GryQWv+Y
6PxsYce0zuIjcIvr1RCEQEYR+/bybMtEHHqCNgE/4K7a2QHUFFjAolnrDdeQDzW8pTQ/6Ha5iVBw
n2LX39a6f7Qn90voiW9hy+eSYcFmINXWYMvPSVk46zg0u5WrnhQNgra7fAFau0nttt4h/E2ZfIqO
buMmYNzsh8XDHrW2zIM8cQrLGs1Yddnad7t+jnB/AcVuEfZM/nPaA/fuYC4g3oMwZcTIS4ZuXaTr
xAWak9Xo2zqQGMZhAoqL7FrSjZCPA1DeFMx66ncbxdDSl+gjmQjQ3V4PHb4q3zprCbZ5Wh6qJLok
Ho8O//fCR8yw9zqDUrr33Ap8VII8+hbmwO3B3T6lXkuvEt1GFnYxOUKMCDeSx0rTNayMZWcLtDUM
b76nnPnNbL8Z2DU8ml2I6lMAOrSv9Q0eRk3ghmsnpOisI8OD0vQBZZDRb/Eo6WCTgaQ9DiGmpENJ
UpGXJcROda3Hw3ZpDHu96G+1Bz0dWMQDHrFoAOjBUzNFz9BILlnC/TWkUbTzMCTwgkxEfBsB3yKb
w3xjF90qBcIrfNhLKWrjc4gknTTCHcI1oTCCQqX5GAjRrqJHZv1irQe4LlRkO32JRMyDHyFjZlI8
1qZF5Drvc1t/c0NMZhcJ4o+a7JjHJC8Kx7lMc/Y2Bcgcmya/CqT5Z2eEDVKtQjvjTdCfDZkWDp1p
NRhaubHbG3vkEUGmoF4XVD5WEXrpq2WMXoyq8zdgGwYe0y5Yg6N+GamzrrQjlR2ckdFpQeQr9PDJ
3Td1cRNaPA6J9eQFbQqAPTtExnJasq8Z2UWU+9dmw2/dcxW6Eb3ZLTSXcUcx9ilZpp2RGfc+rIa1
7/HStAMxQFxgPFwBHbUnovQiPCOsiGZdzH7XT78i84qi+hT4CJaHL2UbI8PHLfRs78lswc36dr9l
TwkeB1urpJmyTe7Sn1plmMCKHJuVM+bbwOtevIy/63oN1kn9tIdndOPTe2auUom9R6yXG9v5xq4p
xhY8QPFVoyNbp6I5FjUdS+kxB4SzkZsdHOAIJho1wVWtY7eARtkjKiv5Oo2a/lB0ab026xFaTzsP
0rqAd7avm9WceJcppbOs2hZMT/BmTnm21rp808XNtAmxdwC0E+6BVp39DhisiCxYPsupjSFRggXF
/yj+1HV0R5lXSa9k6yaB48j3qbpNAxaFfJO9a2E1MxhktxY/xMopEI8Nz3qCnhbYqg8aXJlJaPba
R/6NrA0uJ2mGImwRrmOtrHZ4qV5GjTs42E63LiMX7E5ZogQ5+x/1HsS0b2CD7KyaW72AE1n1KfMo
cLqoYIBt1wvmyBRutrjylPsxFPZ6ygBwGFhxDJmPm68d3FOD3dnWHcB67J/C8sasw28kyonyDGT0
6vR7X+YfrJG7lTkvoxiL1eJlyw4J1mDfzPXXOtP5zp3zNDD4QnzCBJ1kJN4Y8MdRFO9UXxJ15sPc
ZinUffGIcfUHve2/T/30sXVzE9MlQWfhRvde9l095VNwEBnCAzj+UazajzaAm6KbwQwBbE2sZIc2
D91tabfHxvKJXOWAhZgS5EKNC620LkS+BlJiGFjDOnWSr9ZQ302zePX68i22CxDg/Wfyus3KMPLv
usa7WACDXUcmYqE2qgYJHt9hh86DHzD3zHXEltKgOU9duHcmZ9/Q289hf9QieHqh6V6W0bsdR6h/
KeKDejjAUozDbZ8AkfSglIWL/kN3xSd/iaBS5WBkLWhq0J4/Jz3kvTpiMNIM9LEA5gIZdnmXl0Hy
Iu38okkS/lKikOGlxas+Zs9trQONRkxvYpwEslXr+g/HBuTph9MXEUKxz+w8Qi3+1bZBNgz1jTN+
jkWVb9rW6Vah0WAiOQlKqC6dTZC5x4BKLiG+KHdGVx6iQuqWgcjUmPRS4jYE7tB0PgjNPXXDQlfh
4/sX9ubD0Lfrpp/wzJIdpDu5MfN0RmLd0tG8GMDWh6smSpcV2oIAm3uDPjkeo/0MOTU3Lsg9Ixaj
i12Byu9KDYe8PNIlq33JZfRFFXQ1acYe6UPA3pH2tMziZcoWiAzIaSNuR2fr2A9UxTZAxOJdgLXK
KrZuHVHJ+I2wQXPqD9rId0Gq3epIYVAMg0nb6CUS0syjtRg6SfaW1Oat13WAm01UwBf9RT05gQVE
2gf7DbKGmb6GnsOEsG/PEIdal5tts8VuV63W3Y1D+IyW9gG5smYVXQIPBH1hM7l0Jk9swANCcBzj
jYCysYpBbqdGHW8rHEPapPzhj0ZzShwXnSs9fBW9Awp6iLcxZPiVt8K87VNRESplGmGWm1Eyg25J
Vn7l1kO6E4b9yE9eHkzXFWdhTj8XzVyJczsOCCbObUnItHWnIThZuHL4CPoeiMA/x43LKBGJTdcV
KjgeT+CsjO1Y5c+IFm0oMcmzPTqx9xrBfNn5EA2KVdiSG486Fu/reofMLw547sqsl/AUV/ldmtrT
hiL1Bx+K/ameKXohmdOdKm8nKGpuk95AMFkmLxyZxgBX97Ocq7b1ckcIXL6DCWx/HX+Vi9xGVGsX
ZBjlZDM+Z4V/Z7uzs1PF3gBR11WbGu5as7pzYKKsqIkdhofmYaG2PXX2xShiY68nrrMC0Q3c127Q
z0izPtgXMJCxZbIoXMhrUYXjqcg/Om2Q7xq1owF5sQbnrBF5RwBshRGd5n6bNHDyUgNF0P9k77ya
3Ea6NP2LMAGbAC6X3hZZVirdIOQ+eO/x6+dBsqcpVfd0x+71RigykCcTIFUkgcxzXoPy47QPa3fh
zEoIQYZSDUjqTPdh442af7JFcypamHaQwFFBTmv/BIThpOS6ujUCQ1Aga8XBNQ1cBMxhJ5RmUWXZ
s2f9FEPmPdcQLRe1233P86o7BdhenabHJBAPRWlQc5oVhXmVVxF8KYCHHgxEO0MqMfsEm2wSa3xh
nFodqMl6igYhh8PY1lniiOQ/skfWglwC5KqFRt0wmnM6ssIqjxLI4Znt3zQDozxsN4Nuv2fKhCE8
X1aQZOKzrYp6k4M7PPRBbBwwLXZTCqr/09cHX8dHMfiRNqN+oJiH9szt0IzN5WjHrB09XkepCv2g
KZ5IcRlzj2lfhyuWOdQGBmfC4E4/UTFVjlVEMtS3MpQ66el9yHYKYd5sOTgIXEJYU46yqefhW7cv
3ozQ8zYib+w1G5VwkWN3dmzcBkJUT9IG24DuiAk6e0ObRQCWZ8iLYsaBLrplLsbKfwDpbx01UKjH
Ms3E7Qi8o70yGxDEMiantKVHwWOCzR6ZaxkB82QdEQnkx1sViDPVgMANC/3wqPtZ8GaLQa3e48rL
VjiUiIfem0mFLuoMfdmL86gop2hiFT6Z/XPY1MpDk1rHDE36RWn0CTrjrfYCQdFd6blAh3PuIqP6
YIBXAjrN2ox0q/6SYMdwqid4ln2X5MtRg1qVuAiPwBjsvxQTJODBjh9jCwprFQ/vaWtT1m5dC3UE
FgiU0Vmeo3wEV7FaBLZ4+SW/cL3BqH51W9bm3fgv6Kp5t44RigOUiy+LQ2b1d7OIBFjjZOZVu2vS
OsMiYj3vVZGZQXAsc15agBQLQ2Vb0pEwNkOeXv8vr29qjqoLB6CZ+iFb4I6mPkIXbXe1PQD0LR8q
m8UkG0HICT9Y7OvIES9aERw8bdr+82vPwLG//NdtgbwBslsqFli//9dZ/CtmOGXtLhnZJ84bxrp1
X4Zk1JDIH5eTqe7UAHV1+ar/P/f1L7kvTTX5A//vQMX/k3yt46+/ZstuZ/wPTFF3/8u1scZBfR1f
WTFbU9/SXpqt/5dpquAMEaPBh+qXrBe5MsN0mG6bDu7C2uwy9EfWy2LIwnR4tl2c7Y4M8/8m62XY
v/+O5vcDJR0pIMFX2VT5Pf3+ZXLsbkzTVjV/TnXzHxQJ/FMwWeFD1ybJyq206WvI0xrKaPQDGwEe
T4FmPFZRHe01G323vMrhs/TDox/gYtO26YAMhpU/V1VXP/LkXXhOUjzLxm9h07RJinCrPxbPflmY
59bCEhU4UEF1wMV/I1ZJt89nUEUeD6TDkG6b/GRJ2b7YGGHnY6JDKifJz/fGLrr87AQNCi9ApV0K
l2W6ug/LIzlHHnXw0k4eS9v5IjI8GwBUdtpuTF/p5y2d9jmxtQerrNqfWjwcR61t30dkq1bdYImH
xI8Tcl9GuvVRO3821W5alOjere0JFZ1MzatzqnvlGZH+Yufl3us9JOOyucdKJ1nXpeUeZBx51vqE
AD3oM7IhSYlG8E0eOPaHo+zyTUt2LtpnH+OOzqagzwuEJXAcGI6yufXzAdXrhTwhdKDCJH0LPm2e
j7fofFaWDRjnGi3PmxpCSF7Xj34PJsAEvcOy20zhl+Pey1Kog001wij5y6EXpukRkECyx3iXRECV
Of1ZZOlwlkcT+m4jq4o6QoE35tnOQFPm/jZDHWGjRkqwqOKKTc6si+t1HTRs13c+Q5P1U7d4dz3S
UAOsBdtthwfUbahYjXbxrmmhy9rerI9O1Jpvmo5DT1+U74Musp1twECW0/pQfcRWxXiyI9H/cnrp
dyZLQFAWhU12YpUp6Gk4Tnm9db0wNh+EpyBG7IluKzJV0RemcxFC9/iBFB3fiFJZlabrXGwtdy/W
3FCgwmhFg1z3ZxzcvHewdZJOc0g27TS5FzNBOTFM4c/JWOD6EwDDId3UWdSfEF7sUSO1WLylXbJW
Br5fHwbklHusDsnEAnEiWWpH9rGe3d3Rhvwke5RMyGDJw4/9AOgsQmtJYx8THMxITJjG6j4zq1Id
35BOt4/3ICIla6/0wRI2YfMkGxUD6Qr81gPcqeapLTS2FVn4WKZu9KPT6odRDdKvSNBpi6Rw/dex
xvIzzG39AgNkYk+opUcv6lGbDv1hi+5Ke/QR2Opfg4Y1xNqDefUQ1OQQlHLUdkM3htdbk2TxKUtm
7YE/Q/OR4qDJgiizu74PhOwurz/0YQj+OHeemEa1t46yhKwRWb1F2ZTOOtJc8hQJ/7O5MXU+Zx7m
5voeC73p5EaKcU7boXmCRdWeVEe5neSFkb8HXphBEdTNk9tO2SlOt7ITRtjC3uK3QynrMrogOf1q
Nk2bz+jnJtLxG1+YAW6uI/k0pBKgfzujnwIuMM9Ry32P4mDw0MxxyGDEPQdgVwZhfnub16I9cxtP
a/WHkWqHsUOnRWlM9amukvEJoYT5+Nb0erH169FelmjK3WLYWr5VsVed8jk0+Gl2auz48/2kBidq
GMC/XRQIwzw797tLCVSRjzHIrk4C41HV27M30buF4rbeINDSLWU3IaVwheac3ufe49aY1ZtUUdAx
4zd9SKcsXMAf9s59pFPEHKz0u4NPpZJM39RGINbfpvB1x4QJ1h9PhX+fYEUrWDj+v5p6fXzIskoz
dG32KRWWaVD/+v0hm9cC6RIq5j+Fa7Ni5S9+GoyKIofldmJjJ5bYlmnzquganLvUxLq4CSekA+a/
Ir7rq3HQrYvf8kEh9ZTv1ZHibTUPyhh4t2ZhD1lwmPrQOmtptE/NKkY0KYq+JciD41dQoUPgf411
vqFJVw6PBTwz2ZNNj4QcRMWXW6cIT2owhdcGV9sXq0E5Ge+u9iQH4abNJfCq2suuSuqsFrlLxsnJ
LkliKQdjGrE6TtTo05SUV58SwA9NDT/HOBi/5iKEVRXG9gaFjFMadILNRqRew8i0txXl54NXd9rZ
RJ5kDTk3e6VGVSwCSlzbMQlb5F4R2NP7rFkEXWc+oUhnPtkOCQLuWt4e2+25i2RWOvkn2ZPTHJDh
q6TgpUcInaimzNP2rRYCdUbp8Jo7tbkdRARxuQntVwqVF1H53TfPjzXUytzpOpXVdGxd31shl5l/
83BS0Nq1ltb2asKnYnhsYvHwyyLybzY4eJX/tsw3+SrYmCzbpuVYbHRc7cOXxo70Ic1xIfnR24Ao
E1i7Tx05+0fDR4VORxq17KgHTE15Fc6I0ZRXkz6PhvRFLdLmZGcw9Xo/Go5GCTRLmUzvyP1EObIW
dRdeqiAFk6OTeh+QRzIm58nuh9j93A8Dfzf5HmOFiQnAYO+TUM8o5JnWuTBjZY93tred+djXVCkd
FDEU8/Not88uLND/VChGFrXhf0fbS6ug6xrWSWYLLLsmb1CBVF3IPsgksgf2HL0d3nIKjYUTJT65
t+lzmkHG4R2SBg6pxFItiZB9QPCu8NLighhgskpjPNGcvLmgAOL9DJUM/9Oy2KeuSJea26uo67bT
mo14DakspUvtE92W+XBIykuE8OFBzpOhETbx2kojHnOxnfJosL4NZeyeGoPf2pSnwZqUg7GeU8GP
fkyjFjOhPmdVUJl5/Gh0SvyI/F6KFaGNGsIck/NMZOp3qYMSkezKpndK5dBG4+d7CK+x9GxPxh5L
JTSmcIrb8SpRT5nEeI0hzGOdJo6yMdG8XXsJXs64G9i32H1UxuqwxWnj74ZJYumLQQ+U1f0UedTo
fo1mT218neBIn4Tr/zSTQXsYnNZ6sxPS6JguvSBC2j8HqJWlkYWgKo5op5mlvdSaQPsmbHPn+Y7+
yZ5SVD06P9n3VCmeebh8lxN0FM8Ly6qfXQu9WzTQ1U2hGDg3tM7WLHrtm4ul4tLQ3f4iYqc48fSZ
VnIg2foIv/oTalfQRIEde5N/jscsOI8C+RI8vPV9X+v+A0vj4Ln0mmuYB+q5NEXwrCEdtots8lly
UDadUl3HSlPPsnefURohp89n/XkNOQP8nXe7RhP55qLXU31dwt7JFk7sOYfbYZRrzkExHKK/HA54
9ow4kcA/X5dWq7x5HRbpbOOsnQFk7k01DGx0HJ4GclRU6LnbjvIcxJny1Kft1ppndei4/0tuQp/z
LvfkhGmrPOhgu5GVsDRXsK/9/VHnBfEQKnGS/Yx1F9EBvSsWPWpwVH+CYxdXY7CIH7QQzahF53en
qLH1V6fNzUMTKSd8zzGdDI0BWc8iyZHC4YnnxOj0Y2iTHMIuQ2IlavpxQ2UJHH+c9f/ifmr87kHK
24dM6FiaNfP/bGh7H3IrCjxUGD+28d03FBTHIcFA5Y67HQlkXOtl3w2D4FrP0IABpYTdLeiUTnEe
pmptN2PsLIIApMOkTgJJO+608hSEH71llaOFxS8xYhuQdqus0seVoYjoImOyEYkrMDtS8TGbB6y5
QV7d33aQDNAd++fnzJx/+PCBGfw/TYA0Ghbjf8kmoVeIsRYg/h9KH51xhspxdczYqDvG5xpg1z7r
fWclDMP8HKns0buuZAtFiuClpPo7oRjxmSxduEMBHwekueu1+Y/EqKur4aCNZFv+8+1sFJ/AAgTB
Vl67dPNHEptmSAq9/4JmL6yWFD16lb9IgTYDh7d+Y/9xFFuUsTcW1pDHBt3MdT5Sms/zPOougYse
jRWIRdRavAmz3ceO1SF8TfHyGCa2fWuiARApuuf0+wh9wQnvtUWX4hMnn/em56/DpnE+I1FRk7VG
x9elevnMXeOHnFBxP4ORoDhP05TYey+v4k09uPU7qjpLEx/Pr3UdxJt44KZuTY3+OrmqusnqAm2M
TvzaRWQMeWtDwcvB9M+IXQRneSSbAPzxwqEesvkwEE64rfzzxy/AT338+NnlGyrPWnxpXDn+iwO7
Zvij6g6R+NHVDkgfC+lbvxPVeUjVSx2G45PhNjQInCPFigo1gnbjkxxIlGYd6WK8TfPr3tsHftJC
AAJCral7GDmN7jzC7fQeMcRwj2qbvnW546Hr33uPo1bEW8t3tSX5ZYr5atYby1jM2o/zGXLi5Pvw
1IV1lGfIuKBYzlVlIPNNR15V9uQZ8qqpFujL+1WCsTKo7aI+JOchHnMocQBC8dI6UDCipHA7nPvy
SDbopFuHXrDjAR3LYRtN+O0YiOfFcbb5509B0//6MZDqI51LoVt3IHR+uG3qYZbERWjpPxDjqZah
V8aXtEqeXCeE5Y+4zkU23ajFlwjV5WVegFaRMTlXHlWNjde35naIj3PGfWAo+2aPD9/nD/FxwDOi
6J8/hOP51XU/OjU5RlP3y8hptRIBXkkM5fbqMnZrKLys67ZB3vzP9/vHGdm00xvUyT4MZLUfn312
dPf4/cUUrL2cTFOOclDGQ7NJ8QaqUL+acbmUSWmaGDjwrf/xUE7wJF744+EvpwVGXmrLv1xsvnij
FMpKFIq7aqsBkS81cc7yyAYuY7bD2Yra53Dwnw2/cqg1gRhx+jbfWEGDOpCeB85JjggSryfZHcnI
bRBGLRGVhMPiKkH/WuvaJwi6/hM5t+HBzqE428qkviepWy811G1OE4CelyLRjzJO+iDa9KCVdmkQ
au+6eEI8EHEW8nL7QquUlZz1N1fVsnL6lzIIxY6/3D9cgB+qIyydZwj3s9+f91Gea3Hf6ekP0jx8
wsJDwLFtdecc99Wm8Shvyl4e6QHVdB0vW3LMSNvOU34Z6aPd4CXlLdSMKrgCE8gni24Tg4s/Jw+T
797m1EB9TmOEeGPgtVu1576lx+021DC/0abeeXSp514EpADXztxHGcqarD5grQnKL3OcR31uikkg
8xkpKEPOXTkvRu6d4pVosXkm1if+EVBJgChURiVN662jPLo3MiYCZHy5RfvQEphn62WCqtB8KJsP
5/0ybOEDh0go2/fQMz9e/8Npf3cptLtrTPtWfzcV2Jp9SPgbHSd1UE6oySlIanEUhvVbF1vK9kN8
mAfvMaNize8CKmAxRub8fv6Heb2JD0DVCwvjvd8ukOcljhLygrWftSuHd4uZwJ9BeUVBUnDnkjkM
Wss8enFvHknKRccJe506rmrK88TloDPEYbVIjdC6zbufQb7x0QPSvr2H7qfJawbmNvSeyWerJ4f3
slaVpn9rdOvdmJP98SBWDZmVr8BA4fBZQbn1yMteBx81ReGUX5zRmVbJWLGnakv7FNQ2KFnTE+8u
qSmZ6BBJAHsSD7dnfOninV1GzQ5zoVWflN5FRzC3mFWjcDPxL0XSvOMaW75FflycWsDws4ls+Ta7
AyJADErxNjdFhqpqJ7Bj82hf7RX7lOI8N0vE9VdjiKr9qIppW1hKiN0uSXz8se0fqvseOUNNDUGj
CKOE05NTTs6+i7AQr2JjfqK30xNShvZCoIO+kzErqqfrGDq3E2SI8ka7yYISLTvQOU/ySp5vPLpF
HpzljG7I+Q+S1MPRGvi/cCPy4hTAK+rL3ACRhsbx2gZiuhu1kuQFd0rZyNH7nfE+EPNssbCGPNxD
vbzI/YZ6f6V7TM7W/ry8t9P28rntTxPP8cYF/iSf67f+/EQfNYsqjuad76H741/7m9WAnHdfHHy4
3P1c/gR4Asu+iZnfvywWZGn7ty0WJveWmP+hnktlcb4l/7JkMzDiRQMrrr+bGMDo8NJPSeHpm7aM
fg6VO+FtV9bF6Xbou5+aQrEhmHvqd1/xXnLu4m9aYKhrb7DcYw3EEj5/Ya7SCgvjKi6DI4gAADq1
6M7TYLgvItU3OBQ6nzOoz7vONvF+swP3MyKQXwuvFldMAJNH3/XfSes//vPCaK6B/r48tRzNctFc
YHEEd+Bj5lRzY0cfdDX7LqLBXFbRIHDw8hAmDcRV9lREXrYZmQv4SmOJ8Z3I0WNlMyZH015UWNCB
VfVc29xgphIswd54KH2W3lEeFUZ/6dSJRNQcp+IpALbOh7KxxnolphFKFVblFCWEdyiVrjo2AHa2
Xd40lyAceOSShXhxsDxdtm5hLtoqw/MJZyle1wr9k48ZzolMqnKURzI2mToeTjag9XnwwzQ5t8Xe
Hfj7PKxU87XCsHvwx7B8ZRFmbWwH84kpKpW3ZkyRjja9+iC7pqF9UhTXusge5rLlMDXICKjGtS2n
xxqXzN0/f0zaxzIy+2aXL+SMhWBtq2sfk5UAhdShqCzlWwiObttmCg6qXfYoG9DMCQWa6MrbdEnr
hKl6DtVsh7x99hhaUfZYtX56ia0UsbUS3gXcC3ENIVKEXYgZW/vV6hXvIq+lzVedwcOQ86qH+2tY
IZ+pw/1GXk/GUY9+xX5t1cAcfmzxduPj99xj61naMY+aCf0FoT8lUYooW9/1X/tG26WQLv7jJP02
S4TzVe+Fu8D+yn8eo6nZAIcFkRvbzRrEpbMyBS7s9xLRNPvGGVr8a4moEk+zfNFJlohGN2vPiVb+
7Ulh2wCEDDnBnk+Q11WcoT3Pr9IEiZYsixEl8PsrWEp5xV0AdmSZN08pfnTnKqwewlhtnmSIH8WI
7a8Rr2VX69x8QxrFH/JVOdriZHoVctVFfu2N0H0cDOe551f1uRI10msDT7/MA6pVBu25g1/xPOA/
f6l60J3FHO/SIVybo5PsM28cF1Gc4GGn5PnRHJONaHrlfG8CVfzRxRfl1Ys7cuzPAbp4R/LYfzS6
ZxrHpLVgKXh+be4TK1nJmJwyQtY4BjWYvFhl51xFeftJ/17NYv4qhn3nFNGDhewqSjGg1zuKjahC
41PFA3LRdxnCp7dzEHAxnzQ/EFscy8oH5NfNZcJ/43stzpNaqF/w0lr0QulOXdXmz2Jks69G2Zdy
tMaVFSrmwe6b8RXwwy6l5vLFoPqyVow43eeQhz9HwBDkfPCDNr/OAsHY+XTXWswnv2cIDeB3kbc3
dM5vKmK/4aE0Xf2Yu+JXB3Fpzlq5Dvyqj0txy++LConl/JtTs6MxCkdctLkpJ+zpmlTF4n7u9m2B
m2Gl6rvK4TlxnxfgtHH0Eu9U9kZzdEiFwPoY4FmOrfupw1ksQroOibe0XvWqgzt67o0HY8z2vqJX
18wSPJAysbeDsL7KUANrc9tZtYZi+//E5ICFic6kJt3Zw/LkWlZ40VRprm0sVWdrlBrALigX9Ect
wB3X6sCRyK7vF5D8RTX2x9uhjApRI/b2ywR5WBTUfKJo2MteM1/tNns+260q7DW9WBw7E/aVqXjF
s4nZ065GSXtHClh98pHcg3RlI24X4SIT1Xlwko3HxNNYZCXiMDCC7jF55Myj/2vMiHHn8sTLfZac
So1shKaBsHFQwF3C6s9eK0qJlrKZ2HhfY06wt+adiDdvZUTRbGpPA6Iyh0Y7ycHkTzPsDZHSuUHu
DsX/dIJtrOOSpds9j322ZUZej+9lhYae6Rvlpi3E+B6EwXFWzHvxktik7IfdhZzGB2NBaYvDhz7z
jKeuMp9kHDRMv65G29/Lrs4OJ5rSdytyFgCYFogbxMfIqqGPj0Hw0swNAuXgiZvnWySAIOLj13sI
RGWhwpgWODo3R31oKz4CGsXks0mCPjpMmqie68BXD2B18TqcR4OpA92gjsVeYeGwGiM/fACmgkzF
gElPk8Xtkz6p7oINq/etLzG6bEzvpxDlJ0rS1ae+htmmzifNqjgA3zFYAbqO37xexWyU5KE9W/rd
GhC3s/8ZfUP1vG0RVQNelWixroB5OlSh3J1vNrG6LXwo846S4iZBbSfrqDha4Jy2svCjplm/BwBz
cEDlfGIRgenI5CZnL3CmZxKaD/jlae++l2GS2CjDypyc6ICXrn2d9eGxfMHuZe6VRW5f5ZGj5ksX
B6oHJwmpSjjDJlZHb1rIe64Tjt2u0cN3ed+1kF39Y0D202nAURIZ+A/359AynpCJtxYpWHqeUTga
BRilPNp5lK/8SkeO1KXQ28Rp8G7m4oeNKMX3IR8PnZN6KLP0jwp6kMsWAWzeRuc9yMYpRXqKPLFW
bXwXbwOKYnkPeaZ9DieDYrYcUFpXB56MXFXmqidvnGicVDvJrtMkUwu2gX5Vi3pX2sX1Nm8O3UZl
n5+HejtFzuMrdpWXGurkElYJJo9BBFksUrtn2Wik5oF9PYmcChQCIgm2h3G1lWN+HuTnQuteZa/1
su65rKJviIWrS9zikGl1LO8iG7eMUNAGhrK+x8DfK5feczfIDIvTPW7H9ryH637ySspFV0t2YNzL
0yUbJW0jg3KyCkx+X0XZA5yhZg8QJPk8Gu6usVJqX6RYr20bfZPhKDTxH0mbdiO7HV/0RcTN7IKx
i/PiNspKxhvHzg9U0RF40ZzkczwE2hKTV0TiETydriLXvuRKAVeq4EaQIXZ9LbIUcBgc7q9eTBke
+I7/CPYJ2ILRo645dBDExi5cDZ7SIOFOE+vCgIfxZ3+ARLr0e9RIgZI3x1QO+1Exa+vrzVEr7ARF
Nl1Zl5GSXW1XQasTaugP5LbsoRm+U+MdlqYXtpc8qgWV1ZZnWJzYb0M6PMqZuDy9Rb3rvFraOG4U
RPcPLhym36/lo+1Marm4YsejHftEs8uNPDSH2CgX8nAww21RtP5enX1GRfcdxxAbEL3o9jaOo69l
iqOwSPpw11HmeVU9ePI9T5ANy9bqNR8d/pABRBE56qY9z30Pg1o5isZwvK8FVoqyW6fc0kwN3pzs
Bp2andqOdYrsZnxgdmKKJx99FhJVXfDTdUFneT2egapH6gLZyS+Rl/kI1DnZ8wQZBaqv5vHb6PKD
4gT+rteWertEpdl+gHkVrHs311/MrIGvaRfj17pB2RQW3pdYN/dU9PwXUQfOdcJNiwpZVMOLit9R
iE7PuhIFL7kadmurNREJyswM20fMeHOLJ8yYnmSjUe+7Hcluq9mwjOfmPgWQPqoeVkYqCJewjZZF
axV451E25IGbI7QkCj94JVHeSR1krCsTB0O2zxfZ5G4a7rus+XoPyaNJqbSNGebaTknTZhWaxvgl
1d0LQJz4pbHD8ijj/hyPVOWixOPz0FUoHgPZWVV+DIFuDPIH0qs53hocqVibPCTd+MfoOHdlTI66
CVCYHmLLZxOHwKU+qtaDIYb6jNy9u1SKuvwGu3k54bn1Pvpttan1FPW8otSfC8P/qk+sgIGL7gK3
qR5yLAwf5JFO9mvFJlssyRzxOSkOw3LEEThU1L6F8+98yn1AnjzW0IgMe8y2ckDGblew9PDZZom2
NfX65PIYA6EbXsDXUbMuHePWRdMdxtzc9UhcLwQOrH01eIi0VOOxKXps0jQ7vk5F15OPhSlus12G
Fjm017qxo1WshdZN6zpzrJIMXWpBVEL6+t5VKgHhfCTJlX71nJwvcZkaL6qO63BnzELt6Cs/mg1m
GUPZmEdIV1By2hETEEctHoFr4NZbCtLBYZBv+eUml84137IwU/fG3JOhMPOTS2K30VLglLbJ4Arh
GjgPp0FcotM1/2ErlAQxyXzS+m7aNvAKNkCa2/cgTYCTifZFQ9zlVKiwHfS07N4bO8EQsQ2HM0KS
E1Ls5tlNnfZdz/IUf0od8Mh8OvidBaY70WOJd4As3JOgcA6yWC8bO5hdNecyvhzIZYX/PsdM4Bdl
eClrSHI/62a06ZKu+ZTw+zymwK2Wnhk0nyIDHiPC385tlI8S5+qyt09yVMXINzNS58VsSu+aleD6
olE956oXAcXKvStFyuicC6q5c0+GZJNl7+MgjIsJUPA6KW6BYr97VaGzrEo9zfceRsNvOu6XmEdV
9lF2E3342oy99SB7mafvVLVEfX+e6ihrtLTbZzWFKBmVGOkVQpzqsRenuWLVLRBf+6Mvg2E/8/6q
OlnfJ8qBD90WlirYsOKX68lpfzf3767ZlFQE4W4HrEMS64JlMS6lVdgsQhIr0JZZNy9DM0rXavxp
xG/kR9PxszKNENvVEhfgMFHea9eqlpNhIMU+f1u7Xh2PY4JcgZdjEaONarzzBrK+A/y1Izw7QDzc
Rb7gQntBFa14kfHZ3/wWzzQ86VgnPend1yYNgyuO02JRFEP1rbHKBzsa/DfLq1msZ+zBajxw3vAI
OcoJWBPNd39zuIQjNB0xtQW/D7/+hhPhYgCb9iVVhLmuIic/aEHSPwmcBW/XdqLoB+TV4nnwa2OP
dV2yqfmOv0+Y5MhrG5XiLYdmKijNmfZDgVPLMpvfVZ+YuyAPsVTvqKBg25IeJSBcNhL/LaHi8ug+
8GHeh66cXIZBvHTE4GOazkXvF/hwvftrwGAsQeZNxQpTNHiO+Tjs6nJs3p1qk3dt/KUWBhDYZHbg
QdbyC0meJeoBI7lQYwLRUJZrOS3Nm5NLEuXFE0l4yAxFXYTNWB3RBq2OoRrXx3u3m2Oxo7QscOZD
2b9N/POUe6zIsbjLIWmt/m5ygALLrrJCQGV5vghjTInBB2ovbR19DworO5tzrxodnNx7a9phHgnt
N+SRhfxuk+KVM2OO+fPgAytC75eUkzOExzIUwS3J5Lhk3vDT+HTLIN1PuPUjxT/W82R1QoSBn3SA
9Cdk38SHkx7q0x9Hc0wxo/I/JpY1QALckyFstiVzI7v3JvcBvjfaz3vkw6zJHKzl1CQ9MLd2UVR5
/RTP2LgRLBFwvqY9yK7WKCaLy9hdubATXkTlZOCulPeoB5BTolKxRD5FO8OEVldK7mbvOP0eYGqK
H+Ngv8EQ79/gwFtrs6r1Y5Ta6rkNS3VVJ9iQ90WKwpWdgtD20G/MDKFcxCxJL5sBkSI0C0S6FVri
X2WsUfrmomJwMc8aUeewUX2s+g1Ju0ON2UbW+NXC8NX4p4YxSOAm/+nC4GeoOtR6lJhdAepimJWr
46Ga+nQ7OX2B1lcIF5IH9LdkSJjBSayRrk3his9qjYuTm1njpRUAyY3BXGshFpSYr8O0nZpvyHNK
xHNYOvZySMvwQcyoPg1azphP+aOpoC2jm5n+rZmUS4D9wavWhObWUk3Wr7FWveJA91SjWfZlsK1X
jPPyJzvusicVgZ4l29tkK7tyQKnqXQon40GGFDullk1ZrDE+sVsGBaAVP7S4/lSlHmQXu242husP
B3WKpwtbw2GJjXT23cyPDm5iP9KupGTravFj4ilINJRhvXUpH78EDU4fcko9Yg3UaP07VA6x8kvb
O02u7pxgN9qrFtuHd6tLd/J1SYjzRWWN+lRYlVjXmdc/DGL6o8kBOx1THAzucdcZIpJJEQj/km3T
8j75PmfsKRfkIwzwNsauGVeZbTSUwRtLPXVVDEG6u3UdpH6SgP+E7E5alC0jL5kOsmvFqPFg++Ie
SaYFb9asWFlqcXWWo6i4fSYhbT9wKw3f2AY/FIPdXm8Xouzsp378JE/UDLFAxid9bMdheXtup4DO
+hjtFfnQlrG2j6ghVuJ8D8k4ILm+JJvc4N7Khi+CyVC1wRa45let6YCPlmNS7vNk+g5weNq1ap1e
8pIfSol/zVs7atEiRiHmx0jJVR9zIBylgSsRmeQvYQahVp3K9snz5o2gAtRWeH12dElebAstax7J
qqtLFcApzn6Ot8LeA2RLCda6cK3oSTZui/ESuKCHWy+sydMKZS+mJL5NcBRr2hoR9jA4RiIWox8U
Kx7OsvF05AAX8nB0P3fYVk549bzlnh0c+1nNw4wn9y2Ep4nLto0j1dx1eyRR+Hph2zp3KyP5UWSm
8yBPtZJu0aqky0h8FE9GYt0mCafQT4WBnq08J/dFsvtvzs6syW1cycK/iBEkuL9qK60lqfbyC8Pt
hfu+89fPR8htdTvunZiYByOIRAJSyRIJZJ48J0szf43i8doz2JpMVKNTtDG62mYsbMiluTst9Gjm
JXEIfR7VKKcqTQ7lbq4tpL8u/wtS9CdWfpKKZT0ra2gUkULwm15lLzf95vxvuyr60WTvh69IkMud
ffVA1Dc3MKv/WEPapWlA7vRIqOo1VyHQnQ9DZLHEumvJKNsiDd+HKbnZkaej+JrK8Z072//tL+1d
lecvlc+Rw9K9QzsrqMgrkQIvR64YkaqYYPmAbMYWKl9uTL83naZBcmPqy4M0ORCGXeRXtvL2DRm+
XVmUSkV6pX//r9s7OSAa80dRawH7on/tJ+/bxjbuYYMw4YWurQ+CJkhPpmjBeWbkru25G4T9mfgo
G6EkEie/JtUj7Xrs8sWuJp5tqpW9dOzzK84bvtBflSANKXJDT1ZJVeUzFsqXyuvMq+7q8WPowjEh
7ZbDRo6jeUFAy+3WIu+sfa+63p6vHoHu33UbtWbDfRGPzVYCXdlvKBdPwAoxw15l7UcRqdVm6sWw
krbUNsV6ilrovMtuDTRDXKqhMp+jxC5WpluVD3y85jNBcxUhMkr9/QINWOnye8IAuJGjcgRgER26
lwFx50mgdyXmXlxxT8zT6CVSoMeoa3vfWRNhu6wZvMfUTj3KjNLLYApkCJC9y5KkQTzHgve+aE5o
MyNVNzdiPnjFpv3h9XBTSlM0H9CCuYGyJFuCf4xJ0JDCUyZPWUyKP7qrLG81yAiG060r44dGXJzC
whJ72asmwQ3VcUpqwLwHNkHes2wAOL7rg1VSVuB6zxMsL2s27/a6mrutx47FKJQvRtzY1RKFwQ27
q/EiffPQdZdwvEC7Pa+mQ8yzn+zIpJa0VJ510Ynn6dvQq1a1VBA7W1gwgO6HpkeBHIXNnRG9ZaBV
fqoetSqu2Xz4QeEj/Wt9hyLRWIkonRWg4oYkhmE9qlpUXyvIaK5a0N5MWTZzIswezdDYj3JQus0m
x9P21HYUW06AAMooB3aghkCXGA6TEGYcNacE3IcWWcywBzl88yy1aVoNul4v/zFTOpm+/z3uW2U5
EFZ7qmrosgxj/JhUjvqEj7qN7FIv8CXh5nWpUdSTXlpDTM1pgJ2HHBTnhj0NX8apA0b725b5WbAj
Q1pSxtigNKcm06JD1SJCNY4HYR0ePJhfDrIrmyn3M9JK8F+VecFWWBq1RAmCjbyMQaQgXztPlzMb
hLTVYtvUVrlNgq5+8suA+lvD7r4DFOJCdH/B8AoYoNJRKfLaHv5JHk9ebwG065QvpCa67yISnMW1
K4wy6h4lz9Z/gHiXFHpItt+BrIrKVYMNVddOF71X+7WoMv21o4IhTUz1Ymaq/jrQi+eeHOupuJFj
6uw5jxUVnFn/ZZ4c02ZE8O95hpuArQ7iYFnHBQqHQ0ZGbSYOAnPdP/AYKJ4RFKyhiQXcY6HcbBAT
jCz4dtIQ3hNQQouxTcVFmar80MdlvtZAsH8p2ZsVk/4Xqtr8l8OkQS43jB8BXaK8Ng9oerC0NE5M
Vc+PpqoDHX6Zhi9oafMonNdOov48+Er4FmiETUSv5VutiZUjkB64RHzD3EczPW6ddL+uBitHjaBH
YjdPZxjM7HIflVf3aYGBbgh1ENEj2/XFUOrWh2+L8aGI4+FhcBPvY0g1BBuM9CuPqWYttDSGL6Sa
XviYLhY3voUfeFAsR1P34lUBUC1E7jfuqHQvShQPRM5riD/m0U6tqUckHIG+LdLUpVPDM6THTybl
tS/UyRMIVo0J+qa/V6pt0Nv53MUftSm9OlRe3B5T19WXfgfXXyG7tc1//tx0jqWjYjtf3hznK1Rc
3zS+SQ/Sfm/Kyb+CPaPUvqjeuO3XP6s55kBlw3e2vN2iC93kpbBsHzhpWyAYGaoHI4RUr1CGx7iy
h2s3i4gNCSz4JkABaZKNOUDwHNTtWfaIYA/X26icgJJqDeClWd7XqFxu30kJzcu8rGxCwxkPblC9
yV7KreRRK3pAQnMpMHBt+9DN5cLN3Ny7qQLjntqED76sKJYDoNzhbTLm6mHZl00dezGI6nIpF/hz
1X/0o9B/KoXhUJBuplsNRNlKsxX1DbLQZm01Wvfg+Y321mllCfRmMPflpCW7cQ6u+wKkUpCF+SbJ
gvQ1sN3pAdocbRVYWfIaZaXYWUGF1FuvJq+dGQdHxMWrxa0bUKUk3PxV9koFLKsLMc4S1VVU8yK9
PMire6OEDikS2Y/IZTk3TxQzy0PUQKgTFq22tpT2xXNNyGz8pn8N66jeVwMidLIbWWZyyATyI6Wa
Dq95MIIKMgzqQWdn6KScYzfAxp5YZv/ah455glLiWzb3MsIdj1E0vsmxpkz0sxsWFzkx9j39MvrB
QY4lRmheS1vZyLG8KOwnz4dpYF4FnXQFwfgfcmgwgvgVyrjaj8IR4qMtPHrGi/TLxha+NSKi8rXt
3liRZndWQVvD0dBa2avXj7vYJFUJdj5/RXbvXc3d+lGOORGgWBEN8VEO8jNPEf6tIlh+manYISrf
7Ki3spt3xAmyYVA3RqSR9y+cQ4bg8Kn4dzOOq07ttaM0T21VEKGGufDmFmkEXqFwWLV+KOqV9IFv
AB+k+aZtIqrrr66cKMfl7KhFCt0LjHRBRMbdF1av7tkOEHPikQ2kx0z0o946A2xjMBU3nu7yXzUb
e3j7QWFKJycEV6xOBBd7MZ3uzTT46klERoLGh9hpc08OSns8Ev+mDtytHnp4jhfSmGlUsS/uTsTP
w3VdQavGJu9nV4BuI+ULbhUOrFU+WMlRNoEPTBqGu7laSbZO26S3obTMnsLRnvk4fvvIS0WJ0qPN
h53b43CObdgQRYgeZGlE9VtY8nQfXNMnHkO3EuXTFKvRRfaQYVlNejc+s3vhqJEfYx92xL4qZ+lO
EuThpOjzHcu4BmU8bsYw9VeRG0lCOpBaepfnm9jgO7dMbTLtvkre7NbXKvcczPKEkO4ZV7mOU/AA
z/TLNK+XR2GD/qQHAJuXkCbKj6b9GDc/pelmnxI4SwKjXso3IW2dk1PW20F+iBhhvtFcVMeN+RQV
T3599ieqRQ1Ph62iqs/V3Ei7AgVFoKn6SboaZQ+BIp/UzXZ3k7N++0p76ozlURN879siHL94cGAq
Wq5+DKHdbIfWbTYRtX3S7nvW9OFUU7M11bLduEYJN3ZnBkfYyHqUcUvjoU277mm00/4p0LaB0xhX
aWGHIrbEOaGpm1wPhssMAVrFMWuICO3uCdUg46Jx/r+NAgiiFCcMEEuYlwvS+EcHsHZltWP81g7l
bshScdXbJKawEM1XDmnPWho6r8FXaaxDp32uOpvkCxOygXBFDsWcHLPY759d9CblmE+49iQE2rOo
3IsnpzPf/Kn6Lry8e4lKH+kBa1Mr0GwtWe5VcT3lZMxjVoKAmROj0y5dO0efHiArqblZMJpOnnv8
vY4Ya7lOFLNf7UNKh2tNnPX5ZFTOp6Ui05+1qNdPsuerDbGgZujXSs5hyYUc7HH2l4P57K/W5p/+
xG9hyp8HPX2qHu3RONtpAGgpgYhvcgZnD41xvCj6wnjiIWU8QVdgovHn5rumCsynTEOEcyxClIcZ
lG6BNhir2iccf59l9s85pVtXOUcUevuAequ5vE8atOrJ8UR0knM8JXcg2uOFjXnZP15Ydv0oOsZV
+GpZnXauTJiA1Tjw3qBL+emiovAjQKlZ0dExLag81hwxfTah34JW0QEf8ZjZlJU5HeLcI7CmcAjK
QUheQ3tslr3tmG9ekW79rIP+YUif67mp/J4KDAWETJYn6bPrsJEQoXmUPelhl7W9cF2j2clZbpdG
x2p0/4Iq1oR41M45MsdlC1LL7ndUAxcLEaNB3zmD2KV2dwYRMaiQO85t6Ln+SVM/pcfNRCFi/Cj7
JVkmp0bUU5tN0m5NHE6yCAK3WXH5nOs1R5AkLj+nWq9WpaqN+7rWvfe+enFSUXxOvept+65p12YY
l8QgE0pE4JvmFqqoy9Itiqd8bgyvURfBFBQIU9PVNY2AL8eg1vGfKG7LnzyCsKA78m4hx6RXAdED
ZQrlyew7/azPjZmZ3bI30VWSthq1njNkEvrZDuwrBxeBJM/fplJvjcdQu4qafcFCTi+AivODR+89
jSkw+T5ZsXmUjeK4hLrkZd6VXOaGP65STkfLu1M9tL/cyfea7ED/7gZ+uxvIzO4ML/rGfeMHwrJk
PIdpOmpeEPILzrtnCn5t0vnwVGaW/aAJXflpdu5G8dXyr9GyZhHt1Hweg9hdT4ptHSO91vYhfEoz
rNq/QrmAbJUPTstc6UNtfwZJ6myQtR4eUPWwPxWSd7Akme+ODi101Gn+Oo9JsucBlBTJ5OlbM1H0
d9fPXim4My9iyKKXieyqNNdxEB2UIBuWsuvrSFOnXWr8r5N0xOGW5lSB3iI4XWjBX1ZgilXRNDq/
htE/+2jL0YHWXFU/DcguL51hmk9l6R2ludKoJEaguIbvNSk/shiK6GLoLRLMQ/hGJuY2exCCMKKd
tpfESfcDyZhPQjEweIAT2iTF6H+i2HvxejB5CrfRM2H8Ekod7LDdaCt+GHNw0w8+y2nTR7CsI2EM
ZaQ5RasgHzyOLoa2Bm95VD1CHh0nxlOniZktmux21RMCGjs9OoGcjV94HhxkmrsKg24zOY35IJPj
VHste7I8bw2o98NYVP5KuunUwsy0tNnZgMnjisb2h1y2zGNkd4UPlGl+FaSzWkkQDx8VZJfokM3W
bvL4F/bEPuuaO+pULuSiU6GEKxN0wK4e/zI7NRoXiJY8R3GgbwtykwicCyfYZlQAHSeTPELcNu6D
2gQGZQ1N1zw2HSUMQ9QfCK5qGt88acvDU4NuYT73TAOlN/bD8U6xRigjixwerT51X8JyVM6mmxxl
L9aN6WXmPJmHnK5vDznEkHPYgtoaCtaOeUWePmyp5vM0Q+XblQcfqeN+KzpT+Q51/ZJkRRigi5Zv
nL4av8EzggJI2JtvcMeEM8AIvk916NZ9OFTPkzKMUGmVUE7M3Y463YurBqtR0xrC2zpozYyChXWg
e95jIZzu2QdaxY38KRx6On2KpqMOyYEcg/F4OAVGSckig0Ed4xFr32N3jI8xJQUbXpekVqw3MPlz
vpjK1DgXrardQGBiKH9m6pjCH0BSzWaDu5LgMK0bNhmH/netqoutbphg3gbd+qxyQq51/ZVf8QAx
OMXV3Fp/Ci9A1GYmTofLodJXNeozKM2iPqMN9l42lG8AyJSXOHKZI0a6L+fmz/F/uN7n603b/Zov
jXL6bbhqiBeUmbg6LXGjoYi7r7YKLMRGG28RPzol3BIAtYNz6CrBV+FnYlF2hvuC7LbBwTNWz4TH
NbRRmhgGtqo+KCh2LZBYTfZVanpXKKe6h8AN2DEPjXeVtp5qiCXfZX3TZWixUsHA9zCBfwfu8vKh
BfL8MVbWVweGpUtFCcNzluoPATcITqvthJyBBRKZ+561bgeCRKAY2iPSAr1zGgtgDG7Qr0zkTAnS
lt5TA0gC9keRb8HdKE9Bz2+oYN/0qscaLPx6nZJb86r3qRiQSLTM+GTOXcVVFqWTh69Q/gAx7ewn
aW6ywd3FRRqsPPYK7zzjPUD5ereVo9CU/qRI1X2Ug9Iku03eHwzq31+HoZ+2bh87a6NvtU8iYqe2
88xnkWn+yQ7ql3hwoC1GImEGOfDiQos2bT64azF3wdgheO5lMaWZdClMUPaKRyYcgqvwFbEoHyUM
4vqK+ZnlwbtqjuZLXWdiA1YsX9d8AC+6NyNp7SqA5VsxXxySE49GEb0mPeS7oumHjVLpx9aEdAZ5
ou45g6AGgG8UH8YZJAqblL+bIGUHPcCo9Isa1AXYAF5lrx8F7AgpkEundK+AhBGXyhrrEgAF4Htb
D9+0tuR4kaVfPCMK1uzt2d4IR31sC1MspUcBq5ySR98aolbL2iEf702gOuzKFqvJhbapbu1Fr0yP
VhkevarOPuxIC0CLxZAi61760RvOsucx9NrCSvvYFwE5BD6Ijy4xvTU7UfGgVyMsrD7xEUi//MWk
AXHJYY5OSr7moYCYwjZ05TEC2bkfCh4z/P7NF+Fr/kIvi+JqJEG0TXVFObm99qtRk/LJhJNjd7cj
PnVJjKHZjfDNUoEwDJ/KlJ9bMM4/PaQFK0tNvmUhET2rAuxEDWK86VrOieqg9gdr4oVVkVpPTSG8
hYC45S+7EJtImONP3ff2I9GYL7XIq6U6+u7RNCN/ocQVursUG7+FehbtoeZBp3PuVoEFIXxikKWb
uyKGnwKdAnMDPq16I3Gbr2zNdrbjPGqhFrqwjJLgzjzKZogq3ob/CYXgxNsE5hUO+PgqVypaahDy
un8BpjO+jIheyDlCF9nWK3LrDM35VwBd7U/P2RlqU/8gGZwuhlgrXi3Kadb1aGSnVCO4byIk/DAS
572qwCWXY2DmX2On2lKj1/xMS3PXE2j5gtZytczCarrGIqTEWUnRKy6C8WSocQ7dRSte9TlV61C6
+cNql+z/mp/cAr6nVqy+NUliAyZwc75xVIgnlKI+DPAYXEwXBLCI7I1Z8zkC4+/2SvYCaFQLd6Xd
VAfYampiWqMdkSIx4uogGzl071oiBFTlwFv2jzlZQlWFVrrKlsdH/ljNTQ3mZKVVfbeCczJ/JL4E
hE0Oa7UT/2Mk5EzHjh0fOUpVy6vLSaIZdrnDs/jWmLnP7qhvNmWfgFedB5CTAJiR1eITwixvB68y
3SqKHFgIAazOLqqJegKxx47kixYeyIgjpiEvR1+bL6esfsi97vE2Al93eOhQsgk28vIf/oFzHgmw
XF2j3oRER94nVc9O5BSBlM3dsPHrra5zc9C8zn9XW6GvCJpMWznKk7pEyrPtT3KUpDrMXYr6bI5l
+TwvOTSa8iaXhPa/WciuXLIn+7WSXZ/tzW1J2YUr4cE0SnsrBeDqhmiVTzkWJGVquLjb7vJwZl8N
6W1EGv/w+U82Nizb2m1OZHgMSutfmyKlPFrvnEvr287FoZYrsfLpeLcbw4CcMaogW+nB+da5JDMq
sSESS4bq76mi4qNBlbRfSL9hb+gkZbk/xw990Dqnar7SnOjXlbRxVPo1+offfxoFlODc1ssT/+TB
5hrPIs/NQD0hTERUyDouGghLeWkYE7sOeXlzkL4k88QicLr6NlXaKjlfXv5jEukSe19oZrMaAzul
UEBBQbwDqJsmlX+ZUt+nZkNjW1kB0ykzl+Tj74Extv1HismX0u1ud2M4ZrlfALcnVO0s5HBjiBOo
4v5w91MiEe7rcPwYTPRWGs9VN/bM4C5i9HQ608igSpv7k5OM+1DNPWN9HzeKjHHpKo03/1tfGL4A
FwgIFNanRaSeMyebvvq5Va3VJGtQmw/7Z6E1H9LuVQVyAuNQCwrV2eYlwvevaa0pl8yBQY0ve7Oq
akth2xHo9ZbUI+qz/gDp7FQ21gGU5c1bTmFz6Z7j4kV2yP0xqzeVjUuK6yRtstETsMVAeLmrqIG3
6Jx6Dp7OVbKLvs4Mgjyxyy8rU/ZdH1Oa6o+vnp4210IV5TUp4jejKMYPGARgJ9yUQaG+Nq+VZ3ev
tdfpXIu4617RH/h9bekQT6b+dKZM21lGVi42vV4IzlfQJgFZ+lHprX0UYTK8hBUIzUDl9BRG3vDC
VtfftuzAV3JUqfPkVE/uX3IwKXWNLdIBXELSLsOp2mi6f9bHDkSjUbon2aQtSe6F6Y3NQ6e40eLW
v4/LK7tstwiDiH2LIGn70CihtyoyoqtuVHQHsyNWsfA8pT3Ivj0b5dUfNicRkF8RmWQjpkOoIQzw
Po4eHpvO9s+t0/9qTBu64CGays0fAxQMwPpUOuriPkB8zz+nRhad+L4s/7DLNb0gfx5hrtjJ3mCJ
nqwageS5NkhW+0xan+9MAzHS32U/0m5ySKMU7V5IhM9Ox+9uul05VA/dl5M2ueZvX2n6Y3UR+AfN
QlPUGKZYoZoZ6grTa7dunEYFlQjtSJquz/Mdym/zJX15lcGUivZCeBRBwd3H9vRHCK2MR0NMaKRA
A6Z1SvFojR5ExFqYaatIiRCAkqMG+4e+cxf1xBcFrDJ/XTWG76Pga5QZXbqW3cwz8xVUJuUO3HD0
rmvRD1TUnEc5GJtP/ErsV3y8CwnGS6kp4TtYRndvddAZSid/KCtuV6UA3cD6/KyTJXjI+iCdESc5
VaSjr45lkU/jOyHNdWpW0NJaCBXNk4TBWU75coM+FNlnGVvxRUIa2KPUVyxU8CSXO9IBDPofllz7
jOIuvgAWrm94if++zu11avPjvkY/UCxGufK+zUYwBQSag0OleqO1BEAPNGxuqGxsVtmUcJ/IipZy
RaWNjikFq0d51UjjNFmzzngTcHKbneR4WIvml//NS06IUzLqEH8Bzf1jETl8mxTZQXxs9zknokPs
tjXiru4LAV7lEBiDWZ3kZdhnPhVWGEd+kNw0KGoA7Wd3YOwodOR7EHpEQyJPOYRERxZ59ji43xvH
i1ZzGLFYyKSjzET+56SkHAIQUB6kp6IHm6avUBVHUC0pKVAtxYwmrTif30jJbv3fw7XaK/3j7+4Q
wlONrAkUZhpsQPUqiYdlX5rxYdCixn+485o1+nh7gcgky/L4u3tbAT6fAfKYtKeoc+qv2qdlmvpV
NpUl2hPKbMDtA+5eXVAru9BG5bDLWv2a1YlxRcWMihHFU5d3m8s9eFXHNonXeSk5kNuIao+CDOPd
pqrWhxtPzUGuJO3cV1c1+HHKiJipa3l0Uezq9nrSVDlGRnq2fZJzIpuC264Ru5AzFsX7xXDUG+5X
ned27FDLaJFB2NHywn1Eq1Ymya7ZYfT8lVJEw96fJxbSSV56PolHLXLq9X0jVs3Svvfu/2HD9r+7
1HHdLAB0odDScfCZwDf4rV+dPeDMsA3PjdVf/NEc9i2PeRNgGrYyt9+IwBo72bPjqjpnulaebbf8
PpglqOrfJukxCqRyWhh9t6MJFXHcFcoJltVw4QXd+J5MlFMOrdc8DX1qrZNC8U5u02lbQ6uTvYDA
+VijhfWg5011UQyzX0VpmL5OU8mhuTOdt6QduoPSquCjSJA4wDRp/HRIj0V50LLQPQrPZxCq4F+D
0kOIMToaIlioHIzVxIwu+ZxYjMLIfnSsbi17slG4CyBG23zvRj+eta/C/qFwy5qKBc9a1VZi7Guf
YnM/DJQHY5ycl06pOLRm4tCYYApJaV/c8NE2zRgyRJqYp/G1gbo3dezmLHs3u+/uOQsqRxIQ01xr
V3/xrNDcSw81SZKrA/nygtS1uTVsX/WXFGgASair4OG+uppCBNpnJM7vtrxOlPWkJ+lKLiMXbMt2
fCCtzl80vylzboYsbnZFEOSL21twVZ29gaW9GPU0IhMGM8UpaLqH+3tuLT275IRP//3X9cMIgUwK
aH5+29IdHvbbX3c3/f4L7+8gMhxSIpFvbW8vmXHcAKjC9uH+mpFtw5mZkYG7v2oXKt6aUrhff6Fc
EMGsX3/h7dNCUhuq3/mvu60tTJ/9Dn+d9Jbry7+whkbs/ib7+S9Mm9v/3+1j6ZE/RPLm118nZ6u2
uVd8B1TU/EHI2XmafYlEZSKVjun29kk7LoZKiVbA8MpncEdzvatanAqrdZ5IlT3XwnY/Kb6BcS7z
AFhqXvmea9mysJT0MReusXbRzbIb1O24MZnPmSAiF0wed5lwFm5PDHFUNP2rHJRNCRhDN93x5l91
FM03BEA3Mh/aR0F7dIr4+93f1Ygf8sxnw+moCHMp7PXKmaY9HYZVHTnaU+Dn4glGqaMzNMopmntj
aff7IOKjlYPSzfKgrGe3HcAKiYvXBNBROFAez2vIRjTFsE47u/iHzYvrjWvZ9fn2KmNUE/P3xEK+
jJzVoOZD5qpI97I7aGP9CLj51pOzhgY6o9IqIef8/X4DhFvDSXMu0hRB+LCFTCJf3t8vnOE/czWp
D9IDKazgZIv69k6lCW534qBDHJDt4w+SNv0z9rv29pEA9i8e1CgFxq9/GdyT7mXZY61oFLCOfniW
V2aSUjrVV8VWdm0zgcm9FCAQQqOJVn94u7E67CqqHe8LSA/Z8ApeNv56hbvZiouIYvy/X+E+kJTt
r1fJKUKBP579kNrBkawG6RooM6FtNh0bYSo6JfV+vGM7D5n15A4Hss4O6faqfHRdpBIGNWiuOuiC
Ffkc60UJHH/Z6dnwYdZ9sNAGffwryptT5XTeT3ciV5MFA3vCjqwyWzN/kTgC+JQafLMN7Udj+8pH
kCIUqutt9iqo61mlsI1eKV3iaKrrKpKJqfZgBZ19sJXO2bmZU+0GhW+unttShoWdl+Z948c1HoFq
Fe2ilq3Glr/Ru3QnRwbdnSuOMnLJC9Gl4/FmtXV3MfAgQFOYOp5o1fC/jE593RDvV7Rk02psT5Zl
NqeztWsW18ZTCf/QQ1gXu7DSQmKmrn9WXfAg4IsV6Bi7ZBmLtDlNtaU+RWr9Ku2OH+uraKqaPXd3
jZpKfZUVtvIJnlXbuMKzSCQzfehPuWihoO2NYMdPQ1tLMyfEQ18O6kt0RavLoQzMShqoUF3qLDds
EwlCkvFNDv1gJIe6LhpqlOfLScBa4Zjavtd8RLyCYBU6XbGexix9dS3SZ+2AOIJjW8lroSCrYOXg
O2S3aym5inL1p+xNSuPAkO6e5Ew4X8wnWNKXMAXzLJ4bJ9uCLGmQXaTTx8UDzO3NVc5FA/jV8EP1
Ufb4S+Dl9YLoKF2THhBgS6h+R/hAeUk5f+74KRTqwijqkFg9DVKX4VK1M309heEv25RSzwXDdQ1Q
2CTOJx2jQfw9PDta7VTsvTEHb/zbXphzoKFTY26k01uM2gqw6jJ575RRQP/Pk1929YKYpx4Z/t4H
pPXOHuBNNcvoQrn69NaaK+mkZW5y1ouO7zErOCKinsnS2AnMUxDZI52veKAE5tFR4+bY2xOqrvPo
RP4bHJL/OoKuupp681g1SfpuaE54mFAOJBzPpLybciToemvWJU7ezUJVQPmGHB5QWDnA3u9t/Lli
UjaR1OVxQ3R4klmyRxp1sIRER6GCmfyqeo4Ia40xcpxtrFdwD4fxOucT3sjBfnS8M3nGW0+aqrb3
l1ky8hOap7uktA9aY5LxGgoSkNCCviqtH3FMYCUCwe4uorgABPNPzaz/gtkB2E84l4kbdnGJjdJ8
sLxprpkbIAFUeGS7rVU/N8JwF1B7F19rm/IpbU6jay1iUUCXvlleWSziNFdfi8Ai1WIIQSDbcLc9
DFE7V5lmPEkRrmFWzV/rhKMZX8r+G/G11W2lMot3Rd8ZX2ODSgWLwvDntiHq1SRhetLVnMwdStzb
ULW9c2Dr+crR4vQ9tJTvqW2bP5LhelsH0aurgtTKZ2v2DeCrTkEt3elX3jSh0jQkrxOyVqglJ8VL
V6MEFdvZkzRFtTEtqNoAWT0Plm1abnLC6Ws5yr0xPnYGssNytIBd+KU53NciHzdHteLmKMdtN03X
rc2XTPnM3LZ7Gbt0VUJn/N6ajgb8IkRbcO7qhWlvrKAtIbJu6ndOYkg5xQPlE3I0RTQT3tZnzUur
J0qrbubBSoNDls/o6NkryfnNUT4yoOLemodeaZKFYSr9aeanWKl10C8NaxpO0iYboAjDKZmbKWqs
FZJOuMwzeohsR7CrjMi+UCEsvQ9LmxyFDg70FIKJap1ES1Ravcfa8u1Tk9vDctQn5yshuL0/eNNb
MSHgkHt1+UBNZvjhGxPaEonzVaGgeZUhD3gMOy26ZKRvKOsV9tcsGt81xCd8MhuLwMt6cI19eLk3
duOdajY6B4oZS2cRO268mxS0aqVLEtq/nP0QDmJDzU6xRWnTwiJUtyjNpub3L/ucLjZlyscTmtl4
qSE02089UB5ZHdCNybdqgllJVgc09ID0BLA5UVUwuuE31WrDR1kdMI81s+f/Y55cxTCHnaNV4Vmd
KBVQahLxnhm7T4HZu09ODXzEsa7SMqoEfaDJaVZyTNosp9kMbjOdZS8x43hb9zCXBYjAZUvLqy+Q
1g6naF4s94SzmVCRCoVpPQVorEB6n3Iw0RvrSeSTc01sYC6MSUttmcrao559leTILwMwjtY6BSAn
DVS2U1XRMori6k3Ls19X0kaZVfs8DsUSDEX4xe1/6lZefdiFle1sCtzW0uz54cG1W4NkL3crpGOg
Mkj78Es0qd8o2e+uQdzmj6M+2igMs0yd6VBF5Hb/6OpqevWE8UPaTbfw2AeUFrQ1/M5cpzxKO/fW
Bu7MtN1FZup/RAbJ+XkdpVeShwQKtgfZ5d2Zv99d3zvDGsH48AsMM4eytX+9u46t1LIX3qaGSiUq
+/xHaWtnIrL5xxTl5sqKB/XkNW55KHPIHvs+jP+HtfNqbltZovUvQhVyeGWOIpUtv6DsbRk5Z/z6
+2FoGzq6e59Q975MYXp6BhRFEjPdq9d6HlsgCsRpsneqwZdR3euXRlOTVaNrLlSXHiIg09XcJI2E
4nIbnRyz+WgXvrqsv3i67T+3rX5UYlP94vYFPGRp5J8LpaE8XnaztYqO/Guvxhc3sJUfoZY9gIpL
XjWPP6srM+kYamN3hp2CylHdr97Ayu899t4/FDf/ijSX/iyXUoooMMF3Lajlu84bg4k00/0aSd5a
uEKHhKKTk1dPGdXfm1ZvvINMKfsF9qh+qSoDX+JBb6HiHlxQbaNu7bXQ2XHAiARZ0OuYlvWiG4f4
q5EH3/Okcr8TSbjLIOh4L9RxLfOzj9R6e4b0JJu0OaG/oWJkQenHRs+S8t3x5Stias13rQ3eRxTV
d5LpdBsZ5ZFHhHubLH+ELiJ7bMuCA+jgKhtha0e9vFA4tkuzLrt5QFfoLZ1YJ4yBwtyQBQ9+GjqX
PDBAMU9XVOJXqybOgnVtQyey9mEY4z/gHEuVpDSPV86NRhE93EZrl7qk0K4DBOQhLyLd3bDO7yk3
G+/qbYpY31cyZR32Qb2J7VZahFIsXVy7U4+IhCIf5GXltzZ8AX9sfY/Lxl1Cva2c+YeZZx3a4WU5
DTTDXwl1yN9CswvXXsk5wByAqORyB71aFFrfRz2nIqPxv+Rd1G4CO5T3Um6g2BH6SEZNHn1rPmnU
YD4Hqe7t4Ae1Ae+Z5XOTKI/CAUqiZAGpH5Czqiq3qhSovAXki4BiAq+rvlhgsndSjPhsiRCM1UT+
C/z36j7WnW5t97Lx1RyaVWClw6tb9vrOVtENEfZS/l73QfzWIOe2bYAfbRUnML/GSWJ81WwiCn0s
W9ui6eK3If4uxiJqnDccq7Udki3jK1rUK2FXDA6qYZWoxLx6/4WA8k7cgviOtQqkYKuZsbQsDR+p
M84SR3GVT93ZJgZ0v/y/XDrd0amnaPTVp7k9SPsDrO4oWkLxJ5oyBKdcBLn2wZYmHVL3UhBuySOg
RfTHOZ4GYOu3YZ02fnyyqzUlt75Xnz/ZXS9Lzw2I/zYyh2VF1fKy67rX1KjK+2KqXLTh8Dn+MVH1
Xt0jTnMzkWUrCSJRFStxrPX1QVnlKOrde5mhrWu9h/CkdZxNrun52eGkt6Mqtj/KNf9P0uLu3jOd
/JhkfrurYPk8Gy6MOnWUk8GQUPFDati++mEFJ4Bbeo+J0sIQG7IZDVX5DhhAdilNTd6YCirbaWq4
HKxv74U87OBI4GRqmulF2MSVGzvGgcqgO9HTnNCDyijxi3NFQiqIu/Rys4VlgoRgIscrfxjkR4rB
vUM9lgBYXX0oOOv5SwDQ3b0YNeK6WFkB8qCiq0V2d8qH7HtWJvJjpZfNHWSLp9hzYe1Vw4CMrhHt
RFfXlW6R5qF7Gw26caujE/5A9tR7qtVmJbzskf1LqbOPl6lWBPgF18xgjOQJOzc8+aVevwR6uYwG
DTpmi0jhqLfNWnSbOvpBbfxwtZM2uk85exp1DEh0khHP0UuH95JJCWpVGRmTnZyh72qZRvVQ2kSB
9Tg4NxPbbVQbwbnl4S/GRON1dbluVL9cm6YyxgChm6tumPLWA0GyTwM3uYhG0YtoJRcmgnZalt5s
QT0mVCt5PiqgJnDGyVnYxBUVnOVObkhwzjZX8t0VbC/KAuRhPq7buCc3MnHwJE6THEKKmrYx/Svz
oLNrm4YfKOfZUTX3ZxAfeGDY72Hh/lSbXn5JSmkEllT5lzqr7B386AFci6Z+1ynU7+ZaXrwoIfLf
IQXU72B5DU1zfmpl+BQ+paWs84QazFtTJxYMdW1yX0QZkqb/am+nwU82YhvojzSL2PB/FoZXqXcO
eGZKMuRxrQMsOGejpoCNDN+RJBpgdRmGo7iaG8tQkq0SNVRRI+/mTI3PPoSqx+ky1MqnViVDPAu9
CbsqUacvbDfnP35idHbuS6VYx7Lu7iSq0baIrQ6gjUxSfIokwR0oG/uw8oJXP0q+BaZTXXhwB6/6
lAWPqxfPtXpCw8mjmDIWlXogZdgthVPMCRbkF9UeRGF5pgw8NsaOyiKjt7RnM9SVVRIN1SVW1Hin
yEUCfkEzT0UYxxu/7JUHiyKxZUc5yVs3Wg8E2ScgP9svklYLl0r2wGUb4utauaTcsX7QK54gSaHI
JwWu2kNqS95uLOTxkvvpsBoQMn3pOk7J+Rd+c5KTbuSkAMKqWxDgkqMV8Nb45E1lUk5DKeRC9EUD
JC8E4dCMaDRGv0fEGsJd+NzmiL4qwdjatW9DpSf3/kR9rfRddurT4iJM4WQCgWCcw67eCpNoOl1t
LsQKFmLObBdX6sSJfbPhcXP9sz7UYNvbgnJCnC6Jqovtp9lJ+MtjIG1cY6wAYmnO1iCwdRyLsDjU
WecQgm/8s11p2gZMXHRFycpecXAZHrPBqEkYa8X0zM2RKtK8ld1Qd6ZHunKEsQUSg2RiC1HKOtoI
Y6ikdnG7tD0Yml2iacNRHlQgaArn6cxrqse2i0GC6y7B6kROtnLTQYzY5/p+SMpin06RyRBGxs3o
lPE1l0QoW/WedDlLlqZcFV/QEfbhCSW02EJMSjVnylZ52LrTIWoBsHDddgVUY25mbS17WBgT4KMt
pODAARy9t6lr+Y27oF5COoVx0r78cWss0IV2T8VM5mu/3NzKdBEtw81hNWEXq5mTG7iWj27sQkxw
AmN8iuq63EqxTXI/GtTHwDTLe59fcLP2jWLpqhQFtDASHEonVh8tM1V3mWdQyT8520i9PKaU9kyu
ep5kSwWs2064KnIdHxoJuLbo6laN4KVTqLvOIiUEbZD8mPgwaxqOEb3kHqeeZlTNL3XIZph/v/It
GqGS8Gvlh5S27LliiLaJVSxswlzhwiu3HDMQXQVPs66ipLiXpEpfVg2l5mXYwtHUJIQOSQJ8o4j8
nPkNcYvQ3nllZv8kP/fs9mHxlidGvrSkQn/QQMltanhUz2YYaftmSLQdomntnVgRqp8UUi4X1uy2
97+VGbtTnl1T7Pi2YpGA3plW1FsnXw4TSaEOLGovzjh/dwr6ZCMjVhz8hND2aOx8ihTDTO9T9GaG
ZJ3APwRLt6TlyX1Q59lz0RTPWaepd4Pbps+8ygxwo0FEZhocpQyqO1srD2LUaqoQ/k6j3YlRsh4F
7E6uiT4ncwnDGpuKWHdfNXdgaArw71r8ZgfyyZg0SEyL44nnOl9S3ZzoRoPmzgkrgJmt4nI8rykI
i4p2UWlW/T5uXE/K38s47he6BiWWnHdvlHY4J1cqfzV1Uw3rOIu1xaeBT12zrDhtURwp7GOQwR3i
ICGYjLpz8mvC0JCvc2gNDU74RdD/YEcGIXPf/YT58AVBcf+Lk8ATTF1Rdwnj3thV1OVQ62Lnl4SE
8AqabXNr6oOz5PHG2z41DQUGR1Ox4ZHrNeTFhTFDFRVh6SEiM224PL/GYBHoHpLIVeU+uV43fVHU
GmFGuknrlOuyMZC8mJxRCTC3o6ZDtzF1/caBxxkx5NtSVu40d77UPIupI6fiBwiPltbkatZNt2Tr
E2xizhPURXpjtMpjDp6ZJvXaa5Pw81OtODf0/gJIco/yQwDpgLHKo6F7l3PlMSXL+M1tzWqhWqbz
gp7XsERzN3mUGzlYQzx9dBILnkB/gLM1HLN9DxIH5hNFypZ12R7Yatjg2RlVLD3eSoYdr7LITR+T
qRnILJBpuBcW2fVOjjXuZYbOvm86Z1XJjBHdbsqnZdNNVkCEOnklxsuBiHDWwldcNe45JC6/LPTe
XqS+/BRZVF+ZUDJsB9JPG9NNy6VgFhLEQeFUAFtn+SQdD6xVHisUEWP1xdL58+xIvYieTAgd5PUT
mqrVVYFz+FBmabnyUst4G9rsh5UYyX3uVNId9NAkvY2O7xE6D1M08p5scvU98ZsfBu/ZGw+XBu1L
YAGh1gRLGJuvqM13dxlFTOvAtkESOxaSmUpX7UuPcmsXvskB7RzkduTxxLflqzLyA4kOCPpvdett
TAeEJXxvwQ+Hf4xWSsouUkJpRwDw+1BCbJ7oEJAX8KH/qmWBITJVc+tVH3R3i9RJujWLvLn3zfwc
u4OKKJfG0b9M/pJrmF0IOvtXKyzuO8kP930fmEdIvGGEnBojvnj5t6zwa2/hddSLZkH7s1M3siZv
+6BwvviZ261rTS6PNgeIi8dLXIYNmywNBocNqtv6pRwbb9kRi6RaqAhhinb8aFE3kUXZp3zRlGb8
pkwSq5CnpAvXynM+UcMmk+1XH67d77YdwKzSUXDGAyXcmiXMKK5sdK+OCVyr1P32L88YtqVXkLhr
tKc21R2q9KR7z0x3tQ7ZwmBBOjJE6rKuEZnuEt/eRnCSH7O+6nemLR3cMUvXyuAcx7hqFzJBDwIx
Tb9pA83cZG7zxbfSGoV3O1hU6RB8h5fpahuF9Z7z5YHKGQ1YaNA3jlTXB6hfDw71zXc4TGLmVCjc
pQO49AgYSO/54b1oIChTjlIEK/1kiiQJWrHENtbkdpRzZw3KWe7yL72dXwszJRqflU+Uj8cXiJ3l
50xSXmAptO7UMK/Og1FeuxAoT56E4TFw3kO5SU8ypBNO2A97z4IBBXh/pp+kO7ehUtE3k7cOVMYW
bDrUTFNXGszLFNl6MNW2u2vMmsJ1CVCbLoXBqpQb/6g6zVmpGxvO+glxOAETfYcrtgg/otwHIzVA
XyDsoqEYCzy9cBF9x6++sulPYdEennu0hS5FHD7XSlbdEWjlmzR2ZPi6qn2R7TRcUGSRbMug/WGT
CblHJlg7971FaaPuB0t2G9mJq3sxCGl8d48uAnDlMfpOWB+PTjGGvRNE+eLWD1SrXwyVGgOqS9t1
3tvFS6GFzRpRyHwruqZm8vhxFPhlvZH6Nycfll1NGShRNi093i4tTq1HV6fSbzmBKo6Rpz+QCpaW
focIoe8c0mq4FkNoXOwEVGtXr3VH+8G5rljIYf290432OtYJaacMms8yeBtLvoehpC6HJqx+dvpj
Z1uw/ES+cypIMy1goWpXfUTxTBMiRR5IjbtDKI6AE1/nawKT5zWdrkhDXxM1LijixCQG24xCqa7j
t1J0ZVVP7iSl/B6B6snQ/XoqI7nlGQQtlOhagTeeB5tgGc+5JzCf3UPSZEvKIMynPJOTRQBMgMR5
/1FbbZy6caTx1PXNb38nrSY8xIDD42GvDdz9j4KbBVP2EMQ/Cze3D30B96PdoG9D1U2yC3QqrKjP
pDK5hJuMI/ew0XKtuIx2aVFsKTfEcLyrUxfZLmOrfkxt8nI+X/8dzxCScxlUChAejhdImbO1GwTy
QzNGFipDnfyUx/dlyQZ0kuu9b9sw3LU6ivCh59SXIZiSL05cvqluepYLvulR3KO2DpyJKJe2NC0k
17XG0HeNO8o7sNIomWdqvFYMq9grJqsB7p4eGV1BZpp9KVXLa1UuzXc7Tx6VAZmgKpNlZGukdWeE
+U9OeXc+v4VvXssr7Pwog6IpaHblUN/ZfJW2kWp3296wh6ts2d4KDmj1VSZBqZpJ+DM1z2SygI7z
Zb6afW29WT48p0WrVA8kmJpNEdcZWJcSbDRhLPZc1TWr9GaZVlb0vcj6pZ+V8bvsl4ggpEH8bAIN
3LRQnxzHUYOlxQDL6zudQk5/OKu1bj/ZjqPwk70hylV8C3yD8k5bLg6u3lngCbt3xYv4obQtoPhG
ZQKEb8IjVMThmsjNcJc4Zr5oDeN7qOTeE6WIw06BOHUL6anzzBkdqsjU+wsaCwCEaTI8DIneUfZT
ypsybZtXeFEPwiMw65GqNeJzaldl26avdrLlxXs4Icy9Qv7hxP8yIvVXmxeoJ5xVAJH/uukJug9q
MJxSwr6LPnDcJ0PXCQeV/WHCnnQaDMFFD1qwr+NzAFCPipqyXpcGMtUe7+XKRP9yz8NFemnC0V/Y
rU36exqtGhvFGUN/kuWJi9TN2BTVPEhLIBWa3nb7piF6PdpK+ubE1nsH0vRaOKF+zTT/B2LtKQXQ
ziIHR72kjg+GBUc294hIDdu+jdIHT50i11lT/WVCnpUEjfLOKee9kAPruYD6aa0o0Zs9lPmKvKdz
TaYGzDJMquSOdq4pqRL8HpWyGkswS75bOlfh6Dgm0PyQJPZsy6XeJPrLD8u0inCLiStd7dvat8Vi
E3Gd5tK3HcFmyfPXdpanZ8mrECAYY4ifWi0+gbr4agGYPAeasc786hEK6mCpjupprJyjnhDHtRxb
OeeIui/HwVdWRl33Oyeu1D06JMMln5pglw6EXEAZBLvcc4KVbjbqqznAp1/2/U+K4Ua/48QOrdVz
Sbx9UdVOtu4gSOLnMvbGAxmEpa9LBkJRubaTB0BscWEqxGo8a+dGUrrkI8/3VYm/+I4KDYyNCIwm
58NppFh1mWiko0NT61edERGhlweLkrqmaRdR3TxCFpTshG1uqAr77VLZarfurE5bsBs566QKXu2q
Iwxj6cHLxEa5ahNDu0aO72x8irPdxNiSkRpPFBilO89A8aZTCxh/gvrclVryCKMC+2pU9sBe6f1e
2JQE6AvsssBBJfvKUcB6V1TCUOMkR2Y/eBq7ZNQmvsmSNBx8PRsP4LF5d1wyGAFF/acG7BEbweiL
VJF26CjCXbcQMO+SorfvZeQ9ZUttOfSgNE/dK7HSgDOOHzTL2EuCE5jhdB+MBCxsYB6rwhrVleY7
LuQu3YNHNNwxTFL4YyiZ5xqEoku92r2Uedk9e+mp2hnZiNFk1+SB3n02EQJAjtxnkxfX5TMqXwTR
I/2Jz48JRmcJw3t6tZtJV7h5tihGvhL5TG5NQV56VcAQth4mLzEQFpV7V+d/iQ5Cp/KahGm0sqxy
vMIw5Sw0pe7Jsmjj9WaTDXOrxrYO/hUXMcBpQb8YQCQnS96F0VI2EHCvpaY89Y5VnJom/nUVQ7UA
Qzc0jJBeA1IWPrdLfon4XMVyu4l5Ep5LA/lfSTbybaI4LlWVNHwMnH1TW8Tv0/FslCYPgCS8rwsp
4uvPzyI7WAulVxi6ETahhKQ0rHthq+2MQGMFbWloqxyTKpckHVFdUH/bUU7TVVYMdw10QFcZZoOl
5vrevc+r3hKai8kWdrDme+PVBkx04ktXdcoKXkGdx7SrH51cTbZ1qL+1fhud/fYHQfDyLm6GfOPY
LmwxAQpElQvppriCUxmaHHE5N7V11xf9QOgU+ZHelE2EJiz4qqX4zYUV5auBvMXC0KX6hd97ZVmH
rvdY2CVKbWHpXkyZD0UQQdoTREezQZtXbQweLVNXNB2kHlRBOlmfLcSQ2hO3TruV1MXqVaseAkHO
JJsx8jy8wTfuJplw3J6qMNIXI0UlnHrVKdSHgJsgWBJN4StsC3yz2SierN0InMq6QYy0V+EXmiic
hF+HrhV80eYpyuARyEMvXjWWoh/qgHp9BzDXk+Kb1QPH6YXcJ9kTzI9rYJLS/bRRd5tKedVipziV
SeDeukaeJMtw6MINBC5orKRtL60RL5W2MTDdh0rP/qJ0AoxY2nUHvmvBoiNTdW9kEXg5Jx63huMC
uCqlFx9tq4duSJZ6U1ZP3jCUT1liX3PIhO9yTyqfHK0zlu0wNPzC0rVtxd2SoghXbu3eGVnendt8
cO9SxNbh5wxfvSQs94Hs5xRueNGrGRGbJA4Z7MRoRB01GHlSZWLUlRCuSiPpUbZ1+YHnx06Ye6tN
T7GfgWzioAlAcvQhbyCDaWhVvKIewnw24ggCbxXucCqqzOekIvYN0Exe2VPXGGRlm2c83qXIMp4T
qpSAhCrxWsxVndbbwvDdrG9zG5DDPO01GH5xZodXbbLR9eBJY6mo7QNI26n/El0Vkco1zPzyRjin
HZh0HdrR26jsRSmhGz/f3ub2vbuC8EfeCmeNYopV6dvubTQ2q2ZlUWa/E85y0AF6aqc0rLjv6EtL
va6jLbjRnWE57aX1BmuTBGN+sqNjRoTuCbWvVpG7p6mS5ikp+xfyc845g1lgB8MD7Ppa312aOt5T
0u4cLU2CjUXYauVbMVKZdTO1Whfd6SAVXDlXA6hLU/1IduRgd6hNC/+0DOIV5+cA+XLUTay0Y4sX
kCeWwxjZOnIXidL/leZG+y3PfRWZcM24UJce7gJ4o2rSYdfGiJ4bGakw00nVAzH1dhk6vfdaEjre
aPAcbMSoUiH7URcx6iLTaKYD6auy9uoFtvbSfKuKxNupfgZpeUfYLkzMclVJRbkFucxzy/bG4eAg
U2GsQ8P6fRlPl7qSFOryg8OHSz1R8k00VXt5xoM7dN6LyZ9H0fKwkqABetH4tN27MUJEU08yOv0S
esOD6IVjmt0VoPNED4yVcdJQ6FkEE736WELyZPc9fOfTqgh0apuJXWsVmpJ2GVz5V6NLe0ui5HA2
s+HPD7ELmHJymu2xDueiPwTm8tNA5oXyonCTYTs7CxfiEZx1TLjm/9zObTkwGqWiPCNMsKG+e3iz
R9NdjbXTnQYllc+ySrirUQEOhpyR/QGyiWDSERJNMckKiatYMyYeDIRhRwtFIWFT/lzF2ZRkbpGn
/TQgnMUorL2Ifkwri2lo/nrwKEBksR4BUd9WrYgtA3siKdUsQDKvomFMD1kV/GqoDUwPRL7Tg7ia
B2a/eeCT33/hMi8P3AzCe7H+PE90Z5/5Tv+Fy6el5rn/+Cr/8W7zK5hdPi1fedLvl/+Pd5qXmV0+
LTO7/G/vxz8u8+/vJKaJ90NpB/Qd/eBBmOaXMXf/8Rb/6DIPfHrL//el5j/j01J/90o/ufzd3T7Z
/j++0n9c6t+/UtvzS3aHWoZo78DWLpi+hqL5N/0PQ1HlMyslR3ibdes3epR97N8mfJj2t3cQRrHU
bZX/5D/fdX7VcocKzXoe+bjSf1rvP92fwwxH704P2Z3Pd7yt+vl9+Gj9f73v7Y4f/xJx93oYr0bR
tZv5r51f1Sfb3P38Qv9xihj48NLnJcRIPP3LP9nEwH9h+y9c/velbKeEOrfUvg2SERwbqZ0YEgGb
HeM/jRiJhqE4qNpVmIVFXFViwuxrumV4FMMlCaS9EyPLpnXeQ6Y1+tKrDGqrakO6z4IYArW6f+IU
DJHt1ItzKglb8C3TuJgzBrp5IPv+U4wLuwtP1GYsYcQSNtFUPWwZpg4IrIZs/wRd9AVSj/hS2FK8
72wHweeOOl/bjG4NDJXxOU9hIJ28tChCSU6MBpYEnM2TTzebGFYj/b0FQEXkrIFaRiyV+z11zrkq
r2+OLqySq8oIbHiSDepLshGJHU724DARU934EVquNnw3BvXzXXHRCRqQtw+p7pm6Q2AVl0KJi4ui
NNrW0wug62J2q1XDzi1ANnyYbfUOwOS0eYNckBXFxMrMkSUy6vt5LbG032kVQU3veFsvSIrmFKYx
tLy/bync0r7rzyobi5ubPnJEs9SdI5c9RczoBXmTQv1NrB56ZErUPwjXNzL1V+PQbQ3+b0dAud7J
ryYteyF4L4xi+jxcgBNxJEc/JF0DqsLOC4pOU5g+MmufF5Z/6zhK4ICGmew5cFwIrghe3WYI4zxN
ssZoSdKjXn+Yc/OshnLdxUl6/DxxVAZ/34TS/ae1RNfIzDORbmOvVAZa9TFCa6PceXdBk3h34gqw
l4dua+ltXSCz5LUZnQeEX+eM0XmksnRynWfeFtLaB9uOYuKmgX4QzUjo7IAysn4QVwimDftEShZi
MPnjJrqurnspBSfMyCiORmxWWrSODLwMtTEf4rGmUO9aSVLuhLVFTG4NplZbioHb6OQurrpRJuSt
eifhO3uQcTI3Ug6lB3iNX77zaKT4j4gMqQRs/2VQGzN9p6v2t9lugidU4dNKM7I8rrwVI/PNHDQM
QdV1UJhMr/rP67p1U0r1KDW01+JFGJan8o6UCQxbtnsQjZFlKNbf2tnaRSbWjJoQooWTbwKyBeHr
AeW7Me6kDwvoRU7AIO5i6bbgbdKHBcserlcJhoaVCjP6UZ+aMMybo+iKq7n5ZKNOD9pYDmLLeeB/
WmCedruH2jubDGq7lINP2Z8SjogoIKvJ1Zf99BoaKaerEEEJMUC8LUKDGpHaSZwSXlr7QCnAmC5E
H+zpL6Nl+E8ILcgbYQc95hzmGbNvKYQtxTJi7uzzqZt7PdUYTr0f5ehNalIyGbkBk5seRo8BALW9
bRE0kPmEvRatthMeFHA5nLkd/2pNMPY0o7ouN+MSSJUFhf8EJ2knOEkzAOrJx9wk9ThdCmM9jYir
2UdMqfqN1SPfNLsK8991AwFRmVeK5fHObevhfnSMq14n3VPBgfuQ62q5Hso4/ebpBiklAFaEzgZI
3qYUlBy5XwoD4GpUQL8W1rW7kOphL8DGAoUsmrqy3aVhOMl6tgnYckpV3ToBv7UUAzd4suu44Vaz
+eh/AD17dRvtYV78fnNsqOKuAhhzEbhyD07hOAdOrnq6EJeigYvdAEJQoWl/s5aUafeFamy02ROy
UxcZzsmHvBEysVMjpttFHQCwJCyQm1UPY2gKobo8ejWyOUF1V+bwPosr0eRDQrVtqoPqcKtfA9Gf
q9gD5ACTs74VzrKmIQcd+XCi1lZ16dP4JXQdC/LhGMipFA/ohvy2haSyLmLAn67+yZ706Uv8Z42o
fSJsmZ9qJ4/OcP9H56a0VpVD6BNSr18mMTgW3QiepFLyPSS0J3m0h24hfKoOBDV5T5ThUyeiPnBa
K2nrKtiKy7gx3u1AzbYfbOJW4c8cXvCTuJYImfa9lkB0pzuHZGp6U4GRcu6LK3SC0SUxq91nu9Q6
h7+z9YbvHiREn9B0n3xuqwqr6Is5omkHSk+WYqQoBnlHVrk1TOWq637+UhNv9mWA7Gbs689EPWqz
yV88L5VRUO/A9cvZi4KE/MXozEcxI8zt+FzmbBpznWit2fBDo1NyffRT3z2Kq6TLvw6ebW5ErxsK
9+hVQJJ5uP92Cf9czbYOmClqOC7qE9PoPHCbLNYRK366XU21ziqtk4kT/1/mzc6/5gYyKhRWsJH9
INsWo+7dS3IJC33hxF+I3r0Zva78RFzbMXRSv7YXPsZWVL85bURKJ2z9Bz+0+c00Qulo1mZ8/LRO
A+nX0e9K+G74EJ8UubL2nZQTf4J2YFEjnnMKkJcYzg2sgJs2BHoJFsEsX8NIctYxbF0Li0A5CdMk
Wnda3pyaqSFZ97GZbcJFkZV1VNrSfraLCXNXuAlbmmvmbowctNr+ZUkjHz/eYZ6vhaQj6iS5uoZB
IVSMuIMFK/lWdGM5T+6cJL4DYBvlyyZFzcLzUdvytRqerx4FLkUL+gWkWh2J839pMvR60Xs14PZe
iKGwU+CxFpe5l6ACWxBW+2B0i8xca10Iys2pmk2gRMpUcuA/iqbRIZBA6/5e9LwCApzZo5vcOjwC
a/ztwa4J/KOCvLdSpNWKtKN3LgVJUlHHbNvdrF8LI9SZ/nkQhEjx5CSM/+wzz5l9qol2SQyEoebt
ZLB6MAjl2jNcIZGr5M9thRLd787vkUIqpE1KdRTFMNPvnuZl6xAqh6X4GZx/FbMBZlx/Gphtt9/R
aUAfXALp08+qaOal5oF52rzU7Jwh2ES8Nkn5Xa/HR2r9+4VNxv0wRujFqInlkWulpCi23KZYVnCV
+I360E+DEGPYy0YBmS18e8k0jkE16d1mWluQVgmOdqkGFzEa5PxH0gQac9G1yMzf6V5/RDhIfiyH
dUt9TAWSDsjCJHduZ9rKbUx/nyJ0cUosWLg4E+XRSlxCLD5UCzsD2UkZarmph7SvFoUm/3K9jc9T
xVUXTBwMA2cV0SXKTjVTDwgvkrIHm2rjO7fWlKeBpOdSiyx9D2pKefJLy4bt3nNRnM6hCpP1bmlO
2VcDyde9oRV/FaNsc1ydbGAaPUBgTbkfpzysaHRP0fdBXf8les2UsxW+AaU7f+s7rTlPF1diXSWT
yj0sXfGxj7qC+nX2Uwrvw0UvAcwIW6tQrVk7rrMdi0y6y6nTXQ91i9pc7+XLvkqUwyiauALglE1y
ggth+DA0jWdwfRy8pP11JVw+eGtR8CXN5HIHeqc8qDLEkn/UBoXkoOhmQXYkLeIfhakWqoRVQurM
lNOJgv+3PqFwLk0q56ReBXqMZOGHGb2SHw3T8o63BcTIvMqYQne9+vMyhrYiUT568dII8ndSqfkj
GajiUZLir+T625M+9RTZ6HdAJpGymjzyQi0es6BZQX0+XoW/UowIEfeUSIlByTCre7UmdD9NF5Nc
N1YAHKH1fbuBHSfnJDWo7dfyfNkRKlmYkZMdhTMognGvDlQKifujECHvB5u0JMTVVqu9NlWpnS0J
eKzoWh6kymNNVY7oFo5VLWQ9ss6pJ8mvv+a0raKdpQSecbdwtNd5DpvY8KqqqP35cFoGVvw9AYNz
yaaGFKZy8dXEWPeTeulsEwOJnqGTEKHyI7qiES6+Hjz2oBMPs0lcUTPamwRn5nXIHdoHN4Xy98/t
bp4qteZu74B1nV6CaHpLh0E99bedK9VHg7NnDtuAWh/VvtyZnfd/SDuPJreVYM3+IkQABb+lJ5um
vbq1QXTLwHuPXz8HRV1RV+++mcVoUYHKMqTYJFCVlXm+cedoTQOeFlMiLJ2sFVmXl9J6HSOHWzWH
iITilvU6mIh/bpv8PwbkKjmfcajstJYthCySzveIuprrtaqIq5F0l1/Nt45/2aZ5RGu17q/BstnQ
E7HViMv/e2ozcZ0Ubc9/TVuQ+rLTR/iNcEGSVYzizJvWuj1PWgORTsvP3zTnBSiy/QrorDrVEZKB
9pBkb5k3FmvHJ72cLTag50pd2Lmqrdw5Mh8p6OzOnCM35ZW0TQSiE1Y8t8gi/30lq2DSaHbNBCxP
Pz94836vsmY+wqVu77Ug7e6FZnqrvkfx5maz1NI/1YW3laaepEsoszPSVR+dYS+NsogAQ2wtAjpm
znV7fyusp6jx8nuiM222iiZJnHlduQTc84JlZKmn1CSajRTTVQRec1dwWv3a1nxCdWQiOTwrMZP/
S3a11zZ3xlztGyJYyRD2jrLVcoKPfnTHsxxKBOwlrUR5L9sco9i2hpU8yrZQaRZE4CTPmqu5Lz3y
wxBeXEt5DiHl3ROwWd/lHhGpcy0FbXC9at0EEQKtq/eyYTD96t6tnHYHSYv1yNz51tAGyl7VjBbB
C7rJvsSx+ZvWJzDl1lfOjohcGQfBdfS1LagIx1B0ba34vrdx+wAOQeLnF1moJtJQU4OArqwiaPyr
oS5q0DSq6m9unbO5FcmJfhXEBei537PEg5Zf/EC4674tEAj63SBHmD1eu0ixgTEZysaCtL3ndax9
pqEaM8Mp1VlqD1kutIIl1vJWvzUjXAjwUtbHpil3tUHychBP25zzfyhPfnfv6YLv23ylx6cIDcAL
Z8q/LJGX97PXhz+Q7DA3dEVTkcFAMCne4rWnJOTpRy6cQAC0+95t7PtxLsjKRQW4wjuWaKF9H6Sm
fW9qnr1ththe3GyGpmhHMpzupEkOlX3B2CyaTATEKDKbbNR8P7y+zM12exm3I+O4g01z5wZ2tycx
m+T0pJi+WCy5V6nR4o+cqw40KtL2jYehU+qn2LC3viomYk06/y4hwnQZyqphx+uk9eudbA3L4SPy
5qN6onNeSr69shdsFcD3bAgRrWDqstayDViOcCurU1QSRakF7klWtYqITyX7kulBe+ZJlVwHoc8C
eRhSw1r2KnRTWVQV8fyymtkAOwWC20bJ19YqcpQWwAHt68LOttx09ScOG7iTAxL4HlrgtwHif8II
HJY2Ut+Xv/oacALQYqFvlqDyzvJxRfKuu2rUSb/r5kJeySJEiurOLgOvhIFOi0K41aLT4wbgJtW4
qh91t4m+9HHjRs9F1jZfCrX9obXhxrHL8qHoVfFMWjrhkVXNSjEM9OeBaI+Vb/beVraGBvt9VEt0
AjDoPKL8fRd7hEnFc+cKH+I9KeAH2SjHR+W3xGE3JC1BEb37lQLheu6tFID9J8Dyqmmqq4Sf2qMs
SL5SzeCxN7vikWTOCV+SCuxy8uJk6SRsVzPDAIz6u3/T5Vs9MM2zsMUPL0WQbOi15NLn3ClZTkLH
Jxrx0s6FbBiyzNr7Q/rSWOU/pnlAljnFqbKi5bV/a/mHKJhOrUSUzvB5eXUrmv+wjan5/+p3GxZF
fP9zpRlWRuLHxEp7EHdGg4zhOedU1IGAGEQhr7qCc5KFrP/VTCxouAtC7yjt1xnkkL/63Wx/9Clg
dWz4PfzQ1FKwyOCF/3il2xB59fe7yQx8QwPLusX/2lHOeJtb9tMDxVyX3FUgdaMRsOwdqNJ8a+Ni
Y85saVkHbRISPExA483WDzoaRn/U54GtNMoxt6Jy7OhQFL3yQOCg+dTV2TclN/ujrOFyFRv2Zuaq
43vzhHDILozz4Zi1joZKDpkaoxUJ9E0zcZE2WXSZCeTSEflaVgtlIna37KY9Plu+/20VvBINHZKh
prVoBebZxnDH9hTHtUueSugflJn8yqQ4rgkQCqbKJwbdDy7yyhQ8bXKthY787wZUxvAee+YXabem
NAJDMXfRkp91z0GSnCPNnQA4xCC4zSkWCrLkhl4nln2rkQMD71uCMMld2iT5nT1ED6Fhptvot0na
S6sKisXflwMZ7Vj5oK+jZfsfnX7PJm3/+5SF5/4ze1P4W4KcnLXWu9mpTsIO0AKZBgU5JovQ6oIf
GWGeJBH95C/zpsPG+jJpebPyNCe55DkkQeB+YjdapXaxWKOtrK4tlqTuuxw+NNMxMAjP3lQBqUR2
bQ+rP4zyUha6T4B61+ge4VrEbBPbLabjrXkEcd8uWo+PCd3kj1tDCB4WJTY0L9U0f+Rpy+0YHKms
kSlh3NX59C5rsugLY/7S9NVa1GP+KG1qCAimmhx+3Jg8RLM5qg3Xss2YTeBPxHZS9HZ5s6Vp4yzG
jmD120RD/OlpaJdfZyUd7ECaXLSQc0hb5sKW9ZIh2kgbi6NwWYqw2cEZueTFiMQHMkuPnWsNJ7iZ
p2iukSZfPo5Q+DdA06aVrMoCH/4PAuUjvJN0S2rTvXiceMtB0tSQbb2FbNAtK8DQ5AkPI5FkHtKM
QyEuCdHxRjGF52auSbsILOOOtcNB1hx1MohSFGO5tZHcWkjjtahVcfEEUmF6C2lO2oJe1c/GGC3q
tIrWlquU57AwOZ0FzbtLbE0/8/92CHi2tZfO4gBF7Yzg+1hoyxQYCsncnXHIjDD/CEoSVx2oVMCO
FGUdT6V9NCCUHNxaNbY2TpH7jnzIFQgW9YuZh5+ccFU/7WiLooa/4T5TbW2y5+5bV1jLvPSxWW3r
LnLW5se2cQ+y1VJiiPfJyFccrVFrpxILuU+QuFnporKOpM3/AKkQkEChIek9m27FzWbBaN/laku+
OT2kXRnGooNl/c8wcjf/f6b7r1eVtvkdsu8Sa59I+Wo+vmzmop1PXmVBstEqIuD3eDPJHr4YtU0r
VP6gc19pk+NllUTQR+Ldzb2s3eYlSyaDBbLNSZc6tISVzzLL6XPZJSSL2l9B2buXmhO2sc7KXS7U
8Jz1Ddm/pm494A1Cecr1gCuhQ7pAFsP8OpjtUx/zDVaGemn2nHGyy7+78lX/QK3Ky9FNxboqDVJl
ZrKq0E0KeTUXsss001nb2WsdTunPSRTjhTsamOsh6D5JVjmUpFV+8YEbbckv73Zl6EWHulE/Tb5j
u8yxwe/kdv46kIC0dZ1pXMtqPTTdGqGmbCur3tRHK9XUo72sumKGXyF0cTdyq3z1IVmRbgR6q1RV
5YT+M3HNGfi1UnXEy6Blv6rV7G+VVTd2PVBk3a9WWU3vC2M9+uqPbppcyK+WiupQYhDr22Qx0dE9
OxhLQ7GE/8wqVTr1JGuySIN0BlmIH1GvZ+l6sPfCwtGP20AnHUbVr1fzYp3EmLLnEIhEM9lgIOVw
beWnZpCiNPdOKlOsC9HDnv3d7JamXqzkjNdpyaxdjJmnrBukYpZd0uUHM07RCUQudjURf/6pmkAY
hPtVmXpzPWlBeGgrJ3vSY/0TEc90W/g+cTqtn59k4XhDc+ydi6yMdVm2q1ujrvja0qyQWBrast8B
NHz1spJkQrcSC1fYyrmZBUM4DfAvWQJtydT0P+xFmfnGoneAT4ZNi9+AbnIUBNpuP3UoXXJ8Eb23
AkalZTofTe/zoIsLOPEdeRlt33QwI3L3A0zQh1Z01ZOhj/GBpZK2BvHcf8QsjxPd/TDw1HFSW6jE
wgrt0ZicH3Ic+wAe36SdPAxkPHIe0Ro8d0PziiRThydDs7SvZJSi3UmIyF5uHWWRshUK7ILH1Lyb
lEVYkvapNiUC4ZntQBouJvtUuNZKbkKdaJZry/yl5jXqpY4j9ZLX3nsV+tpe1mQhG6PYW/Tkxp1u
dl0I49gW+lQiVanW7qs16dPJ8sJx0amICk5A5tauGJytrKaK+YKq8xI1VjQxZmyNoUUBn5oIjvIq
noK0XshL33fienFrUp2GTUulERnOkD86/rpE9m9hNJYLzXEajtFc+HhhslWl9292brVb2YD6lof0
SZh/sYyMjMOiCmr+1j3RQ/IymLE70SxqMT9wjtdiJvlc69dOLUduGlpfALHmmGkZFV3Dc9PYfgY2
GqNwqRVcxei5TmLXzNo9NeHyPNUjfdekQryonferFfRddBh7lOFYJzgLcun8z8mOt1VkGD8h7O/r
qMXJB6SB7aO3t2o7v5eO/ESU00L1s+BOVn0tCNalCprMie2XepjQR4qnr5bnFJukGXA+unb1Ntvz
UoxfSZkFy8pXmOOdZUmE1CFXh/DNcGJgxm793I5QINOw+yHNTtoH20IfFma6s9ijHSB3Q2qer4x/
V0dl6Gf5Qpqvl9fuAeFWSIcDz/095q95rr015AWyxW1O37UfbPIgtlVm90fFz3sE75GyMnvt0qJl
biDmi022xurQH2WRV9mzMvj2Nq4jyztJG2gQYmhEUS3kCIJMQtzT86xlNsU7jfOfAvFXtL7JSSqS
fhP/TubiD2hPC9lqhtF7Xqvtbmo0QVbDPCIMGk6CCiskS+93R5kFBtLHOprNB9vYOAZt2bGgKViE
VA2HGFuliq1NAc8M2rXQ1JXvNz+LAle+kpToBJL3QmbFP2Lv/F+RfW/7Xw1SAP5qmwkZfzU4mU3y
620a2VuqxF+F4/89/39Nc7Nd5eN/j8hMyCr8dnk34fxuwlkeWva+vVczEI++kekLTanLFT6G/B6F
sezenq+ILyCBybpIiyymABW5qrfsP7q6STOyH9pdh/yeYSjHlNuY167lSDm14ajdecSXJU1G2gUo
XpgGbuQwiDZTZPruQuO5eiqcfq3JqhyXFknOcaZqbFSftHHS/Lr2GBIRentn8tXJ90XDz5m67a3B
bdrursbpeH0bhjqLgCkrhJzthxS3U+viKBVm6TwktWuciHs5yDZ1NuW9DahDH1kdzVXZ0BRtv640
112JiHX4kh2ct6hpn9Wg7Wsf/qgXC3jPUc7CXaF9QM3m1k7sX7OH6nKynXjnhK15bsw84fmacgSq
1SohOpANztFkmGd55fiVvveb5unaTw7x++R75mXTLuWfjuObETY/iV1T6+HCmmeV/W5TzXGho13k
h+tLarAyQrKyVv182th3rU8KXlHsZBWtc4SATVKRZNVJQX1U7ROCAc4d+hL2tfirKhukrXOjcFOM
QQR5kNg/PeqTBfo21QMac9VDGHHmZRSCjK9+rPiYKcgz+dMmO/MUbFZJD61DVmU/ObaJWHsYOJiv
Y/+ar66DZlvU5GJrqJ7fGXn3q3Bb+65n0UAKPKQlkqn+aZgly0uEEMBxmlGdVxvY5TAnwAyWWumv
5Ax/XMppZW/Z4kEQ4YeGNNKkIh6F+CaSmEWKJnwTuUdSpnGy9SZq6UWfqqtrnSxU53jtNbo+BAsr
+PyjxZSD8nk81HO23+QJsgxPWK8YlafcTWQVsr6iMONCQYaZUz+APkI7xEMRHkPyXKHP64coTTY+
Ps5dZJNWNRWleeDM1tr5Rv+o6D1Z1lCRF/rUNRs2UOPXGC8C+afjm/BhIvANaTZV0l3tmVVNV3uf
ij/ssv9EOMm1v5G0yglVRZAsA/ikvizP1ayum8Rsj5tiDA/TrL3b20gLaAjobepZbFdn47LjFxWs
ZKsPmvXoWTEPqHlsmY3WvaqEu3bui/SBc3B87xWE6fRQW52+qCuoPbDgFhC79Q9da5HH8LsQnLlB
iquoxSKJ3PjchUXyhOLSpYQm/k6YVbax/FoBsOYW7y6ZzPiPCpL90GjnwB/VxPREimZ1Al2NgFCJ
CFDvVFeTbwUAijjJr05apeBLSwnPlp1lH9kgq7IobPLYPR9FHj+YmS+3jvJKmZHOef/tNr00y0lu
tj4Iv7b2ezLk06bSa1/blJNF0qLCdm2FEGm55D5as4yam8woLo9Dq3MXT90o2eBAShf/YxSxVNFB
d/XVdRI537WTEXdfNEWvdpEehedbYeVEUffj8mYBjxSe4ViilTCF5jMuSX8vbbcu8qounGnpaZqy
ujVoo8MwvKb+1uxS8g7nF7sa5WVeEdkBvWmlJ8af70K3ccW1RfvhVHF/8L2xO7iq/auQNlmVDbfq
H12iUkkWf9R/T6NMnrH0kNVaytbb4P91Lnt+YaUpgh2azXvQHtM2HOxgUc0IrQayPygAp1gViqvf
ZYELekuitmKgUaeY853laIY4e71qVFG5ZIya80cZJ3Enu4AfCCErIcDk+4W5GxLbZvVYKe99r+3J
nIPGrQYDh18zu3y2l1P5Q48hdYRRIM5FYxzqoN30SneIajP/DFKn5impKy9hZJSroVb6e0s1w60N
W+POQXpi2SZjgbSdAH7fNB9pbUcveqHY9zmJxBm4txeP85jn3D/IJlmAfiCkWa3RDaQ364qHujYW
aO5+K9EKfo51wfNTV5ayZiJm9GwP/MicuF2NrLVXtr6wlDB+8oO2e4qHNFo5qddsk9TqntQ8j07c
AV9loywG3/vqsFo8yho4DntbG+RuRipuoSWTOfNkrh38mmyqk3aLI/g0tg0HflPOGmaG+HQQsok5
mauQT9Z2I7ZlAg0oDJWeh/A/SjxSGEdLasDOJvGlt4ayLj6QebFBLOMFUNKAU6YhvpeRVkQZXsom
je9lENbcVs812eZH0aVWE3UxNqw6bLMpOC6M1QWx+sWjnRv5I2tpkiWyKdvKqmzQc/KEo8g+S1Nt
dtVRNPbztf88yFdmuVSfTU8ydlGy7I3mM3L99k524STDuTSTtbwN0NRmqXKTPNaasYhtFsFxEXYm
qODE27upcokqX2GzRODnGcmy7pz2Nef/akLSigfKc6vb5CygUVRtPU/T+RC9elmaAUdk88M0ETFs
4wjZn7kmC9mYzz1u3f7vtrFDhW+oSe6NlXVuOdAJ2VM74EbWY5Q6d8MQlBc0SsolKq3pt/93j5Q5
hn/P0WolmiR67u/KOGme6lF583iPx3yuVVkb7KZ+0JaKYtRPej40T3HyJowkfpQWE40RlAzNfiPb
wtG1z8YAJ8mvm4ckEoQ1l8aZvSnK3GnXffY8sgNTid4a29U3tauH+zxWrXPLzcDqHe+u4jFXka7L
5TC5ytopCIBE9d0BhzkhtjQ14mUEvXStis4SL23n2X9Ub62y83+NzfD97WDeppNojrJwVcgHPHRz
UI7/2OSV2kK8wBXscQqSzQGeY4qsrgpZcnU1tnM0adTau9TSp8NUQMeWUPYWBSSeSfZzp03Kbuxa
QvUzEb6rpb4E+hl8EjhJOFjovAg7QiKxIAYn7gC76uHZ7BVxjiHIkNzEz+SY+sX62mhFjb23fPVL
QEoDRz3ea15zi3Ctqd12CNiscnfSn8vAqO84/ugWsiqAg9+HdYxIT6W0S13/oomifZJtFYCFWCmD
s6xpxVgsnfMUciu/h4Hj3I2xEi8JAEBeZLTGU1dO+hK5peDT1u0NKyXzS9cUUEUEhCxrVILXYhYE
mzvIkfEsTFINEJ3kSJbW4edUmptstM0vfd8X2y5eBz7o74mI4ep7WKJzODaa8mp1/WdlVvFF1lTx
WreN+kJIXfvA4dopSXKUv1uPk0yR+EtZFVmfbgkFttbE6b2l5Mfvy8rKJqLslWlXEHUtElxD6lyY
wQBz6vfVkELKYDPQb2SDLLQisa79bIAfd0DDlrfxSc0hCvJHbQ0Bwgs2doaK1uC07IyrMT67rSq4
YybaI6TmfhkXtcOHPvmL2q4McFz6sCwcP7+z2rJ0rpepV+R3mmPigrYLiIzKt1aHzo3DLUdqaCAM
fOQples9sjht0z8Jb9YMT43oW+J5S1yP7c806u4NYFTv08gPxtDL4r5x42LX9RY+Qi0VZz0q1VWg
cWAPs/tDDhqdfQGF6Idt9ukiULPqJesQWq9sr1tUPgrgnA92EEX5zdWjUe2a2Gqf8UnMWmPEtsvW
Kg98DnmMb7LRzn33iQ9GNskCufNX9Lvdk6zpVu0sdacn4myeGnTxf84lG0tlcv49V4jgiaFr7smY
B8u5IvHsJ6mxkm63zmwT1I3C5pe/7o96NyjOMm0hDtXz2roRsD8meDA7WBHmc6JF9qbssnjdzGvt
LqpA3yrcgbu5qg76dMZrzbkvNUUrxNMQP8iBcjLbLPYoePQ882hHIKgkWyt17+Rcqj789yv5L4Uf
8ujRfe9a+KIxCR0N4nDTdnW7kC1uV/5qltVrHzWttT1xHvvb4KhgZ+HDD1poo85ttCLG7U5YaJsR
xspZYML9dTZ5M/ZcDbQxRJaJy2vvNCS4VtGiwwQiT3W0d1MNCDNuWm/T+/n4VZ9gT/1jbktIu9Ks
2v9p/ldvOUk2+/T+1Vuagyj67uawjQfV6XbsnMxtDI3+2Rj9b51Vjd+AhDwqAIheDRGZJFeZKpmb
FdufdpoWsgeYxU3fuWRzekFBQHv7RY+0YalzAn9iNQl5VVWa/CTrLXHj/cyFcvtvLK2R7cqNn5lf
nNGVcd57UaF2VOLVtvGnbis4Owe7bpVj17liPeV9/QzYvIcrVw/f8kqfbzzGTxxDW6jDizZzp+eO
wBb4JCoxXvOnZlaEe/yHHQ21U2MU6rPvwILtTfNX/xChqFv/m33u3839PZv+cn75gf67/+11feb5
q798P//u/x/zy/dfze/fHvP1wAHKs+6aPwK97b+1UKCnOEEfxlmQSRcC/DezHS4D8Q399O9DZNgH
ILcdC07T3EEPijae441f4bWBYquUL7aAeVzOdsSLx68QeZbGb3tGot3VPvefHKPb4T1pFimCK3e1
EVfVIkkV667sdRsBj06sZIssZMOtKq+qWmfIX8151B7aYBh2N/uo9SaeskB9QtYZLlMai/eiq18c
TlV/wttNFRveWDv1uwGNmuUAhmWTFG4F2o8CPa3qKKvyShZKz3G5bzQ1JBQeSQopWsXUnGQRF25z
CudCVj1zMJcgXprVzVYZLX5sWfeVKdrohj8t5Dg5RDaMBVRZcjor8P62+t5NOlJvlf+SO2Z47Hpb
u9rHCMTJkFjIaaookrA3MM5dD/4lTtJDabeoqCdEc23dDOFu2O3KEUcveXM2qciTPvPvsulpCNne
uDnbLXt8Qh1kenLQLiCltEN8cbaRdjMi7MqCI7RI87PEPclt41MzuCBwCcuAfOxW5dIfHDIKEnGW
rVY451kRJbbW9GB6agFxzbthFpPNUld19y0Kxi8aXMKfSXxvQzL0F5ZFfMQ05wmC1V+3CesWkRN2
0KntV0GGW79FeS44g4Cat5h6j5QvJK5hp9oBkQEaYDe1LA6yNuAaucir8lJ35XC9VnjGrkyR8JkN
BAKRw0/WUOqTel6SmXiqsmLIt1U3smQGqLfkcHI4maRtZbCgIP3o3adX58uhGA14t4Wy9tU0PMRa
Pz3WZgRyFrDcblBNd+00Qb1xBhRjNcUfXpt4Bj42WbAXUTu8jk6kLdgAZugw0DqVMU8UBPCMNBxQ
KSl5YvwuEIH8VWV/FB0Ut4RHDwvoTBpU91Lb7ZK1CKcmkcZtI/bRxJmr5NkDveuyVTTo/Jd0e6Zr
5sQS44JfW0Ut3gpl1hCvY/fCgVt1ZxBdgjaU0pEvGQQbJm8WZUN2ROY44kEWLO4vuqqBMvRhl13t
YAcMpbividx+yBMSU0Ixgd3+Z4gRlj1+w+DtZpqAdO5UHYf2bRrOSRG24cl4HVoDplwmU5utNA8h
5IpgnFM8Cf0LKP7SV5svuSn8swPMcyHNaixQ0DCsNw2qJef9zgYJduKmYhyKK0XM4cpqtq/iylVW
bVSxR8ozYzN1WnpxYj+7FilSJwhDg8C2CEU550RWblUdHTazbsdL6ncW2Tea/RVE86Yw/PxH3jdv
eaUNr4at9mtFRPURhbf+mDd5uepF2zx3ZeqtOCIPd7UWTq/4Fwij8SuSL3ptfA2c9qtCrAlpgtRU
32R9k/ZPRtYYzyqxU/x5p9cMZZ77YHIfZady/sqQ86At7BDSssjaraIO8aY04PeR+zK86J17VHju
flgOHEx9IDgnDFGdJCUTLt3QNx/lSApdbifOwwBZ7K7XiAMYidT+KHG+6a5dfIG8n+x82w+3dWM2
7/ORkeyASi8M3DHrDlUnxJMIy9cWv+vWxxewq2bwa+Nq2vMccbSJKzs8IPpLEiQwqyViX+JzUH6W
Qhm/E1DK3Y988cfAtcOdXoT6zqk99aHxYXsDHpu+Ez8EQEv5VvlOQtxNLe59G9nqurORnCXUIcvr
6M6dCdKy8MZJPRL7k27GObTiZrteOUCmnYYv1LXFnDsGGh+xrRsY7d/z8NlYCKEir1YW2XDwJxvX
4t+Xsi4LYRjDQSWN5H92UhtF5djZ74eDGZXMQgBjQIwQqASVIDM91LqzX4XmQ1EN3X3kfkSGjqx6
kgbZ0R+9R9lmu435EBSduqsyYlJ7UgqiZWwGxrrLLY0zrLnuQ5ldcmvOwb7R3TVgPBbONi2h/I2F
0HZTxZE0yew262CNE596Iv4bAcuuva/rkLB/tT/LGsDb9r6wHDzMWSzW0iaLmaeAVoF2RsiEqaSt
8cRbqinN4drDfBOpf8BDMcES7cjdyom1QDtmjn8shf3A6X10SVQXkZnAeUj10n7IUrM5oKkdLmTV
twdxQU0RF17nTB+11h8GQaSL4sbTrlEMY8OiQ30nABH8qbKvB+UBz1P3MNhlfHBM4S58z/9pFPG8
5Js1rM0nq2Rt0nButhggKL+IOEpWtVfWvH6CEABRgie7ZsFi26Ssq2nl3LWBWnNim3cXb5YrABE7
PrUtUYKjoaRvvo9ss20DqrMs6ALkeT8UXh1/ouLnL7rUQNijB6kWO7VADCIiNMPu0mdwsWhhtZH9
0OL4W48D4YekjWubpqzJxiDwYGdlQr/rWPTu/Y6P0VHne4RqNTtj6uMT6d/ciqwhviC1yGORXcDD
OIuZlH4xPSFvpuIeQZBtsB0T9sqgvaGfEJNxyI/aBmTbBHb53VDHfZHNEH7PJGO4nZA4SINxYXWa
/TJZyOOGbcWm2q/IkBbxyq396o0IJJQh9Bz4sG5Xb0WyYC/kv42qlR9BiSRL2SuxyfnWEwfZkXkQ
yJeVk2RgUUXdnc3aq/hNWxVSqKXy6gQuSZEu3olcdE+mryzV8RiY5y4pQjRrhuwgkFD6phfZd1M1
o3dVI3wxjBx0ZTWLc9ckmQiUtUBdpH51lnI9Ami/bTlloS/Uvu4uzpxGJjNpZcYtsZgdOPzu0ZnT
caWpj33oLEknDq6TFE8TuYsHRKa7RVnF3W4gJm6DPJJ6iZswhF+hnWWNSFkCU+YCcmGzjeET84T0
jWhd6r1YKEVqPYJjEYtxsLyvXVteUIFw/AWPWmsG2vKqpzCLyRwps3CT6TlPyl6PFYKjEjRdRWST
mNHYJ9xU+rTySbhindger9Wy88SmMQEyORxL82eIoo0Ta6p6UOManS0wo4tEeOVJFul8eFPxyQ9X
Y5ztoNcYR9mopgb0EXxk69JEzCNxiAppDD86J3q6sRTQ9yNxYPyMc+M+6lz9Psi78kyCIVTXf0z1
fNVAmPSG0b672YdYMZZW3RUbLYx9ONEIdu6u03FHJHZnNK9TyYmRHG2PddX/1OoJtv4Q5D/Sc907
zQ8lNtuF4ZTjk1NNLv9Toz+ws3VXfZN/sgKwUNHgCLlTs4CTMFLsZPXWcK1yeBW7dXb6yz4YrbqK
4GqvZLdbkee4MIzsXloMJy2c1TBq7VIYbrYevIMq/O5RFoHDR+uJTt3LKqRyDeIvJJ6h7h4VvoWP
YC6zre84qMvPo6QNmibZ61rkHmS/viHxJZ68zXXA3C0XQbapJ29cyVF9ZXSPVaW+IkmaH6VpcNCa
7eroLAcRu5ejNhLsCk4ozlqPI27UUK7Uqx5nLFh+7p7iXfFTf2NYun/Araw9ahN4V9ljsOtPvFvq
U6061b4y637jNWgFq3m0r/PC1BF5Ed65bMj3b13zCJUEhCtaAivTmCFVSBOuwMBWe/yWzpvFwyUs
bOM1CLXo2BODtiw8y3nTg5pboVpF7LJz89X0kD9JnWDZ5ETMa5oT7+tU147Ep4XbKIr6S940xRra
qPqIt95aGnUdvZZlqMGXSeHSW+NXBUGIb3UX7YtY13m2OeM29CaPvBKKNuDm7GajYHeDN97yAOsn
47tnJs6ymdzprow7+yVMrHVQTNjhr2y1CW6qmenDeybwSndgXT08EaiQ6xyBzMPHnLCwoBiKS1tM
1YMX9B9yeOEIa5WaYNkFp9dxmJ5wNut71yXUvC2G7qzbdrYOUNt9NkvNJIU1Cz9qC/VoueWp+n3Y
9dZPIAcvphXn72Gel0u11sRjNoz+Rs7Ys/W4zmjDbT0raY/41GDlz+UwmIT2a+GHGXQnEQs2UcyY
EVXxXePEa/w2a8/oInDerVDn79Fb+lFPA+Mp6AnD6BP7vdcJZVGgD+wNKNJPqp+wiwRQMBVqhqBX
do2i8zOjvePO0S5lFB1Rre1yzD49pwwRoPKcZaVVYue7VPsuAZbU96gm468hhroxtqGCRLhsHWJ2
aMH/IezMlttGsnX9Kh19vREbU2I4cfpccKZIkZSs+QZhl1WY5xlPfz4k3Zat7qiqCxRyZQK0OCQy
1/oHINlL2WuUkNptqIV4+4mD4urOCs1i/1sSrHn4a9/KVmsw7UrVowjr5DwqZjZT1YaHGWFW5Pq+
qq3xkb1+cePrUbCWwLLf4+Ecl0C03+MF64X/FpfjlaGoqEimYqcmkb9JXS3Agt6IHoPOULZtjP6B
7UXxY68rxY2lY34pe3MtUdh3jDyR5l7X1XFTH5LbSZuLOE39TcI9TKVLbvoemYIP9IeMUe+kHP8T
/aEMZnIjYxIgIjtqQV2gBhxqGwgduzi03TqTQRlZifTX0mFmr3ULy5PitcHx+qmaBfRJAqJwNg9N
3kW8aXNQjTJTYI6teZJn+nyGoP95UKbkRoY+4nlmNdv+51Wyg4L4j0u9RvxylR5M36upNne6pkXn
No3tVQ7dZyUKVNZlTB58qA07vXBxtYLEc66rrmWBC/cPnpe57Ka44y/8eQnuYFu3bJ3DdZy8l+dB
mmxm4sovQUX1rJU9gXdoRR0qq87Mq12F0O0icesAw835FWJeQd5b3ud69fwKZtHZq9TTyDsZrXtn
TRpMO22ovrvGe5FHwzdRZMaStyE9U1oWNwEGYRsdu91zoMUCj7TaXiupy85S67InS+1g55R6uxvm
ZiYqpJdjp7qRvYg5dECZgv44qmH2JNr0zY166wSnO3syI7by/KpumoCvjZrwqvWkFq9g+JA3Cszo
FClu+gXm0FnGhZPnIDQgDU84Kr3afbEaXSt7wvbdPBR9+ONyL0ViLERF/WRYyX+93AfU8mpN+fVy
RNjNg2+7+tJODdAYRugtY5dsT2yM7AWcNnqu2xcXUaPHpqqVi59QSE+d6Lk1AueGFE+Dp00RPw/s
WjeqXYOW4jNZuIpVb/XRw2HOqILT0ODOPqAPvatHLJIUf+xWTVCIpym0/iwS3CnK5A5qMkvsmYQB
X2MRWfnJMczhKJ12pR/vHOL7jh2H+LdF789QVeJZ2KeRB4S1avdVUt5HqFOrWzgBzS9NvGPaPVZR
92Wr5qcgrmAYem66MkwTBcT5kKbtW4Jcyn7sSowDxyZKzxqK48vIttuNbMpx6tyRjjpFxMrIrjeo
hmrlGgkovM4YHwaPLEJk1C84EJZUyEexAo00JxQQ3EaTO7kdeKg9iSZZxCJuXkzDUm+8wVGW8irf
19tlKrCJlr3qy4i83wuJlvCYJjipwfFuWL1H6WqsveKmDlVrRVoz2HQJT3A0BjoLHiM7MNu8nuYI
ddcAco/gh8iSdFT/46BO98Ysk7Ni7e0smr7i+Y5G2ZLsY/ToNDHILLxS39MapJ5nfY+AIZA2tqcv
RoYN7TCY/sEU8NmQigjXig3nXlQ5fkUT6Waq6egjim89szClQR9pS2wTtoNX2Hu429apDt1y5Y6J
/lLp4ixfyAyDXQwXEms4HqSFOgE1yL3oLM+suvyuKIFNIfC3eFk1Lgb2uIunpD53g8KGs1NFd+ys
uj/KszaLfpzZvVAOaghUnAEf4U9DcUfvr71tN+uqWAWJyZiyWdwG6c7FyupaNuv5gG5LPXqRncUM
F8nDxZg4yYMsftmK+ZWlUnYru/APyFY6/hZb2ckSJLneqwxd5SYdKCcHse5fMLETK4yagDaFsNll
zJvPyLuvFVWnXIxL4TVeenq966jeLuSIjwuSEGkp1x5KUJr/vkmY8k9xQkR+5peRcXlV3Dnmyo2x
I5cdv9ydFzTPYaQWd2wl2sc6c27DsQMJMrccLX1U1NA9yZZd59+9dNbkGNPu0cbRHa/JYjqKuVmA
Z16UptMDneBKFdGape673U1bT91j3AXjMsUnby+vJeONtWRkTjt57aAyYY99YG6v/wYNhRGvwzVB
XutQ5Nq0hppsZG8fewLo4+yvV2LBWaUWFopdXzx5VrSbVN1+s0zFWiWAHyAPBcUD/MHLNY4qxypm
P39Uh6y5d0z9q4zL+4RjjTqn20wXK4N73TWT8za0psZs21TnIIzdk6ULizSEhoZgkw6resBWsnSC
/gILs78oMz2/4jE5qS6Qs59xoYtgReFSsEJjhOzwhYZZRYYCyxzyC1VxEXYdzxlmJQcZS804WjBj
ilW5byLA3xqr+HXp6uM+prD50OfTXVP1+AQ15AJHu+4eLBsyIg4Bx35uXUMBaiYVmrOyFcFXw8s8
6Q+yOXpRtvaTYNx4MRhEp22tTSaZO2rgtYtiPsU8fmNWXTAvYYi1M7tHA9dbrJooAIQz43C1Kd6m
7nSTFbby2jClipQVOVvrHSKjfLtARL42qbvDRC1/5CFRH1CInR12iaMR9MeI642qfRF9lger8RKU
pXYIWWYfDHgyTkuGXGfSXoh+qO4zJXN3wRgN2yFKxodUH/4g9W/9EVnMI+glPOeFmWwckBc3JNPD
CxK4yMlYsfWHk91b6tB+a3Qsfm3PSk6uBiigrkG9KnZqHtBGqBce6x6mOZry4MW9eZgTM8D95+Av
p66MGm2ZbqgPo/k49zdCi5fuvNVkeb/EkMA7kr82nVVvq+EqVBR71aaNfcLBu2XPE/FrCYpy1xmG
Db6GDl/UAEY7MUBSZLLeySAVLefaLYIAsolrdYsBpa5Vq6F3ohrWdI93rtjOxlJYeI1Nymw8vGPu
UmHTEE33vsuGE5GVk2zJC6geqqth3qqqStGmLGzbZZnU1UUO8XiG7adcsxYGasD3Yj74OuIbfha7
e9k0Oj85BeoOxvMFyj1p/epJoL7gLyDO36v8k18DP46xSwrzLyrclbWaYjFQoMqyt70p2LNb8k+J
G+KHRO7lS+CXyoIffvPWlcmPO+rUQP59xxrdrK07Zeoaq1B9Z2oxmhZV5b0gxPxeWUZ1CWASYPfo
PsnwaKikV9LJ3TrzqMI2tkIPtQd22xOm77rgsybeoY+7GsBy3+BMVb9k6Ur+P0yO/WAZbHmh09l5
ARc7GX5t4m6pLChCWct0nDBa6s3qGCkQTjfjfNrNVkDyUGuljXcIYwoEUJqFDH6MMVDu3YoiVZdh
RtpROgNr+rjLGgpVEb/JhQCj+TjaiU4daIIH7Of+uq8a56mx5m9Q/oyxmHvy+/DPawvQ5q5mtbcK
zDZ/Hsu0YWr1sr3vKeHK8bxuo5TgrnUXp66040nl9d2Wr2z+kiF60s6JWxMKzCouYuw/EaK9E74d
L7A2m762IEl5gqXJnR7HCeVTH7biT6lGeSYFF6+qjNceNtqscr3Nx7gu6tNlaKXGMsObr2+z/jLO
h6R0yKP7xXubogEiWzJu+CEs0nJkLYr+8nWYm1TluRAvctRHuBlZ4Ag9T3cfHWVBAiuyATDKu8nX
q9VOA+9qZPHXovfXJlPDKakHfK7aMbzPwPIsdQsU6lgBYOiDvHzTtOYJ08vwPTOohuots66rbbNW
K9gCmv6N7tSYSini3RgD48Utx4AMTjo86H08rLKiNC8dEjAbvY7q21aHUaL35kzo7LvVB16+C4Z2
6RQuFD0KZlRY+qC+ld01fFCcYfr3mg3itiQdjBRPHmMTl99NrYWPjgaMK1MKcu+xjvkbRpN82mFz
04LHe4GZJ4dH5Fn2cVcHy6ru8x2zFLKLdWSugnnClYemiYrg2o5FlVULo4ZJ/s9//O//+79/DP/H
f88vpFL8PPtH1qaXPMya+l//tJx//qO4hvff//VP09ZYbVIfdg3V1W2hmSr9f3y9DwEd/uuf2v84
rIx7D0fbb4nG6mbImJ/kQThIK+pKvffzarhVhGH2Ky3Xhlstj061mzX7j7Eyrhb6I19UcveOx+ci
ShXi2WA/4ImS7CggJyvZbDWhHyrMd3jL6QWZ4J0NLzrKVl979gO0d/BG116DlSWSl2fZkesD1Koy
R9fMQajL7JJ12xjFi++Ezt6ZkmYlm2gNZsvKSaPjYBbFS7sCUZ2+xAbFoGTSkqUcpMZdt3JJhe7N
LHzMnOw0NUN10Uyv2Ll+3i00I4c+LoNZ6UBXC7yjbJFSrS6VpozrrHbjlVOm1SW3u69//bnI9/3z
5+Ig8+k4pqY7tq3//rmMBWoopGabbw3KOWDq8rtirLq7XskfpSm8kYEpyiZhbaTFfNSpT3IUu4mE
zTQ7Al/L3ouZMyMPotNaPH3id6B51R0fOfEobm9+jhJzpuRnSPUtE1VetV0WfjQ8JehWTB7lAtkC
GwwZJXwKmqS9zyYHMi9jfMWrT5EwyYpc/ubNMD5/SQ1DVzXT1VTD1ODhmb+/GUPlpY3f2+Lr4Hlr
Y1bD1uYD+6eWxRtnAokiD4TBv4OlMwSriiLHLzE5uqXGf4hzxYQzPl8t2/IsGBAHVqeUFOJkIBDV
tBtyGAkLASs+VUGSXA/dkEWonssA5FhVRU6BUbLtVy7YcL87yGtk/DqEQvAjqiQ+ugi1pi5ykcFK
MLAr/ev3ybI/v0/s1Rxddw1H0zXHUOcf+y8/Zh1w6NSxpf42VXWz0cw23Zisofeke5PHqM/Pjhmp
XzMnpRDVipC8fxCdAzdRFrKjcMxHNIi9L9Cyo5sudcd1PJTYEVbNF0xasfackuC+a6Jkf20Gc4lF
1llUEtfbVokw6AmSFq7qzx5ZixnRvY97LN0+KjPyTFcM+/bjWnnVx01/Gcz18nXliI+4NwD7RWKR
eQHIy6HIRv9gw8jPr+3AwO6Td2sre615yMc4hASD6xWuvOKjO4nSzFr2hu7/zWyr6/N0+vvP2jVs
zRC6PScZHMP6/ROqVa1G9x0SfKeE5aZPVReXJXSSHBfiKekY9u9YyJ0ir+qOReMiZtDlzYtd6+HB
SLrsLhRRdqcluKQmvWvuZex66GDI+EGBces8TsYQAU7J8XTtVjbb0cru+kJ3SDYnzWaUL+55BcXv
vOzWUGc85EKgc8emkTWLoVLQrzZiTkuYB6SSnXoZ21pxdJMCvtAvpw3CzLto8i6eWsMKiDLe8T4R
O+Yw6zgNZbwdeiM851Gir4HX9ncRM8cKw8r4we9I5ZHN8J6UooeKN0zKaxIE3xQVkL6iO0d0uacH
OGv3lak1uwkAGengNr7o5IQv8gxO0XdugILlz1DeIAYZNemT6U6Dc72gKH0YrCn42Y/rmw76pUe6
MlSYtfJZGG+y8jL+SvoJAreNGJWvlvbSFD1+yLqAHj2fxfaEpL08rafQvQZlE0C+edP8KWJq5P4S
THs8p02TtdsEQL3lwY93pjMqe4rAMUrfSm0sNSfAKgGxgSNWAd4xUZruQF4eoQBaMm75FXuNX04B
f69RrZ9uPsbkLovblWxbuvUtMv166+XNPlSL4DFQ22IlqFEc88l0Ti519KUxFwXadDbeTMQLj+J8
Q5XV3GNcTh3Za6nrVtZ4pTNIBsPg+VgZOlBeZ8LD2Lnko2tgWbITkHJ07it0EYQ3FUuzSsfFqEbY
hM2DjcalHJ2Fb7ZhN8fJ7dUTqNIfhyzDqIecgL1lPz/pi7pL1VOkAV9E3n4jx1nauzo2wdluYud2
zLCwHzwreHN72DHxKNiWdbW42AN6d25uhG9Vl0PQ8pwEHJGpfKEcdzI7z3skd9Ut3OiGWtp4UrxK
9dcdHpuUf4HbuWVxNhT4FUj3YjGeTuVBxjIwr2iCasWZjM5jX6CxUbFT99dshUmAgYHdjYg5++tC
sLhVMvAj8jp5iTxzgwjCUcJf83GvyUE4P+HHsk6ChDc2AoO3NicvWNlsK9Zao7PCQV3/BBskPwiv
ss61rVvnMQJ1+NdPDrmc+G1eMizbcB1hOa6mm45cJv7y5BBlhLuxYhVfFTPKljZZoW1eFniLAmR6
7QQKdujaPeWO0x7IJ6NfMMedCKVEtRDTOZkU7+IL83tfWCM+texfWE7UN0If1OeoLBYyHnhGuCMb
WmxkU8uwCAXB8UDWzjiawVBdb1tqBQvyRk1PkwjSTaJrPcYLSbjRHd9hTont5x55o3gGxX6Kp/7S
LNr8zR9jZ91jDLRP0F18DtX8CjCO0Cq9xnEzb58T8skS6PtpfEZcAobdUInQcTiElZN/meuSqyIL
zY1sKmOTn2Gl7mLyXQXCyzoM76DL91GbF18wyKbC0tTv46ho67/+tJz/eM7zDLEphAk+L6FTxvj9
KVKVteFQxQy+dkGLE7SWP09W7d1FaWmf+rzqF41o+9ehDcAP+K4FW9nRHtHI2WCJ3b+Kbki2TquH
W2GmzboOQLoY4EsO2nxwqKwdZFOeyVggdGo1tn0T6XF24TmOpIvKgqvEC/mCWCB2sQM/mr5Ui6On
jf2xwCzjsRnFOaii6YwoUf7o6uKdekdzK1vBnKRsiqA+yGbahv2ycu1+X81Xlj5bNX8y7K3sDcGN
r420qje+q6c3wQw5AwPZHruZT2TN2vHtsqn7+ghqD6iljMi+j1FlryMj7rBbyGqUptqo/85kZs31
vVS3qI+R27xnfi52cVSTTElUUhixylAj7uahdePvbA9yZu2O9q2NlNu0EGZu3+aVeapyMe7LuUP2
yrjWWPbffPDyg/31Z6qToxSaahuqyWZN+7zA65Gi7nrXN95G3a9WuVWAqBVKfz3EfOFRI3Gf8iqy
NmwpolurdKy7dEJ410ZgUbaogydn0ZnAQdkCz6ZS3Tr3zHCR1eBqxh4pM3lAKyo7OTZzmt+YCoss
PMcdVKdItQynjqXe/q+/1ObnRb4uDJWvs6HChDUMQ/u0NIpNUTqGFmlvtuY915CabxtmmV8OQ486
H3xHjQXKZC9SxKVvQY30KzPz3EuZ6vkmZnuPkRIapCLLvZvSCa0bFQjNrkum6dbrhmpTYM18gX7W
L3pjbA5FqJGLN4t6B+galFAyrR0v9fYm+L0beVaoUXc9y36e/bfej9jHOApr8d9M1f/x49eFa+mO
ZjqGcOfN+6fNEAuTiT37WL1FafqeZWfS897tEEXWKZyxPBKfI/Q0XqF4JFYfMXkWt45+1DDYul5Q
olGzkKfRNIOIjXLcyBvIwbIDJZs5++EdRorW4w+od4fCQBmMAVorTn97hX/LU3WoZ6mmMVn35EDB
HUAY1QH0wA3T67MtdUzmmB222u11CKiva9OYh/horizQmh2Rga2zS1WnD7ojzBtpNoQTcXbxVdHs
BCK6ELBoyoMcm6fxdWwK3t9ZiDJod74ybPpIr6H7Oq22aIfyFqS88xaoCfb0DmA8MiQ2m1jxYja+
+2b1drOEuYC6iNY7lypBjFWfOxAbIh2cB9kZZI1/LiYP0c25IxtZuzTeiBm4CPLbdlDn9BAd0VQ8
mwAi//pnYsvfwW9zgMVu2AXYatsOIETjc2YAycpEQ8v2zRpAjpd1SPILd4F1pPT2U2l6/UrUtbUL
5qbSg+FWjSa7lb08unHvJSs8FkI8ZCydZHi0wE7xcPuGGqj91GrgP5zcVJey09WxYfH4qXCYe538
Luj7B9yJypMohX0r/FBftigrfwPmDqPKGF+mugD1h2vKPgv94qFSqmc5oFOyemG1Y3OH3GN8CPwp
WSfeoHxtwoUckOuZuyrcYDx4RebiE+/x6J9vjZ/eA+tb64FVjLEbDAU3Mkm8dFKLtJ/f8/kic7RV
tai+G+cD9J8fsSozqzt5QCrl15gc/HGtEnX1ddxHTI9QSmJN8du9Pt+/tEEFsU3SqZ5/sW31FMAJ
eU0M7IXicsj2ea3YL32Ebnxtv3YNHLqkUyvUmjzr1S6xA4eyyMK0A1eCwQgiZ8ShV0JNqDPr0mUD
mtcJ1FDXLfddQeEPoZCEn4nhYxcN3T+CPleN/YGFRx88uXnzxdHBvuh5/eRCELidzMb5ApzNWPcu
4m4hbsRfRr/qsLnD9yhCumLJwgWE+dCe5dhhwsErqRQP1ipjfY1iWJVPyUL2Xg95szTdaLpL2BAd
xaAZW/2nUIrUO/kkf/IhsoKR9rTFivnyEZIXfLr+U/PT7VoYfatS6NZCXitlVj7ul2I5dqMWWBrl
drPu+ty4iEJrKHDwssZ8Nswx2asWrn49++txOZrhG1elxubNGHdLwt3lqZ97j0ZrmdcOctPa0ZUI
ednrzKPlWTH4gFMYF1MjmgxIEBNrMVDUanQnD7nXIGbghelyRtNcY40wp72dzXDheVw7H9Smhd8S
6+ePSyO7VU761C77aNTXqBs9mo473tnqVC+1vqu3sikPQ6a1i75z0n3XFNOdjGkp8GAF0pNsyXgx
uvvcKcbbj1ArIvTz2+iSGaK5iOzd0ygV1wmORqRaxxdsvd6pN/oXV9HM+0ELTs1oDy+itAzQNKg3
4ZDy66g+ZqaBWnka0wJcPozBZTQaablM/JOHtNm9qyrDl9qP2EVTMtz63TR80cvROM78Q8ftspL8
JB5Q4FxACjK2yxUHMgoPJy3+ovOMQJd/vGMbWHxRh7RdW1qvr2VzdOPwLhvLpWxdR4yltjR9XdnC
WCZ15rNHRtjLrjaGZxqHUO9Y/fXZDptIeydMq6/3skMekh7Y58YVxqxl1VcLOVr2NLZ6GyRFea+5
iGeXjehvY9vRTl4LIAkQafktQYAsRdbxOU/TbJuhp7gTal48Yv11Jwe8hbpv3wR2rYSo0cHrcBvz
dnCcgZzKOJyhwKYnyACL6wiNlcxBic3jxwg5zC8yXNSsBmSyqTosliuH3XGANfkghvk9S6qD5iMi
H6Q0E6vx9lnWG2vUGkqUNUlU2IOXfjMQ0Clja/iOURHAYiw177vJRx4nbaydF6kjc69jX4ck/OZc
y/7Doqgs2RWXLEvHPc/jFMWK5xamFyZ9AwKAdf7j4M7Nj1iRmnyMM9FyA8LNXQTUcl+w6ltK5YC0
stHdUwFiRmVunwOVx7JUDJjG5N5OS/1Y9LzLU9Gj+Ixq49vkzJQlTRlOqUqqysRMRDfZpIL8XhaN
Vr7BGwJ9FLg5XJq2fYWaayVZ+TYB8t969VRsZTPRb4rBAx42jOVuGs16Iy9GEnKZw3N77hUFeScv
HtcyHtThrok08VhManeT9KZYydtolX1SE9JgXtYjHdCiO5kIy4Qt6A2vJjbGi9KWBkXTeIeR+5uM
az7YbfDd0thgeImHQzAP1xtF3bkY9q3lqEIVZ7O2KPmCgL41rEJBsbMfXkfRIAFQLmL81pZ97IhH
S23txdDU00vj1zFuT+H4VUQ+vPVK/25E2Y4yiQ8IU/kzhxsZkag4l+zYgwVl7k2fp9V77Kd3ytAZ
d5MfZjCmxXDJgM0vIUx4mzjWZ21fpfV2o97krPWGoF57UbKo0E88u0LJvIWhwRCseEs3ceajkh+9
6oHqssMqK+XW6zXldrDRAYv18iBDH3F5pvZezx/FgvNThxkYynrixbbVYOHQNcVnJwmR7TEV73HM
jAREs6tc3Lzw79jhOAsDCgeVWGKW32cnoQd3lCiPkWr0B2PQzLPa+OKMX0g8y7KtZUgeUoA22LQM
7Q2lSDKzLUsGV9WCxz4GcAv0JQZF0oaPKHXY57grma/otLx4+OIb73kZho+FqlcrZ0zxPHKH5naY
D4UeIe+QVTvVy5pb1bE5zGeyUw4rTaNYCkh8axn7NK5MBmwvrQdIO9qx0tXp0LtpiYFOHT1MA2Vw
H/DFe4hvRmN6750IwoWH9BT1Vn9a+yDGrhdB4Cs3UaItBFDpg60jHKvBSOsQrDS6nWI2l2sTVXnz
ONaowyzstQnf7rHJMDCoCn4mkUirxxKi4BpjsGDr+Fb5mBnIWTKr27jF0NRLEyNRJ0f0cm6Gtm3v
ArSkl7LptF15wwIzujZRVHQP8BLBH82D08lSb/XC/57oD148qV+Bgv8RAdF8HerSW/iVsB+SSq9X
uWMFd7D/8k3UD+rtoJQDyetRvUlGPqTEKpBYwc9naal6e4FhG+9U/ttb2ticIOWJlV+NGpvs7rum
Bf2f/DSUKkn+jFjZLWKsEZ7KcAzWVQFE+E8n09NVbCX8AtTIco99qe+wWeQHUJjWU1Zmxk3hjeNl
bpVNwTvlB9kjKOBkoWjGhIipmj7avgkk2leqG9nrahmai+jaA4mnV++GHpU7d9rIJlXjaNuT0FtP
Y5Y+okdlLtJWiY9uXgdnXdf+ZDLsnsMgzXcFPJu1hTDls5+7Gmm/QkWVhV63C4560OT3TcYMInyE
beawXZrVATaznFC75wa923Ux1OpW9vJlQeU+qRLwWdyy71cVMKUnExm9s92bv7wupMB0La8x2mGj
Y89oqV19j+NYDjS5xLIrtsKTj9TiyqnS+hm59GeYSXw/o35Jxdv95kweQK35IgH3ZDsEAqvw+aLA
AallYGv8PAXJ9SLL6ZdOVTjf/D5FoMKO6nt/fqVUD359JUBw9XNW+c+W4ivvadn98kqweneTYi2Y
SwUo0bkYL0v08lClzeZvNnlzriOXxfprVZ7ykG6qFokzAEj/medpM68IFBU+hR0FBsKfbXzQq0x/
SvXodfKj+ozwn/4UGDEI1rp6GEqWPv3oreQguNjYGgO1vl4SNONNZIIqks0ZMLlFhc7gg+MWzqD0
K7RJjJ28IxKRoCyKmOLT3DuG0TnGguaisSu/IfsTnvLcy3ZBgs8CqzWEP8QUHn03yRdBxJYyDwfY
pemAM1ZiPcgR/vCM5lv3RfYH2I7w2s1JtkKNR1E6qsnN6AZPTu1aCKYY7MZVa+tVhjIDCZ0j3FLo
QXOzVrJoF8dRBN6IppuUA/Karr2TTbOxYIYWjX4InPELE/GT7ljZvR132X3MlgMkJhn6ruC3sPQj
frxhlh5kL4iR9vavP0HN+I90FhU+11UFuRoLlpD4lM6KbGaTsnZ6dnjDuCVBOBlUJScmRi9FHKvB
TDu6bYVqHqwq40vF3wrRzqOAao3i4mXfdNWJ7osqj+9LTKz3TiwaymMRxHIXLVEVYeJtrYbKesyL
7kXteDC3qdGc/dpBbaWY9omidy9T10+7SQDjDBCHeykNlDcmUmAny8QhB3z49XLoIc3eqfnp9PPd
ihaGrOtY5W2PPcnTCDxbXl4XU35TUB3GgIth5QynyMy0OqagT5+dH6/punV8cNzMXMpRvkDQT2N2
PMh7oIlEsW5cKU40LAcygRcdhblLgfmCz/R2+gi5AkyMMSDaJmPy4GHFszFR171eipyzdjRL61nF
RPfo46+4y40Uvbf57CP2387+epwduT/u5/48+3SXOHTFFug0NUT1ru4UbxsFYbhkgzbNu7TpTkuD
ZCPaLl99xHytnVZdqxlreZns6Ey9XJqp3W0/YrZwEEwb9XIj+uk7OHDkMWtN8Mvz1b0wSGNNokep
ug6de/Tf86WVBe2r3okH8GMBIBxlTQACk+qUJ6Ps6re//n7/RyHbMNgjAMiwYKGTtpX9vxSMMotN
Tqg3wStCNWF8Y9m72sgeIHg175bTbsVYa2+q74hloNvGuURTf18Fk7WF7J8fc9TvFznAwQUIK77k
80FB1n9lxSBBZVOvm9Nf/5ONz1UTw3aFbZDctAzHdEzxKXFmaaofBlSl3qZxWEXuVAN94GAmBZ7P
tt3s2CbHi171fsTUwcbiGz+7hZ6a3aud1QeofcDNNShWlBEgT6Vp/+qD11+kIlVvezTDvihjerZS
tX8tKj4gHUuZXRqsoE0Xfqbfjk1FanMw8dfOEx7yluto2CbSI8/kQQ6kAt/jWxXmfwNBMJxPExN/
uGNbiChbtgmeBoTK78UjWPQgDLLZfsBiwhRJmR+pz/izkTen9nxIdT8/egWccxLY+09x2ZQjPsbK
WCJytFoTE6+/+Safxn00P67NXYg7sJoiNGHN/t5A3PwQCPcV4gA5kNocMWiwfbFxzJreeQhM0OUA
c/4iQ6C1hj0z6YQ2LZ3yJr2KjVPthOYOObrhXi3KHjGNi4hybql0fDf9qkW1Zb5A3kTxymABLMA/
yJvAMBtPMdZxslPUbbz2it6UhZJDQo6QJSfl+Xg+yLOmNvMFMsvt+lNHlqLVvpADLX4qS11DSLZq
Cxs5vXhaBkbYPdiJNZ54Q+7btEPdaz6UwyuMqfjLtd8iNcoiuT7KPsAZepY1xzzB88YqG7Rc/UDD
s8FQj4lW/jiTMXmI595Pg2VM9taNae+FjzpNP/nFQXVbkg9jcie0oiAv/u+D7JwcBO83uTkWB9n+
6FYjJI0pGgwUaV38dpVJ2Rjzk1ebDyq4jEhr05MzP4eBh8S3U5Od++tjGJD8BrPWlvr73Du7+SDB
mVFJBC0gb9KVqXon2o3sk6PCdKr2qK6OLFTmZ/l/e1WtG/ehZ/541Sgd1KUzCKAI6TShoItBY4Lk
3msNkgVWWuGeIW46Z9ns9VF51Xuy+AYCDMdu0LNzmjVf8Rc2TqjKmyd5ZnkmO0BcMqyyMNkmToBL
ZEfEPh8bibpcy+b/Z+/MltvGti37KyfyHVnom4g69wEAe5FUL9kvCEuW0Lcb/dfXAOU8TitvZVbV
c0U4ZIIAQYoisfdea84xf/64PKKB6/rzLpnmg9spKZiUdpCOCFyAsamFvY5kUzpe7vv5IzLDyAur
ONtTPU4PMLxIAFxuXX4IKZhK93KTrlW2ho16Troou0rCAgKWXRUrmz+D3yRVs8rBbECVgAdNkWvE
+Na9h3UJP2PoizvRUrceJlVefWyKrrtxiA1SNT0oPaNoKL3UVU8eHQdHztCdimS+oviTHUN6eGBP
DdsNWl17GkfVXHWGmDeXzZJwQFefp/RcRyJ8bJixKE6mP2Xz1GNY/uVRZn+dY5Jhutkm1AVU8cK3
eT8hWnsKzLLZlAPLn7KMKoiW8e3lAEhvk2tFgXk9xk5/MKoShPDoVC+oQZcT2JVk+wWCoANgIfW6
m/TZvexAAnVDpaR96IOwgi4DUDYtUK/Htrq/HGDUMKklii69TZ5q5aV5oPf3g8OiNYDRxsq5WS8m
nG+jDzgR8VCKgY0ps7YNYlV/1AWSo2V3YqeouU3WK/nQmCs7Msb9Ii7G9wV6ToqkQ30hzo2yX1jA
sy7GjLBKd5Gocny5TnsYy/CHYUMd++/0E6obMtCmU1PXtKeQYH4R+rxS4lY6w1uYbieHulKFhnSb
Fup4q0JZvOn0q8u+yz2NYlWobiLTu2xSu7jRdd3ck6kY7USsaetUVsrnqRDry3thjl3vRe0sTnlW
08KbDOPj7QXE7BdFWXxRNL7UpPLIuzEa6zuDwKfLIwslBYFWGXgSBAIcSQ+dlTNO0Ve8Gh9/CDUA
sjfYMDo1sjrOclYXntkARpB6kJeFDttU1PjkMLfWzseN6XKDJKGPG//ZNcn/L8f89Sk4TyG6ZpkW
/HwKKVSNfxiW1b+OyiRTaTLiTd3STOfzqGwYYevkZjc+6Ppsn9OsOxPfUX9ROvIxexgtm8tmAbbD
bFQKZg2dQW/oKEFOgx+UodSnvD1W5RUA8TAJSgmS+D9uSbrlMMuYks3l1sfe2vyH1iSYkl+XrcvM
irakaRGQi4RI+7zmYe0g6goN9b3eDIA3oe7KjaZsLR0Y5+XWz/uc/+a+y3FOeSY11J2knK4UzJhs
F1Oc3vdzTeUxc4J9r1a7qZgTbaOMgbWeOkaej23SadbwjGGijNmXvmszXxONta8dgKKGuEssKWNW
Zha7OIpzLs9sJlP/nfRF5Rork4bpL/5+OYoKQL7SbJLMLptNcG8haXmqkAuue2E35ikbixrWXFw9
qR3zDxG15D8um3FV+qEWNPdhPus3fP+Y8y0Cnckieal0SNyMWOnZaZBtIkhO54Eu75UVjOvL1pR2
zvlyq+lsGcoYeXqpBX7avdwpmfkXCFrB7ufBl8dTpVrLy0M/jr08NusYjS939iOp43Go4ZLVlGAT
xnLNXGWonigBWygBqmx/+U0Sx7mlc6lTvI37h74tqPDyG5nkFXh4ykeIW4VlfKny+FuUzPlrPCdf
9KbUmfaPAR9QG2Uj4ZD3ywEx48RDbNRc6gYHsfUyXfq4eZlDqVPKX1aZOuHpGi/i58SqUboq8H5O
pSCUkrmAO24zd3q+tuO53jEft+9pE99oWqx9q4wghZgYaidNi6pTWAsGoWVHF82nii/WgyMX4c6K
m35dD1xwRPJ62U/rOVrNGZH0eisv2QzBsNKY/p+yjHnFoDjVN9VJnnB59WD9VGNPI1fyL/fzrnsJ
8cDPC0t1M3SW2FiVIz1HwGsuB2TkR63UQWv28NWT+yKmQLOcUA71xrOn2T7iHtbOouppySw7uoCG
LyQr6UYNRHCY87z2zdxwrpMBhwtc0kfRlAJ8WRU+GKwNqlCZnnrLqq6mRoefNBXTEzaPeN3GWoEi
n71xBVhVIvrpdNnb4Hmy9OIJytJ4aohNYEnCUWk8z5splIAhdfH81CZd6snE3xwuD7KccNWBbruX
xCBdWwVJspcnxveys5yo9y8PInQx89vANncgzcSxSWCzzNOMsEMsq6Y40R5+bpIT9WOzroLmQGnp
z5uXvXFDyeHy2HZJV4rrkJJuTu/R0Wn8G1Gwj8Pe+HGToa9f8qnrYK9g45ZWf9l3eYQUGCstNWU0
Ibu0CALjuR5FA7ID4BwCTEr2KQ2aXjV3Wbmg6YJKJlfKSg7VFBh36WzfftyfOSZVNxSydjsGN8ym
3y73C6YkXi4AAmBayq7ztmrdaJGaSBNxLXlk62dzrocT+k/yIBKwun2HsAY478oqWmv/cZO8Gmt/
2Q5oxmyI3YSRwyALDEc/FhMYS1ET1fNxX12bx1iepf2fxDXLfaFyMyHVDrhYMH1F5dYn8UszhLdW
EsRv/VBvSCouI7fKX3ICwhO36s6sjI3ILdMEokU4v4kpOJuNPbyQvvN9bkrlizrrI1QwAHcjZW8X
SjyY3cCyQApmrCAwsDmMQ3IAT7O3KXItNy8HXW4JrSUryrZz73Kf1GCZcaWIc+SXc9BBiDfwO98v
u38+zh6IHouiuVz1QT66DphzvKZpuJLMWj+xxpVxsyrKrnCS7ohuC0ycEYk7KWKubM9N/xVS3DkI
USu6kh8Wff/hbooXU9PF2XRxMYVhrhyiGeXP4n9qJ6IpTC0v3b4ZLQRo/KDYh/2hIrPOCRMmIphZ
VU5/DUGt34eReFaWfLbLD2dxEndhfiQgXjpc7rocakZAIQM4p/7PY62I5EHFiLZZ0hi+qk7hWc3b
mfQqcyKZLtOPbSL3K9Upi3tysVS8t1r4oo1IYARzaLdPKz8F6/NajulC4FP0BycGfng5UxMqP85U
LgGtmimpG1NqjCOlrdKIo6O9bGRMQ4/5MGeA3YY6XgtLWnIR2GNleoIPkXxODyUkVZOk3XIjvxqX
W4lS51dh1bTbkgTCj1vRf+77tLcMxbCSsfKjDpD3DrVRXCXLzciU5b1k8OOyeflhaHZhrj4Ogmxo
qARtcKidmopXKlV83YPezGwte0Lyo+5tvRO+amJ1hpcBGSyiOoBdLb+2M40c1mUHPLTKH5zO3tdh
5Dw2Wedlpj6SkYL0vxj6aX3ZRPe1I0nOuCfbJ6FdjAEsg77dkefKW83su4xF8JXQ9tjLywVQJmnN
usji4gosL1pmsLubeg77G8WZJy+KcK/LGc0HbakwhUutqR1ifWcXzdPPuy637HrQ/XhJM5QJ/FHS
3L4ikdxm0Y9vDtKc4anL5uW+y4+5Yubi4jkkItIGzgcx6KahAOYp9MMA6VagFC7b87I9ihAV02Wb
UfyP7TBvnnS5gPlVyM8y+uG8kYt3FohAOwuD9RJCgyjVzVu0wuY6sqv4YFp5eOzspeEktc1DVxbQ
LyD7vnUvWZaW74WKhrRpVPtB4rKHcCBrj+HQqPvSytNNVnf1LatOEB95nb30BG5eHqX01TmcuFoh
3As8Lq2bv6/8qcavthu6hLpjqTJlYccwNJmP0681L2qUUW/LVfBqlAv+YNbCQ06tD2/HuypC8ZKn
8+rZ6MBcJwSse2l8nFSi8RSBrVgylPjcqeOOJCQi/+pAY0ZWnuKkEbvO8TWrijd5VUa3UXGbpe25
1EJ9L0uGtqdaQKBLWWVe3HcoYHTMBqyadL+UJ6hfYyZz6eB0OGhhfK67J0WXdL+d4LdRt2s32Coo
J2sNVpE2ItZC2ZuL+MaScQUBlH5WFeBahfacvKGc1a7n8oEwOgelDwRjlf4myVF2cSUrgbLJm+5B
cmaCikIamHjtjS3d1NzDWCkdrOSOogdUb3UQZ2MiiSvosdnEUKQPkmzRcoeQ6hbktK5zlKn+EJBP
ZUeZFxhKucbCJa+HINPWs/Ha6Wqx6ym1rCzq454ByHRNBXz0rKZi7m10u2COsy1eXLQyM7qh1Chd
EL0YOslQk2Jesijp8aQGDOe8dkc5nu8GoNGJRHrjFDHmY++FKaKm1godk7RCeFetJ81W3TQaaN2n
be3LANlIfoAlIw3qt7QE2debRb0qwqBwJanO/TxUq9sENSCSAvUIxFo9tnicUiXuSGSIPAg34x7B
sXMgwRDwucAgRc8wuksxTXrZqFJyJNcNEWLd7ODw+fAwaeYn7W6GYw+soXLNkYpBMnevuVxrV8hn
XsJI21gRcyazLpPCDfqp3lMND9swv8o1/XFMTG0ftrLlpwb4XmYtoZcoTkt2pCnosdyzqsuvMPPn
VzUX6SkC+trhyGiSoLqL9OreMNp8b8S0qgP9QPn6DBbLfObau4tswt3JHbej4lhqZvLUSNlGsYaB
UKtYeCXtyBsdMV3f6G4WWagfqogAOBL0cMombt/37bEz9zMyiNVC81wT6nvsMns+RiUCFcmiK441
66oKSJmVcWStrVE39lWdPJZ5MByDiaJsCjPDVppg203qjc161OWSbO/AlgKFVsc7JWm60+WHakFO
HOuCCL6oQXRVy9pBmwRSOc26qujGngeUKP5kRuD7LWJoEdt6QzC7rXwMa9t4xH7o2lF0qKli76Vc
GneT03/J8Y8fdXVEG63xZ9QQuHqqRrAwK3rEjegn/b4BkBDMtroZmcn6uWp5saS9ykO9UmOV4WUa
x6Nc5NctnjzS6dHXYpIHjzFprZ8WHUHoebSiYOFsstAqfSDKvjmG30xV6//hsqb8utzmqmYohmVg
96RqQATMZyUwJLLCchqn+I7sSH0qJ/RUZMdYvYQhp7UkFl2YlmFIraogwVrfG9U7uRnWJmJEIycl
JT49TfcpXfYu7idcw3y3/+HK+2sjm5do6VQDkCsrKp0IS//kVFFkNWvyukreRpKhQHqTOTjI5U2d
KSWZtdOwVS1SVCrqQF7F2nGdKcLVBpRWF4xwNUPlSCag4lq21hRTrGm4sGyJ2/ymlAtnJc+Rup6X
a22RDrHnmJm20nODDKAyemon+Z/e8V+rNJd3HOG1YiC/xxTyF/smtUynTHG2fc8Bmu1hLpoHFDs+
OfIJoUwZPCzCWgK3wO/qUq4NSD7PiDRXbZyHhu39/ZvrKL+UWy6vhlx2ELmOo9Bs/uzdHxH5qz0X
lO8OqxC4J11DgHf51tvRYlqaWn/WndQ1E0gt9mi/a1L62rXteNUNzrwrdXtTyxZrFsqGW+aG4z6Q
IgRnbWytlaiGKz9Dk+z66BkNmHwSc3RKhaUg7ujjY96p2aYjicNYXcofRFU+SWUcuGqV3Mddfcco
5qzCashJNMuMTSNrT3FG0GOiQ23TzRRq3NJgSDqn4+0CQtTVprxSwn6X50L1IkPuvSlUGrK6LGxE
y2ZjmtlKDNYhxPpF7kPu5iNpkIA63502jjZG3H5Rixm0YlXelrbu7NVQ2Q+xdAcbLHlM+da6iu28
5CWwQG3q5AO6HH1bhAwgpZQlGyNQmwPflGbRNXfduzHpZ64HuOCabDUN8GObIO2uVLlt0dQ6hDbI
1aGtu/aY5cQxm2HZefCKUzeV7Zg6kXJNeIJE/yYmqVRM8/vf//2Vv8xq+CTSwjP45uuqZdmfZjUl
pFSrNsLie2HJ43XfOBXxWoE+ePR17kSksiyqqKqry6ezqsvoxuBa8PevQf3LZ3Dp/aJR4YOo0VL9
3AdWJEuM2Fnn70qZvZLq1l6h3sigy+UhKlVIMZfmtJo2R4QeG1Zg4S6alHFFSRv581Da69hQXwgm
6I4jYbmgYSbpkMEUSKZC9oehV6/mgVjQv3/ZyqdS5eXCRMyA7tiq4iy90E/yDCVlOYmuyfoeN3z4
5NT45nSD6hM8CCQkCOtdYZlIZOb20YhWFO93wNO1r6U97hi6MauSQ8gkpBpOUl+5VF+dvbCmzE1s
sgkIM/AU/mZMhW3lPq4VeTVF5RY+lOy3IjwoNuyJgAhDU+Q++Snmbgxn4VM5tTeDTa1vaDM4Kzl5
oYQzLZjv7CmQxmJtDdCYI3rVhxr56KoOAkgsYdxfWeZEP4c2MlZcIkm7MhFunUwvhU5vM8IR6aXS
1K2mcLTWpWFHrEPL3hdJX+OGnJx12GnrqDSaG21oc7zzmbUaye1aB7qeMCNxmK0a4UB1b27xu2m1
3+hh6wUVE1cn+YYxMBL1i6TrxpEru+FLEvG9ik1waI1N3bWSeKIWFtxjlXN2gx6/d8z7cC1d5s7j
tAPBW20r0aImpuqyYcag7GHoxkCDX2WNWF8AIVrTk6tVttHOXHptOstt0i9jEiYjfSeGcFwNIMwY
AozizoHKvnX67s0ApZgzqVGVrYIh7roSzFTPCJBY38noZvfBdOWoVbqN6kFxp16PZ6olhWfUmTcR
fX6tWRKxsjUsy0F2osKlcyHdxMVzoSNgIIlCyQ/kbTI3LBQ/HN6Bjed3otTNrd6L2WspQcuGcg3g
fok5wk1Yzq34h2HgkyHo46Osg32wKL87YPc+GcI6OXD4XlrBd7OJI2ZTfeGmluSsUxRIa0WOO5rO
fX8yTaM/6aFCvmcSHsoMazuTh/Wo93f9EjiIc/E+54/y99+0v14gmAE4hoPgQDFV6y+AGU0d5jkd
h/RtiLszsmHlTnGQuzcojL2A67Y/dU123UJDQyfRe4o64UhTbMVrDaYwkkaqtxBK+XW0OxS0qaUh
gkz6O2u4d0r7ZQqn6j6k5/9PYhHn89jKXEVT6cRomu3ofPN+XTGaSixyQWTBmxQCvplBKg6l9dBm
CQMX+NK1OaqjG0lBucOzQ3sIWewdtOFrK3P2hWIau8tiqpe1oyRG9HrFTh1Iyyo71jsK+RRuiLrS
agdx1JRql1A43Ch2uIA4MNZATHP2zTDLrhaIDdFArxNKsS9aaiNcaZtjkgfNhtpwep/3DWUzrj5t
Nz79/V/uk4Lt8rmydRZvtmyoaF2dT3qZOe8gAoxp8mbnqlg5qRkyngTYvoV9o8VVejBHxVzhlXqb
JIKiunEvTcI45GOzwr0EgHiIjtooN1dGHlXwrZVni+D6a82WdiQW9lKrP2L2JQ0Ss4aPejF2a5H1
HkUVmB5JWJ/mIvjayR0XtYBFFT7XhwBfz6HpYJH//e/K5+cvf2/0Pwyhqs2H1FTMT1+iZsgNYYdF
8ZYZhuyjpB1OuIEdgrb70NrFTHrOeZz66GSKozOHd3obvQf1rHqprBrrTHfC4+VH6VDahdwDxMBA
WYndKum69IZLVbCrbPGFCObxSqLca7f5KpaaE4HKIwAGyqO4G086r+1aBzgU89naOnpIpn0m6dcj
7b5TWnyJrR2RGhlpluQ4wMMpHM01Khu7q6w91Ga3CujRa6muHAglR8vf9jKkXVLCOnQzBfb4ymIs
oe61DcIk8jpCQ1wRFkvzgyXWfGvkhTvppkSoSQ4CBIPOGZxBcdUu1KMwd2oi7AGCo6XhhRmd9ChN
We3TojijXyxP6njftnO8ZckZUqc3MXXnRUXKcJ95CMFVb9YemKAg8RTDW2d2B6duyPLhag0M3KWp
mJ4zJnXujKB1lZB44uYLh980GqKK6+LEDNI52GYZH2hilW6b6sZWiYJxP9nT+xh3Kl2HQtkHS6Jr
oBZvUVeDcKCO6RIaMF5VpHQENbmULWy/kUvh2mCagkWOgocMtGYpherGUoHre8sleuYw9g1QsSR7
NPWGTMslgVe1qbmhGcIboxxENImj3r/ToG/PGbMHFzzGDtbbsNGDJn1E6L8PGmrE5fRiZ1J4xaKn
Xo8hVO8GaZ2bTFCHqI3LB2P5gUPaJaG1ugqD6gX2zluDD3yrlMYJsLN+q3fduLWgqQ5wac9qjKRy
NPLXomuOugmVvrXD64GcrWtgqZ5Q8luSI8p3K2QsNE/U9q2nQplNd6L1cChk9TQaino3KdFmsqv0
emDFA/NsardclqhvD9FAhFCEkxa93taMKf2DJ2UwrnJnlTCUH1C8T8ewo1Q12464Dsk/+4f5pfWX
Oa5lKoZmsH60HAW94afrcE8yJZ86vXsziY/x0mhi2pPjy7KdjmsoU4azbdd8IMVaJcu9cpMQkIep
hH5EMOPGjOfXfIyNTZYCnE8MwONfqXpYLpgsZ5cmS4WKeTzj3xUJkZhBQOFxiQuPeDPc1CwG0l8C
01U1bNLhMNm+Ek7g+/NhupLF1zQrthqiz1sQASUBgkV3hF5lrJNSeb/QYHCNbMgu0XbGSA8IfFn6
JRd95mMdYxTpIhbmPNeQx8YaT4y6wTyANzSMy8MAVCtd8j4L0XR3XaIq3tzf53S+4K6NyUouQANF
c/E22iiNzLFvN2FAQyldPsJBE5/6pJ+OsWlct3PVfKzq/8cv1Dhxoci9lmDFEIO1nzb/677M+fc/
l8f855hfH/Ffx/iVjmT53v7tUZu38vQtfxOfD/rlzDz7j1fnf2u//bKxKtq4nW66t2a6fRNd1v5B
v1uO/D/d+a+3y1nup+rt3799+57HhR+Ltolf299+7Fp0+Y6i8fH8D15veYIfe5ff4N+//fGYf5Xv
//JQM+UvMdi3j1P/fPzbN9H++zfJMn93ZAdBJ+VYYq35XPz2L6CBl13W75jObcdCnslFACPAb/8q
yqaN/v2bZv/ugC11bAchq61bJrsEEaYfu2yZWhA7MQ6oKrv+eCt+gAA//ob/PRhwefo/WRAMHQkK
4nMNHJ9uaOg6Pi0uJ+gsRB6M8pYcARfOSx6+G/OhC8O1LFhH54Mr6wlEDZs105shIlf0xNJFWCS+
q7izhRysYhikYZ5sh4Gr0laOz/TLFb122/j6T2/zjxf/Z4ohjv//5tVqpokMn7dHdZRPl4nSME08
/yGvdpT3SkR2ucira9miThvoz5NTXQm+TCHYZ8PaSrl8i3nLrebTRIxmLbUvKpeHXle3hCOswiFd
6VlwjFmcDpq5m3QER+S9xrRMO/obztnS3kQ1uQSQu1EAC+BU42tPl2TZorpeTkczwwuW+zgiRQuj
1+XrcgzMeqgnib88XWk428EJPBq4nNpet4z1lXZl993lruWQ5ZQIajbLK7CrgSbBsB4MEOR2t5Kr
V52z//Giar3wl9e0vMDLC65R4MjGio6NtxwTc7qwntxgMH289b4oJRcIoEtRk0gOya25LYbAQ6mH
3DldizBdxbZ8Xo6JcnPVGJs64qHsBinnhtgJ6+XQkPsS1Zvqwrfbsw5XWgViW9NaqBtmIzxaj52t
nAdfkURmq+UccUn6TVRRbiKBjsfWOlfyacMiyR9y57icTk0O8Jy2uoZig800Hm5qji7bKcVAy5+j
ld9Vu3HDpYqrnw1x0Mu14BEpkqeA57i8Lp68Vqz1H7/q8nxCGkm8UjYtiOyi3y67dC26/D/iuX2B
Wu+pNRbe5RfgPNCEXHCtm+XtWX735ckv98MFqgvC4pbn4i0MltvsAy8Ff8pP0nuUN96kFY+6zJW/
iYjSy3SL90ve5BrOfp2vBisIcmSgSlwnWNaQdsmEAsjtPoZuacJcWjaXg4UyMsDZZP/At5Uylwg0
T0/6dZfkXtcVh+X+gIZN34O4mb/GPMdyXpH26zhl0OR0yylIWfcc6uIFQPDlVZkMKn881EafXNPY
TocEPoDuBtxe9tXLafGq8ZtxtlSPCb1X2js562kFKd7yCpaHDdma7E+UfyvkjdseikiP/8NN+vJb
TjqjA8BXNy0vZ6Ruqys1XILbIv9bP+Ze06W3oxTcOyGgy0yrvqYCbRbAY2fSrlGyPsKKSvyY+JzC
Jh5PWAcBZqduGBBDqD9J6pFXyeIDEXGxID6mejOw7nZV275Pi2fAoziMycXwgPIuQLLhtdBDn2g4
EiZDvjC4GK8z/BiiD/mcdSTiEsaOd7MyxaojxS9OtTMXsfBj1f7/x9B/GEOhdy7Emv/9IMp8oAl/
HTd/PObHwGnLv9uU7tBJ0tDFx6Fxrf8xcNrG76bM9V+2LBOgGSPkz4GTEeOPgVL+HZWibtILxvRq
2Or/1ThpfYIyMVJaDOOcTTYVXVcNcxmb/mSFAZBS2EFpZ1uGnLcyAZg5dwyD9TvxA/tRUsk6dtKH
OK+vSOrcTBGtLTvquz002uNEtdiKsn4V2iKknp3KXhYg+afoGm4HaeGKQSwLGsZgRTiRJwblxob0
YA+CGWmpyV5la+/NJFc+Mrq32azhHUnOIdF6mikRKoAyIVoGdagv9B6sLeaJ9WhJGBEijEGwrlZZ
nlXUzliOzgLfqtbZGBKeByWhAkORSCR8v83SuK4ksjC6lBBCUxNHKZ/sdUO+jcsje4/AVpUGnLbL
+pykslT9TuUy5Gqk+YLqmrzgvVL1VJT6V6WZCk4IlCqZzfUEkFTPoutgAZoIUexzJ99NM3FXadLZ
q6q0zz0lszjl8mEpiNingbkznbFNrOusPKOI6lV/UweMcbZT1m4T268OKHnVQNwnoxqi5Iolpa+N
mVdp3CYpzk4D3XjbD1dzeiiLed7pwJ9zQVzinENJySqdtfmE6cMJO/BSc3QjmdObThxRwnjHtWiT
EgJGr2ETjwp8IURpAB4GTN8FA7Cr4qFAaLYz5npX58rs814RAzY/EtgHeZCur7lEBipwhldNWy8t
sbYC+s71tIlolZuR6eZaCXsCcTjrze95H5+aVHpXucC3JBnLyYYYKrgxxiuhSNusKJ6K0ObzYG7C
znhNrXDwAISfJ34tBoZrq2ufglxn8Vl4cRuQqJHSykxs0Xj1aPoU329mFvJ+ktu3Q0scbyfDbyTp
Vr9S2+47qgI3bbunjjLshA7MhdK+NQXB9xpB37nQr3Rp0Ff14tMEok7E4lubTWvbojsbpekty6fv
hNIuyxtqqfnSfJkR7+f7tmBlPo5Z6E+qGh5IblnZtuL4bRY1a7sXu54sE7o04s4IIHPI06tmvE1d
oII/kJ2VNseuEuryKg1419FexGtLaY+i0lEI63xlgiE7VujJ12oXKOu8MNS1MEwHuuN0iyozX6Pn
iY6dnOzgQHR3mWAOk9ZbLiz5zVAfWlZshzYe70cQ+1spmTxNSC1tKSPYUb5+nttMQstJENAo1uQr
h66dSPrBVsdj32tIEqUcGKoI/dlClYwshGE8hlZvR+pBhodAxqu0r4PFyNl1NDM7Pr5TIO6Z3kW7
KKonv+iGrwzSQVis0DUgOa2ZvkRmeRQIsgopdHbTpDwQS0w6hmWuscbva+qtqCXiq7Lks0uFbt4o
/fwl6p18FfXkcLf6tBbB6JnSMNEp0s8lQUoeUoDUdcZuGwQoKAOuUmj4xU0P8HKrfCef2dkRiGz4
igpHoYvxbZVRsHKm1DwUBIoe7Gq8tolyWStT33scsA3zOthKpr0xssjZDIoi+XKHnEqNBvALaY1U
HYf7vRbx1jjRSywJCBwYBsbJTs/IwtD9Odm+sQwsDkoP6GXUhJ8kOF9aQyLvJKjXpvWcSo5yMqrO
B02x1pzYuGqM8FW0aQ/7VH0ciADalvBtoYLUNYHHJGPxrXCYNZJ0YovBXucLhSUvbbfrifVtQ7uk
xlN9yTrLWKPH6Q5Z5Y9NSe1qfNXnPL430A/MSpOszKHPqVW38lYfzXpF15h4u9y6It1Dc81Z4vcJ
09ZDGiZZhx6c5jqfIdU2S33UZFbVO0cKdBaPVhNmXFmzpZDtpSR8cLE0H7HQEKHFhaZHv+QKNV2P
bdTclqGyC1OKhnIFGMUZzEXax6yoLjJPQvGLblPZUtN70EQUrCfH2mjmWMKTFTs9ir8ygOYLZfQ2
ZkmjKtZ4I5M4Gs0aodHm2FwNugAER14UtpQif2yL4hvdxWMy6sOZxhWySid4zRPqc3ID/rxooqMC
rjcpSOQCj7KiVmd4tqI8QBd8zBtJW4siZt2ojysRU+V2ZCinuQxKlY8BKqViNzSQMui6bw1UCNRt
CrSxAL3XxKgdbEpl644+F1kJSLTj6ItEJ+R6Sux9NMn62ulrgogdO2dmOH6JrI7kKit8JP1pPzix
BfUBo1xFYc8zFDv2W1W6NWaRuE0onxWnvo3oStAzEsOzror5pDfWbQ+eez+2S0E+ChRXs4bIV0jO
3BG4NT+UknwN8308jFRy/RA89qZyZr9M5sgHOjw+R5VyZEATW7XR4v1UXReAs1YTJdkteGdxMGm1
CTUaSdumto9+CxtqCbqY5gCSNGdTBOUpS4xvndrFu9yGcU+36osxNIkXFQrCq4m/XzGRmRTCcwjC
6aRC/V61Rt/5wihfGGvMp9nSHyaVdJx+PGRNXKwK1bnrKQYyLW6e0jl77TVaDOhsLZ/P0na25zUU
XIdWMevbfOnXW99RQQI5Ns3nBNKGq1TJaXDkaj/szXbuN5HmMJ3WAUuEQvcoI82Hapk9S/1t0Ses
NjLnbEdV72sOGlcHZegCUfSzvEtPdqIfcS3TM610lZnIdELMYfud1Ej3JPBwxZvaL8SApSyc5QLz
fNr6Mgob3tgwZDw2DJ+8R1bqcyR5xIQAKq4mc0WknOPnZhPtu4QFV9rupsRQj2MzbMxSgt5j2DsS
UAuvR/R0+l/sncdy49yaZZ8IN+DNFIZWpLydIKSUEt4duAM8fS/or1vVXREd3T3vCZOySZEg8Jm9
17bL8tBNUHoQKrQNlxMd3+xZZkjE7HcAJezym/Zd9crxqm83i9p9uvm6g7svEfWFSNBa8Lzi0Fat
HjAfTiEsKFqAgQAnv9sOO9FUPDOeLuEPVeWe6KGPQpk4kdjNdl0Cu85SCzG55wCSKYBR5LYdKfHK
2RLgCHbyPn1NxMuY/u2Hj8Vjs6x6/bQXTveUoLp5yMksTA0RSeFUe5IuM18niTvCXNoH81IOh9Ym
J9Cs9ovtuIyrEwo5abRos9cXlYjTkSEh/AWpnPSquWhmuwbCGQR8fOczTeiEtXR7jYuyPXf5YybK
c4z+10caQ5fPPjxy1FaL7Lb8oRxiBZUgbVQLN2bkwZOx5hoXzVV/xa80RQPEsNBQlHHHgiANTT0U
YtCDobWOpIKcVAKX/urMMDTnMAEifTOJXt7b5Bf67bRSYzU2YJp4Uqi+JlYDqxEfMpM6W4/ndjfq
zDiJkfyTu0ZyMFoLzOFogVdfDhnD3m4EuVXOV1ezl7MaV+79dsi0RWndy+lh7vD6dOhkQ8Ue9Miu
144tynLyONgCc4Qg6umCC/NUPowGhMOU6nYniD6UJF0z1I33dKjESqBD2y8FmWSp6+zapQZeWech
epB71Rn6u0oXze3A1GnVRuuABPXJNQg5s0ksEkvbB6tGeqeZOhKAu7ERvnAVNeXgRZojjGDgse1t
tmUBklSHQ6D9GpKmOEvba/w549sARaqRmRZRW+v6rWd/VOngMOrRywMcrDpIe/mWsFlYKv3dMjgT
DHNaB/mECb/Ycoow6wfKwkUasK0WuHFtRm3LpUCq1UnbQGOEBoXT4nxMCyrjFjnvSjRcwoZ70nDz
W2I0Aq8+SkoXpcqjOvMeinr6tJv+iM4/x6YbX5S2/lEr89B1L53mfTkCq3g97kddPxaz+xXPzU+K
m8vK3j13vF2y5bBOtBsvwrOmoPmcMuuoJMNeJgamMO9CbXqrqOYxju1giodbKeeDSNUwcdptN6Rc
DIqIEaKJazBnWHqwXvN+yNygU/q9soodvsj9YK8vliTDs8l1hKPs+FXPY+O7Mn2yHgz2RT7xHF8W
3AY3GW5k3z7yjUoZTJAK9PYeAOUTV1rmIlgrKLz9cumx2Bgs3VPUGSM5ut281weIaAOp1UxftAuq
YKt72b4J7cEzKvYD0vPTkM8P8DtvXEwsGFW1x0YT536TkWSaRxh5x5XW8M7lYt83i4thxPk7Wois
kswKUHe27RZFOKTBpI67tmSbupo7uDePmPtfZ3GfIA/iiH0aEszw6k7R3Ghdk3NnmD+2edcbBugR
/kMQIQdtou/AKCv5ujUtAtVW+dKZwDX4f2mo/ULrLwQXPuvKkoSN+SiQDwcTVsVZSVl/StshiKkl
XN6IfcWNCeEiPplIs+0NAukA3bHDcnTJzk6WHZsGvlOa1MHSZodlIGlYNMfEkOQOqA1jHtPbW0Qs
rTqyM7Mf/jSmn7kwq0nAeplIChpqDcRT/zaL/kYibte6z15MzwpE/eLBiTX92ipIhC35R/FwVbgf
puO8xmkaY4B5Yhj2UBf9R2/KKyAo5qTrTSravSlTFCnNl7GodxPqYFtQsEDEhx2FuNpZHmvpPtkQ
xPZoR9+cpLjYi4EpYjxW02M1LJimCDduugjGrLGhhoNWcyKrLp+sqTykt63g4rrG7U6pDGAoAiG9
UoNgEWWQIPPd8vwKEu9c3g056FVxp+gVy0uOlJZ8XKGSHDo4Vuf30rtF80tNyUKJt9M4nNF4eIEd
NNaMfuJharc3pH7XjfqJFbifcIogtPaSQsRptdJXu+Shr2aejEE+Vu7y5K7VjdNnJxujQD7oEEys
61wPJ3Ntb9VuuRU6I+WyUQ4DaJHO6XyNNszOstBWLKiY/etkOb5iE/c6W+QSmsYJccP7WKj3aJ6d
RSPYyx5OuWU+2Mr4xljxzEkomKb+RzXMs6mwX7eR9azyyl96Y3KVJsnKV7XqY3GMq7K4V8vsfgr5
JLTqrlMrpgb6KVmfB7XfC2wO1He+6brfbdKFYKbvSER7RqV2xMoVepV3akaONFx31G47hBQ8A1xT
y6q6E9I9JIaJTahwg9hc3oke+j1l1qW568v+vVfUB9tNP9UhtOMKntn4p0myCPrgY9X0GyD5SzWs
3aKMoZj6JzTEaVHeEuKxQ53jm5gwh6qCK5HdN4yLaRifeax/NSu+t8f4Q8Xm6MoPZ+heEk5wa2FH
zWA/idL+HlL8Syuuiqkyn1Wt//YG5SuB64RNPGxQ4zeed5NrbNLnP4le7YmcomHgYEms/L3J28/B
pXhLzWs1GKgm0zcrfqp7rfANVezFZB5ll1xYO5/baVYCOTPsXi3e9kvV3zeGm/ja8lefecs5nfpK
2kpGjupWATdh62hvw+A+V4UV9Yp3lRQTiA7fZjRinNPgFUzXcYNNle8gwz9rXpMYtsXYkCINFnVB
hsYagjgc5vKKSo9ujY+cMBiOK1qotDLy2vqk2PLOLkRQVem+N7qDOoCro7EwGC3rXvyY5+kxN7V9
oi8QlTi0bRlZ4530MC2sPMQVBRotka5sp8WDg+gtLTpmCEp/VswP58qg8ZYBuL6RRTDVQLv2l+wl
61rXb8tx8Eki/RZ6susmAjqL2KRtN0OrlBahtZwwoXVqOJZ8k0l2x9kVAesQ4EwKFkV+V2X+0kLB
J76edX+R18xI5vulxozZFcqT4LIJEKq9LJhkkGDssB6+rC1HNQrKPYLBnVjSI/l/18Ejnam7LyyD
3VZbv/cGGvtc0LStdyvzeZ3V0ryoDzOQ4M7odpktXj2J1NoQHYOvms4U8oxRitY34Xr5yjzjhDww
kVvpiDlxMJ2Ab06gYTtjPRn6D62x70lRXGvtWmflbTVUR1tR99ow39aTcgvyJli0PtIKWiPZhVbx
bM7Nc223pFoS+AoPgIToIO/rN4JJnvJKezRb6frdcmlXVHkzalvfIHjCr3JaosaKFjmG1VbodfG6
b2gD0dGhAkPBDNnMbvaMc0JWB4bu3BCm94abQpIDnEjzwTLmO+HUb2l1q0CgzE2uuHR/qocyZC4O
whPBaLxp5UiZbJ43CAlKC1JM41Oeig2e9QQHRJj7hHPEhN2P0eMVnwpvexjKA+W5yPoP104uFMBU
Wjg9QavXk31viXiItt9Vq0SmMKWoF1sGQ4aLlyB7p/kWyRjlxu+B78zJgcKJV6UU4UxQlkpHm8Tj
3x7PZ90bYYHNUfdw5Grz/cRfN3Kh0OqzhNDvqt1PUpCatugakL31lRzmizTWqFxjSpzpzrYdnjeF
hYbNUiXHOeJIebO9Xt3YvE/29OLpwwd2suvQWfu2RL3dRLi7HxBso/hUmanZi8Bi+l2ayd8M7dCg
lp+xo2HkFWYResb4QAgnlfuaZ2Hc6zD14jrQcuINa757k3vbJmCdwYhvE8V5rOf4XtOHkwu8ys9l
t1JhNY+DeFzjwBoWzScXlgvpSEyvZG+Hgfig4T5kko0gCQOTNc7rrm4ZT5IxzSHAdHPtSPjEhN5Z
eD21WY28egb258yPufmB3OqWzpWCCRid6yz3Jdhkr35serATxbS+YewAPtq0ezUhuMWub1XFfh/0
BjHvMIVgh7+LfjnJ8SfpUJWL6aWcbDM0wKhxyJb72fB4b2jMTbtxLUMl784iZq4wukB1BV196CQe
yg79OprkGA1s9Zp+ujQcy6fSokFHzhM42fQbIeQrVaZemDpT1TVLNMNicFam201DjZVTHxmu+7cc
amZgg36A7ThFoxKrNyvnT1ujMrLgcbC49O4GU2Vu53GqI4moYo2rr6QgJLEPJE6HyEPeoNSWIx2A
74bTQGKPVw4uy4T+UTa6iGY3AZraJ4fRjtnhp8kTHcHXmprsM/scQ8HEyDwpQf+KVPdxfWUXPV0K
X+vMJ4CWd7HW6fvZNO7s2bzFoV76Hmi+zistXsbkaVXknRnXL7EFmsIaij405KiE6dCZh7wt5L4s
m8T/jXgpa49MNpgw2MrhNAs3KOb+ZSxKL1QX5xWIrLHLankUXLeEab9ZikH5Q6uXUcsBCNwSbrsH
SyGzTrRkLuoj2i08jjtyactA9PRTLtGLftUKdq6ut+86wnbHbNkxZh+uPmHZXuil3VFshnTU7CwZ
PsV8Ncc1GE3nWbTjr5T/UDsn06riSNUVJTA5oy3F3sgs+8ZzLCqhbYeTeDTjtZexX+22BWUyk6OY
f6YtW/ilGo8W8nDqt9Y8FuilNzskUV6dGyaKGg1xs9zkC0zePh0bH3jFzHAw/rBmytMEnmmg9Gzj
U4eeU1qzj9oPLbI9mdRQDhJZRBf6ZFdnqykey7H8yaf10JZev0ManXGkDlzU7LtUyL+Vi1Hbeq2a
hg4AwkppPCu5+dKkOiGolvLYb0eyEKxFBgKs/UUDdFU2rh6NLtrABE5xUyObE84uJQnWF+tMliuX
p2pMQzrVVFbRXIq7PDeepNa8pEuUmHdihS3V1rctuUfY7RBkTHDQ+nh+XzT3ezX3tlsd7BJyQQPS
iOqf+NvyBxloWK4gDjWygRcraZBW1C/tTN6kQvTKqJvndiAmwFwuKhatAGdT45tiRvTQi0ujQWUw
/mh7TzfvVrf9QtAajq7ShQyWOSySfF/E/QP9NWLxoXwZnW10SJ6y76VemGjGd9myD4Pon/ktoISM
IsE6lG4b1ZUTqqkC1s4ABGjiCy4OlacfJUsHU1H2s3SeJuBxMZqZNGv8FZqPiTrYTrTnOLOZxyna
kUu25XPEXOdtgc3C8LBxkuNZftNWsboay0+7qPE0zayKSgTcKkpQzcN0ts7o0rWHOc++1bkKkqV7
THLjSxfLJY8Laq1a/lHJoCjc+cVAhD86TsR06Fmdufp44o/SvBqTmR5jrrz9YAPj4J3MSFrxQWFX
O47GlNgb/ljU/HQXXZGfLK6KeWzYcKKVLydRT6juHiCisjAvgXPLK0uuV5tpob/a8idNxX3G1G+G
EZ6UYafGxByLjMuFeAST8KRX460Wb3Dc9L4ZS1SQcXuDuuPIhHmiS8w6LuJVHenYDVrFPsFSYBVi
iyPD6W8A5YdCJie6pHBzqApvHngn6JduKj8T6vvAjK37uZj3cupAlM38Mu0o7fmntAlsjYc3NFC3
g4JQJa3KRyBPhZ1/L/VPkjPQqKkbzYFxukNISKVdFM+OdEPxDWNNfLmMV6HhQ1/W5VAK+YmKS/oo
E1QfC2lIZkwZ2JP72GekRzjtpyFptQgPoI4pOehWuR2cWKMn3MiC3AdVk5iI2x8lE6eFnaJY9auJ
YycbnHdv8p6Jyd6vVln4VZPhKp8pRkQfSaW6c2Hd+pUYXpKOlWI+7btnAKy3uTO5gSfSg72WJbkn
zQ8U86Mm67upXiI0HGxl0aA4A4Y7pooGWwqYHabdpyFMq+n0e+ORUPfPvd8Ple3D//a5//bhf/ux
35/45/dl/b5YDFZPlUspilgeleROXXkKBfaKINaq+uQ1Uw0+OzFZMa8PdR5Xvlm69Unfbn7v/dfN
/8XnJMuT0o8ZizhzVhyhazanBQhliCyg9LW6Jn1gjZt/bn4/9MBAHp31WagjvNI80ZtTqZJo6bvS
SfCiVrqvxm25Bplr0JdsD9eUhE1Ev3fbyoHf+nt3HbTb2HTlLnYzTspeJavT7w1SlH/fI4eqsWP7
YJRYfNW2O7rWyOP9fZj/3C22/+X3Y1S528Au9p1WFGiwLXGS8CtOozb/x83v534//P2C4yYTr/t/
frnf7jllUW7q8DnA/deozCz5ZItGCf0oG82sPbFBa0+DqXNhU2cUBkXanVingt3e7v3Xze/n0OEq
R2+EFDDdxcr8XaKbOdoIutPYLW7chHGcY2RfK+ubq+EUCwVAOkTZnNSheSg8GBDYKF9KMlQnt2dW
pc8/xeDOdKncuPQ9ZY8Eu9WWJfQ8QLcrp0nDquMQi4EIikKLcWURgJS1y0mYJF8KlZPrMl0LIdvI
sRwZQFZ5l1aLbpeLIN2y30jrVZ2W8jTRBOSr1VydaskDvZ+WaG28Yp/YR6Us/qpOdzKka56whS1X
lywKN5+Lk27GiK6b5KQu3ZfIUyLj67igt/ZzkiGu4K/GK1hsjzOqfWbL0PgM56PGmo5g2uJA9hr/
jd40vN14MYl7yHcJm0tqUodLlav012YB8VX1FZMPXT0qs4onS+uvkyWIXkY1ssL9b/W1OVKH+1jO
y/Ki4rlOyCm/TrphXJch4d1vbHZO+3Y12r+gF7KIHxmvlUVYQm1eBBEwew7su2yQ7pG8UlAupNfF
rRHiM/sgcJE1X6v/9PpQXeqG+n1l+TKmlCz8m7syZlqw8KwCcQqnVHCm9vrPWeKqmo2mvlX6tb5d
s7+4XSzcV+sUkqKGGkwtosHmVbH6mBJXHdaoKKr6mjpOdVWVJ7ZL5JmtJJulbclKhXFbvWpyN2lE
2tGfOxdAGmi/TF73rH7QEwLdGbEtN/YBj99fgxHByooNJCOuiBoiVMgkj9B1LkyUqtUaFh2tBHOA
KtJa2s20Wq6aZCFce8sNSrn6yu5JYTtHeaOpDg59B1yotBNelVEOgddWgiuRV2La0N+43qkHxnRP
FCCRur2IbJRQmrBQqdjJ8V0pPuCgIPwk+v3cP1/+/YpVOYTdj3jw3DN2ibo1Sr+aq1f8Xd+jDaKy
6qhd8+bRFJIRmriiaTzlRBZIGSBh/LQ740cd86cFHEdRLSgquvMs8RqCEvAHU3tpjAL0k9d+ODpO
DA2bNCuOh3lF+F+V5J0p6o01UClqNiyYLZZdIZmkK0+tkd30NXVe3u2gRzJ6NgSBqwn2ZhXIEtSe
V7PRD1MBxqZUdXwjMdaglPhS2K1MERTvoUtKGTQZ6RK1i6bO1KYnj2uVIt37OcPzv8zLXaf1LQOt
E+2tb8iGEmywXshwuLhL8T4rJmUqjSfJbXdahXRGE6fywGqbskR6UWxhapzz3vQto72tIPSwRp2M
cPJgHYkie2yzOCxHxlaT0w0+0fKkHHjtn7mjCHMq9WNs233lYGIgA4hEOe3sugUv9mr8tejt0IzC
GbMS+RBj6fYX2TDpS3riALSjZt/F+IECD6u6ojfyPMOFCmQ1vY228WCuD2vKYQP04m5UdNibHpqN
couw11EbE+KpZJmkgryq1SA5ERIOt8Ju7iblNW7ZvJLNxW63aHDHrZ8x8ZU0ruIBM3o05w+WdeWM
/+QNKBdzp35eRBUqWxROR6LCaNn3rpYe2yH/Y2p385QuDMnZWTTu8FGj+CjAiu8WbEbUAj9123hH
wYbkTgEjHrYjKzXQhGdoHgaiyMOaxEVI9MWCBiQn+FQ1w4qQ+rxc9tLSb9ScirLXjyOLMAmEw+8H
z5+bug006fKC0uQYGQYKo1mRZqigbrP50pDMTBWHhl6tg7IquogBhQ5Cufsh3+DLcUhuGdlVqqPB
TDL3Hpc+kweSJ/Er1pZ27hLSLjX9dUQYa1j9qXKc5JiNEv9YobxqyrWjPmsbFCim6L5hU3KaxnbT
pn81jfO+ozYUiOUdVtZ20onSXRK0YkqmEQ6s4t2ggVbSAhQLV+C0X09bKdkb6hksacGYImsiW4xa
QIoIb4Wlh+U5MKknpd2PLdoyEAh+8u32dn126hqpGs2Pn9hGcysZJ/j64h4c8F8Hut36QfTtM4qp
L4xFP/n4ja8aqqAOvh9n64HzrnlX8WRVFkO9WkeuR8fPPkA+Q+BZwpLwIWZnw7D7VK163HWMlwcb
6CcEzAbHqbzVUomA2Wb52MXoAovCsG6sz1Qx1p1FR8nLfQvDzXqH3vLTpcRzZpV+rKF9Rbnsg5oN
vS9ST43WWeW9PTArRCl8JFc4TJc2YaM5Kn41xGaYGi3OGzhJPJ5ehtXK0QV1hUiwpogUXXD5jdnP
CGeJPKX/o081XsVyfVLW/MgZKd3C568WWc37RNUeU4uaWa9quaXfTASUd4d0MKnfSlwuSjH7fQ7h
lnDfgpGufcktJDpNfKO6Jq7WFuWbVzIZ64W5QV6p31M3cnRBQqzq7e1W3DOW9Q4kp99mLKWElQLr
wXJosKmIPDV5YGd9YDLkXhNn04kPrXrM03YlXHisDl5L4eISOshKtoFMLeeTYYx/7W59qeZ64nfb
J8vWb0ZyAF9gd6Zm/53I6alDe0ChJsIJrHgkYnU/5vEdUxZ31yUd0+dhCTjbmDh9sL3GifYlFDkT
fbh1C5390zAB9ilK50jqw06q3reKBTWYcEBS/6h/4g68AC7qg1mbrp8NaByrkvFETEud2Z266+pj
wV8WiMET0eJq8VlJfuqeSCvOeQZshlY/Z1x3d4Vk31SkintJXZWE5VIJtRkwI4kXZtRgfTwQ84rl
YTCUg+r0Y5i4ADmHWp3B1TGrgclDCXPRESad8mS6Mn0hZ2JEp6POIo66rvgqxxHSYo+fqjeRck1r
W9a7ys5F6Aw8+kLJcqQHSXWam1epWNn5n89sn17F1gWkT+BHAcGq4xjEiMPOtug29nbby90outd/
PkRzshemRiQzHNEdTTbLxa34Ixpe/mfkO5YchAZWHi2/MMFfruDv3ZWYGL8qkyo0au2lXh2C0rdv
+b1xppjQmHp846PhoM4pGg21PPcJ0oh0u5e5tC5DZRwX5qm8Beuj2uJYBTrfhJg9Pb+OV1r7wbY7
Tio2hEgwxL5jsRd25PqxIEvntNUh6RfVOa2dPOIFumn5689iu+mUeN6llvL6+6kideMAZUmNJ4Ik
qyOuvezYYVi3ex3kR4Inbkv0/b2ZgDYFsiVuy/HGg273SugIm7NXnaunucSCUTIGCSEbMaqC+FMv
iO15xdEDKsiwar4hJwsxHDZSOOG3zRltSeePnAI5rqsvLRFEDhTFYczI4haS5SLUbd/EHRAWhGud
kTviqxVIBaqMw8dSUeJlwKfPRoKdU3fyP7StHA+oSM8z7UlQSxYXuXD9UpMMTGyH9ZQJfpzZAtQN
dUTR0ep7HEENpQQZkeepVUE/bc9yn4zdWZeY6JohuRlyqqOxSsS5tkCLaH2ynV0SFiG/n3Rywp7V
kSF45tV07o6I3LrjirGk58I1me38/ocZE7cOBKg0mjNxZ+05kSwMxj67dIkH+AW2w+9jzxk/nX/v
wSRxwjGniOoXcVvHVXYvJt5pmviDDWQ9eux8Sz0DZj05x6FRCWrq5nNqQvPsWuoZZR1vh4oHkKny
TWcFH3YuhKW6d/1Vneztsv3R2UzA+s4qUKRQzi26DUg02a3zWF5Ya7ehSwYiOqFEsVBKuUyTbJkQ
/Zv0oARnQpbZw2cCnhP4p4d4ptZbPPCQqf1hTP1LXiGEVlSwOy2Sy2mtOWp7BuZOnv/DMvn/doj/
gx0Cu4AOZOh/b4e4I8K3X8rps/5fPRH/8YP/NhOa/7LhR4MzMfEoIhjBYvFvT4T6LwvjrMaXdUwK
hoaN/z/MhKb+Lz5lu6oKwAXQgQUE4d8eCe9fWCP0zUOBpsTGZvH/YpLAsPG/sqos03UYHRoOwCfT
0Ygt5gH+zyaJsjL6lZDH5SCJYpzzeY3iKn80F3bEcRq0vQ2ERNFuyaRdd7pqz8zqCdWrXDXo69I6
eJ1TPrScO3pEBOswm3tvJdQGUzJIPRvnnAMpzrfLSd40yJZnD2JBhQQeoTgrQpdmJL0BUeqSOVcx
duDdjrEqiVCZPMhZNjtPe4X6kodxhhuvYUHK7yrSnWsQqlmmiB+uXWnFd81XLqbsKArW1hYNyDp7
6YE4ORvDoJ2CUMcSCaK8Dc1idPcLtN2gL5JXzyA5rVSs8TR6CHME8LLz2A/PefoARrDdwybbp0M+
HRLdeU/jUbBk7YOlT/4Ch2HlrcXE95CKiQr7xmw02gJdou0oiQJY4Rk69gxnZypVcgeMftdLKCZq
jXCJLlkPQFaofjxqS7imhR2oiiyOFEYoW7K/DGo6RvXKs71txddc3QpjQhan0kXHksKkZJrq4M3w
vdzNj1jAL4VxmSUuMjIBj3U6ZYFRE6cQ26sM2ZK4R4m1IOAa0x1XHbKuIGbzuqTg36BLn1hTXLLE
HM6a/dWnfXHD9PliQBC8/Nq7Zd6PkWhxPouSHatqs6VnHVvsjH5bBm9V4QKYamlJLvaGiUJIpXAw
a0vZG3n2auqW56dyGYImIRMX/DFhb2s1B6vTP9nsHSaYGtRy7iFF9OZaBW664U+sNZ9CshqRq307
ek51a5l6y5O6OCHLpCkY+uHCEFWBC5zcWmTGHpws1a8kd/myMd8dDes/yQE3koDYMzE2DKscxL6A
a8IZkJHRKMtTPKbsNWUe5MXsnZeVIgME4rFMXEafI329x/jehuwT9WZKQF5p+Lua6spnTsTsw14n
Mu+6nvQArPgVDoPDWDJFcp1582V+C9KsRRbj0sVfDteP/rVWfkAGgAGWK6uZZDPwJsbDQLbErDjH
nJmM0PPxpgZ/ua0a2p1ql9oNP9JhEuQ4iUueOEcZxtA2aWcn4gBnqY/HtZ1EmE/OB3gMikLJxrlE
Zxr1SB+CdVDfJCPEAMmUy26suzBH+57rmB+R/aNnN+y4YKhWynxTqfXjmmoccXVGxizi1LnCnFig
e1ExkTElN948UT72qwrflQCvcOwFyzmFP5U50L5Z7Evzma324k8SZsQCyiBTq0OCa98jBVbVOpaa
uh72TEn2ZRbDiVF+tos8uyNWAXD/jlquo4krHgEJdlGFggiVVv23gve/grLCYE+Gg9fSIKrOzqXE
ubFcqOiu0AyQkJy3QASeebDGPc/yV5bPJwp2Lag5IUWl7nx1TgPMyOtucS0jVxI3dCdkfTibh8qr
8JYUz16B5J6+APEtAkF7re6LD41oh2JmyboS0Mj4yqWBVhV/ZsMVcf6mGdyYayv6y7e4Y31IwlbQ
oA5fUcLWKMYmZnmVbZ5jFywBkwbNp/Cd4ayYX4ZdrietS3c1K5H97GyT93ggpkr3nmpbZSruACPA
+u3sVDOj7Wj8scA4sUGsoATiuFyxfqpkhQiDKr+VaXXAaaX4munsZ0ZZPbMZzLzov736udR778gs
C4n8uRi7PUtHVD6cH6yNUqrrB6GvYRbnVVS53ZuFqS2cS6ND+wG+CmJcw9rNH5Yx243Tkh5Ib2a/
qVniAMX2ZcpwQxGAhVcW30mEWwgTMjj7wepfVpMT3Tw8DZa9BDk7bgKGOF2sVYoPQ4sD6M63C8hL
Z9KRFuODaZPW8QnJfW5LY8ZLM7gPb2tp0JXE4xqtID0msiErxwqkWoTOhsJfyBhDNnsy8lK9YXdt
oXTDRJNf12VAk0FK2gV1rx0O1p9uO117SASYeSOlqByUiNZBJyBoj6yP41eoeB4I4Nw0QWRezEie
YlxD1rdZaQ80XhTaca7QSWuhba+L3zWM1QcDt1lWvw7RkOm+wkwoVBMtDw1NwGK33WN8cEb1S52y
Dvl1iuIVgkfbaocEOJ7vxeMmzBXoC9dtuhoaifGXluWlsDhhLMLD+iAyZMlDvtNcjBCjpfabJecS
r1i6moVDYdC9IBbGo4E00zLZ1ixdNx4UlqKM5rT9pNrU+HUStj1ioHVcdtYSqCgtwoasSx8NcdA0
+O3y4TpM8X0n4p1ZkYVmeBxEdPRkUr5vocSRxJi4S9IR1ZI+HQc2vKdUJ8Qb1z8LUfcRmegQVJj9
d9aAkEyqEzJPV98ZrcOluDRpF0OX+0FW8xwnSIm6gsLDjpN7oa3HWk9RTrf3EskIajk8xHA8gzTO
PibVsi7bUh4oPn+KhXRQlA4O7G264xnXyqsPSk+Yk6FpBl0Ii1OP5QWunPmPO3VE17h7PY8/oYY8
e8sWL9uJKLEqeVJXVtjd8qdQ3CQcjCTj5Zn3uF7DISn+kC1zHO3KRurymi3uHzZPGs3TS++yUi6G
O82cXwnDXsK862+V/IaTQhwgnDgPdn4b8wAZErLCGS+KyXZQsQ2alMI+ZiXOcWca8I90G1qYgX6P
VHWIu9an2tiXbXzMpqMl8Gknymz77tJ/Sd+t2P4rhZ2edBKjtbajHDHh+up5coOi8LaZppdiqRCz
SPeSDBxcg2FcmjhN9rkkBhDaPfKH5lWMrMIEZzfgJ84+0/pn73+wd167jSvtmr4ibjCJ4ZRJVLIV
LMvWieDUFHOOVz8P1Wu2F35gz2DOB90gKFqWKbJY9YU3mBXev2P8LQ+l4Q2CAiygO09RRQFaiiXq
rI1DC13eAHakR4Le8T1AeAAvDqtviVdK1LGT5JiF93NWlt9Cp3mU8QfU9eZ6EP2DxHhRcZejAacv
b+LoandEe5U7ow9xY28uxhJbFXONO11Qy2s1bIlvUbcWjewcGLTA0EkqAjfvpXT92EA+S602SXNa
F/SqrR5XUFxYktUt6Id1VWT/3jyOoQPc//0BA4CQU8OpJcLUYg0445+NsTCKdSXyyAqBN9ZNDjw2
ztehvpgL0PNrHs5k1QG8TMu0prMjVuupQw6zLWbsS5iPq6g4pXELCCSshFlNt1nXQfHPJq5B3D5e
Pn6wKBCBeHwRoZEpb/72Xu+0XNdjk61qVaqXj+PG3Jh97D02j3fUbfm1iAixfw899h7927+f+dh9
vFkqUMLARCFG5qz8xPZSWecdzXbRXGm6HC8LIX4C/Y2dTXoL1fXjDTp2vMvQuK106Nf/tFSR/mL3
75+YG6+3FobKwJqF5iZt0mru7laPDuxj93Hwd/Mfxx5N2v84dgvR+62Vyv+P478vjVsIZSKCXgN7
NXbudwFPgLk7Ws2bv81Srdeh0cyvkW56TYpxdmnkDv7e1n+1lR+3OaGbORHt8yZt6F/TOLm5FD84
JupB7tcqCpD/PSYee//xgVUMLkVDMtlV5p7274ZGfrGW583jWFgvMABDfB+VJDrbj4+KH2Ps8YF/
d4ObdpHpFrjDOGXrVighw8178TTS3E6adF5M2u+uDunXJyi3Ic/J06pl+mhjBpWuITetAqmOQAtH
yP3+vW1BgBn6P/uPax9pzOY5cA9HzAZG+d8utzxAg5hvpIaNzt9N3+xQAhdX8I5jsNpDxTd67Aal
RnfeCJaLUoj5Wg12ADxGj42uR9yFYn6iMsCGjhGS1ODztrAnk0dHyXiIxtHkIZpfPvbE+aXaRaUI
+4xds4tiMtHGvaEECqcofxcgpWAB0IH+4MgY19Wew/TjiuplIa2ziqkED7IrbtNAHabhKNVbdazi
I5bES4Cib9WtSta60IduSSjtweitvEK/obgBWzFDvzvLgY/HRooVeRHYKLtGy/vcD85bJZ7nS5I5
DRRPPs2RhyzElroA3PGX2WokkV9P2pcsSZHftZqj0Ful84dgInSPp7JNJMcMFcAXyNsCBCGKCGKU
+GrUQGoNx9a+xdJdgjD/JNOgXpYaQIlGf4jSaDGSathWLgIoAIsBWTtR3rRD997JGaWjIoFAGtDj
ixJZccpgxA+0z/7whL+oLPQr6Dsmsuvh3W9FMfHStqWN0YMbbep9U6MZdNPQFhyFUd2ZVDRBM6I5
E8B5lxUiQqkCL9RDek79WG5KZLpJNYt5+KXzrNzPY27sKpaWx+7vwf94z+On5gy/+H1fXmvvFFYL
vBHM3eNnSalhjPPYnTqj9fJB3t9yRtpkgIyAQ4puzfzy74a0xDaTmHW+VYs1HFAJFN1Uaqs7EizF
gMOAiUVAqfEEItK4H8Sp8x4fVPeM48deFcOpjKtpWIFy//3ZLctKp5vbHo9j5Zzii6O2efxiO//2
70f8vszqxUizCcRVHcosZdipJv4Y1G48I2iKZMbDPHZ/N4kR1cte61cRpp0MqAyJu8f4N1qeEUBD
cwoq/T32+4PH3mOjgbpKaNEFxbIFGfn7gyAeP+AAi0wkPE6PTQHf05aI86xivl6P6xIVeriM0Ksv
QtSoQSCp2wRukqc/gDLzRntAaB73NUhzE8TUfN/leV2CbnGhAjxAiBFkVlA2Y5srtAoAQAM8MOzO
1FHhRoSYlk8gr/uokH2DwGkxTzDE5Tl6+eyZKFH+3fs9hs0wbPUe8icUpxswQL5GNi+/JgaSfGXc
EUpdC3Gjng50SEIwaRra5ASR/bjDppOJquNbPva6NB2XiQDkXpFZGbRiXC46+ujDAF+TR8MiyQnR
0pjPZXpMiPl8bo+TqfoZ4JmJd+fx1wf8ob28wO2qEsp1lAj1yuiuY9S3674dl0UhylDfWSBlLaw8
mDCzWGe+Rt+G9TGKgwZ7Al4PCX13G5JIRNsvCJPaXuBXogfTCNKqGlZG/NPMk/9jEzWmmiLbzzog
pgKAtYBeHFTuZN3Pxx4bOPfwqunjOtI82B6/9/hBu4iYqnB5ZAUASMK2jSuI3ilj61/vmj/o9y8+
/tbj1//HYwb8dmDq80n+vvHxe7/Hfl/+fszv6f0eQ1iBOCigZlbrEcy8//7kx5v1tCf0+Hvuv79z
xzrHnyQIaL/X6fH1BGDtzJENwi+F0q2nse3WRRdoHtitZxmQFGqQeugiMHAnxedRFubRR/EKkWh1
BmA9DubTcEbJ6O6pUaT5E2x5fQar5bRLYMih+CA+hsxj5D7Gye9m0A0MvkJoqlNU4CJ3iJSoWht6
0qE7yvLfT/CGYPfTgMhyyGbNvA4XWJaT/8/n8zgJsepOvaxldAoB7oYKqFxoVHT7Cp2uAuQ+I5XC
9WwaVTXNmj5+uLqrVaTjuYGXRzpHoOEo7SU4rCFmSSQFUtysH5/BKo5wTI8v+bKSAJ0gVLNE0/8P
EnjlX2XX/99Y+L80Fqi3SP/HxsLq++Oe/1ud8J/f+KejIEnSf4mqwj9Jhb+iqQjm/tNRAC/xXwDJ
JMqgNA905I7+dz/B/C946aY4SxciUihLv/0EVUK3cGEiI6wsFthwi8r/Sz9Bl+RZfDhPxiDPZiXF
BTUPEetqDf1ERaLn8Z/a92D/ynah37QnaaRuHme5jQ53ABB8wsmDSRhAVXKHfvLYYBjRefgxwDhk
BCdoO8Pznncfm6iGb11Hs9PTjKt8bCbhXqPdxObxMh8iZvwsuXtJL4f+Y+Z9bKjy4PA3z+n/OkYB
BDVO2o1xAB8C6d1yHc6bx55cDxxU56DjpiNL9njg/vXs3UoZeizGfraKa2SpEQoJFQT1uceMK7yv
5Yglqch/mE35RNkYRY17iqQNYpF2rZMNW4+nVzOD3muMdHdHyjUbmN0kE7Ch0rTU8aj0WagOrOox
/jQzDSgX9Hu8uNQWutS9I1aRJK+U672w4FDVZO1aFXQwBUFZHMcAVT5B55yCyDjjvkw3QaNAKOYr
RZ7guNXQlxdzKD5MZsqaNu/WVc3uY+5TUNiPaYb/neoeU9/jjMMw11cIfZRJMK0fG2kq70uxD5+H
DlOgsBr9YM5PY2TpZth3GdxCfyZHUX/uPElbGc1HFMabO5R2san1lVxgk4g+wCoI6Cep+rBSA/WU
pmHpQHn/u9jQwM3WUq+oNsAL6jPz0vW7CeY0/PflOK9RTtZHhwEzZS+es6jHRpxX+8feY45+7KE0
rfkJ9SZzjlQeZ/7Y0C8gc5o3c7wgD6kKlr5L2r8rWRMh7BfES1nwkxOSxBKakTZpIGhAuzwoW4mA
GA7dWV6c8O4YvivRgbgHJT9v4KB5TWd1gifB9LES77bEAMlOCzSKPprGL4VTKVPjaI/sme3SJON+
RSx+okSOEJf43HS91dfejShT38QSWv5W9hb/IcWzqku+I7+MFq6CBEG86mB4gN6qp2dlgNb3nWPS
Ds9utjyIW2ccrQLRlGZNn6W3UVHu7Vqk227RffdHinOf4pl+CMQaFZLzEQYTboC0buh3pPpGE3Fh
o/njmfDsK2eKt7q6BTMM+FXNXO0n2gMaZ6WW0fNhVblb8KGyU3ZSIk971Vr4ZPNlg9exAF5HmWtw
KCsk/TJC23pCv8H0IdIkoKghTA5WqdtV8FSYn8V36kJ/7J67l/CgvQomrqNus21O6BlxJRBKQR6s
XdIfkZHKkXfjTBK2wk1+KKADHjlevKPO5H7EK+w2NsJTOkCnsIp3iHYwzxLwkB04cgctn4iaGDwM
m2hcXdeaNXTLMdwjAjGLd6KLbfXVF8qKOlU40KzxKi/t6UuEENXAwbO4ug3y4miEmbb4gUClCZcU
Z5Sn4Q7wxR5klCXXlIraozJssr18Vi546UoL5hBrdmAJnPqgQARHDPx0W0+rrkJOGLdbKw48jWfz
SIMMAQUYHESkYgrDxE1O2pbyWHPJPvVz9mq6yXPUW1rv6kh4V+9maOk+BVWBu0hZ+LYE0dkSJTAj
dV+ofiN/h6L5LqH6ux9LJ20chFqMF2UrvNE15cswbNUP9Wd4gWmC4Ne6WDWQW6hlASNDaMVJvhF4
DngcbsvoC1swUYEq5qQ7WWGm8NVXslfyFGQ1D3F+6rbl67CXr/CIqrc5dzRtBlu3NQrwvRaorQQu
OyVIqFUuA2qReDIML4q6+oa6oKHZwbXauOFKhID9Ahs15E7YA/I0qI2BHHabg3p3pj/mGg0IZD09
o3Z1m5T3j/kFQmlT/6jf5Nwf4bd5YN4Za1c7BWhpWOiEpdP5Bp8dM/XeEfNNsa/hsGImcwGwSt9t
DZJ47gOalvqc+bdV94zcdcFygGY3HsMf8gd1xzzxDcZD6hWhe/8ucbRAy8T57nb0F7odlGntouK8
acPf6XamA2mFbBB9GUentPlGuyRyk11f2Gg0IHHmVC/lrpkAgTFn0JfxjT/Z5I2v4uRmAC2bt1p5
Z+64jbiCWINGQ8JJ9COeKOxUIEFX8sc42dQqeaRYcvk4WkZIC1TvaA0giPDdBEvNBswLsfEo3R2u
ef0BG9iTPvMfPCrgbyFsqnlgUTqmKPx+3sbzYhvgFM9jsMS2atWDgER+xV6cw/eptNG1XTJb9tcu
8qZVsceLkiZidVtyL2n43m5PorgqXjCDvS2zxk/2whfKKtzfXnC59Tx72ctwp6yMcKvN3xm27ett
WgETEGdwsmMKnsH3yC3kT2tUGYbNAk3Y2M9Y6Jh3pHXyEjEoIR4LbvBB+fROaaly77mlQOOI/Pjm
agce70O6iz7vkW1+Bcfmtl486yoTiPJjIOQlY+iKJMDwlnfnqNzFMNNOsNEGARcWYPg2lc1R2OrC
tR4zQnIvr7fVl3Rq3m47+jL6uI9pGgVO8NojJ5u/LmYv38rPK7ryXo5fkfSKq5YoHurhWRf/IGWE
L1lwt5k8ML4m16ZynCY/aeSL6DNBoj8MbwWlOoQlwD2dptOtu8r1z6x9wtOLDp2s00uxugI/TNOK
sAvQ0j2foQYmFTkXoQgmC52eDSzdxgJwHoHBMrkzTnK73oGMo66I8CHyd3+SFf8g0nq3weWLMf+L
S2Kz9f2LUopkvUDiPATJW6zuUIvkdBt72vUrm+LZGuHAkKVvI5Ye0kl55g/BV6dtQY3G6SoDWdzS
uPTk1J9ET85ddF1z/AtDF0nArsd4jyKFXY9OmK4wH4sROUO9xkKwo3FmHJt1BisJEiRiGnPU+qDH
eD8Um/jdXCvr6KhtRl99Up6n59vZWDOiqa1thDe9cUummBiqIFKcb5wCGHMMeoXQuUtepjwVGHgm
kSvdfOpZmXyS4Qgv1lJm346J27/kHgRmDw0fzLAzL4RQGL6GzRMeEb26gz0wbqC7ea9gBrmDi2/p
/qXevZvs009UFCvPyQRtoyL8QsAjELEj3GhHkwZmvQHuV6IRRMssQxaOIBIZDRSt/ChalvRRIInS
/41eptxrFzup8zvVMZKddrN5v1y4QXJAkYzqXywgRmcVRyai8/xRoFOf7+igEN1a5grBU8yAzsJe
LZeSBtadSjDkKCQNrOgnjA9yZLOL2lk2Lhu0ieSNjDYVWnktUAbc6KFkgA2FIb8x41cdOzgZTqkV
IGf4pV6KnfmeGlZ24OiIJ9zmvhmQPiXSsI1LWTic0lEGjGeN22FpfKoXBLK2yRGfQOqLOFX8EXSn
ekIkEWXEJUCGbik75lJxs2tzEJbdYXKDPaaa7ap+7jfKe+kfNPR5fqrr8AQ1xXgu+IzJvW/wCENA
zLm3GF3sUid+E+Ecv1S5LSKUtOEagfAe0V5Bx/vUURBGrYBw1SRXWEFy7eJXZQ8PoQrsVgYi6fQA
0Zfip/kuXtr60oGROSPPCojYS1BpPY0bYiXOYknMvhiXrbakQgrSZ5dpdnRQN8lhvPSX6sz154+F
7aZAndSqnlg4gPHb+ap+6V9AdjJiCwdIQIP8WPKUrfVX6Tz93AdXCf00203nak0a0BcOjW3az8FX
uy8+VK+qWVpBfDOGHBGln5ulQxU8tqvgJLzo3wwc0ElnsbmQ1S9eJWUpoRvR2CQRmngxplNDUMKZ
fMwMu1cECqErlg0tlSNo2UW+XNiAMXXFQ6ImjrHdsLaVzSAFeISf7S27RocGhe2bBxAooVzs5a0r
xsdQc9tuqaEQm3p9Ct7dUz4S9MCx1fsAefKcf7NOm/TKUk95RdT8vsy/IeUtm6e2WaH2KN/OZFXl
c3MWP1NnMt+wHRO9OPPgksNHqusdejq3yUt7ott9d6yOlbyTQrs7KpS54lX8HvYW/CdjU+5H2W5N
rzzFX3z5UnH7Z/4A6nNBYpvhutzLIIbQOkTJjd/Xn2TREcJ1a1j1M8I0vJXWCj347Kg2q0QHbo+2
A7VFK7ri2X17ip9vF86oRZJjCu0seO7yZZfh+uORNpl/FoTns1ybXagHeK1VeNKLz4HS3HeZeXn/
lsCLU5wWBV2PaEJ67ldcc+p66rafwFxDEiPmvKPaaFXKpDqkZQg6zShtpUeWtmhXsDKN9WOj3zNz
PUsRGUZ1vSnUjvACh3/WUs167D2OPTaByk9NUSXCMCDXJw1qOAXKdkpzi5yqlntrgI9EtE+6jOgg
1cfHXi9R4nzspYLAeUXzTxK1ho2ddJvBFEMUzeZfGRZKk/n/42+rBfqfCw177Gbh6xH6XrHwVlZB
hzkskeKiRq1PmIv27fwH5bmGDwfgKTbhpKYSKjodWnkqReH6ltH4ybAhgpDOrlJQYR1nIJS815hu
G6fJL/gr/IQySHVb3JGi1UyPdhjYTUWPZ4nDDqSuULfaGiEV8GMWYTNZSv9DJ2pT+Yq66vS1gbHb
pyZZBmZ5ePRYEILIJFRLfF+wUtiyvs1Rqo0ckAQkmLtOhLZoCxEM/iUfqmpP7a6zdFs+aSdlN0og
fDcAnsCUgbiWdTf9yS7jHldUYlEztfgbxJ8X+EU4stvBrn2X30mQpg3f/ikCZmwJduMjuH4Y707r
qe/trrySdQa9C5z9DkIH5IsB/s4qMqu7lICX3iFA7qWrdmo+hdEJfih1cqHV93yp954cO9z7sbSS
hQvvSf7pvqM9SWqRHHGVdhYHdAHQJIjvxwWGPtbwmXnZisBDSuxi29AyI0qy6z8CWiJvsT/+3D3p
GhH3vesH0PVcOhQXnqJvgmIyvR6k2nv9k1/LAF0EOwK0pS/x5YH88kNwiZPve0DtA8iBacmv1QnM
ENiNe+HkzK5bqPKsfwd0OGGyEQ/vUCwAz+bcPW530VgjSqNW5i8OzTrY9WgtPI0SpSI30y10DpDn
EL/BE9DJpDysPjeRP2BOOYuVIKlq5u6IIBppEsiQY+nUbzcPe2tUHGEyWgg+54kdUYv1gi2jsojs
7DO6zzlVd7lzOXsuteB+DfbAPBZuby8Y0drxSltNohXvbugCubUXrhW/aqG4We0SEwtuwTefWio2
/uOZjzxkbZuf6JMIp+bupvy+z4GjcCzheuzUAuoI6/uR/FnZUEeRNhITywlVP9XqJIS0nLx3IwCW
iA1Z+lFEVBopJTjZ34WfXCoK/axqSHyROcrIWbnlGWk2yVHXwUZ1gwNE3bwkhi+PYBSKECV9ijAW
h3C/UZYoMDLZmjs6u2hA++05Alvp6JdyDR8PXZDn/IrbMjA9/BS/dVs53DpXx7Pu3GCz0dvcF9Pt
PiEs4XRwv4w9qaUWuvI3itIFGZVgk+HzPSqQvoTUJ3lV+cOFu1EuTa94vlEQepfxOzijYJnuyF7a
OQj0w6taeCaJQMwcPHtbr6QjwfmhSF10nLntRe7QKikXNtIDyEDMKnS+KlHvAkrjDaOlqceW8hML
Z2pTMBMkjETt22nWu/rQd6QDqfFnUG1F2C0QMSB3/yL4Iz3VlsVqLpZJCN9Av3IXZCioCVExoEYA
2OxV/IPIbbclj8T+u79O21v3AYUYZHPIOoFXBnKZpZ0TlrKU1l77sfhMfT1Fvgk3LUBqni67t+A0
C9BdPPF1WBVoWS3RJhUlf8AkErPNwM6AtPKMUwe7ZO+0g4Np2UK3Eh00MYdPCcbvBr7KXG+p7fo6
j6Kr8UMVAUnwEwMjji0eQwpA3PD2QFVAeCP5XnwySO6oZVuDYJdXZXIWn/V4SCHIRh7uDNFb+8MU
d38vELfBYi0hVtt0+/oJ5R0dPcoLLbsIFNMT50VxYqUdgK9Q5Yr2/RWtWEoZGs0+QrDFBRlEbIZx
+hZ/gI3V1xFEJBet382ocZbvwEZazvhTU/9K6DBa6RV+0t2GdihQ9gnCdb8zSaZ1p/68gSBlqO+U
1kpfwZ4uo2e9AbhjTZf0ah7HxVMauz32s5KdJIckfgEMlF0CcJiI2WHK1+/qYS6zzIyg6Gm4sfZS
HAq2N8GTT+IC2wzrmDPpkThQdKBOMIMst9Ol2+frzr+dRqfhdqIYcqCsBarR5e5W3/GBhyRQTvqC
hXM3KRDaPDqL6X1t0ojXLOT2z7JL9kIlzS+RSjmnB5iY5a7oX6l6sRLdFvu7SajgsuRUn7qr43NH
FQuwJbU00UKc61nbj/vctDSkgJmVAK3Cj7S0NYJrNI2s+eMOCEdxH8t+NZ7nmQJt4hN3nkdOuEDM
MQ6zkA8z7Gw8+8mqUY/LCHMuBWXflpl3k5/jXb/XrzhPmzby7+LPoALqxF5gI3y2CydWPPHuj/d1
WngGldDQG4BnEkYgOEQUo1vMXdQRc+Hncb25MaorHjomAePdEUX73ixT0CUb8uzbsniusaCT7BBa
Mhp7OiJQazptaW5XsiuRfAKLLEcY/UtKWMYPS63R2+GIM/obOH1WKGZRBhYcVl0i1bSal/4o/zTc
5hOPm6bRj3YpiVO7iwRHlr3bwpF7lz+oqsjZWibrKw+KbDHZ35/g7ZP7Q4HD6xSJoI97ahV0At5q
BuPbeO13PGlM2LMbHWrKQOqkXRKdxcUGCaZkVa3g7I2QxRhO+YoMlWslIFYEilV3J5+nVsArdaki
+zhP9Ar5LefO9VZPde/zXGj5NkEAaKNcF4MLYDRJ3WLCMxQM1bIcPCN9bhmN36FLeuzBKkJOOE5R
Y3rRRlev/BEBhtqtcChCWn5VnObvzMwCdpp7t4M6jScmL/zFJ6LpFD+54bdudy/8QN/HqGEDnq7J
Klm24zkwEm54E9nIUSSyC09vHig4BphekxzgP+AGYbX9jmWjKt2QPBncbuaZT0y/Vu9qrx2zFjGU
vEngjtD/+ZFAmBvYAJFdPolnFkWKgpiGdt/5oQ5W+TLCa3jPTVEu6jk4BGf1GwqA/tRtuobSJvIt
KIZamOWhDE7t15G+on2wqQe7y1fI3fKMqiywhYUQXQlkxRLPOQ/mjCrmt/sfYi+A0g3NIVxpuPhq
YFfP0ufYuRQmp8+BS0E4d2hecAA1XtFg6R0UCm6HmolkLkfHZIs5MD7H64/1WVunH/FRdLVriawj
6FdIyo+CftuvpAvaxn/Myg8mW/LuNm2dbCUMXwVgsSUM4g+mXwDQ6ZlFEg1Y8cSFvbXzs1v/EIsD
hG7I4rAWKXbCB0t6vEb4Z23sijf8C4M/mk62DUzl3DS9FSlgnJdUbGLuoX1bw/DLOKTOhVWRkmVL
TSd9Iue/6jodN6I9GfG0wilbpz/3bvCa8gQQ4PUsfDgw+MDV000mW9qfOzOwaUGHEZEKA5hpU8cE
my+vh638h1kXMHo42cJzsGGUNafsW3UzrNUrZ2AkWAgZHxqcUX6AvjGDaxj2UAeK1hPNj/4HUvg6
2pfHwGe0fnGSmAXUzZZiaYEqK+Dy9W2lErotEQGRSduvxmv5pLrDJlwmXgahfbIQ6BLQJbLbPyzL
ZmKjVXQm9FpsYpKSdbKVnhfTfgSMQo3cVhyC8yNzVKX4suQBkYelMCzmMOMmbQJjey/Ie7wGdfB8
S2rXfZqfPJyoIHYXBov8Df6a62ehqvt6WyNpwug/D5cxcnigHC7f9zV5mbbVqT4zKUbUT6jfvISE
Ca68Ut+nT/My1cvxHAd2emVdWqjPKJbfxy8WGsL/21a53krnrm2ML6IT4W5nqKpHq/sRgfLwZXEo
KOicYiQxoYEy3LbyC1Cc5NL57Q9MFJKy53iHUcDborLyVTJZ6TbbqHhE3+id4Glh4bfUgCQn2F8V
rrkL9uBt7v7gYi6REYEv3OgVNLbLs7MFpOibXrY3N4M/HPs3aWlsEcMsSJaQLpkjB4ScieIj6+5x
N3C2kgmkXKKLO7J1n0jKdifmyHqeN6zkU6oQc4U0D16Z9ImaswGEg2yMmY9osnCrEmA1FCE73C6W
EMFpB7yIoUMyDbSPor5iOGjfG1R4Wxs9hxFPGxcV/tRY5YlnnFrc6TcGbg4ZsrxWjAxeBwPfkZ8n
2/BbfT0q54KJNaYWRbVh3RIiy34iuQSImOp8Setq3Vz7l672cIOV33DdcLjpRMy42i5IDp/J+ghM
j8ilSVeIu6v8TMa3oSGwIrHQzwCxzV3yhIYv7C7qfBPPSGzV7yKVVib9wMdChrEjfNz8/m34AwcO
MKawK9+Exmu/mldk2czeTw6wplp4L3dr8WpsxE8KV4vOVS/CupKW9+Pw2lfuovEoXeTfERESZ0U1
H1XzQvQbZa1NHoQTGYoUhSac65CTAfV8d2EV1bTxMqsYbHnbYBozE/Gui7stbqn7jKdx2iquvjRO
5VtARYkWFME4cgApxRjKJEc1vnZ8o3DVv4X9aYGfAyBShg61+S2V9C+/Fqh5NceHJqhlo5xM/6K9
WYaEbbQ9Mo34iMIJ342t/1FeaXrcoAOCCKXFJvnhXpl2UuLUDAsb5kppnOt2iQU48gN30uAEuSyU
8TgfFmgHnq8/c84wksmQlLCpKH4VlmQHb6huYcsxUZnGXrayQqTmkfU5Qqi734g0LJ4CcvjpOD4j
rol/Kw/M3vjqK583kxeAt9ETN94xayPVQzcj+B49RAo8eov78gmlh8CCCO4V65SHh1CZhSTYLdzC
yz/a18Vns406eF1O8CFSSq7m6Tf+k49W+qd5N4Z5oaLXB0twXW/wsoGX8Ed5wXDhpV73dkfCP15V
rHG5e/YUzr3RO66//gIe2N3qVvHxJuzR42/Lucc53cDQ7afpiU+8t+vh7Tarj4KK52GCN05IshRu
ayNegxxbqCgUgei1wfji2ixB20RyZF6zztInmh+Z4UvmkqYlnle4TPSIlRjLqX6Dp15ONN1s2kSV
NbTLLFjKcxxBTxQpldaGiVceVYJyROfo0b2BoKJrig1KPji1gNIOPDrH+CA4vj3B/ZoVe1f9moCA
fiGJnwPnSfjK3lNqa4LDbJmZh8ViGSavC7/Ce9wbDQIYK/pC6X1eshwE+z4g7ASQBUQnphucPNPg
6LG4Veh++iQu+AHwLD5FHpRxcRdcZeYxontXRufE5+4RAccHzKHRzecMJsNKD9AVqX+igZ16LGdu
u7s/R4tdjQwUJB5iUNTj7WDJlP3E1yUyjt6IltNim6FEP+U+MZr5oZ9xo4WP8w29lKGebmPbdI13
KgG6NTIZXSkzpYdhG8CeISjFy8FA3dNcdi/k8DQUzfcKwUAKJtGljJ94pPucb+AKP3BT3lnk5IUz
L0idbxJsXNGRZflmhUs1zCGJbVG+/EkPJSHOSv/KNat0IcSOMmr7W+RetOXiDclTFA1YYXmSYo9e
/zCi0Ok2lZONHoN2nqu5+YS9Lw5QZ7rJ9MvQRoHT9cUCqtiI7Z1zw8U0gzAt3wGpF1/hnD0LTEcy
namJ2KbsURR1I8HSFcicDnLME+NasO5n1GJPsWGJkou8gJH592uCi9a+OOe5rws+zQU6DvChGui9
HVS//di/gna85cTOTBQEG5yK137G1HmWGuUdyMJUrkgl6t24y1YLS/ApHTEWiOzw+zhTlx1DZ9YE
Oel7gG+LZ3nN8qi+Ivbv1RcEmQvBz/HBOcsoxUTUbbchReOYshQGGMRip+B1OkEUapVriOEnJ0gb
glaWb1AnT10Yh9HsGgVWlVPTVsHdm1BoBZByv2pPmluvocS0gI3fQsAG0bmczzX8GBIb307+K/6I
ksi4p2FOw6hvPU13KFkSbmDF6Kpbmqd4Hdg3lzbWW0ub8izthVX6XL4kRxZ1UNdoljl4i33TMJoJ
tOgzr2g4oMbuxydRfY7W/bPW4MNhJz+3i3gZyX0JvFfle7aM1rIzuVR1lA+K3c2V+j84R0T4JVve
VNfMvbnCqjmHJ76OimesS5dDWd1XYJUpufG977vgedhlSwR/6KdEc4cO8UQGDbFd8lK98GgOLwwy
Jjy59BYn5Q0/R+F5aC1pZTa2Im+7/F2khPGqUYxplv3goieRDPRkbb2BdWkVP5myqWLXoCZEr4wl
mmtPuJP69egjYZVgLRF7481dML30DrzjPF5HCKQVu9lQGkoWNvZIjqnLaaCXgVCYm948LWb0w8GZ
+w+DvDRaO8lcM74kBaGMvumEJ2nHwlKNa1pfXD390Y+LFpD1rFinH20p79VPeEo/h8zOfmgIH/h4
Rsx8E9YY6+rI9ZEoXepN9VOJDBGWdEvfRucCV9gjDHm+ndI9OkuUtkqLFiACHijcCy/cHb4jzoIT
YdgFzL6j77RnYEK2uDGO9A4HfAO+kUHBJo5+t63TKERWK9pom+4DcprEM2hFf+hzrJqnarCA32Pm
0/evQfuEZ6ZCkIZF9SF465BrpbKr7/QlojMnkdhWpdG5nFpHaR3CDbh+RkM2a42f4YWk4pYuKyTQ
6OjQPHFbOArUOyz509jAfLgfinOCt60HPwH9CYTe8QDamrk39T7UQMnlMSidUiEGVvfBj3Qc6Td/
GXjM28AizsmPQPU2pyzhyBf+Xufx3alZ7eqL6CtnWoqCk5+Ed+04vAeRL63kxbKx5S/kgMNvdGZf
KdwtzkKwQvJtSW/xrI9Lpoz6VK3vCHdeghOTgibOQLQFLintnKQ8Gbvep89QaLaJQYRko8C+l5b9
V7xvaL4J+1a0GPHFWXlXafKEp0R1irPxia7jguLPpn2heTJhUxa71dIAD/7CZzSH6iB+qpv4GUE7
ucKoF4tYZgp7eJ2u1VIJ5lZrTaGBuuiJJvPCWtxc0G/ym+ykp/uVYRecRIrNtvFMy6cYnXT78UFa
HVNh8IdlTAz2o/dWcy7/F13nsdw4tF3RX3F57FuFHAaeiAAYJVI5TFAK3cg5XABf7wW2/frZ9Txh
iUmiQODeE/ZZm6LQBt7Jmc+YPBoseI/p8/KINgDnh4EVvMK4ZA+SFWhj8+XyHvf0O+eAuqd8G20i
Fk60C/RGHwuGctMnGrfopvz81/xoBfF9d1wj5ImNFyHADRKSZwqWx/6uOFt3AjNgul81F9YxCdqH
+t7dm5fMay7TloFlGobyBlnIUduZF8f1+7fklUs3PuCRcp/fSY/uIsQVJfHRvVCWJ+y899R9uU3G
jRYIJB32Dh0eZRYK8w86i0e9/hPDa/8x3ln8t7Rvf9aSLdacJ7qUixcfBWR/jjPpenxTPhu7/IEB
95P5u4mPXF/WDuhQ0uz5nn+oxcSRj53MYN4g70DoxumL8IaqA01E+7Dc69reOhNiZs2Te1COBcsn
W09z4rysD/kzYm770/risYGB218sEZwo6nuKnIbI/rW91TyViC0hIvIa7SJ7P6VTMwNGRE8H4PWG
/9CItmAf6mZD2RlCO6eI8tTeo/sUtNzIqOH0p59E77X+NBIkLb6qbTG9c80b5bs58ZsQyzr6ZgVn
v8hHoMT8ngSH0I5+J1PksYcb2VPxBIaJwkt5Uw2gJ8hdD9ljfysO2dOwR0VlXbv8ZI0P2imePbkn
Uq9Z+viI7JgkiPHOeaWFDQ+7vFXfqev+moiqTtFLeVolYpGH+UU4791z8xnvubQW6qlvaELo28AT
GG7yk2C7Rz7n1+45RBGLHu6lfcNVAywRcBzW7emtobtLdeoQvaDoECfrnqpATwH+g53uKcsOzj3C
sntkrvf9e/OqeC1xdB7Un6zY0OgBSuicPvqZHYSdxjqgGjIaZGgUwjcEmmpzG2EWeE+UbV/UeTNh
r0p43N7PT92jeZHHdptnUDI2NpHtS7tlgTkPRiCO7lMe7a07BQEJOzPlj+UbU2n8UQ/hMcUvAPFa
gOaRMgtR7xxvdOAhW9djJXhrbW96odfdvqQvLlhyRL1U/G/cZxjvDuGXH3nD4Q278jL2bOJaKsY8
yjg61Xsa4r8Td+O+pU8kDD1fJDO+JE1+c2nvUmIO0ppmA8Gx0oiU/eKn/yRTTcZteud+hI8toTbA
23bfF16s7ECaE0+G8ljWd6mys76t7wxbWg4VB/Fk2zhA7GijJ2/kVMMbzMGJeVsaV8rZJtjFh/oi
wZftqsd0V97pXJjDxv4UF3a6Qj8X0XuDhkXn5DLIp+QOP4Ve7tzyIcnv1zHcOGhotRKY/mro/70S
QzCUTJhRUcbyGmorz9H3lPlaSJljw+XDSp07flHtZO036mbKtgPOdziCkOoZgKgZREYtu+Msayuq
y/RdKV7Ra4KJiSDqtjr2203+we/C1mfmcZaW0besg/1eqH69lV8JU7IdVQDraFqbGKjpyPglrYR1
QV4wqITLANeAzRr+E34mj/Ou/zVtwa1xBYFQAHz+1L1mSFSjXVydmHtj1hniSqXvcIcD+4aMipUP
p94KEZ9N0rZRv5l7BwC1SZY1hCW7oW4ZbTr8TNirGoQyKUVz+TL1Z3vv0DYdd/Bgi+nEPk1bOohY
cHAVnh+ixdOnAxPXmJtpQ0BEwgcu8jc1RDJaM6pHIDruQQWqbCo0I4ittfXwN5qfnWu5L8RxnO77
6iFhnqW4LeodbrXqBFrYW8SLkHs5XsoZ64cNkAu2bQMf5PFWz79m62A4iMVeZodyTbkjLCEuIxYi
SIBV0lIMIWQn7NZ8JwlYK/k6lhSt3snFvw9R3bzRQJKNUBA8ZHf5m/HgXpAnDdgF95uehnW1E4KZ
3JuyDuC6RMa+m07mhIbjhYU5sfbjs/U1MrdJY39YW/x/+/zXu8CQEL8U2KD9fSJ2orU60qKH4w3g
YAH8F20otxAy99fH5tAyAru3L0xPunvHUfxioDCWdlwJjDfTdVpCpmEiRrSuP9k1ino5q+a+aU8A
vMkVrw9dn9QYzPG6ntL29TF1KXkaG5zhcL3vtpCSm8bdwsyjZJAyha1MyY8qV6399bF2faJZxwqv
N3PH6MH1p79PXF/35y2OMazeU8nYe6NBe+v6oiJ3dFa89RddX4rXHIlJqmUHYP3tORr3U002bswI
VYZwp/NhVStxtq3sqiCM+u2MBkhL+x4zIWv2rNJPnrNhvm2j+X4Kux56IN9aVejm2SqTc57Hn65e
POiG+NSUsQ9gNmC+THsjyeZ9IlK/5XodwvNUTjojsbD46/wtFHgB4Kw7BTl6uiwap+3Sd1FQpBVJ
HhUEF/cfM0cWO+up4tlCJaVxbNLkAZ1orqd3IsneirGS+zEhPmXihK3PYt+0hoTGVTdMu8Kis53I
z0qptKMRIovCKmN2DJ9vZZ+WHCNTGYNOdYCX9pRG5aXoNfUIh4vuBvwOR6EX7+hBDRaWiWHPaecP
pkI6xuEIOAZ8GrA/2uoiIjDKE1qWCfpOE7VFh/WxPw/IGjvJRph1FJulMsEgit/GVMMDmi2GQZKQ
9sDg1jV4Rtj3SYpnV04eYcIZRfLdILx0cUg1E0Rei5EiphvH28gC7cz0GB0+FP6dGiwL/fI6lgpz
WvZPWpifeFdkXp6YITZioGBtlAmTg/YFK5h9ipoC0hMpBtQLTxU+C55QatifQpZkrGecB7mcm+1c
/jhTmTL/Tu8tecAeuu9Qi0HQQu40R95kLNIzm/XtcEWOSfyStGP5EFaYHaSxdg+DGVSMbs4nO67K
bVmAf1G6vDh05tc070AcHbCtZpGosKThkPsdPlY3KhOYflIMb6ES1/u6+K2kKB+A6ZI0Tbm8WTLz
4NILGBl6SFRqDi2I07sU//OhX9eavPxMGqYt1Lu0hsIsV1hKtfRk5Jn9Aaq632qh9eXGy+2s5RSl
HBXlsYLtV4K8NuM/igxqmxomVPC2cUfLq3AHjJSgl0ttb+uDX43TtOvnBTU39hKioKeoW9VLw5no
q1KlDgmpX9MQR2YsZqmT/25l3B5rZ4bFS03ESUBcpSXXRyhjBZ2GQZMnJ3YFyiT9+rdRRD8puNpt
mbO3wfKhWcAp26+e5Y0YT4szH+xF5yphYPvGSDtMddkLaipoTU+DqDUs4WuDxWKg5Z8mbre+1qZv
dqIRyIVone36UclICUZRUlce6aoq1A2jlK0t1d3HwcBLUq8z02tZytK6MPF4QMkvLyEnkheOFCPw
D/WaGvc0FT/DoPwtRTac1IyV22CGHHwYEXlSJFsLU5XDQEiThtG0DZcq2zSIbivNQGeIN+zU58p2
2YQmG2o15lUwm9bR4gDA+QF+BOYX0ChV8Aj7s52jIfFf2vQ0JAQqRUfUV9bZvYw+k246qAa6LwWR
AUtstDOAKs0GbYgkk7h4jbRIk+gtrmgpVzY4twp0xax3wybBb3WrDUYZdDDrqYHR/B9Liv/tYiQk
wNlruywvRnaZalpTPT3EKZsRPw+cwfGKtxQUsSoan4krvCKblXvbgChWaaQw2fSt2Mr7NPFdVyb2
6GLOfGTZX11Fbn8IY4jX2qyfHYOSozBeSktlr75KgGYaLilAK1mUaHDN9mEqhPGeUW7UdHqVNrXg
KB6D3BAHSRChQRm+sTunP2Rj8gE9GypBrh9xtrRRRS50rUcapFPEWEKISiSZm3tX7W+cIc2PlU6b
mAlaNFSqjkloU7VBKeYzMAQfxOCKDA5JewAFgTwpEb9TM7SnyiZkSJZgWFrGb+z4XKqRdqdow1ur
Dc8VphzVgCFWPymk8Tb1iRjD47uiJgE1adovJnRRJaPYTjZny7rm97K+aSJ8EGFEnwIqxAEtImjU
Y2wSX6QuTXL3FLJEVs6bklGmBEFIA58JBTWd+x1UX19Y+bM7reMK1vDRO3G4V2zCYWl95Vbxa+4t
d2tOctxYCjV4DNUhmHhZiLRE04rYY/xNxfQRqbmrVphjG+RLg6SkpUXWdomG+6TuYnDp7otRwS1p
c+oUXGYo5TooO4azeBFnOUq/DVQ26DuMY5Wptc+dYIzQG5ZKBzo7kS/K8DDjjdRV8Nxg04Z2zEkV
W1Dw5vBGTXWT8yR/SVw9DmLY2QctoUfTYhpNGweNB26iaAt7LsW8mvsAMBXtCBofI4aMSKBBLqqz
2CxxFAbjaJ7BJCNuNo3Kd3HBHtQYk+8uh3lczLuSNo90uq1tQPJS8NagdSph2RfQrJMCkIllM61e
ZB0DIvySiQxnSD21gIeKbTS7d4f11lqmxjocQQTfqav0BWMJaFcEJCarpbhcQ2LAm5balxYqNCF6
8zVXKBoUzmnpxYLtE+qJCoYJyiVIv/WYgmmF02BGuV/B/YX+w2hfGlHlr81wuBlDmNkhWRiA4YQO
GikMwhOJZCFyqBrqMDsCu73X1Vr4sanQJMRZdpMaVD06i9xvZIe9sWk8xbYL0FLL6WEKtNgoR5p5
HG8aq6u3EWjkG9sy7+aJmjGEgRl+fjnQ309sY6Ox9Adxy6BMJqoODKuZ7hIa7eqUB0mIQL6NtVfV
obosOL/9noIadLKEJFE8u3nneKFT0OTE/qzpjeJRK9MX0UA5m1iQo6GT1OFJRpRS84aIoZeyS5lb
YjMpWvu1y0ztpTDuZh2ndsxpdmKggDkrGRNbPY51LU3X2sHExzHl2zw436AAH+FPL3fFMHZHGWH3
Rz8AvIA8mlqE0twlqR8LqlCt65zcsvg0Q+B4o0IXv0ovE4bIB30ZnmfOQE5Wwhqiu1p2WyZbKb3S
aUzxiNkUxF7ouBZmb+g/AbB7wx5j6wpEbCkMyqBPqGHpSp6jRlN/9Mx8qdoGMgUT7pPEwCFE9DmS
v3jmiCtxrRrbMkO6EHcPi23vwWF7aoKoQVObrdNElAoh+Hp6BOq2k1gk9r2fJxNFLFHe1TDdrXZh
YIzmQV1ogStUcR74/ODcohaTDiwZRPw+TyAALLnaTM7Acu+NXtlFjPvfFJq7bBt79McW/Y/S0dk2
lBy/wi7dwxg9GJ28NHmVbEvAbND92AdjVPxV2jCGlAwMK64pkGhzH0MytRvZphP3LpLqvLcHqi9t
WnkZSJFAqWnS53EK9PzWEkW6sSLaq6bFIKOi/jZl/+0oPS+LLsig5yPxHQesfg4LmHbNyZ1643HR
LOZuVXhsjKQtBCfb5SVOEyNgAhxcpnqoE5o5RshZqy7mScYmzRS8GFQbrRAkUbyYqdJPHeQ2vCjr
qGDgdmaUtDMhDsPtghWAG/hio7uSt5PLLiHp/XSNBd9rRg0phxdd19M9cLILQoRJw0+kQVDfqHzV
OJToPlBnv2TadzV0sPez3RyNyYge6jTzImiCXYtU0dENKzCa/sN2a+CSrnucXdIV16y34/RRmrda
jbUFo8K+sB1aQDMop8R+jVXzsc+xTBz4rBymFDVhEWYEkNnTHDlf2I2bO33W3aAr+wds/UCeGSxl
JUYVZiYwrOGAArvDb2/cx2b9jptRSEzXvRVaQl9Dqe6SsDERAU8HyZW7+tNjG9pzFLBYIynJGWnS
H5VC8epkPEc1tT1128AeC5xqBMVJ5NSUy0ma8Y8tC+yUo68wo7ITZrMJf4udtq9n7HXUuyLGOENg
V6oHIKuRHNcU1QayXhZ/t7lXXDoqfVJ123pV9qbNsHftRmzwmsUikmnZZaSIERF7dkyINOaMLVDB
sKKTYJ+Rdqrvms2xUQq/6pz3SmMflrnYZiq1I+xsUQp1FN/mWVxaRgueFJpmMuneiyntNrEu0U3K
zN6aCPOzozVqpNDaeLRAkVCXgldplwU/zWjnlEiHCJ+gTzP11k8SpBptglPG+K1AvNyIvuQ/ve8b
ZqAlI2WxOke+ZTIcKscEmeIcpUGIKyEi8uwR25QEKxB6tXwb1QZzWB9MbuerBR0jsmjq+U7mJaQd
e4wALqrdUO/qgkyZDwLdxIQ1HmXJkfC8pHyKNzR4VnzcsPPjSnYfuvrU5kE8D2vFDa0gFw8apxoC
bCz3eoX/b9jSVp7j/p6awrPIVeY2CrHTQ75AobbUQKbhIxvKbAOC2SeaF5uuV07hTLdWMQtUkJQb
Z8TSpnVvkQ0dVPNeKjTE0vkljYadmwH5sWMVqFIkOGBc7Bo2DvLVVAXI41BFVuuu87LdC8Pd01Fb
fcHPRlm62AMuu2ZFI1qJGW91a7ofR5XMuyWYCfWUUmjj3OkWtddIRLdLuAbLKicncSmCnO6W87zw
nMilv+t+Oe3QUo1Kj6oYL8DFbvnHMXXpSNiE7JhhHxtcdtOPTM+yLZ6NBUgeFj8sQzzDhiY5oR4f
9R5pyczxVdbvPURPCvj4qIVu/qpYuIPEAkuufp1TLLBSymETQcMT27w36fUp9F0m3CgGvkqjp7Fh
Zm1+O611vg7DlTb+wizx0M59dnSdjrPDMWjrtBFTPkhaHdKKaNZpWi9M20rd3sfpQwWLms5G/437
8m+9pTjQ9CQ9Ln31yeg9xWa2v5Qc3ZriTBANCHZ66GBbUZFcYL7ALPc8tTt2AQagWx2dLnpEq7Hk
bVzZATAyuZYymPHWEMUlWjj41qQjWF20cj+s0KvBWEqybWMjddTkGI852wGNS4vw0azwxm3H9vfM
0gs4Zj4VA7Zk6dxaiBhRH0nXDD0jDOVdl8W7cVxuF0XLjqWD7m9a6qM79MBA2xDtYJj4ZhreZy3i
a7FoR31t75g4rd0YRfdi5TYtOMWz5OsSYfcHEORlNHTEXGOHw26IEojvM94ZAqIlRpr0A83iqJcD
g1I92ul55rwuRKCbzDXML3qOAR70e1w+apRVHdtBxFkvl0rBSyYOPbLgV6QZtdJq30vzGGuJ6q+r
PiYJhCVExmDBkoTZYB0bbYQdtYbCsJ6bXZcByFdF+Ki0TIiAzqUn6+dq/ppbejDiUdwxWyH05EhY
eE/FZEFsIbelov1mofyJlwZ71pLsrhykyhVQYHJriJu212mvafnGLJ0K3rhLQuvAyp1NLkKLE9Wm
WSjJ4c8aiw3DWfb3kiRoQhC+D1jdBJol35mg6vkS2/aEcYTYxCiqG0iRgWhS+hyij+9n68uJHhhx
qKlJXalhvi21D6WnmSLX7tH8Zksyl9zqPoAjwykOutB4CytmSxnBOig9Oo98iD97haJQCjMgrVIv
0SRhFVbrftc0b1xyFJhC/Hp0xXhv9UHeqDrCU8UqNWTuypduycelpafRW1ioVUgBOiwuXaw0oHH/
xFgsXhak+lpFq6xa81iTFE4lhqtldBIMTjiSEsgERjpcEufRbGmISJpXM8WvSE/UO7tSvQrDF68b
kWpm9QQBWle+nFqNv8htfsyQS1q1nkrXpKqpdz/sb++FRe3F7COirHPVDO2OcqY5RVMQNcm7oRjo
svaDZENNDIZ5u4GyGkvDqUDhMpfM7feaB7yo2ZoRQYwNq6HVZcDWRWvCqA42/NhNqY5foZbW2MCh
ugqJTuYQGC3+vZgk5mowOSxv5ax+5qH7XC4p8yv5dbGi+RROd8mUvztqJ7cLxm2nZoJJ3sMw86xE
qRDkNJ+jNDB54CqvMHbyZ9x6jq47IuUgbqmWtgxGNbxloUuPjuYaN1FdUtxw1KfabcgNi0kg9WQo
zhze2LwSYNM9XnqO++hgOQx9LET133TPTll61twY3lQ1jKVW+qPRs/6VqtF6OXg2Wyhii0ZVqxl/
Cp28YJ+jxjOx9pWT0kIdAZ9atMahrUprZ6M80HN72IaCINRhklMPS1ahQmEegShJSSrm5En1xpgV
xemNvTBACYqoBoOfujud2OIQVcZ3Ugj3nKT1BY734EtNnwK82PDscJh4KUoCecPyrdQMQvxqxrmn
Z+mWGAZ+SYQnBQv/hoywQduLdx1o/74KX6FZ+s6iI9If6WfE6WdbV/bFoRxN1jDfWKP94iK+Kxj1
Y+bFmH2zFr9LY4Bz51hkbuJsD+1PROHNr1q0ErLWl62LEgN71mjTgGn016p9pRRVENlY18k4sncy
XI0AJ3x6bHqkZjgTyDUEB7ZAURwKNAggpQmLqV9FS6shZZ3w3BiG9ygSL2llm15ukSXHdfmmzcvK
zc6OYdjBm5SMH+rDKrLse6+YmeMXkoW0wqpkp3eXVjigGCKMC+woNoPuY8CSpe1mukmLZKjDauEV
dEPHZiXw1VGZ5VHKpYNxV9LbXyhHTOxwm1R1812KdYPfaBxVMSnf1mA+6F1hvru42kL4rz9Sa/pU
elwPWuvEXnuRfLMvdWgeJnj2MMY7FCsd12Cx2sCWbxNZ8S5s4cgI1AzlCYfw7yhF+l5IFv+esSw2
kumGfIT92Wq+8whD6kR1kBdXK3nnX/8Yz+096DMGqla44+SaVXq+vjxqbGemUb0mEaOcPRJ/8KTX
F603f+8WV4zj9f6fH69v/5fP/337MrZ8rr/3bYcOo9yqQv7mT8bMSMCZvTp//uXK/h+Q7PXu9dl2
5e39vfuvHvtXLwmhzdTjt4pn0rxSWK+moWFWQ3i40lX//Hh99Hp/0SeeEgW0D83FX339q9cbzi4m
bv/eF0v4P/exfad22HnJm10sWLktYuPi8qJtDEqZhzzrF/5L0e9XojcAW2cXTjq0nNUkrxjxwImV
2DwseEd4rkNIc73bN8t/P5GtL7EtLOM4qXZ/33B92fWuoCi0tWR8vD6UmIZxmLTVo2NQMoP5Zbg9
19ddn7neVCD5qS034iFNdAa3rZKBrnT9GNene80095X2PeMAgWDYHZlutdAKJFDEjgQOULZWWpHd
0MwPc/bipqb7a6T9Y5/SoBnbud1YlQWdbr3Rph5BRFy1C/rGBYUI1Bm76n8mgdaidEyqn6mKOxUb
OLy74SbuOtqFeIFnwMZ2yQoDTFdQVHk9wde718eKK0RwsFsAw/jgVerIeMP1mTEqVfxQ6vJXLqnK
/31ffuUQzoN1CIGjbbM/GML1d9eRWMkjYjzy78DP/Mff+/NXrr/2z2uuT009nRRVlkyF/uNDZf/4
ZNdXX5+4vvjP+/7fp//+htoBHeoO3f7va//pb1aJs0tgZOYqATDMLJY/pwCkYLoptFj3URoIFzWV
OTt77k8ZpWdwUtAzRqekGSYSSpefmYGJg92EdAWqeG9nc7m34rQ9iUHSVcro42NPPcYjCPkcdja6
laYC5QVixQtd8QlX/7eFn8ZhbGjEtzmhfkvkQsZpkmVDKhCWRU2MnqUWknm6pT5BgIFBNLrQr+l9
gOGn3t63FN7cJwKw6i6TLGluoyCdVRQ/6jPAidHYMKxEs36EAQzynVzEmIAadDA8yuLXGCWg+2s0
UMQC3pDNl4ESnce4POoiq3rqLRoITQwZREVJMVIl8wi66Xf3zCsmOT4rzaQ+anZ5JrztNlOuIERI
0l3OFrwbLbWF9g6DRyUvU8IEOZXDPFc1XHK1YjNLwuFuUmksDXQwVZ023bCqwfPIPYzVNHvYhE8M
rqElNpd64dICimOjVYb7MSOUdGrRXuA0Q0U/x+GSb4rFRUKj9j9mlDkrgt32NFc9VrEckJ+GiNG7
8BA5DIAotvuaIavs6YN4UYSFXDSg6Ck7ivficxiyPGjL7gtrjSzP8WwBHMgcVHbpGpLt1KzRUMfM
64ZX/8QkPBrmh23qn1o2MDzbUUwzZnVnWmjH4wphQHUeM+SGdt68MmVQ3LgOnJO2j6KbxqFOqmaJ
yRbYLQA5WB+EUU37xiZ3iOjBZn3SHm0p7ugTtGP/1CjExSqZaV/CMMGJckMz+E5m6knqjol+bEj9
3qluRa83gTTDs9CMr7JZ67Z8HMEpTHFEw6InHUAGlgzGZGH5286TYx5KBsejRtzGJTU0tjOYQong
mOTaXQRlRFdG7Po6ygENEhgMF7UNdhxvSq//sjKxKyOGK3jrLeUALph4uRTCehytdrpQe9TwV/Qz
EwWYZdouPjX4Q1IMOQhDmZmayrK96pAFla442uFjZozmfZ9rv02NKf4kf8aKGAWZVaLbNd7HTgGX
0i+v8U5EKmnCoqU7I1t1vVb/TTNwTfyk8J2GXK+vGOLTh9yvU1Y1vVAXmivErHpJSxsJbFfaikcb
S/OrzP6OxjZ+qShvhaFbe7FMgkYCbgup6wZhER6ULNlTzHzWVqvfhiMkXF1Q6qzMZ7XqT3nhooFz
WEQNUMBQ2MzdqMfOrq/D2y5O2oNhlKwjFUbbEwPmDGFN3fje5O2HUvMJihoRbBHe15V66eKJ1I/j
PQp/NAkF9WH+UTNL4JHMnIDWUcITsYqaBh1WliADT83wLU4QVS+lAlMHD+ENdo2bPg5vq8Wi1sv1
AT1CfJOuoahQ9qXLgG80HA0UdpLBnq4FqcRyHugSGl8tighNbdF8FRZlgw46rKdbwPcM9G0qpT3E
L1kX2IshH4u+RWWYIpTh2CJg7mNxR0wPwE9FdDuXx95Ooos9sCdHtIUMI4mCSVc/nNRVUMOU6C+1
7Hk2kmHbZasPfWybd2McfveU0AbVBImhIe+aBj5XM6SXpK/BB2IhHdA14eqexhFZzHzjjlSmMMi1
fVwFA3PB47O2e/k0VJK2pXxquk5BWxr/0vRB3zQUC4LeRPM7qZpKDM8vpUuMxmVYJxGl627a1Xm1
K3p4J6nmi/HMR9Q8rQt7FKOUPoypa7YAsTlhWpSw01wdy0hiaWChJkXIsV0ErocyZagCGlCRoTS2
YN3vNR2wkCniM2RRiUZrJSHQvQtC3Fv3faScmwVdGM2q52HJGWoa72XXLRvNofYx1yrjhUpkHKQz
fKeQUim0lT9TCpJQtnFJlKa8CKXpOOoY9QoTUmbTz0fFdBhsG+xgTAdK+JVOgUe3VwxoybBFMz1O
vYYe3ICWS/130erl2COuyc2ouF1FZpy5djUmp6xeCr8tihN10rNQrgL0BCvOFOvIubHb7dCj/5fT
kh3mli/aXTp8UBPgNPWIpYWY3u0MDUg+TeeMuv1B1jRWsKoHmpHqDA3jAKxM2btE8IoR73tu0UxX
rPR2WAT66JlRC0tjhElpdfyFkMLP43wa2jQ/NMEsi3uceVhTS/cTP0KK+T0jvlb7kjlKgmamfrRo
apVLAkXUYmcuhP1jrZeqpdHCyYpTK7mAqNkR7S3TV6g0d1KZa6A5/PcpE++qwki2UzCC3MRPqtuZ
KlJdt9mjyykahAhQQK8QcGkBt6PNzBjU+tj1icWBjdfYxlPV9dHRjc23JIdsmLbKcBhWgo1cb1SZ
MUwRlc+xiONDXLTuYTamt1gAquhKfT6oRHvIS7hphRn5ZoGcIEUHdcyaUt037uJpa/Uw7LTttNK2
FZvkoCGPdLpK3Sor3/N684dT/o+7fz7i+oYO4Peh9K8PjFcfjmn95I5Un0SWA/mxpeI5zJaji3wt
pv6IhWm5JXxc0ckzKGVHc/iRRjqu9hbYdtUVAEhad1vCRCzadz1C+6+66DyvIf31xnA4FbT15noX
v1cq6CRsntG3wyELPyJjwLvz+qH0rsOmr5+7+3g9wzOD/aBPs+XG4mr5J4D6X1L5X6j69bHRcdk3
LQaMsBqjOLmmT0LU1IgifUB9meFoPQwkdKUE6P73pltj1CExo41Cx3ljNDQ7d3+p3VEWkbOUynZa
XTHGqzXG1cXiej9ZoaxLQzXGzXWQ1SOuEctqgXElsxbtw9g7Ks4jEIuuQOwlR8gr+ibfSEWupCpg
sYehZuqsrczb2K5YIHARO1y58tef2hUzj4VKRTGDUmy0MmIbbEiJxUxSDu5dP8P1J4tUFwM1JFxx
cqrNRj30naMe0LGPsRXuzQaaiZYh+o3qmCH4XDXmfaw/XAntpepgmZU6QNm690US55HrFRvaBg1f
YaV4YSQY2bE7/VBrqn7ogHx7A3soPmKoD2yNpXJFJ8O6dG18gFeeWB5CU6gRlNZ06+bOwIB7JJeh
j3mpwzDZqoXN6eSS8mIqJX5fuerXmytIXZUhYvpFpzD0P5hcu0wc/NgoiOCjUB7LUWV8SbChQfWq
XYS4aYLCmRvqq/uqX9TttOLQl/Xmevyvd3VKinlBMYfDHQHQW78DIrf/vnEnGCoOWgHcOwQK3JyE
SIt1RKVyWw0oXnCd2rj/m+B/vQsUn4HlecEBoHMedV2+1zUzdeOyaiXTJe2CWJm+dMbjWfftvZzq
438UxtjFBjZSdxowwsXdU9wBvhmx81KzBj6ZbXG3znyb6TDlY/mJSSBSyoQ+8mp4jr771HyJp+pI
a0pBpIpSe40FYS6nBMQbJprsU/y8vIMX+5nOdCzC5/ipQOuxtWcIp5viNxDF9aKctpQ96SDWzCXR
CphvdAPnewJ3muXUWIP+rVyBYyBIAhb15XE1sZCAXoNB2UJ1jMed8rCc+++KuzOywRsDMQSII3qA
7xqXr+ohzOnf+FMWvTjkX+2N8sAwGk3CgmlwhDfWKfnCaxLxcu3ypgU5A/PG4sjsVJ/6RM7ttGUi
RDNwJP5GDAOspgY0+qS+3wOw8pPLQDvuhjFjhBZPgkqpCBg7T1fQlHOav6OLdkKdBrjAZz4WIgGm
jtZPzXaWb6xH68e80x7Fh34IH6nHE+t1jGPpsHdvwvhEzMCyor2nr/M5/JmYDX+VMLD7bXRSk73B
AP+wkSzaFolkYDSeoIuFnPwEfHbBBYyxrzfOAybgF7oTdI1O+TH9YuKyxrHcV40Ax24DjlKO3oLB
XgAPA65TCS0s/CAY6rqRFyIx1g0k8e79CbXFdvqKmhvz4ZfbB/2MVP40M+ftNGyGO6PZufajyLf/
5AN7+cM6/7dyKC5VghHKf/675sBzJy78y0B3FFMhnDBtB2mqapoWz39/PuCoxsvV/6ibSaa5rjKo
qRxqgWTFz36LY7XLvoZD9ADlNEe3ECjhJbH/i73zWI4c27Lsr5TVHM+ghVl3D9whXAuSTjI4gVE4
obXG1/cCM1+nqCp7XYOetVkGMyiCpLsD9557zt5r21Pm0VY0DuZx/uQKoa5Fo5cubJdJtyWXSI6M
lyJdOKlx4IXm1s8vMDuHEoaqrQieYMnM2KkbPBnJ3+sS6PCuPc/f0P3czM1+QeE44gHdlM/9NX7I
nsrnlo7DWrbre7yDWPuavqsYXLz+lO7Y+9FhikvqCmYaxZuYSHjGlcUMrcEG2Qx2auTT+PYVjE2T
Jw9r1ebuWIN5Q1k6q7ij2mfjCIZ5pJt90HvH6tx73X/pT9kBHG/4jTEBQ4PxjQOKxHB9zynNBpj2
K/5ADCl+0bdG/jo8Mlh4qnjRsdrAKuYz3NXwGgRk/UjJthhm/YN25ZJtGT8+IDarXpBYmKfCPWGU
wKtLbzjl+dshifplRBTZm/QDrb4rXJVnKJiu5QT3+UPH2K140VO6cBrlV1NxokO3FTehp57whapv
TbnGPuVgvW+vYAARPGcvBWQRXC8omxzkzpgjuU8N3AAfsbOOiDUC17riDpvOCwLgSRHXd8BkkeFQ
HdjtOrI3wCyBfTLBDjEQ7rvFeLHHpwBO3ZEeGFZKIZXOgRY5dPGF3sBli4zvNNlUGbZQbSAybHmI
gatcpK8s21ab8Z0jOL8qG7in7apf0976xbnSo3Jzqc2JwuMSWUALp1/aG0pCFKLOLvZM519c+eJ/
duHrsiipuqFblvy3MGFA9g2KLnk4yWZ/wrMU2ssaw+V1M6xXeVGYEi1u52/YZlA2YTS64UhqFuL3
olX+F78MQQj/4S6UVBXFs6iSffD3u1CL21GvrX44RTK9Qv604jbMnYmnCEQbDhv2DxufXQwdgznY
uWzPAQNcbJY3/CPR+efX+f95F/8i70ImBYKMiP86SPsY5fm9Kdr3P2de/P6vfs+8MK1/qKaiGBqh
coqkqyIL6u+ZF9YSeWFaIvMhUdEkUrv/nHqhmKqiGaomK5bMavzv/0YKaxv+z39XlX+olqVoFrJX
U7P4zv+d1At+zN8uNUviIpNZ7indJJFT/V8XfCVMSI1FbL6n9VCEFD2l0dcKdCcG8s5EB9Xf6yWN
In8MUbKX1FemAhm7C42nKpaz4NuQlEH7EgnTEm64GSrzeSjrtvkOJjUt3skK64WvPjb9muqoIR1N
mSHhjGXPTLoyTR1VTTEaQmwXpZ5ih9WMSbZFrWmeIznvEwfDS9htxqqtQMYGtYTx3kx7/1MLuxE6
mC4H8r4Me2gygqkwgxwE1MV9IbSA1sRuDA8dHdJiT/8Ph4BohlN5DrrKVzw9NTUZkXVP94FHEkS2
iJL4TTRNNI2ElCU6NaimF8yYyEbHPx6oEdI/oZXu8kT/hPasMIFSDBGnQagaW33d+yoTMz3qGv0w
pR3tCvR9KkGtztCmVtPw0+JJbCCFaBxKszjVIundCOuEdqxegDfDicB2UXGOjLdDmA0AikP1QaV9
hgh+pv9JUrSEL32S2Zvrwk8+5IaMNTqPxOYd26DPIsYrhs8pW8QBlHnZHI7jCqmP5f/KMw5BbN2L
LLbRFIqVKYJUag0jSaq9lS3iZ6Yo1qWbQ2O4KYOJiIwvtMovPRzDW0BCFXqpcW5o9VRNYsd1zcm2
1VRyFidNad/0MAEBoFiDT4ppW6xl2Veecgl2SyRpeeBUsQGAtsvFwlzzY+VdohKYm+spzj1JrIgk
KGkpkXxQ+catM8jZcPO+bMer1SGIXYdCHKPblicRBk7NQ8XgivgHXl4jq6WjzggWLvNIVgjkr4mF
sa6aUsepIyOHRslZTG7YhTN1SiT00ILSSjC/NWMAuylYSMnKFVITSuusYBa2MqLa4NzQR7Ta91mg
KzidZR1QoorOw4QUzUiYssVqBoN0ZEM1vZjJlQaSlFR2ujxNFpyCspsADUYNck9d1hvxhJJYeozV
UsbynmhDdWToHwRHAfGB8UzouCVvpsoyTZTGhP8yvgo4GSMdFEteFXjBSTOc9KHDPTFVsaPLfUSK
YiC8ogGbHntDUR6kusE97NOZZpgxXERjCg7cAez3raadpVKEeY7DIfpKVZkauuZUO5BWi/NsiD6q
Xg+8UZA1KnKzBDyh+o61jFjkElyggSCD4GK9YNIu5vDp01bZq7VUEcBOxuGc58pZYPRnW5EwPqW1
LntDZBb7DLHNYQzFxLPQ7UAmNpg+VWq2JT8NczChKxhmNJqeMfScoFPkregH2rM4VRgoQyvSTg2Q
exqz03vXpPVJFXr1WnSDfx36mV62JOVXQl7R7MkNzK+wb65mEXQffSqV206MlMcwQeRAv8wIj2ZK
PppOJp+HOF96zZg9bZQqBoM6caugdyEa3mIKkphx1qAHz/1NEwXJRrDAo9aCHhyCwscjX2EZe0hZ
Ic8kYuVv+ajGTtVZwUXXawNjaOyj4zFaVNN0fedFtUWXttmoXZlfLYXVJTLa+qhwKcLraGZXxUR0
6VUfu1qElwP9JHVvVLYX/BAdUw1hclMj7s9zHKRb1BIpa4NOvIIWqReMWpTSWqhmp8QUcjuMY/Eb
VUX+WHdZc5KQFINXkdidVp2YgfdqZuFFLOfm2PYG7NFhmlD3imFSXkIEGlcL06GL0gxnu5KRUqJY
GGr7En4NJhnYgz3EPoYKLfZmbvNOaseHWa+Ag/gKDTlEDVQsU4mrMiCyXU4HizkjFarZaHSPsgrv
aNSRRjRoc/7ZSXLMFcLBlm5aCOy81sFCaM2pqELsRLw+Gzkqta2fJSPxOy2HryQW3DJUlF2FknOT
pIxiTMLBjgKiKnYrWlpmS1w6xknDzn3N+KwHJD3JzBFKVOIJQQoqfENWsNyahW4rkVXRC9DrE5oq
2R6mMrz5TTodQxpJjiyjTqGpy+E5poi2cBjuNJPGMhYwDY2lTpQItxIyOtU4ptlkPptNF3ujGWv7
NhxJwkh68UdVcfUzsT7xHBgsyTl1dDIQimmJsMNIiNZx0c6yY/mm7E11xQlShrQuZvjQckJwXAYm
+baSi8mWdL89GVOJBy+dul2YIOENU41sJtZNZ0RdQhBIL21mvfePnRT07qRgh2dDMOlvqSRiB+Sp
kHgMsga7y7GdavkrDYb6pMVIR0oDegTKtMwzRaSBZUIrT8hmfMk4GbZCQsc4nkHGIDWqHMUAxqJP
gDNDYdA2edblLspr6SBgMtoy07JeDCPTb0ltymfBNzqAOAGx7laMvrRtVXKHEwj1M9TgHqmug/Iy
XJdaOLn0+M3vUBWDvRSJiSvMQv1AbByMRK2T0KM2kDB7qbIDpgl2MjPXzCayu7PMijF3zbUd991w
NoUUPFGX9SeJlcOb/ThxUoNIgnlEVhmrSko8gpE7mTh3Lm39GPacEo2bKFD6NafimGZgCcrdSiM7
kxjlhbRY7dFCH6UUM5dD1+M6ndNhRh2lp8uGKzqVYUGX0vvC0SQde0s8YFqZMTMbbRojAIhrh7mF
uc7UBWqU1Y09Ik8jUbauXcKaMDDnHDLLWOy8cMiWDWQo9iRwwo8MoO9h+uIqzQjdSUcfclc8g8Ud
NBoocY+4t6zF9BBNXfcAaV0ggnHGFC0V+radotYVtJGXvZohHtcsM41iCRuDbrijWcRnRLneeXOi
98TF4C19L2oAurHY43soRgWC29gh/xOqMrz2elpiI8IstPLNpn4pEXwzf8LgoKbxQJtDVWXDjoNh
kN0maRr/OEZqK2FFCNLODSWsIJtRGof5YPIkpeuxmvX2Cf9mGdI66GomcXU5HNnUIc4oUkgRhxAL
8llWyV3kxqoloazO637SfAz3QSdM4qEzTPUjmHusQ7n9/+QU5N2L03t2b/7Hcrz6LMplUBK2/+uv
7za/vQ/W3X5v3//yjpO3UTtdu3s9PdybLuWf8o1+/8r/20/+2/3nu/yL842kmiIHi//6fIM9IsqL
qPnz8eb3f/TP443BaUTnfLOcY2TOFv8820j/0ERd0/mwqVvLxvLH2UZePsXHVUmnKkKS8H/ONor+
D0s3DKp+S5d/vuN/62xjSn/rZjF5kA3FoqNlqYzxaUn/9XAT6ZEap1ITAja+NYVlbSd/gTo3aP5f
J7XGGpSpMppKhmSMv1Qs4XrD8Fk02WOiL30sv+eqFRZPZYVZDC91QATKEFmXqemzHQJGi5EZFjGB
SQ8V2MGkHF9lUQcpPNiXUkwNg45R+gyUwXgcK+0wCyNAOs2YH4ZmxqKZ0cDiTOZftI7U35EyLKvS
1tUrDgN1PaGSnYkZVBrMoenrUJQVDWX6t718GNNEdPI69aQhfrEmcs0SMyCjJC1p02tq5QQiWhPM
tvRkIgTkpaYdmjh9Nqdg3ovK1shz2R2ROrYy7HksDq+DvhM6uo9TntcXOcuXmt6CwTFvM5/2GqpW
0GkK3alghI2XdgudsVEubW76wCQB0vv41bSpz70AzE3CKvdCKCdG5xE5M54k0VNKlJSdpjCnhNs4
GzEVgV+dft60urzFPTE5iYhMHQiqlcqDO3W0vxJm8+DZYsXJYtqGJE2AJ4qEBxXP4Unj5zV1OXua
NOzLus7xkTLfkmYKV10r8BWTd4b6k+KelAmnhHI55bO0SdTpXg/TVrSUwUkbWp1mWnh6MZ7VRQqb
kt+FjWC81GlvrOJBWI99gcirF5hMxtC6EnyWTD2t3cz8OgoYgwMvLcvmKeM8kAgjMNMcIWXEeNMN
deApylCQjGadGdXIda4AfkW6mhXMiFVN38RFhsmvnU1eQbr/Wpy9RGFwNokxtYugJKTGeBXhvibs
e1d2WujnKkfcvvCViy7TnMoN883XQk5MigB4NC2J3yIQtiporWd4+Hccy0CF6mUK7kZojkmBtQAv
hp0DM2jHCC5618JgHfX0tzc8NG0K08c+ShkcM/Br6gJdEsdnOf+FxpSwPh8evUwonmCiWx38cpNV
ZrQxI4SfSkhBmstdcSl6Gp1Gg+VRgyraQEEYkwTojSg9UHJhap/bswnlXVLk6JhgNGoCRcIqjm6q
FRj8c345IUWk8EgAXyqF+ZHQPkatd8hKvSGZBz0DhpSAPqWtVPIWk3Z8183wmPvShxoWnMV8Rg4C
lIJzVcPsqSRqqxyZ0ky9SWeNkVKnR74tjpjhdGuXZ9EVlWzsjB1z8b6VPs0sADVJaSQmGpKMMeUw
YGEoEggd56wAEB8QXrAfm3WhFtJ68NMeSACpT1HP2W1uUSyoce0mk66x2SUtXJSQRBFwb1OQoIDF
H2L1u4FounmWP7U6eaIXJJAZQFzSXIsM50vzJe7pQlec+deham7NOARBW820dKUcFi3ThaksLuIA
NDhXiP0qImJhEsrtYpkETobh0adAE+lUGA6lKCMsK6J6zXjdE+Ec6mh7y2m49UWO+KMGcSQ0PETi
nlG+Dczt6a0Y0vAhK8WzzKCeXbjdMHvENKbC19GFcQHWVM2J+eFJASFZpbsQF6WqwckdEvyMqOiy
dWh+1OEvQ9VH965nZDAN8leO0wF2w0q9tG1+TsdyWCdN9TqZlFep2YMwmpPCRYlfrvwiHFd9kzMe
Qi2l5UiVxDz9rjhFIlyoUH3bxHJjqmE8Z/ojkSzdyHCdoUynhB/pqAIBVpOPOq22QYnMWm6Hb9RV
tH6S4rNNCXnAvoK9px4Z69PuVeicrPoKp9gc5V5nGcjaMwjeBZO4OJSQ1fuP5J9/973Cv1InZrUS
iPu5qC/5PHvCUF1S6ynkNLIKtfnFUgUskamPPVneVFxvU9Od9LK5RWnFATK6NKmP11YXAobMMHk5
oDGaMru3DPfWroTSR8tqYryKTalnSOuYMhA/A0XfmJPtGs6infe7lqCOjMlRV5df+T0cgksapuOO
tslJbzVu5FHZx5l5lAkvDTO8jipusDjUZMK6ehArJRQRQ0QMpJvKi+ynb2nqR+SFTl/EqW/LYfo1
leh3ql55DZKSgJwqehlF6RSGneZJr6U4JASYBSSAqmCnsgifcRUZYK715iUiVsbv/IFJGl7nSsR5
pTTz45z33zgKK5o0a8X3r5okYjuUsbXI38UcFoukhwDJNi7OVhMYHN9n1BahscJ1L6d6fCgMNHnc
65Y7hsBy8cqdRetktoCtdBkPpEDoYV/WX1i0xjVHr9pp+VmrtnMiGWNXH5nvURQdewnxj+Tj4WVt
udEbeZQHdlY/bu+qVu/NOkbOZwjuaAXnQKOHga6hzFm5Y7Am+1CYN0Nec2iWTR9gt7jHh8PnuD/K
JAOMO/FLRt9Ro72rnck8NlJvldzKRKg1Tmb18rbJEOpZr7GoPkxBpR7pslJdTMVuEqJHlh7qbJI2
9YrAL/YNPKb73Jpvk1EAO4OM1Uz62RrMd03on3WRw7Oi3jlUxK6ckiuB9oEWCq6wCSyWIthlMtW2
IEvblPJ71SDqoowoOK28GBHTMjLoAievjAROlfwr8/vyxK8HrZZGmGWwcSCCPhgK/BgE92jnlzV8
6Kabyo1hY35ug+yLW3XeCiHHH0ulO8BLPGUypUxleFY9kLYHfZBqaY9+l8lmn98HJd1aFcO7Luqx
renia+NrhLniUAtK9bMar36l6PaswxfqMgYeEVVU0GjhvjMQM8y6caBRFqw0wknD8zSrNCICEQyt
wtIVS/cuYystdWlFRgRnCqeMkMeqnbEOq+xDttJzqylHzF4fcqu9Bc3z2OMWjCQvJ+kE5zK5POaT
n2wQ+956ICNOt6RZ6AYDTQKbxNZNqD/mJDsaNYLtoX6fJ+g+1UivUX2QquCIxuJLrvRtQziE3CLa
II+v08oXaaI9onOJiRWC8ErYcDW6pTiHXi8qvYeSLAfyZX7k3XcbQpwuGtqb9IdBM6fF5+jvpuQT
t4cXJviQpcB4bXJ0i4H2BUwCBLtv3COI30MvkMvZc8SNmW+nmvUL/YxvKyLPGHK5si61zaAJASrd
/DKlLSc933iL8nKfK2gpKRCOQamhQEssc82zVKACkc8hWKeG0o8Ldi33HzMxKIgWr0YdfAR9e9Nj
YWcudaVYKTuI+wq2cYnLmqaoW4VMDiFT8pjwCmHKn2NZXUuNsC1YwQsBXK4QulH2KpQJDOkOBxbQ
F3NT9HRBCLXwaepxgtwj3X1EYEz0SSDeWmnRbmUsLWMmPnVTva1MfZsMCxRvfJkzSM0Up/7GhD4E
rllGcIneYNY14jxay0PdBHfaGnKwghavKicBwJ869a0pIogmdcAPpZe0FrCp9lDZLRVGXO+1qvxm
Je0xDoQPIzQfNJKm8UkRJTUs4pMZqfoS1FUCQmgKczMnj3JC8KGia09SnZfrgWRLv2+OchNLHu3Z
yEWAu8lVYqwSFjo1olUQ4ZjSQUhAdY4HYLcMcuMm8LhkInLulk1GjAkbF3RMyNUAau/nr5rZWQQ6
L/KU5dNmIFS/f+bn/aiqQtvswEL8fPXPm59PyDz3ZBUs3+2PNz+f+eNdQyY6Upqizd8+/qcf//PF
P7/Y376GIcee1nzuIWNsJefn69hhcYX//JV1H3bOHz+q0qSNqQwhxTrJp0X3WBgkqPx84583kiXC
Ul0e4R9vkAz++d0OU/+ORjUoiYnOjflOt4af8fNV6l+/9LePqTuROpVjMtKkRkWF1S1v5qyDIhIt
EEtfZHD988Gfr/l5o9VIyJjfZutGfyrCmSnVX//9H+/2CYKPrsVIUaXUEQDy//mD6NckXsUz9GMy
+vEPMWOiSl60UT8fM/oxWQ904NfJGPlug6but0S8nzC8MBsBcf38tROCSw5uMeu8aggPwrFRT+xW
s3bkPBHHN8zdOqi7le+wU+8A7I2/hqvyyKD9XKwrwNh7KhdkxLfMy/11+TK/UJESsFV8MpWCobCm
kt5FTxLpQ2BDzAPMmBhFFaegNcDTe3y2TrDO55fuOJbGNX0yL8o4rz7RYRCUVk8HkD/ZGuWwuOph
3Q5ud+f+5awCv1uGxPiGt4ZEbB322SZ6H1h4MkfMPJ2YvR3gS/7afubEkNIYmgCq2EX/Bj0foUfI
1mIrH83Rh7O7bjzlhaUEd7VL0i+Wh5X/XD4le9gqRAgzlYAPgoaJPHNoMGxpx5Qmsis9qeouRGAG
MUB1dKQBpPFd0rN5AcweVavEaztXZIYZcJgNz9mueAhat3hYeNvARbH0HXL83RC2trL8SlrKiI7e
nEitOvJWMlYmKOU7fKhZR3PFt+nHLecefRd5mYd4qRE2yJI4ssKKgTZcJzvWUULGUe0rRLMVlHUd
2W3s6mv1yYeh9jQ+xOJNeL9gQGl9e95opJnt08fsjQU6vUQraVOsU5LNqytB7isckvCpTBuV3Eqm
yF2h1Hq33FfDOoMiBW/oQ4WHz0+ztrNhurciuYTgx2WcNCDA1xwxbZz38Tt0xE3tTK/quXQ+OZgy
czq2gz295mB23pAqHwhr0K4vhDqcCWE5IA4ZUbhgalAVm+PhKvXXF7js9ca0L4AZ+PBKBd/DYyRO
cK1e/C9zS3KZ3W5UcPXmlrQST79ER32rf+Uf/J+E2nv9AtnoI7qBY/G/hM5tX1QGhvHKvwQOgrYV
5RdPgLIhfSl7C0H/7Mjc1e27eMlfQPRd2BULwvW2ggMbi8OoHb35vz6tm3kxLzhkFhOZM6pbP9hZ
sFLklaxdaCKRumy4+F/TlYdMDDFQ4BQ3ogLfWmHtiomt2G/F6Rw8vGqYJhkqr/cGbMMzaeEpSbfa
RidECkmOv0JxYsLmXY9r9KWe9DAxJ7mhFjrdlYeHqN8K63tLnMNHCfG7sONzBCV4TYBUd3uKbWKb
pP28Wgjh3HjXMfRSDNk2k0y2Mro5zQDqPyHJoBLuBOmdJ4LoS9zPK2ITbwNGoz3ZbZVHbPfIM1Uc
6XKTdOySHtLSTHrDffHPj9LQcIMdQEEGQFP+QKadiCibITL011WwmwnxuvF943PlVXdYBlzL63bD
sCQf7HFdPjcHTigywCqPPgu9HoLoudg+j/FhdGu7d2VtFRFHWZ/x0iksIdPZPI4kOhFjvMFgsw7d
u0r0HqxuYlMiUm6c366Ue7L2rHXKGXVlTHb98pl49Qbd1RM9H/ZvwtKIAc3W2dps7QkS3lE4wTMQ
VsgV6dottzMvJlfZHlhWQGQg8ej3rcSnhxvqTDR9+bnMj36wNehx7IJsL+60TyR5IxmK8xV4ib/p
iFPRUStso1N4Cci3MNbFcVwFbzRJ0F69IIxa0Rp/i5xkh0cq2nHOKa4UTDxzhYeRqs+uLl4L4wMT
YOKIx3kbhnu3IG0Y/PbprSgv8rX7zkHETedacDtguxtyjnR0/RbPWmGtq/fmFD0gLwXTAje7fpO/
EpRx0jOVLq2sqncij/7kbEslGROyWxIAOh/IS7DU9/5LWwJdjxXQDqJhV28AuEil+Y7Ec6ysPtBM
6mgzSdXRKje5EXv5QiaTGfGRhR+RbwHy0IlqV+GZYB1i1Eo7uxdezRCCTL2P4Z5rW0ZcGO1YwhjS
kyHHxVJ4PCtOsMMQNt3C1+46eL1x5tmZ9wRyrJMlU860jXnF2UjO4Ri7OLv4/lzpMCrU/ldxlHiJ
SER4TXo7BxAPjGCV7bgL8Vsz0p0P3CORI+YPygaq9k2y0YKr5qHFF/IQ068h8GqZia/4+syDDzfy
0g93WAcr4r2IIVQ+2CzZAqv1uIc0weIAsKp4A7QHjxBZQ2dXXnAlsDV1x4+JShVfEmmgbH/gu5bX
nlZN8Z7t0L1sQHGKXwysGBrpx9DtN+py7ZUI9Lpnwhj95WWPKPFi+YHGZfr01rALvgdXYmG5ox74
FcU7mSOrYXnQR5ae0d9G4Yb7bRujDtw2JPjYpK1syO/4+RMM2/kD0do+cNzmNorMnVegpZzkhK9t
7V/zC/lAtwBCvrrB1sQzQYraUKyhAo66h+KDvCLzPqtnjWKXvDN+A7yFGJIowAn1AGsDQylZx4JH
dslwy+7sDCwjL2guFgIoXARElmeuc7Y3f1etRAeP44bLKv4yv3VCjDBY1uxRLpdQw71SeWxQLjsp
D3BcETVIliuEHBi+H/IdPwbLeWp9GgDrZeZYgNPQdj6Co5q1c7TbqmxELuY/Enp3vN3plWfD/AVX
iMeAvJUA7hmxzNd5G921DqpzUyJhPpW4afDehE8WCmmugVPyxMH7o30Rb9yo99Amby3YKfvqjRDY
NYsnawYuZag1H8Z+IL0jWLnBvnvXd+WW2+A1ePffhD0UpH3gEgzAM7juXbbYXdFcSAyjK59e5Pdg
z9yOWTDmKxJ2l4XJXv6MhgsxI32+wEIEOLBizIUY8MSL09wgg/IUEm+wvIhklvF4Y/tpuUwrr6dr
RA4f+qwIKYKyWrzuzOG36Tv2z5m1LuC5IZcWGRch45dyjxNrzaFBWNLFKIfm4g1FOQXPoivPNlN2
Uft0T7adLRAll9q6f+jJNCBomxTQ7tEwvXJ4xFdPpgZCb3Eb8NLq8VZT9zGy1Qfot+u7Z+prYbO3
RQ+1K7R1yyKix0XZTd4LkFhecgVl9Kp7q8+hG1uXcmM4nu/SzbJ9F8vVmqv8QbEjNPfOcB1JPzsH
1Qch19lnJTzVabAevxROk8jojgJ2FnGHjUogZ9wILlJX4trIHEgJc0GeHNdyRpId4CnE7ujMN63x
nuLrot4jsVwCuDA/qWXqiFuUVmxXtKlG45EWp+Yf0MaqcPU8If+Un+pp3TJp5piIfcxc/I3+0d9Y
/ZuKIJgbKNix7EgbYt/OMdLijfLB2sZ+QiEtGbAmxyXVtOOVy65gZWrLpVypbmCMqpHG2JZClRvv
zMoTQonYdXeClG7AtCA9lSwcNiUoBXXZs3g8MAXXHiq4I6zbGtFhVJDO57zvfcYxSzQuMi1J8/ol
sdGZ5dsSYMh2RWYjFXebX2VQ3+v6cS43pave1btQbhCw3QdPMSkjfpVn7nPjJXHarUjQ+JaOCWPr
id9nXtFdWWUPEvBPbHCtQ5O4hkcteUlNB3o10oIOQIewVqwL+O+sYtzxsMfR4eO8oN6RIf0xi6AT
hBg538rcrfK4G9UzLZU5xSvpCg9+fAqIUj8mb8arrwK/PI29y9PXf4FC+e35YO3D5NIljsrv7LEn
lMWWZzs9Cxw8yGwmUZLShfajOGwrFTs1T9wa30MiONz+XfJMHEvscj9PEPB4LNXqSR02WnDQUGuv
9eO0E52+I9HyUCSXcQ/yIlxesbbaZSmwgbugHuLIyXL7LRLXguSIlEWk4gLgW5FHyf78im+lO9WX
6QaKl1m4WDz05BrDjk9smiriDf0RhLWO30CnSNsq+lFpHifh2R9/mdG6INGFmoGEi7dWXFERvrR0
mCnBwbw0axk/BtZryzWsJS2ZAmPygu5MgTrvUedzzWtnGo0GKXJLyDN5lTYZpdXRX549LqXilj4K
yRNDnd1UAQfdEqPLTjBcUpfgUvKjGg5heE5LW9r05abOrnq4G2Gz+09pDCaOI9w6R72wlC8Kq5lM
WiWRkMXH4qkUU/zPbqpcOulMObMEmpc7FjuCy+8DqG9asqg0JtcyvEp1EyiYafEUAn8MkfeQZuuv
RVR9PDVnhrQByFSDtW1NGJ0CoS4hKmVjZPsqIP7DHrtvzgkQ4cxHeiFAtGg1IptmRqfArdJoftt5
bIslWQqubzmTcIAXO8IwQiAUeOfl8iOjE7RlbnmMY5LM1j7L8CHe5sZGcnXE+PFhIhiMIox9RLOZ
9EzXoHLT8EA7Orc4tx4SsFmgV2CzPWQJlDwOJEIF1bVfUyPyX5wCmqHW5gWYP6gGiTLWyb5kX66S
C2GgxNiSltUDrkr2Ieug+m4alxoXrrhjy5ZkOG8fw5tKb+ujhK7BWebOriRr67sMLp1k8G4jXjRH
Z/h1ADbM6hXwUu3ofE93FhsRG3rsDorLNs3oGP2YGm0m6mXhprlt5obWRocK/lJLThZ++ZhT7mxJ
+JOKbTQ+8Uuz5uBhVcpdQC+ErYiCibVuTq8jwRtPbA/sT6v2zH1jkuurV+6ZWF/q14p+uEvd0T4S
isSKXq1IqHtP3tvDW7ktVm/ll0KM9ieOGB1mzLr9KlVW8JXEoTR6j1iYpiMvwotBTcMl+kxboFnV
F86ym+iYXWOyBeix05nlePcuPKKKGR91nqR3xe7Po+7En5RdhH2zjRmHp5I8LRsjfnUzt/VH/8Ja
mttkD3PtSVzEY+01PUcjpklMkalSeZufs2Oy4wGt2kdtszQPvHpwl42XrvsHUjSWG056CRmbebkZ
Hsavrl5T0kRyvwrEDVwxjWYEV3XlZM3byFVZwpJ3LZm+h+mMuNq5MpvlCaUrwXu4gdRtZB4S5rkX
ElqG47KRjI/cW/wkTu5edWMZK66dxw0HG+0M1s5kzTrkj9y83JGpy6ycfgFr+sgatJIpn4ZNuCZr
btxKBwDUXGXTHXfyFxpavA1ENvs2rBuia116Ud/iTbpyu/NTMg4NlxbCxBfOi+weXbOrsS88w6G8
048/v0/Qn+NP0ZkPREAvx2aK/JIw97PfnfP412zsGvKLB87e8FXIHDTjU0ELgbJ4GZh2N4WCynqJ
XzmTGy5B49pGvtNgEj4SBHyfRml3V9mh0mGBzF3IirwO+Xjh0mrPnFSlF8pLfd3+AhIN0UNxz+KW
V9zw6jO9kp+06Dlyl/RuKlqenIiB1Fr6pHEUNQ21KM1qJvqpz8ElXHG0WEgeWC7e9F8NOd8M+Fj/
MLAdKZo06+lukHjhyLdxcDm09wooYBtwpSfZeO2KLccMMXGU5Fzr5yj7BuD5wg9vB9fiimY7rhZZ
SNw6i5cucMQnwS3w37BVa4f2Ehir7mE4paFLHl4drqhmVeUC6F38pdP70C8m99edC2jrezwGGWrd
miWLlNF529vJe32o5VX5BHhR+PQBySnrDOFC72DjvvQMcdS1T+cFvdyBxOOX6hPC4WF4Cvf+S30b
2DA5dMKGBvhkrsLrGpbtY2284AglDeV93P1v6s6juXF0S9O/CDfgzZYECBAkRXm3QUipFLz3+PX9
AFn3qro6eiJmMYupqFACJEjCfO6c8xpE5Ugn7vKDDQARUU+8l7Dmtpnsa9jXH8E3xtXWGf0LqcKB
Y5fGDyP4ft2mJ5b6Y2zZBi4tw7kaXscP5jN+5j13NdZC3dtL9Z1jRb7i2ojZVOG7aimq7tP37OER
5Fd4bu9YjfTvuGL3K6YcVKXNJ4vSA3FBmrFjHUt2oP09t7sIPg5QOHsBzfpbObnWPWvzU+4QYVIX
tXtymPIblK0DD1JMb8KbeTximzrLJ2hfyXIGKiIfCCaYnosH1gL5uzy7jwbVMFoqVndrQMcibB2n
dzHZZ2wO7Pp3gkfPAVPQy5y6vCrKJ4E2BFaSgkZ7ERdyzU5yBgRH486NpypwRvUWedTqhZxvhTAk
Aw/rULM95c9md52ae576RaQA3J/SgUu9Wg0rgeyzZCKoycElYQUvEtTsWZxfydAVOlzxc1AgnPDJ
/2RkLCA46z83SnDCEmM3Vk+WcTe1J31dh+rxLQKkHubOjwgZmdFXltuDcOI3ejL+bvBdXGn1v8iN
WKo7eXhMmphMBjYD2pkYf82PoIjmBZi9MLAiV4NL9L0RnNAxUYiukDN7I0/HEh4XmBdWvERLJCwr
H3NuOMOUe3b1U9CRPt93L90L/6wZN097se7r4h4/nhNaYvpbL3gEXje0ezwlU3eAW+90LwPDz1I5
LMMYNa5EGmbxIY7II+OxXnAB9pRdGFH5GdLXRG105ohRneUvTmBecljVstHlwW/O6T4JLqFwAeHp
r9h9rwld+YTzPHbHBJ8vwg3TUGkzqOogTij8sIjCVjX0crI2rowBJk4Pw2Hy1hvyzhm1IwMphTCU
bdYomhkRdBgisajabCNgfmG4fSBWrx5wJrH15Gb65G4NL6y1GNZgQyIAvrY+Bj3WpcFb/xT9InRh
XUwulwESIYHqYHggpgksTr+RFw/eYvWBJWZC0o+aUEv98ZPRbXrNJXfgGB2V3BOUZTCs6I48kNSg
a60OodmxDS8oafajJzFLv0hohnxKFLGxWSA1E0iH1D0S2u+mGKyIK6r28CKO9LQ7IBWGtUse0SqJ
U0eIry2Oejfc5LjGW9MJVcjeTn8Zn1Rn9ut6x7r6QCdTPrsHsGRnEh412RoWoOYbq3vsItgk+08o
xJJCImfFGgGr8fQ5JFYE1eGwGJEUT0qu/WqXjRvSd2YdWFGl+p6Uu+qPo4Myae2yLAEZgbD0QFbp
96i9IPoD0ir0k+Or8EBOlCHDTSNoJztOiweEteX4OySd8726MtTQQssDPrQsq/Dx5o4CTEkJkVKf
ICl4m8eL8lJcARBfeTKjJyYvAess4m+TDE2KCp8tiJ/TznyL36H0MDSscrJP0yffxLCCQjJ5KWb4
sb9moKcedYLavYnkYXlWPlX5JDPAvUeYpMbT2gLT5yAhSHCCS5JeDc3lyyBIMWrJ3BliiwfFGx7y
ZyrJuJnU+/EZR6x3jq/CM4qU3Sdqg9YD+rx0YqrsDji7Cw2cTJPJ5FNWZBQdbghjV84SCwdLfb+G
I2A3RigfO6wN2tkV02eteclnl1IbxVDi1/SRY0ns1CwusMbSUJx3eRqDRnHJmUgJEVbXYLFuUQxk
g8+N+CTYkwfDnUhi5DY1Ll9lFceQ5Kj2QnXGRNDmrRS+O9AxuA2QYYp9cu2T/l5YBz30KvXIyrlV
Trn2IjD0c85CACrenUMPUPckzmvjidfIgyGb0BrwCxAJWiWIecgXdoYRcHddBsI2JxJQpLWZ2rMH
FibICiobx5az51z5ZjYUifZMPp2nW5Mgrdd7w/V2yhM/yEjG/agYUqZH3s2xUNTsQnbIJrJNyFU+
idNelR4TDIlV1D7TfUn3jr6q6Yub2o9vfJzfWcMVxO52SA2zzlJO3FauiOtCpEoBso9wruJxShL1
ekpgvL0Ar1nrOcYAx2TPHed+qcg3WYcEVQ8oycRXMLtsA5XdnmQPcXHFUyRF+U7r5DsRZGbeQ66h
FF+56oxkY50+k/Znh9Mns47pdYCzzyGTyVszUjLzEVJL6N9TzdQwyCaruaoqUZdDUSq/Q8qMlSMP
lXmeu4pGmkBCA9YsPZ6KN9AWPDRgWCNAKDu0LXSKrACnLVTc10fEqEBTCjRGuDuhfUDSwK3fLTwI
D3gpH8AnDKUnCt8qafuLGXoSObThQJ6EVGVvImbomKajS6+0FXZJuWI/vK4Stl/mF1AV4xRUwmqQ
bjuujDZJeFJBYKShjg4nyrVC4iOQ5Vun6sjt5+eZ+At8xn1uK5+nMr4+0HDPh7h2+Bg8Ri6HRg+l
JfToRLzDITyO0Z0iSsPrZXO1MuLnqwqRza3jFnCO6MBx/QsS1eGeK+dDnC+NYH1ISMX2WHhHlJB4
gMSgOyFayzfi3J4Dn2AD6wkGIy6T5mD29nwZ3/nh4YEqgUDEdOB3uRz+X1p4e7ZOmke74fGQF4Zp
QmLvwdCu9ApNPdLlc+XUaceeqoAG8Y8isGiDf+Mh8mVrx4j3dNRas/uaYt2jcVKJf8wDD5YOwm9w
II+dK+QyV5FTe9Dd+i6UPUQLMeNesHkGJrnWD4CBsvqFYUhX3kuWl1f7JThMVHUtW3rUsxPJEyEl
mfBAm+fHA1DPAlBOZzZuk26PgzZCrFzPSFNiPegZy5nHwLHo5axtEWAK6WekGAlOgb6ScWe5Q1sF
1vk0/tYaRG533GXOguN4DJKJwiMCVzhk7BrjEoGYVJ74QCSeR+tMvY72waOcYJ/nbi25/BI19yhj
we0nAl2dIqB1GtfeZxD2cVac9nKmsEG3SKt9159oZN1tf0+BNGwwsLexfuoeUYch61F12C+wbAGl
41Jiw6vHOoSFrUQfiCVxdvRjLXJYOU79AfK9aO2rXIKkf7xfLJvhxOrvhu4tASbWQgdFB0m9AGkT
5QMqtK18wXEiWg4woErxSGkcm2sQY6nkhNpB1F54xpzmEDzS94z2gV0ud0Vw4V8ae6zLA8kzhl0j
QK2h3VLmWm8sikdAdGSH4AmE41Idt9u/yx0yOPj20CbN+kmdjn/uMIBtofPAVHJ/MN0iFk6b/Yi4
7vN0BOvGlc1wscgG4+qjovru0uGKteq0b26xvTZxOYEPhKabB8uFVgimAEMcWXC4YXDBovzAo+NG
rR4qyBsshwzAJzeWEYj9RnPWQKpwKs47ASaOcrDPPUXxnK78p0O2qKvvDuTkvrg+nivNMqBup675
yTE7WZ/1XcA1ETjRGGOfG0uYxylx/SsgyABctI90JyCZvwvLNTYFHxmjcZw/LdCAAD7QCAZSmXuE
V028dxCMCFxYUwVR2Y7KhYxvrYXsEim1XT/Mu9Gq9y6j5x6Hmhx1/PE+1l/pjNYp+gVKNb9f2yuu
CgSp5hFrK+iGq7kCU15KmLFTidrK8TG1EDU7ixPmDpD7wHhu3c5UD/qw3mnIpIxkZPkQ2oJXjI5e
CxTOrmhjBXYbLnJouFCuN1xHA29fWXvtOSJ2YCwH3kWFEfSUPdMp5tOg3AHprx/Js4HksMyTJOAM
V5AhujOywKUbrP1H3deIe8h2BfzuFiWosj/zAo+6rk8N2uqDbVE4B8NyEzxzR0X5ArIrIXMv2/SA
kjFE3lmtp2vwH7zG/FzbtXLHsyTRKlIQpexZI25Boh4RWgHH1c7p2wOASzK5jEAFaVLgXLm13rd5
Nn3GYVm2GP0J8bEOAN+PFqGFxbmdD56munlnpyH8O7tUfZohV7EyxAb03UGb28iyY7+pvxPu1snR
im66EAD4IRTpPE4H3y9E5glC1slMjuX4IfwCscIwpv6usX3A8eI+L52We8ryxnrFCahqbTCIa0tC
YFzco9qtsUi54NfVcnuWkxLeUNkL69MQneYC/5lXNCTXqhephMiJYtYI+6zxGatkUk7wQIEmKyT2
9uoHaQSLMo1b1R4Nk0dBkwXxT0qqiN35hh6oketjkWVgwoE+3hOTEVrOtHaKeKN54i2G9nXNgRfl
nfDJvhlhMYMW9KPOJVSopu6ZyQuR2d4X0vuMmtm8XgVHljirs6vb0BPhwRYo8gK2NnaThZLkfu33
AtjPNzIi/LzR2vQ8vpmKE/N2xnS6L2VaI0X/eR1A1jk7I5N2ZCQBoLzAhSwONJteu6NbAk4P2uea
gR6r4sGX+SrExWLUVX/R4KmBBModXbfDDxm6wuJgwDBxQYAd6BXIWi+1reOP1PlwS3bLwAMDA9Of
FM0LRw++rUjqPLQrhFcoxKBDOZwwryGRw+0WiruAFRcDyzYY0Vmr2+yNNkOX4swYiRb8IjiDbThn
MGLk4BGFKCdlRx4aI08OaEXfMz9yGMNl+wEghAGK+U7QjhyOtDhxM+tlBFLBrOX7UroyjPXxpTHB
GbM2x/Rgz7KBH+NXmftIlrG7MiGbPb1FnIhRb6ngaBZp+7XIwGPlU3kIMQfM+MWSmOyg5CQThE/1
GeVR6pnreo+vYgmSugwh2QI7fhWFS+DHFwOtPxxRyz7SZ8inZcrHPZgASjKsxLh64xeD/C25UYJ1
4tV1+gZ5QvoTZBF+ByvMoGtB/R1BWpBMZnJuyDBhbrM0+06QzIM5IeS+b1HbxLWLwUOzsLQOUUfw
lbqbuJnrvtAUVIsGTU/4egbYul5av29qGZRwwgpJH28WM0MkpugMX0PbMlQSXCtTkJwYXsZupavY
pk2Kj4Ct4lurq5+YAKIqoKRDWHtPOmgUeTcjUICBElKC6VEcIwrdAqSWWG8KR2hSbKfwcfPDPgix
rZExei5GRdzDwKS8aJE4a3RpREcRd9tYFw7SwhNBvfdp1MdsHwatAbECzuMe9z6E2x5r1SSQWoXm
zCXAQ2DRvpo8/BgDJplKYXaOltztDSdhXROGJtprgKZ3Y2chzmpID5OplGjg8snt44Guz4cgNa/b
S02q5CxyxIftvRxDQG8ic1OstKBCnjo/b/XOH+uYW9YP51gGRJn+548cLoAkt/0uMgCDyhUyojUd
t1Gr2g/T6N9/lNbVtJKpZJxrlhvi/c8BiZ78grzbO+jsUwRa/8DcRDPpZ3/bGrAIQNgwP86rBl+8
afBtm5lYAmjEByVBtXM5CTXITiFtZntSpwb2k0EficH7212At+12tqYAIrSp0w4r8nVze/HPB9dP
g+zknZ8XqzQ4Dg0xWNeS62lwI0XNjpPY/mBAU/rpdjrb5vaiVtUvlkglcVJgK4W5iBSzykyHudVf
f8Z19x+vbe9ur8l95CmJHruKgb0UDpDIXYQ1UJe6clZxayMKBUaA+rkR5Rap8shALBF6QdiOtjho
2l7WQZlb5z4xdUfLjNJtkcwfycwsgMU0c01vJ2QGiukbYZGGyC/4RFowY0VQ+2Vgdc5YaxRGFjBt
CSm0xBgAEAxFeC1W+3kFqr9UrUS6qCXniTQ3S/IWZtNqPIucMQ4i/arrOd5WHRPyADUZ398KTPNM
SJTB4l/ZhKYKv3s10bMm8zNvV4UXfKobqXgUKYXgiYXtQz4ekHdO0KCoKISQJFEb/W6WpVv0iktX
UQG+1mOw6yaWJzOYQ1drUAdEw08nJCA/h7KHEmFbEqtMaeXQ37fgKiuyVmaKi3mV90ectMRYUijC
NbUdTD1VQ5NYC4ctr81G8lCV6liQ+5x84k6HMzJW+CY0CKzajXFOQ0yx5rT+mnqBCRorMlReRies
KKYnQkq1nkkI7qGxp6oQYXFNVIh3HnXsqj0gOspNHUx7HMiPWiLOvSOIkFwiwsCx6LkUuyN4+ljH
3qpMiJ9Lw4iP0gIGqSTLbJIg1Ec0wXGZfB9KblpTjyqZ12fFInYoJlabIuLFkBXtIYfRNr3DD0S8
0BhA/Cu7SIle6xmhPLRPQrwjStXNSpTpyABpUgoHW8Gau8pYPEYFBZieZJWOegkBEiFDvIxg2iDF
L2VfXGBeP2BCZ+tQIY4mKUSgXjBoDZBHFrqDyJg3g2C4YjS+lT1nLAgpoEDBPPfdpN2IzF1GH/nF
hFe4GgP2rKL0DUp844rap5VY2jnsmeByDaJpFYcvkk5kCI65PwryfOqjYcJjvShOljJAlMCseDC0
0s6kdXkvlYETjkV2gQ42luOACt2gXAq5ulvGHoQUhV4oKMtJMrTXWlaAEgyCW/VxSQfCNdZ0MzkM
78bi2iq69RKvKUTNsVDmPuUThklx2R37SkNyuypPmtBcDEMbvRRrOD3UpMM41mBV6Lz7WjDueilm
3otnbMJCM14bEXFObAxkc4yvolpGfMvgtiWq+lVjqSWESB93OusRVGkKnHgNwAwYyaJMK54iA0dv
lG3tZMGzsTRGyHtJ/4ZnI1WgpUsPicT8O6tfRmiM3thA7IP2caMMqewrOC+EZcbqfw4+NAXDdyEd
L+0Q4rXzmNfIJKmSdW6q+gyfpjvBW0FKXPpW5hYCTUXijCmAWgOAJPxONU1KXCEZMDODeZRLtS8u
950OebZtG9kvAEdA8zuagwGKTZ4JkqpktSPVWx+GVI+MPCJRaKi7eam7gZQxEzTt09gU76OeQWnr
JXdRMrRtUtZXvSU6mpDJmDTPn2ZaYSwbR44ZQXlDZGKspdadWH+rlicokjfGCB6LKP7gmAbWo1lG
9EGZR6xuiO0lgOw9EhWvoEVgIEYNA7bWjKPQs97SZDyi5NDwcxw+YfkEs532ERoKYXuURGE5jkox
36lR5CWVdqKJ5J9ZIF9M/G/lrpyeMH1zjR6amz5SWRtb0oZR86a2k6eanXBaYmAayMJDAJsWRO/M
9mkWs+moiMq55tGQcgT9HUbWfu6V39pIfAPjCilDi1WRJM03E/XdMUwIhGJtuWqq8tJYUkvmY4mP
DRZEpBZJRGFBRkwICUuvUCUWmmE6lhJummVEFRmFTNyH7FKBpiPW+sMM/9WfQ3V04wADEnSSCn9h
IYPMwuphrNz1dfIYSFZ9YDBOj3LypIeleNMF1dkKF+UkU8/S01h+7OaBog5QrLZB4BCj6Gm2vpBe
Ra15jL/nCAdqWYmeSjuEcnoszXchXoazVZWXoJ4zF427GPaA+IFMNNF8QD3LrJqzWOGpmEoRvsMD
cR6VjDmTLpKwMGyaw3gQUiNypLx6ppXuq1qo0F3vCM8HlI0FS8ucuBWoAobag4rDY7ZougOl9Hcy
BeeklRXgtHm2XyqWneUYo/tOtJsh9bOrVcpAZirppz4YHrtEbo8hDB0KD2uKBO5w2CTxJU7rg2rk
360hwQ+QsDGVqWwH47gaHKaIg8ovXR6OTqRqkzsOFeZHxnCstZmpVpX1gzYSHhmNesjF7FkaFDAa
7XwnGCFFMWVYnBxPb6ssC4iP+InLE1LnNUNLrw7yYRTl/oxH4i362m9T2V2bvCVHkE4KktrDGQeW
0O3iaCAHPT4gzt9eE2PPzStdQc7jXd6Fhm3oGrb26QzERcDSN5CDozwNGaGF0PidBiGp1Vdhtk7O
HqH/XMd5OiN3fCMkuuUYSw4LggV9XSG8q0GWxBiYDEoiFF9FUjpZojms39WPQIT7TGO/L1SJVLlh
HmNW6B5+gqs/fH/G1+hegoYcFg1e5aJZAOC28axNvGpon6zVfmLA/WAn6QRbS2j+ihdWm6XZA5XR
yVM1cnjURVKaaWFoR/zJZ+uQTgSH0gDUpItAmpYduTmzps+IUu+qRgnKPBkusB6ntPiGuL/ruRcf
1fJaN4O5D2NswoqB69dhvCwIqlzm6GpqOdiG/g0Vb8CsM9GAfJqX5NTVzXRuMDsCN/wVajoL87Dp
niPhftTAo6dWW6MHP3zFmFc8WFSWxDLukRMwzUsYDr/C1ghc4aholYdlmw4RcCINsJTHGu0aNCfz
U9Rg/Kql7S+pG9xGZrlRmyTBG3N5xRF+NQ0k7ptnuvG70bYOej6do0kD5WYpYApaUiSfLrMSo35X
UUI1E+UwShYFQoMghzAcdXgC3tVIA6VvNFUj462JreMo929MOPc6ZifID6EogUIS/dRBx1k7V1Z2
mqSlg22+5pjE8mFCJ+uYgIObs4mLlCH4aiToFUulPNgq8J913Cvqs4bL+xXjiPqCMAFpfeyWLDIE
JkJdjjRVV0VCGDi1KL1OEHHSCFnLMUGhZpbTT7MMkjN6MKCDktTVdY2U66Sh8DCKpTcadoQUTlBq
J2nC8MKYpRecDq5LP+oXKWueoa0zT5qgNxMI6bLMkDPNJPfmwrpNdR4lQhGgmmQFqdKIOqc4VrYu
3ZEx67IcJc0O/1Gkzi6F2iZkwDtydXqlOVnY+skw1M8tsMVDRX0ddYd7hL9IX6gVjyxjQTeIVOlr
CaPVpcHJPc6wUkp6wmEE6PF31Y4YEshHxB5xJ0HivkeAdF18kzkz2uGR0LRyW2jYwIHZzc0ML+FU
e59RKrUjtTmNkIxJWkrvjVpf89UTANWjbr92Hj1FqSwPubmarq6YXJakQn4o9Gk+IMquwcdmGSEw
MmWY0I0leZAgUd9L1r6Okou/8wZ5wkkcsQ3AluAU45dj0UkrOWQYU2jgqwloNvbSMRhyc6+UGGrp
DJPFCNNCQWrSCdpHRczMSz2Q2S3l0ivjlYYA4BM5QOk0BcuNKCJRJSMO4RFPoxu0rgqArqchpo3q
ApwRQBgBtS+lTXrXx1biRj3FdQzlGg8ZRESU9Vk5i0GKwPigkzWLg72lTUd9hH5kGj1BH2oIfpYN
EfNVSk4KkXhVWhSWJ66pZDPU7zl8NnHo2C8pNkZJKb2Gr6gnIu3Fot7WjSU9t3iCQIIrmPNkMbiZ
jXTlC1A+CbTsSRTJi+iqJN1WJmRYlaXNTkWPyplaE6a8ghaEaoQHYICJWwXIMEUdSpSa9Luejdi3
ljImc4L1ml4dFwEPm7zLxsNSSn6AANrOMtrCb0ijFSEXK5rhtVN4uKsBai0uBIYassajKQIjm8Fm
CImoHcqifRUEJL4VebBYsyTNsZmBoxNFkHKKQf13S+cv8F/a7kaQh/BiislVVkfhkXBXYe78tTRt
vVfb06DHZGxMao29cF8WBurNBApGT1VTDJi+s44qemHcEAzZRar8GtNIB9eMr3ui5gVlB+yn8u51
CKZn0g4a4ZPJKKe1Xmk0NQQKqzoHvTJSkMiOKcG9byAbulPryG+p9AuNGLhpnQ5wInmcUJpdYcmL
HfbkaxQqDoTlCsDJkJphz9K5yECGSgrsE2nMj0beKbfqOBwH0iMDLs+XaBaAtuN9eEP7ZDhFThPb
FWx7Waex3NaFLxlmwcmU4tcpZloVI3ojrYUOzRJ2tVouDqv4aAvstZUYRmc91HdVqJoc0LyVyqhg
a9C8i6OG7HEc00WrikrO8op62VOUUCpcBsryJuKYwP8p9QczTu1CUb9HMaZCyhRSpARr3lbA/yPE
TqUoGgi78vRmQsBQMMbBFa3ZoO6BC+7nGAK/nqMKqIaA2VCn4C/YRHfZMj8vywyFzCIB3Jf5TdG2
T0tUeEIWhg+Z9tIOw68psQDRRoSSFWkObBdwTJbJ3cqt6LdTDjsEBAn2ZuAVTH8w00vUnBGPfW8W
JBlyxTqhb4Zli6bDV0iG+9bKh7tUHH8rIzQSU4MVMsSWtmuNNH3Ax/tVH5+rstS+FvWhiNO7fGqw
3SgWykDJtBadqQS1FunWVL1MTEh4dnTfQ20NXmdRy0O3ZmCmXywXBSWklyUQjei3fAgLlQUJ66Fh
hnsmgOFzpPSFAWs49EkAUhJXzRM6s7/iMvuqjLAmq1vfNlLQnwuwlAOzqrGYX1YrSrjkqtQju+X5
ozel6UbsBVzyuEnoVpRurQTgABy8vuRbqRk8I82JacbuUDCC73tpOg8DjtdyqLDgjy5Ljnq2NRiU
LqrFm1DX2E/zDO2gRzgi1o+5vOZcVmLi2JDEmLuKhHhfI6mNOGokV1c4vpQu8HEFO6u+Fpb1W8mF
8pD07Weh88TlOKjcedGvSiaRkU6MQyuwKjKI7SoTKo2Kmm7fFzUUfQDjk4oSiAVvi6dO91Eju50M
sB6pRqpgiGQGbKgCQjoHNwNSrzFlyq7Lv7UAsfteh4OKdbrASBNY4oeQAyeSQhTu54w6ckwxTlAR
32+bz0KCBYXx2tzW5bFRS4ZXlVAuGKKXvm1fp2FZrpl2a+UwjXHbylw0Pwqwi4gqCQIr5pZcusV3
CFl716VNdIjGtt/9P5Fwu8S/mrItv7v/Ltq2CbH9KLr9fyT0pqi6jADb/y709tR9RH8XefvrA3+J
vEmi9S+ytaaJy5yEILWKNvpfOm+SpP5L1EXZWhVZrD9ibkXZbELV8r9ESdZ1ExcdXUIDDpHzvzSs
FeNfIv8poka6xUCk7f9Kw1rWzH/ovKElZynEzMjMKaqMHt0/XAvKuoyjcjbniy4JEdY0hNY7QzMr
HGn+s6kbJCeR8+1r/8/mPw9QM1dhxdMfxjZdiKyN5TaOKLK2VtmRGugpao3W81AitEkS7RzOdewW
eNOzYh69pjfPTSOMvhqApRCk5XsqhfgWEz2USOY5Bi2Uwp1DP3YvqNCe9An0k8LSHlYD+lYkqfAQ
St6QkHmNpMSADj0CfVdRF0hHyjh5jyWCQdHMUsl9ZDVlobxP4YfHaKjutysxc6sowYlx1YJUmgtg
DzbVfMmGk7mUoz0E+AtjRkRH296Ke1yP/9yKv33N9tbf7tJ21PaiqJtu3OK20ifRIBINUmyQ0lof
XrfNoEf0UVWjR+1P/WIrYvAnXTPnpO0qahr/8zV17BKe1fpOpgb/3kTglwLP9sntre3jP7vbaz8/
U2wf3Pb/x+b/+de3L/r53nDVmUXmjxrW2FS+aFJr2raGdXfb+nmjTcW/Xvs5LtRQf2aQ5eifj/y8
vX1k240ycpxinIkoG/3Pg1m2LxSG1nf+9o1/Xt0+roUGv7NtUkUdFhZN284/zunn97bv+sdPbbvR
2iiItXFh+8/1VJPK3d/2MWSlzov7F8C8mfVzsf2NV2vQUWWRTJ2WzU22Qs9rPwsb2Lybceifw1c9
i59D/nzHdvSfg9a3f3b/9na6uZRuwhp/Nrejiv/+ddvu//729hN/O8uwC0DfErKOOysr4KevZqXp
erLbkfVmf2qNQkXpGx7Cn/1NamM7aDt8212QifXH++3V7YWfb0LCFA/VbT9bv37b+vlksbmt/nzG
FCCM9zmU1iYSrkol1H4nIepI+vU/m31QNH4uybW/vT8VOUVbzRJ3o8BqixQ+PJfeUO1REKABqHe5
RmgpIfbuoxzW+kXcng0ydQejE2ZvAVpaLQXaYuZqbvZnU1qdxDTuJqWY1UXsz+b2atQB/ErCyN32
tj/bB7fjfnb/9pXbi9vb24E/n9teC1a1rTIpokMdUqKlelB+DjPx8BI0p2WtxqLnphLaEN8FWfdu
rmPY9kdpJwZ1rJz4q6+vSqg4k/4EpoC9GIKUVjz5qhHoXrGIdjrXN4taP5YoJNvy0ODBbOVT7iPA
R9YMP6yEqzfX6962fv5srxU6anfILw/UG7kfS6MUuCjVCQN7o7yopBKYJxBsjppaccNonPwg5E+G
mcEhXqTHOCePsTNDltMBYCt0KO9aPFMRWOo6H1tQCLoUW+1tNycYIiaHSTegqYyxALBDeQ1hYxPm
RTokPaUmvJUreaIqjC60G2JM01E+OUr9s6YMH4qJ8VneAhWJi746sRgDXWt1zBCiAs5OWh4C/Oj1
qhcxtaJQblGh9hGh/murNRvVM+R+v9VfkQuLSGO2FO7W2udWkGZVCbVt2/x5MR7EK2o8y2Fae9D2
J1p9yn52t61mhl2s5CreNpDutz9p1LSugeGdZWQzNku6KPpCeK3FTnD1RicTWK3aRXOOr4oetjDj
4csUTX8r44jypyEq65P7aX7b1vYahpzzzhjUzM4M8SSUOBybay+oZoVrbnAwAKjw7/1tCzHhiR8j
h466EPovyOr41GnWJ6xUDHhFRFlx249M3ppqUA4pJm2ABYwOAmHAyn3GGn3XmyPoBnFRJ//PZodH
U9/Kx2hZ4D81qh82JCbDStR3IfhtMyos7GxAI25/6v6oUjb3dYq5fte0pt8qiwryEHfDslMgikyL
stKayYDb0UTAuK8m7LJY0XjSfNfCYX0QwRED2XmY3s3I7Yn4CWBgYDwDxPwuIzeEarXirHY0xfQr
JtV4Gw9uFb72wL0m5Ne9uX91finVTY3+SuvheiNGzjDJe8dAm1JuHQ2n2Nnw0HSJl5tQvJVgyqlf
ffAx5OtXJwQfFkAwMu5294yFTiM4YvSRKxQWdkXmm9OpN70sRDwGDK2tl6/RfMyX37IMtmotB/rx
iAnocQAWQ5oPJg9KMOZwADWhq56qHRXlNIQvxm8SJrP2pFlO2QPi9ZrkUurPkeLW2TmgTiSTETmp
KdI7l4Y8jOiZjd12DuawauRSV136DpCn265YM/R3GHBUTiu+SLB8rKNARgtA2fdELdpAZm3sX5vJ
xk2bbwyqK3WNnMoxZN/+PJv3ReaO/UsutOhtUAf/0sn++ebJSO26QtLO1QCNzntjIkNxjAQNEXVP
7f0OeYr03kDfClqWeBNSfjG9Nt8Hpqd8oI0Iu8nFW7Ki/pKe8xZR030p3lAnageohE6mPMbKM8mn
/BZPoFVjznIplXTfMsmZ1+bZFPxJ9JTvRN9JrNeu0iWnuph5AfTQyIlXDJqbLfvhOTlNlgOlntT5
U3eJbcXEf3qfBocSLFkH1vA4gSOLjsgias3vzqCijc75xcTJOPbKAMQJmsefycI6kmESauRyFq27
EskD3QXPEi1+Y9ymPYIA/rDQL9DMhcqcpN9l+Ky2FzBoywmkIfc7WXboTiZcG0pP3wXaKWCmgZPT
TKcIb3IwPI7OA0QMrzpp3/RZVcNm14koCqNc2fnSd9ncFemxwitYXG8Y94nE2y7ofFqnbHi1eUwE
J8/3CqzcAf7SvnsvwequUCgSZ4eZSBSKpQUY7RL3kHr3owoO6iR2HupP4rm61wChqo9W5i+it8bR
x7zzgsaeSDyXp2xxxoalw9lAD6Jt7Ao4GXSy84IylTO94xeFA44nWU6m3XUy9i7CbhjOWneYk8Pk
cpkh5lpa5vXdEUU7vdhJv5N3Hb78AD8F6xjRHuX7MT8b+kF8lEEWCm8kpmPjGr9qQF8XVx98SWcF
vs/fLMVv6QohiM7bqiE1H98vU062uISReoscqgjiNyQrrB5WxSJkeHJ7HKlv2qvqorRDZ4pttMnI
XfQ97NZz0nx2uZvC7Umkx968dhlsYi+3dkj54LCHNfaTCQjRUW6AXeLaYTA3W7sA9TWMY9XD+JZS
WjFcZF4xCKhQ2IAq8SpA02XgXBEjNtgZvqVFOyzaW2gTeNINjRlDthtoH26BFYkjdAfmcbPfoemI
lA+On+gz7DkTzPfgP6M1SOAE/6w69a+a8lr33moC6PX38leg/Bd757HjupKl63fp8WWB3gx6Ioqi
vEufEyEtvfd8+v7IrKo82PcU0Hd+gQ1tiknRBldErPUbB7o4p2bAurvB/TCPZY7/AoRt10z25P8R
CAJY9ZA/VRqoYZckV7wT8ZAQV5l8h+4ZrDuLUCx1+7bb61R+3pvgCCS7AZ1ACRPNk4meL7hVcGwX
FlRMA4b3A7JSB8T4Tiq+j/V4pcQwogJSvCoKzufLhsKwjl8cqgE48BSuEh9IJgnqobztIJEl+cOQ
AR/Bd2VnxRcIqii+JRNXWVLXMAyh8w7xuj5bTwn3/yN7NHaxuqb07JR3cMlgzXiXcQfZaZSc/gl+
rQmhJwW27yA4lvAuC8vwWVS2+ojuv7wgYVxRPs3BPNuWj6XCRKwuePv2uXBP2aVBHWPcDsOlY1Ja
vVkivAA6Bup/kOx5yDabayFqHjapSTW7u2/8e0gUpokICck1XBlix9DdtLnzQlxAX1qV6QPYwMB/
SuDitvVB9k4tbnIiX8QV+FY46rF5BSEZF+vottf7dUtkQQkXEZvircv3krCrUM0wJ9O+EksWtKZg
CYOph4pXUP9Hs3Hidbef5htnefKfA3XH3lF9A3IJspm8or4A1GoXbncFaAeYk0oaYFRY3inz7ImF
ALYRniBSsy58iKhZ3kNOJn22BV2NPNBU/V5+QBnMn9Ch1s9QXDbqRYlW4ypcprvhrJeO8npb1yFc
J9twaGmGA9RQ/MwJB4/ePQVU8c44dshNk7vGaRnfyd5a3tATAV3+oJ7NT3yQD97hq3xqEGw7wuuG
qldSHUPohBbLF8GBNo9TJD4SOOZRBYTJTlVvAYXm+rH4yp3mAzP45QZNX/msHNO1fB4ICgwAHiDj
8cakTyGIcYB3i/JJu7Y3GzuOREXEyLndIwrA/358YFPMC+GCQoaEMpQtb2dSrq38EMPBDEHNgXcF
prrQwGD1tg+RZlIpQ76e7B5GEYvEp/5hZ6+Vm6Nc1jdIxrhedWW6lC1ScLIeECsH0vMSYDNPQrMp
k7fpcdwqqL1Iy3cLEu64DhH7gDX0tIFW0b1SylP2A3pCYDmqo/AhPoLlbINF9ebxGiAidIFxexGh
AEYHdEVg4Sdk3sNji9jTA2oYnJUbXMwXGH/8TXqCdldM8gxUMT0HkRYo6362gUeKKIbJsI3aOfcW
EuUFYQzY7/CjtCe0jWhnrBAfpHuqq+2d/FgdU7g87VnD9wgGfbSbiLI09hWgb5WbBhZW2VfH9lxC
535FKJAq4Z7iBCKAtrdGgntv+c6B1xu9CXjD454ceHlf3+gzFquRAcKQUll28MVFTWHcQ8N7qSnJ
c+GDg3nU9rV66/fJsV8iimq6jD72YHT2ZHsBoXIfI1tw4qUFl7JZhIebTblvmS4RfVtZK9kOz/VG
N23kEY/5vfAcXPtl8xbeU9S9Nxbid/HYOfkGpysoRov6xXvCoh5G7T22PrpBCKByBtpgUU4eoEgo
EcloOtxhlfdKJMpOTFNviuHdebyWexO01waIwRrA4167h3S2vNmpa53xql0ZL9TkhXrpH/TSHl9g
u6PcKCB3aAGJhoT8AkkOAiGdywuYBtv1EA9CA3BHc3gM7+t99x0dTbfdF28xox4yX8/i93MyCaQ5
t2//Jf1M1iJ3YkJh77RdA/4eG6sF8fOuAT1mr5pX8SG4IJejE1ugrU8iEffiV7pkQ0DUw4O0qPrF
vfXevEJuQVZmV1wmkSH1oXwZjgRCAqT6Vr6EHypEh1mcItpFO/kBAt+5uKgoyyEBsMAg6MCnPS4F
DvBOoYjos6rQpiBXqO1xSLazrf88Nbq18ITeCuENIQwiXPEKMas5BAuUhzkT9LLWiKgvgy0ChBTx
H2CNbsYdRasHqCnEmPoJImZ2oHeKvuZ2X8OiRseDfz1v0bLfodhHcQLiMjKUCvrimZ2LyMvCVUBx
BJAMlO16wcuEuiZkcpM5CrdGRRAe4zQbBSqYzP37+B7ewfYGTAjxGd4eBWN1cGGa1SavifAuHojL
uq2tYMnfeHXTs74FNLnpeSDAnj7LF1Tv8UJd0d7Te1Q/lQ/qbYOdPQqncSWtJtdgHIikNW6z4mOn
PEcuAlSbYNM79MVtsRodZSsclEOdBY5xTb4gvqBt51ufERa7HjQbusz+HD2ZxkK3Vv5luIqucRr3
zXCJDuWOIYXWR7wr4gvMCAeu+/kruEAMbCZu7gKYGUQ6iMWn4DI+wZAmAM5RAuI3QQWhoeoh+4KC
SVBB+fx9YqTO0jhI6gR0g+/dASaF+lhvUM/ZSEzV3upTsbXek9iBQNddwf+bbyyVL/6ztm9PyE1w
1uMewkZ1RYULWhXPvb0zUChD6iJHZ8lFdZ/xwav0XrxyiuHMcy++2mE/Pk2CBe9wpzk9OLEEYwLb
pC51QB0ULThhIVMq2g7Oe7tmhMdc86ocUQWFPc84Gtp9Cc8aamvxOiaHbnCrh/hEyItP3YH7Gq1F
u3CEXYPK3Ene+ryhDIFs6VXcoHas7y3H3PDiI9IImc0pluh+E2501zrBhjhma4C22r33VK7y5UC+
akHds3r01u/+Mnc0CJX0af1F37ewpaGonDhveMYSQRJzlRWzsScMqL1343N8qTtb+5RetBN4ziW8
vmP6lO8wPtr5lW1dMTrpEC7BNo9y55nhIHkYGu1Dv1YIz+UG+OpS2El3JjKYjFDZs3umOnplTIFk
0XT13nZWH1g3XwiojGv0bOzCliZRAdjl0UXbpavuCrHalp6AL/G2Io0jT2ItaPOmKKyRW+QBql8K
PBYECR+Ht+EtP5f30TU51nsw/Ufjwzr596iOndAJHTe3LTq3R/MiOuEyfHmnzHntdy2vs4KKqYJy
6MJHZqi09Uf5LT7jO4gcThevoSDAkBOexXiNgGbEEGpS1HnGFIOeRnysbnu0bRkXbxEgQg4SQg1W
TvvbJVxJR4aZtFr5wUKnHYMYBFE3/b23VTcAf1Ok5OFTG1/iEMAzuUT6wFMETmDc1/eWtfS2cNrh
7Kf32dV64iTePZcBfhhSkp2zrS0DK102FOZGzI/mtJswJSIzMBU/Hz/rqhtlSVknV/AvQsS8hPw2
NZ1p3U82ypSaVdaFF2YhJKHwN/vnx5yJ+v06L3lDh6JXBw1uzkLN52OKMUYPVr7soFBE3Yghgoc6
wa3LNwo2FFJdGRsJVam0DXaV8IpCvy/BIqek4hStHKwHMfO2Jlo80+kHAkoKRgRjWfROMjl5YEAe
E+Dpg6mLLgo6fC6YLOWUypuXqkop1yMgCLkn11+FU1Zfiqe6Qlmh1z0vRjX+cHg/Ei7jKtukoCzk
wCSDaT54Zpk4owezu0vRzRiL2WiHCe8YUk8aFKrdKrnBQCfjIE2rerwRt74PgrQeonepphg9IpMV
4tQBMM6jQNUDtUeZ3e6j+DDkOsOg6YzJalEREEPc5rUooIx8ywNUQ7OjDPHB0QsBqJwJ/62MCZyc
k+IpoCCyp77F5a+Z4IYzb6c2pvLIvNj0OimNQM2JplNKd87xznndecmYi3UdTMEEeo0bKqS/549h
qt/JJdnx33W5AOa09D14tENLSkXqwDIWWrltp4/56/wh5iSu2o4Z2JwHnT9yQaC0Py/qGE/UOMWt
5rzsT65WBp3CfC3gs/Nh/gc5/AbRUMh4Tpnh4d9LWuOR+5zWzR9/fJ23m38WCTlllCQdXiUTrSG9
+orE6kvEFQqjLAJA1PCqivQztZTtpFqWt1Z5jOuc6wJeW26HSeW8kJTeDbPxmNw2XeOBJGiQVYNB
lJMxovX0FZW9eSkyrd2Y+ni1jv05E/VUcgDfol1XNEa7w8/u1OCJs2onkfdRhs1TkFXnaeiPhmw2
ABKnb/MfMPQy0A4hZ/+XlfPvfr7Pi23vWKmR75SRHKtGwJdLksi1V5I/rjTNpzY2L8+r54+UWuU2
nj5+v/7+tUDqvS/a2J03+13/sxelKcvR/v2T3qUXs8FyMysMBfhdINntIGqHwKIKupAriNwimc1b
D2ShlngHbxltWwBb61hS/5LF0NEyC62Jf/9tXvJytjJBXCPvNv1A0YtKdOY/zR+FLPDQ1CqGj40z
F+IIbDT/iOx1DTdhLiNO++yNmC1/dvW79uf7/IP5p/NOQyOiG54Xf/f3s+W88vfnv7/52f2fm/ea
B3SpbO/++Ml8wM4oIWeX5LR/d/O73Z9n9pfvf3tmv4cGqBO7sgWgar5v8y7/cvZ/ubqfxfmXt997
/Jcj/SzOG/xcoNUwz9Rjsra/5/wf78l8ZKPCtPFn678c+fc6/7iYebf/1xn8HmJ8HWv1gTLdSzUV
NdIp+I+a9s+PP9b98XXe7o911ADIa/2xG2kuWv1uPi/9bjPvIit0ZmC/2/z++e/W/XmYeRd/7PZn
G0OB2kG9bdVM12fOtVgvhIlVVOG2njryZupv57/+8dWYK5zE5/RnQ9wmKCvOm/8szttn5JpkU2vc
v9vFvMX88bubn6P8ns1//N0fJ/YfdzNv93ukeX+/6/qpCvb/sUf/S5NJE2P7/4w92qSfwVv69lf4
ER6T02/+5TGp/gNki6IZsjUhjHQTz8p/wo9M8x+iJRqqKkqmpv386V/wI+kfhmYZoggTS1J11QS0
9As/MviDBVDIMi0ZBNL/i80k6HV2lWfx4GXp5vO//0vDZlKRTHZnaYoMNl7mBPOPt2uQetV//5f0
fxpcpwOM1gXsJZ1RbdxYJ38mhEFyug1+xPxStGPAy8cqBH+uh/BV1QHy8yAhxaCG8lLpVRdeRYcE
SUA2r4YTAJjGTWDekV58q6uEhFAkv+sGOUY1lS6lLqvbNgreCsP3YZ/5KLcBZN1lGcTGOGnQsktQ
Uep0NE3ABjpjhkBDARR0U/fPdYNxk8h8MW+Udjd03jYw5XIZJcWNrDDgSiXJ9iAkgOAN7b4drAjN
WhTEYlM8aBh3oumAaFpRhO+DXOOLqSLjWPU3cngAh/O6uQrlbVFaKtWzAGD2LUHeqxkYNCqKad/k
ZiDXgAWaZrxmQu+vBnJ7Xs7IES7cgk3Q//Y6V/CYqjathAp45ZQl9e9QTT81XXsJ48SG7Jvj55x/
t/BvpRUU73jXZDDVwBxaS9mHuhcmhgvmNyQjgWTDzVO5xT2SEa0EgQyN0xhyn3PT8EPI8mQjtm9+
Y31FTH4K2dgnMXJzqXQSvVh2CwBTo9oVj1qRLvM8WmPa6uOd0tdHNWz2ZdOixh/456RUEejJ8J9V
/frkqzq2h5FerDNPvBPuEl8CCV7hhqck+aKs02Zr+pID/co64rwrXormO6xPlix7T12Pi1PSoc+L
b/NHoxrGttMp0BcI58G5GI8qXi7JaFyHAGWBIVH1UxFfIvzhjFYi/YYjtlONKGBXeDhRpBKugkJu
uciiT32aI7Qj6QNLQ3UkFDrPDYzkmrUIDfuSNKLcAjkmxIptKRnKpTLJ/+CwBkQ3jz9uGcWv0Mhd
/LdEaiEdJm+GUK0DU3gIsGaiQqJcfJ9JXtMm+BUNXgqOnJNOEeSoHrM+0zcy+rhwnST8k7tqczOY
jMg6qfy+dKzqBp9YKZpFj96PrA3dbhA77witz3Ka29Ag3q7fdVGWP1HZHtC2NmOvWeZxpkLdAI3U
eioDwjqumTChMgQJAKLngFhf061rIXiM8uyuGvMUBjCy+HJVrYTYQEVZxIFTtwbm7VEKhMNfiJqK
7KIi4K6dqMip+uNR116NTu3vG/S4rBvI3dGTByqKjJYbQVwOMrUfAMZYehYnXIhbu09zRK4SZDdk
w9hLWbTCpkrDvibulp2Y+PtArN6CUQcfO1BN7kLctJpXGYv3cEBTxgwQtY3q/CqYnraPi4vRheYx
CtGHCsOYRGA7FY2Mr8gLwk2XtMvbCLFBUg3k2mvvXUBINKoG37XG5APvzKOvCIObYkMv87yRYvOJ
NHiNKRp8EJGCfkpVJ8qxWJGQf1CkUIcpo8L17QYYr41+HlIRmwE10zAdrfVVF9hdbZgLDHKfw6HY
hY2JEjeaRI05foAlIi3Y6AcvzBFq63NU4Lz60mgN0x3PsgW5Ro0mGPCQEyhZGLB7aqjbMYbB1+Kg
cLvUGj+UNm3wdFM8jPr2slwdPQmDQ2841kXrwTmAn5xgXmLcUGfKMNo08om5oHmmAyV43dbhQVCw
N1T0HNOolimwSKY+l0gcCgkz2abbS7SOTZ/2awQ1kWP2dHi2Kc44KSXR1gQD0lB9xrD2oMaE9sBS
hEUNmaaVlKuYGy8aVobQ/pNdJzzFchNgkhM9CSqpH6DRrT10lGhGIFmCRe6uVvDYjWrQ0hOwQKxT
YoSO3rVoPYMg0pxUQmV7lFuy9WXx5hXysQ18wO1RhmdvbqyrVhOWfoTNThd8SVnWXSwrxbxxNO+T
VsDUXajNuwzZTw86PeUZ73wbm2sfMPXxdMwApbLuthZxXAIajjxmCC4cMpdlfntSgJaR3DzkdQLt
LPgy67529QRERqcVTij0Gk7pzfNImbEa9WeYvYdMjK8Q4K61WHyqZsPr2CaUZztzf4vp8rAfr7dD
f5LEamVKTEk90gu2LOQtkm09ziCN6424uodQsXPx2FVBfmok4yElv3IwpWpAUcwXXKV4SUUVNq8k
7JXIElZRNr71RZi7o+R/KWPW70PjG5YGKX9rkwpDgfiKshlyiSKe1FwMBe9wSIDKLRyv6o0YKkc3
p+kbmbsQDusSKNyiqAJAi512Cq1Bo3o1ILkW4yoxlhiuVlC7PLWxe5wAPOyCZUEUTzp1GKXXoKrF
DXClRqBoJ47FvjLHt5uahgCIokfdELujBaDUy2FfanmfX5MemH5korytEg1g2UP29rRDWaSXTvaR
vKzA2TcwZBdpKcROJeZfuZWK+zKa4FmBfIOlgcdEqZMHoORoAhw8oMMBxsGUG1dr4DzF+HGFeFuu
dE0ZbOlmZTtF7N5HBf59WAiPCvXIRrXeWyinTl2YmmuEMkoACcWZNEtJIepbCRTnNrDGz6ht3sOh
URHWDKka1emwIyhtQwrvNznxd6mp3Q0hXvfCTUTSDjY9RWIJ16e6uBcjhjjwBXBNUjDJlND06VEP
WcrpeF/kk/p+HZ/zhL5QGKpJxkHEn0K693MLrZyBcFbnfXgoJ/9MncRZXwJ79EN/sPOoUuFyYmjW
S99T3sw1c/1g1OLag9K5HBB5wFI4X0QJHTQQrFEa1pHiQXzMdUZfiggKoaEj9fwIk43aROsCdJ80
PFclLr81E6ow8KKDho5DwvhpB9no7MGlxMCgVY81to8bo5XfbgUsedDTxsFrRR+4lCC5moEGl6jW
n5Kn9fsCGvRSixMKOFxJeJ8VVm5LWfnZI8KwyqQMUFPxWucKwgAV3YinKrpTw83O6vguqEtlSTQ0
JeQJciF5giWkon5I9mmIER5uUxWGHsm6KO8FRxbG96DyM1sK02OZaWgKamjmSoH6KNeSDJMbA414
1VrlY34Wb4KbmQnySdguLqUcEIhZk8QM29hpPHxSxGz88DtI5zIjPTT5ge/ICNrnBhXcOAf5m0eF
mw/oEyej9CI0dcUgriSwRSRPzRhB14EqqBWADKlvhX1DPnKUCgi8AqCQBtxg3KOcnyHqTBfRbFot
6GwdAELfiBiHgZ1fZ2P4aCqFeAqTgy9Yd0FUw5cN6paK0+CoBTC+sdoloTlu6yFA5nZE3qeH0GJB
fyLQ91Q90eDpVmZsrlpJQuRdCOVVibwGaquMAg0smuqykDf17eBnSX6MVBEiFjjLgVH+QmMWi5ec
Hgy7m68Vbi+IiL+kd2Sus1WfTnBIZcpsGQO4dUsWMTrO88lRAOX8ZEpm6XGJFFRzuw8AxAc3irdD
W7boQUQewFC1zJw6o+Jm3oJmq08fWoYCzwqVmn9+n1cyxpY2UXlVOotscDnl94oZpZ0BSvQQowGf
GoCd0tQe6ayOZP385zSoxZXWiKeiUQGiB+jzzEt/9/Xv1vWtbMArn5Dl02/jMi4RIdRz+z/uZd7u
Vkh4fOh9E6NOKcCxm44+f2hRAvXi9zuQ/2TpmzFF19+//GVx3nLep6cr46IwSyQb/r03AWNgSvGZ
DBWOwdTPfv+3Vyl51PG1HIlhXoHXodAxNfr3Xfq5gnlXUU55NVEE6+fA87qsTFGDMiITfSqQrhZU
+qLOlLU2N4VywmjOf8imFjAvkYdNlmg9DX/5Q1kSboyplUF4SKgxAI7RpSm76FtTzm+uDswftzDF
95BE2lwHmEsEvx/zOkvpfVj0EYDHNBzduonX8lQE+Sm2xMgp1z6E9MqQQfuJaeGv4iR+kKcH6ie0
0HrKqMzAaHHKX81Lf6xTgUaKYdu4g8G4ZScXWuqqFnWWIWYEqOUDUoekvmeMsqxFCFqJJbNfPwXA
4VMQboMAA4LMa6kfA8D+/RimI86Fk991GaXYGOkrqMAAfGfwtTeCXb910T4wybr/rm/b3loNmYyb
AfWjxsiZccOss+cfWb5+9aUU/XNNBevueQVJ9/kvioEnJIDw9S+oel7646s8DM1qVHe06P1cr5jO
IK7qwJ31o35Fo36FpXxyv4B6UfbUKzLs5SSVNetfzV9/1tHu0CtduNHmPKzG7RkbnHNY0tCQoFNX
T6K1cGOQ45V/LZ1uBYB1YRye+m268DbDqlhWS7SCsXk21l1jh9rqPG6fupULMXyhUx5wyNUP4d66
OQh63+7cNtome6Df7u2udLQLlZHVHjtzGz8XGya7O26rJSJezst0sD3BGdujc1Qun0LT3k+mdk+p
sXwyhZV+Gj5Y0Sw5IHnUO400R/Yp4awU3fFiu8n+6XZXA7BgoIPQAd72GIJuGAVfODdkyDm4y75p
298wdfEgkLaj3S0RD+qWYP8zwJLWXTLibM+9AHLI1XXPQXFQ0xO3ZUzcajxn2ge3Z8C5ZBw3lvYc
M45GceSUWh3K7giOytuiwtXbQQtKFFZVY7fItA6nYjzrcJeBPowbFAoY5Bw59u0Q154TM1Lvzt2K
RyKhyY/YRriPozUid+03pSJyFga+pBB18HfocA52o31jupwGoMlygJm8wAeCTgHxLC5rhJsNXNIC
+O+wwFdLXeXjBoQkNewACdXEUU8+wn3dDgmEBLwuJNrc1q0DmMbmAxUBGbEWioH6Wnptbw5rtdzO
O3Sol2V019U4pygUGrZBvDLSI4P/6WD9UYJVDzXieVRXxI+osTn6BJfUl8FG9xBtXgBsF08j/doB
CQ0rQISd4UZjpwO1O+JTvUArwLwzT8XGNE/x7UyP5fCf+pQ5sku8ky+U/zRUAmLwcW70OAx28Kic
EEYGLWjnMKuv6UGm3HLwtwJXulXBbt8zwwRR3ZnvIiZyKGxCVnf9d/Ec1wtuWPtV+Hb6yt1Jhsfb
lai4sGTsL94aZ1z59+0yiOzhfV3diysHtG+1x4emPNQTMfcrzxCE3YDkxWQsfk+TQ9ihtBI9otJV
IqUSFQfx2iwwh1yCN/q+YUi61Hheo33MDz4GEsf0Ic73wuabChzKYi/tpsecR14bOJNtNCJGfsO8
rKdFg0eE1lo7iaIsGeJo8Vb57r8VznyR7cM3mkCjCSvR2MAVX4ZOc4dD7GeOXfmjFG7M2k0UOx+w
CQfrp+cXaxLSy++lxPWKS5W+8PO6XOCMyv1QT5W18MolT11ijo3RKEJe8TIfTrRHHlljP41b8cPl
jwDSHetVCtc41zN5j+2ocmhI8bhOv8HO9kgvXiUqq/hVDggG0iCX8TePPwdcwXuT26QQ1fxA4wID
7BvTIVFmGM27dDz4j1wcu+SF8HmwRnWtJ5D/1KIjBeleHHuxs0UQAwQ11gIaUxVkDXeqAC/hbpC/
hZa5fPNGS67KjSyBk9r73oFGGRtLBUa8umIlptyczM6stvF8lyY3J/OhyO+t/KNRPhFgQhXYKcpN
Vm5EAMoktsoVuwzCvVC+UxRU2YFm3mEElcj7lsF9C9Y6lVypG9ZS86bczq3CEBC7geICF8gmVhTp
iyiiy5Wd5fxg3o3StkBgVOCJdFTueL+ldCCzsmmZi+P4yy787PMJGcrsEYkVr2QgtuTdIxeoLUre
yWgFksnYNFQabfXDlBYD7u+bZjxbr+aJJyyXa+5ra7+BlDjVi2PgXzV3+OAN1sGMTSlDJkTU3tbo
NxggqU+d6rwpF+D2oHoRZFtE+zEherLE4zDcdts6U+wmxr7QlDiGK22bD+Jqz6RoYmQTddNvjS8O
p7JPH8kzDWgN2Eh5cqWe9ZZjeXsnfJUk6l55VSaSz4e4yh1U48u1GjEmPyIQcqefUMWeQ1PQuBTy
CfTKlkbImfTb4RnbpyP3gLwbWQx3VJ8baal7zu00rDp54d0TOYM9Dw4YFnfLaB44BZWNNcNuHbSM
ns1+NazigYMTfQilPe9ag9gM3eJtLW0ld+o5VLDoTmDnU9RMHwmW0MunhkqWLwQCwTUYrhns9ZMJ
1nZLqxceVGi638JrRucurNotD4s0jnzSJdTWnQS6EePSRRK+vqh3wuELDRvxg1sHig0GjzQh33kd
p92HT2RSCLtasEH8kDeYvxKq58MriSsYdrYH3/5mvAIWXQgPxgVl1Wfk5l+NC90fz9FwuUH+W/fB
govOEVBI30Z9FLEYdAnoh+nYRR701BOq6AAvpK3w0Po8KdqGkp5zmRaJfBNmO6vxMvJEaVqcKz5r
drJnYk9zKBcmjwMNU5ehZLSZLtkWP95oeXQXho1a4rbY03+ZJ56SdeGtH+mJq9VoR3vjkrA/+gP3
yXhlGrbP2bHfYQi6JCgorngSDsKDtOUh8e8pfOztD26Cfjfp4C+5TdqBO84i189l0fjpQtvt9J5q
uwkszEVKF7oXTQeA+hg/ync8xmxP93y7Mw44ICH5RoxyrZCQxb0yDvR+2oW3LMG7DD9pP93JPD9b
9hxoixwRfoO3RLsfuXq3s2gzNBbmpPySUEmedUUUrZ5f+DFjlIQmbSU7QqW3Scd1sOfBE3ziR8Kg
tOXNo16y58qIAc907toBQb2F8srVILVCH8qdBbTuVMKKQxmvL2W1D+hQX/kg4zkAfVp69zT7ZDN4
DoJ/Ag06d3guELDUlf+WaruKfnJTOyoS9VNjpebDCRgudzgplwrecdOvYCxWW71f0czib06Lzp9D
MBUf1025zm/n6oPX+ma4PJV03NBlD6g/oXNNXD2gTB1sGEUJe3454Dps3k2tVHViyZVp6HtFxFYS
bcZjz2ABDsY5/iYXbzLa864UnEc0JPo78gcAvvTmgX4TMLNZvFJ1XWhad+YWZPvgHA64EroNWpX4
byOQne5uzWbK6dPqayTpZZ7kIsczxwD61RyEK1DsAIRfAK9hm1vVnuRHS67ErwD552WzUlt9F/sB
uCem8JvaWFHUKkQscM9gEWr9Pqd8EAMzCyVbO7yZd0zSFzm0FFg4U5CTsdWyu/7oGQ/noXhO8Ulf
qMHr5Horkg2wPQHqkoCZD57wdb0xbmCnufkSeGyGaKugu3uKEzKLK4ZNuUO3arY7ZC2lvZ6cCFEG
aYnuo99CfrGCKQmQ21REXuhOO3bTBcD3QqDY9GqAEOFJWYc8e9RAc26xdYopiEju7bZK06PVO2o7
NQMzO+Q44HCkB6+SgIoffZDuw5mRudi5cnbwaa6MiFWsVkUsxQj+jFx5PlfvoCEvjxxY8mUy13+k
azUeQmaUNGDPUXhPsdg8FYxppga2L4gjjPU/aLN054yzabvJGjJBBw5sVb20g41FfK0BSXVjbVU8
D81G3EARJZg361BFd2lFH4jCpm8ea75eevMoidAd4YYsdcVxXZcgV5dX4aHE+Et1smfiFS2gB4xN
TrsH3X5IGA55yyA/qMESw3E3Q0+NKEBYQYKNBJgMvQ9Limm00kODMOHaiI4g3nftjhNmxkHbcn1U
XZnv0L0ydlvIMOnukVwk78ggnR6jaqAHgS1lbBAzTmEg3NFB2cqhH1AZXyb76qOvvjE914UL1b0U
+fxrrW3le+m1WPJSGi4UpShmvrFDjcRkaExARvUdwdsbWfZY7M8FGWmkhNfGu1VKTPj9l0LGTPDN
gxrJVCaw7uIQy+rHyOWHHlPUVZBcx3LHrTA3ySsupL2xVbVlWDp+s4D4gMF4jMYmgGHBYWzpaDSu
NQPb0qEB1iVcvmAvMiBRDtVLzesO6cm0GbXWV33COsfoowM5X+RHqAYfvHJZ6PAShwhtiuwb3gXE
EDD10KFgJaUTyHcFveqJfNNAPh6eBNmhj/qbbsrYWamD9LFwIJjwcH3VraNDFi49YR1LNgjfA8lH
ip3VRQzsMXmluAs8bA2TKPdXIglEhi4JAFhvIbZoJzmQQktHpyTWka7VNxiSNR0g/b6kUHs0lbP4
UkB2s5Y9r3KyaJtP0/IX50JwfYQQYXyxwj9DsEqbx45KtwZt/hmODByxXjkIxY41KGgIjzD3teOQ
rm7KUiXyYzffP/catg61XS0ha1XWFxpsi+Gl0WwpByG3hZMGUQzyDawzCC5qc6n9E0I2FNS5FJSX
83TtMXrWl0bmwOoCdX1/hWW58o/zwERm1oZVoXXkxTGuluYmX97DcKbDg7hmBjtV3IVkdpETirx1
i8I0vW4C1LZJ96HCMMTFZ/HTI0l/bdRltEvpBhfpk9CsANPf7m9rJt34fDQ+bJpMj7diaOB8WHcU
ey7QeUgMq8sQMHLNm1Sj9lG8gtsnadyiAVZ7zJx8/FMZw0I4s7Xr7aKjufmJElbyeHtVUULBIwta
VHiHzFe60K4WCO38HZ3QNt3kUJ4oRt6hf6e0S8KY9HrbW9e6kOxs0jAowbyHGGIorzxmtd0Erinv
bzXxpd8Sf2gKxoI98axjZV1A3KiPJYX2cje0l0A7e939GD+rrZP5g+v7LwonQEZ3BlyrxULRAR3s
JWy1TvHHqCybS/rSvRYxU/nJdZ0ouUP7fhnsh+VwW1jbak+vjPk7vJ3ynf/9U3ySH+ozhRhMFaJk
QTJab0+4ZAN7uKlL/AB74kXoCIdEXga1AztZAnjwRsSoMAwXJ282mD5AF7Bugrm0x9XEHbaTihh6
m7dXeO17be8T3Zx670lEQjjoDA/eTPfgrcd77Lk65pZwTD3uSLtBX9jTX0Ev4G7hBMYW7TXGysz3
7NF/QwL5LBq8U/lGhQBlwV8gZtKZO8WjZy7Ng/5AksWBkgDEQtWYYWyRhIBngVkTmuBU2kncUUe1
VnC2YEmS7VhJjFFwUhIWZYwqKcl9jGQZ0FsnYbcbkv9h77ySI0eybTuVOwFcAxzK8T4ZWjKCOvkD
I5lJaK0x+reArC5mZVdXvwE8S7PI0IwAEA73c/Zee0cbw7p6B3LpH0WzLcjD28Bixprl3zKaGt+i
U3/AjaFvcTyhJF8mdwhLSej2Gc4gDN8oB/NWW1LxZlSIeFp/zFJ6nW9I5lUOn0X5ku7ISArJnys2
KjZbYzNxu/b5xjg2OzhmxeXePROqc7RvFUoKN/ZttsoO6nDT38M6VFY+s1BxTD57lne3Rb/sH4IV
YHKAqOOL9c17bR7Bgqn+nrx18im2jD4ndhYRjQR5xvWUOMBp9Vm7wwSUkbt4zsQhk6uyumdH43Rk
9LjBkI7LIVjT2uqUbQmEEH16v8lOyGunMRFjB2P+OSc9fGevqpfwmVGUtM1y5W2wwtX6LkB1Xx4y
ItDRDLdknr7mwYMVLPkVa3eFcRnyG5yBo7GT2iezLllumSOoJbxowjFY/CfETpeEvn1j6cTpjxkC
jA7mokmG6KMkGYaW8PR/hpVMYVK0DI9yBXBi5RG3tSNhK2LMPPg9hkYyKpaht0swLUiMIGR9LZpj
92IjQWBOK5+TY7BJTEk8xLApn9EoZGRpxqhgb7xVrhxoZrGqoqVDq00iDJrMNc3VkMvhJPC90pgB
d2fdqCTT4ElptgJDpb1BdE5j8JHpJiv04SXCHolvCprxynYuo3al1K/u0mnNjpJkFfBHCIlV1lQz
lNOwfuMoEKTdchbY0LYZwleMEPECFvPZ33bfaf2xaiIr1KZvgtUxbll72qv62cEKdOPcBE+NjaR7
a5wy8iSn0dt7JESU8Wrdv0SfwXPzHlGFofy+1D5MqidLZ4vX2iXSZSCu/BgNrwQFEvWjo5hgHCcg
nq+D9/vqfYL0Y4xDXcCM46gVS9riNKBEdaQcICij+KviJt7RZkIfRPkABRAzBEZ5FB3kB4cv+T2x
btUGp7e5lTsm+fdjQUggST0TE3ft5m/ZlQxXAjms6DDFG45L54wNGC9Uuo2fJeeqDlIekPYb93uI
KjvaJbI5VrqpL9iMKSmW++AbNDQqRfq0evGfWoz85GHglL8DcExq0OAU3/InSqofdXhlpqVsEuMC
2cAzzg5kpoqSMMk02bhl6Ij2DsJnYirbXXfWnuW3RrnB5cLyngTRyWV1Xz9b33xGUVri68yD5E+A
W7/1Qtz7qNfMDVKB5gdbgFXgZ3IW2Q+TDMnaOOp3PfOJRxtbc3uK3gTrXm81cohAEFxDHV645Yom
QUZ7+Tl/z9+zD+dk7ktW9tQ1bpELoBbQi/uYHzTWKtImV0xVfoTAagljDy6T/ZujI9iCnZQb87bP
rx71hX29V7VP91i/B1i289U0K7t1H1J969W3HvmbmFl7EJ7uj6LCnYlBMVlwSsKpmopHGdQ3P+ob
He7n1sMUl2DLtVfKymBwu2EGwAC8DTbtO/ZhjEysePStjyXj0G/rbY8WYTFtR7w3GwwwjCbOGd8x
wdLZObJfiE+Ta7IyodvdIN64v3PO3iv9Kh/jufpNvafG9vRGA8iaRtsn/5kpFKYeoiwXeO+KR3kB
6Y+BDrckw35L6DWEe+ritzojOX4/ip+YjgXr+E1yMp/77xgTslf9Lnt0dw0Rd8/Bvn/gSPxRhJcW
AmARPhne3r57MCZf4UeBJZ1QnTOePNJZlHO0B1iOBYpDwb1guifMdtOSGzul8yJZvLmN/C3qeKG+
QCTA88zkjOpGJK51526jblc7D3amHGvFu8DOQvUOrZ/K8nS106deUDkwh1QJp/e6TCeDsSXuaer7
DI1iI/BqaX10qKfn+5wiOOToeDbR1MLyJ4UxEgkKMqKkJBmO3bD4eiSZnvN10/Bg74fqQ62m5FRN
3bn59fPF/NR6plUNQA9RWxaMA399fSRKbed1+0Al+qSe3BDzhTfdnO9zZyaNL803B83QRKJIpiyD
r6f+9sr5ATMjZuTrKRk6+3UcVfemKRH/ITGmUbud/RjzhVdM3Jv5qknD/g+rBtrwSlvZINA2VU9c
82TfmC9mx8X87l/3OZ5S/PEWX89J4jIgzshbfz1vfu3XzZ/X/MQnv2b68l+PRAY++aLi1PT1gNRr
/sh8G/MVNqU8x7A+fa5f/vzPD1YhfCqVgZ9V5TGB5Ded5E67QhlF8Wuq4QbpsG5z4ivKItmFbbE1
Tdtf09nHEasXJw9uiRmE1K5G/UGL8ALr3X1FiGCTs/yLdGOnQBBewpO8KUmQrmtO7ZYv7wJPITeg
PlWGeHXsejOk6ChrlTKaQiRYoz/7etktdFoWjuIgGDGmaCDFIHRJVCl0amLlghDfcKJpVIxbjOjA
itUSWUHk2s5WN5HJ+tFz3IUkOFbmDvQrGjz1IZ+1PlGLL8/oH3VHmziq4X0H0SNxmZ6pxSpthyW+
VRE6K6CjR6+ILmHy4nnMU6hydCzeTAmEpiLoKyPX1+/ick38M+uV4NavkrWhYTrXde8yvsFF3NsN
IStmqED6Kx/zQHlTrfGamtHa9d67VqcXlLJuZsBxxO1YQilGoyLpkpqCMMv6ZDcwN62Roo4LwB+5
6KKX6QWpGeDbMicIK0IdyQqA7itnERI5PQ+xXm5Q0Mm6Vjn58blz7R9D3YMLz8V3lCQn1bNfvAgJ
q2jGTR99aNre6+KPtCshOqcjkwC/Qr/afPqpfKeNnB4aVW9JLBz9jR8E61zZjgXSRNNkOV0LZLp1
+mwPIb1yjTyfYY+YZJck9FlG99gH4o6sj8sABSfoStRR2LIiOkL4oX21Xic1WWUdLsqE4d4tUTUa
4rFxNq18sGCnErYCUMAcN5olDx41z9p8ZTO9V4j+NCe+1UT4bjDbinunh6NB+Ds+7pyqR8I200Pt
Rx4275WnujQbDGZ7nOMhmzRsscGyj7UNsFkpTULQRgmJRjO4m16dU0A8yftr4eXGxxjRLnLNOwKn
XpK8pA7qwFxp9RidUfpD82Bx+41y6CrM2UaWkjpib/qEMpjZsKYypj41E8swVMCaFeH3LFkYwlaX
XtI95pKz61CbU3JX1e/aKDz26IHII+2XlQI/hBiC/BxU6rcxJ8WyEFJZtjrryUQ89Y2W7apkfIWT
zpAiNLQysC6QAShLtIHfWOvTfSLRM0Z5GZRTiqbxgyNppWn1k9thaB6sW5eu9Ggj1RjV/rHv20Mb
B6vSIuBatgmEGfU02N697acQ7nTM7A7lDx3OTf9UJhR0YgfLZUgvMxc1eY6B8ag3sr8pTPFWfKi6
81lESbuLMjYXNjFOssNBmJq77gre3BkGTl6tS8wpeS5K0QMLMvcaQSCj6q5R+LpnxK8HJ6x/aJ2D
b4vFA67UR9TkJUJM1LdD4Z3G1nyzUuQLfcY8mo7YmDiYnUvM//aQfQ9JZRlcfHSRmklM2GfEz7da
ETH/KEklMDz309W78AhEytQY5gq135uxZa00ne62P2hEuZVOuoiTzxK6ee10nMWlvJZuxSQjZULe
fhrVeI/aOUDHwLLQdWH4hVl4sMDtBw2ri0R0hMej6KVjTbMjlkRm50+xlpAQbI5nLI5PPr9Ntq75
ElgOkcIKFZlA3UlvoFdJbGzThK9Dpz23PvIvUdbeRlVYMYM/xZww6JSHiDhxq26nV9bJlBoB8gJz
/qCeEz9mptp5l+xHW+bf3Zo+j0kDMtnrPhy+wgjshW+TOyTcRWOR3yJa3MW2KaYpIR0Xdwj2jmzI
s6T7aSqUPRXGHtKjoLAjl7z4cfFq5tVjkXZntvl5LMW2YELbNyFdU0V99iRFr8h5cGE7J+O4UfL8
EhgE9ikpJ4bSnkzvSfBp9Pd61hswgyzMEZl/EYYeIQ2OqcirxMc6GrZaFKYLxWxRdFmY9o0IDHgb
fyiZ9BFX15+GRXmriIkzNKL3aCJG17r/Lssx3CEN7g+2y5Kf8TsuSCTNI5JFGJMGu76vmuCzhjZ/
0QgnLEcPtbrhgKyYzoLIHrJ1ItuA8iDW9LAqXqIe73FVp7f6RacSooCh85IfZiLE4rtl0C4o/G9x
/W6RCLcwVAJIMgB0Cw3uPEL9vUiuiluevb6ozqirJ1UpBXUtG1jZuOXW7QAvuHXypPjNO7BfcBti
anVNtTqjJEEqjhddloIVGbrHwBrhhtGbRPYJNg7hHO5V6vUI2MVKiSHN9jZ5T5lBGzhSwMNQMc9r
iiASbW+fZxc9pfeFFJeodbd7VntnABUhd2XmElfZQ5SDE/6sliB1XDXlqG1qCiFl9KCO4iMD3J9V
zZ6Qmt6jWJubzJ5ixCW2FqEgGGA56iGV9JrVp09FbJUlxI60btzuUgP0fgfbAAZEc7R1l3aTSpvB
cx20Jn28JfjKPXkT0ylB9Gnrw4cTU51SK0pGSUKJtqWgH8lz0mTu0m8boGA9fZI07QdmOhqF9jy9
a6qiWrcG7BCrogQgxV51AcZrQd8vAxdAf6lByUActqqa/EOLrO3/t5T9v1jKdFMawKT/s6Xs+Q3D
VerVWfqrq+yPl/0Laq1Z/+toumlhKnd0zGP2n64yTeA40y1dzGTq//mXoQwItioMaWuABzQucXn9
YSgzzP81DVPTHV0TmNEm1PUMC/d+ZJefPrHqt9v/kzYJ6q60ngxiE636y05mSExUcgJmq5amWgIz
3F/tZCNG/kapGusaqSagiDIiW7X2drWnUh1ryFZIdBhlUlDsJ8FzY3XZIVVVJMXTUgpYZ8F8kfCH
uFFPShx9/rIl//i0v3468VfW9vzpHPw2k4HOsMAwYdT71eyGstmIbb82rhaT22LMjFPs0DGsJaml
QaxdM8O9MzWSMNIsJKY7UxAvWJq2bTx023YigxVpehXBqCyApRkecSk4iJptnx5d5982Lq0ygh6y
kTWWnrnv/+XjTxvvt43rEHWpgjO3bIv9/9ePX3p1BHZfM64jPoxv5ZiF52IkJDGyyWvIRzKBPc13
LqCyGr37NngqRWZNHBLL9o+6bwRH4cUoR2R6tunUSSVa1bLWHp283AWZIpdp4ibrQKBdadvqTtii
OriedpO5xLbouYq3TImv/+U7TZv8r9/JFobQVImdkWPw9+8k9MBLnTDWrxzo6aasMLe0JaRQvFO7
RrBUsX3NPEYcH+s8AkDpZoWyNzV/OPYMy5uA+G7Z4+GxCaJzwkI7G/KBtRpuiTAy7iYt84035dI4
5L/880effjT//tH57bBq0fhV6b8dTWmeuo2H5v+q5bRDLSW8G7RNh2nqJk4IdLE94o9TWBo4SqJT
28T9a14tagkm1FRoUAQYw0AAA6Pwxn6tE3gBM7QLNnAuFgVf4YDs+6S0HrGRNhMMUab+rSTlsc46
svUMBwKoXQ2LMIgcaAB2vObYgFBi+FQZp1QgXauwSSTCWRUBOXJRh90SIAbNqC7PtrZ+a5KNtoiN
jAq1O/pXgpImuRix3oqj7YrBQ/aDvm++oP5ut2RFmURgUdll6ks+5s4MYINoCaRIF3dS52XDq4MW
HEFS8NwqWXMKFWyFDBU9aUCUtWRIfdGgknI7X+si4GIhESYq0/Y7XYjsrBbuLtOcjSzEkkxG66az
ogdrZF1S9iTBK5pRIxMlgqOvVNJ/lPz7YPXOLgmqF5Gi4B97aVx9Ld+aCbKgf97f4u8OVUu3TdNi
Iq7qhvrXn5/spN70ti+uCmFmrd1IbKUlceSTMK6JOYva4gyjRe6yoXr0AxNuY0LgSebR1xmFq6HW
zzcN8zRigcZj3GjXTqFDAQdXdwaKb6VzQpftPP+Xjz19rN9/YUiyHcsmA0Hw/18/tqWodtibpXYd
TYU5l+XfeZF1q5MEglozkesipVFSuB56TFumJ8NHpIkernLe8C+Lg6UGn9JDmNRJQ2dR5RAKSNdf
L1KyVvwm2Pzzx9X+ZivjSCbJhuwFhoXfx+gWZxjZOb12TVxZXIiCA/0YvQZdfPRhTsKgxQFGYCDo
GuOojWl01LzwMYhkvfvnD6L/1Rk9nSxsXZsc2lLl05jzz/8XZ7TL7JdTE3upSdv7ItKMYwmLKrSO
+BZYnivNU9J+i7LUuA/G6OSJ3gF7L8TtvCmHql4HQ0eQbFpTUR2ahQcbJRT0LlMstJVmLoNQObJz
6GGn6bbtE3sngvaujYzsnFIo6MgxXHvu1Ge0C/WoKOlAHyV+CSNfWfzzVxV/c4joumowpdBsU/+3
kUwYSuYUqqteqz74MJouPJDNBG8PNfySZLw77KqfViavAGdCAtX6+DW0qDEMLY0/TBzrPKwR2cux
3Pm2OIg6UYn/UfrN6KTKslAg4v7zB7b+/URu20wuOGfwjxXXtO9+2TdaHqqBorfiWlbEJosEFjSD
9Ga0m498qG2QPhTEixg3bGNH5qohCueQlKFB1KFYNpF50XzAokbWf5ASRTPXx69syuwVsz5KNJWd
oks92vkivO1GnJPCavWdNJ6t2sNSQAEO8LVPZYK/sG0qfe87lrFM8spflypz8Vazk2OTDAmRkPy4
vexgi/4uUoU81lELUyyE/Mz6g9p5u05H2Z4L2e44KyCc60FSqam4pGShfiog1NMg164kfu71sPH2
Wajda46nPya9grwRz/bexLmqp0l/ci1d2Sd+uTKmL0XpuV3/83Y3prHit7HEFvwkVM0wdYcB5a/b
PYw9t5GDo+HfzJEk22N7N5D+dxhhsSAZsPo7BdD5ImB+cRwGWik+vkMrG6DQKUm5TVTDBcxh7EeJ
UjKlgN/okHeJKKQA7rW7EEW9J7PhkHuPTVstXF0667zAqGjpYLjdmrlhOhj3XorZog3D20hJrQcp
kZik4jDqDfGmGcQ/MoO7k4jQ33fRNpdZfN8Wo75wEAYlPnKKnvPgTYcZfJWYkbMTWflHXM9H/3++
Jsa/TjU182+2FGkz0lANtpep/rallF40reUa2rXP02ejQHYgG/8lIgr8UBWagdeTKiFodTxmAS5c
UjaplGFbjYw+PwwukmA9H06pbg/Lf96H1u/TFks1GdNYOKgawTgYh/+6D8nSFCEOx+rakfJ2CLuo
ujgmLUInenQLRR5LWzn2ipHS/QxoT1pxihRvNAEr5aBap8M316N2aw6U+2pB0auUqIoCzHHHwXVO
o0Dx47lUJwyRK2T2RQFm7jFa1o0/TP0orzHUu05/7izOi0o3UiYg1B4vdP2mpDHRAOAYlJGOcIyB
NzMwhfYxmVHF6Nz4BZ03o5oUW9PBrwMgVtsczUiQL3vXh/YcOMgL7KwEcR9h4iGpDYK/2i+7Kbdq
SqWNoreQ7O8jlOycGDhUa+jt9Ew8RdTL161EM9xSCV87XofRyDG8ReUJRBaZAZUxyJCnpkH838Zf
QiR/O1xYLlHzs3VGNWHY1kT8+HVAG2Xk2AXMgSsxx9k5USC1Gfj7ad36SHaVo2kW33E2YFMeB7mr
YZI7euo/1KNC8R5gEYWqd9mX0dnE82rcCHskpzpHlMbUe2fbpUSuXRO1a3oGSgTrPa481jYhTo3B
6QAZVsG6qaPoomrfanQ0d5HbP9atpZ6a7BI60a3aKihW41rd+GH5gfdxM6Us9rDPTP+ua4V1n9TK
Hq8qhqmQHl9qrPoWNrnkJw3gOoBIOvCVWoOAwCz0cH94SCRcNTxA2POWfXxnBzHyL59ZEvWLrUV0
YSgBy+U+zW5LDlhPSkhvCSXwRZWSOU9WZn/8eU001z6hneD2+oo0VPeooURVoz66NYsOqEGEaEdB
EmDHQDA8moaViVggl71Gj0DcOWPnXgcKaoSrWZ27rIvwWYMutQ2B9fWlk63GCO52OWLvSeKx2viU
tePCDm4x5OHBDknNtMPK3vC2OnaUEERd57IYa1ALRRhol2oGarJn0nsu4peh1DQi5GAOj5Xqraxe
AHtTBtKFEauX2LYd5gOl2/VXV8KOJzI7PA+SJnTvOtZK75OPESzdNi19vqdpnHuDVFpCR27jRUKW
662O8XGh0nijHE6GOoFpkINVKjm9JheJ2f4gowM+eFedkzZWN5Z0yU9oMLyOCqqKjqOH3Rtv8sT+
roVEdZfkD57GrgCRrLbnsHX0C3yCVyIe3lIJaSWMYus6IL7knKHtWmldjNJ9KeFOXMirWRtZQo64
xgERTkaLvMq2RWQRpZpV341YCLSGtDLKVqoPlJt2WaWOB3ZbsFAkvDJn0OhY6d4irqJzoFAHD3Po
lmoU54d4sC45P5Vtnzv1CRAipbkNXIGjzJofJJBIaglVCKwVlK2wdIRxblWdqdpW6C+d5Zg0JeIX
mRyEM6woZxSL2OV86xRU+saqS07kOp+awKY1Ysj+alcWvgFSBNuUr2UF9XArY1QFifTzNRAVtAdm
hrSvS9DaDo1FaBWrMG/c2aoWnbv4M4v5gfUxPThNLc7EnJxcplyZV015twjCGyhBy0BQ0yHklN6x
E5VyqejWobbaZkOpHU1kVJa3/uhVt0aMqmHUBZvVV+NDGefeKjPJIgbewqGm9k8Grzpi+U8pDSjy
uVf4/u24zSsH3SgNH7xMtXoZxqG7hDszJSYhqNlIVZij8k90fJlOTuCyH3hnQpT2NZXSY+Jbb40b
BSvTRmdQ99atFgN/j7MKRKhJRIQn0claxI+sROl8DD6ojFZHhCmVTRtWbkceO05/myMfjxB5Mfro
Mdb69Q+7DvuzM13YOVkghaQoxNrOxsRMTGrbx9+HxKNxWHf1ThHuJZMukQej8UBs6KksXe8UWFSc
G4eQQ80vn5IiEveWhwJJGcZzACCX2gOdKUGVnsP2PRjH74Or2JtsTGDi1k57HHPthskY9HGt7A+5
+ejnrIWiEblMYqCmc0b7Ms9lvDC4rXolOLs2xWrf9bdwElxEDjby91hnftcWBunYcEj8qkVPAEmy
sFz70mR4eTBLoxjx743IAOJjVatWH19MfyAlrbCpzjZ0mIrWzh464zZHI8vwpd0yTvnLJg+3lUA1
ZvuVS55Au9StBM2AZfGyFjyK3yo//FrTd03pXnTikW8qpzEeNU08Kv7Yr3rpogkKTFr1MB8hMXxd
ZfXO7U0vMK+ymi3wXjcFrgiZ/7wp5gyj+REZwnmV0bg2HELGzFSOGBuBGex/3laxuLhBJRdODkyw
mICh8wWQqZOwK3vdK2zWZuZb/nlROntyHcydnRocHz2j7MqWZB+ocCMNnXmRRbYtTVx72AfThe2N
w96djLOWaLeFRhotp7u937XtRgja8Z4yrJKhfft5tx8cfUtEm3xiF80Ao0SHNdoEiaBiAvYbs3O1
Twx3abOk31IFp+UwKJAg5wtfI4JHUbmoY/+DDmK5BuJHZ9GphhX4B9xDafzoIfIqrabcyBZxl5PC
Qw4n4288xJyAfN9Z6q0WHOyUH8tYtuihx+Fe+AzUiSDYnQC+tOnNXTuFFwVTHtF88dvNsQsBaysF
vhOnAgps5BCLq/RJKF3K5OBfKXUjuIVfQutKBALblracE/oFy0guOBfn+/nmfM3r9Km5Oz0SQs8r
NYUWhJ3elr12H8aGtwPRQisstpUNaBiCqXBZlSS9LxsLHBfYyAfwPZCavaZattFwUYOwXCpwvcoi
QzSu/VAhXXQdnUmiFSEW2622iCRK1roYId/gcqZDbMGmJBx7GXcozLowO8fOQ11jQPBsN1opIn7r
nGozdgGNZppJkJoiTMldvrYtehY+zsfGR3ZeDeBJK5rzNzRT2VDUK/ZdqX4qjvLm0CsOFJufp88K
N6rjXRl2K9qG275Csey13cpminOU0ZDuzMzfyYJzf2xoxTZI31IlWHcSiVs9VnidTVwtWLMJu0f6
xFod62Gs3FtmAO+Dxv+m9HJzmWg2PB0MI5SGttCFOCBm0GAwqYTmIDZOXzvHI1lqvmuOXJufN1+b
7/t67s/X/seHv97B9CkO1i16u9//ZjJDEb/+TE6E98YZ+sMv7/0zmk5M/FIttcmgmhL0vt48n2ZF
rl/8KKtcEMExfZWM4QmDVluzR0bWevNfmR/5et38UeabkZcL5vz00b1BWZpliB0i7ddhyC8kk0S8
DxPhSWb19zAkcb6nV8w8bVwKx9WxjP8JnxiFKIGpq/rCDGsG/AF98gBkPNVkQZKwJtDERSwvTTK1
VCuSy8hpWXEYgmJYLj7wvFu7QKW5nkLc3RPzPeluiahbK7V/30nJL3l+eL5oWAftpQ3gXBSEhjip
HhiL+RHOggj9w/BQhsAM5ufNd80X883ETEk+Mc1lNb3JfL8Zyz+u5TFtRKBYNGCnN5pfwEyedjOr
5UWSD3JrusjnpFLvSKEdyQPj5OkqaiUwoyjgdEZzG754HQZ3lLQryk8gYj0ThOt8NSXkaVxUcxja
fMd80Vkq9I9wYlJnOZOwptARQ034gvnCmZDAXzdnWIE9Qwm+7pR/Pvvrvvl187N/e5veI6TFqSRj
TAeWednMbIeZ+hAZuhynOfuDV3cBKsE/Y+++CAvpjAz9uj1TGP7jzfmBLyDEfNMbfIk36k+Yw2/v
MD/AdKAlIS8i1Lih1vHz2Qmq5z+ujnqPQP3rlRWAl43JKcfEdaH7wt26MsDdMr/Z19O+/ugMDf+6
+XfPm7thX6/95Yt/QSe+Hu6cQlmN+snR4bFTPq2Nn3+8byhw5ov5iUS4V/X9TMpwkyhJtvOWyaM2
Tbajat9UiW1u5332tUfnm04tWIAl2ZSw+PP6fPfXU+dr844OstYjCHl+AZozBUuhnYwbPQy2rSqY
93ejk9NPRizKQnzmfJQDGbCr+QjoRxFWL/00kjjz0GGVrI60omPhg/vOTNNkF5GuvU9F/8cFSXNo
SL9uu6aHCKLycYtrFjrv0WSFwXg7v+nMVTeF5lGXcA+xMoGtFDx1Knr7eavO+6Vk4rsWRfaQs6rb
udMMRkw7eKyJisH7OQlAf9tj832/7KJ8Pkx/bvWvq26Uc9gETfMqG+/DVgK6WGaQHYZsRJzVYEdx
Cju9Nr176F2lW8aj2d9lURRhe2HFpcq1VCqJsi+3N9C+oXpNPUwjIhHJRs25yuu62rROky5wrRAQ
KsbyRAvi1BeieDYviuWixU6vrkZGXeQMOw+l22LMPO+m8bX3UauMc5GpD2bXBjtRn5tIRV6UGFcA
NmJLoeU9gABpDmfDjmLUxggy+pguUVWUKyxEFqlj/sNY4i+2Y+Mh7IpwYxXynQh4tNcxnpWgQxKh
BJzr+8B5LcpUO0M2RLJn6O5OHXAQuDmlMUt9dXxprVuBj7SW5CFE3ojmEluSwLaVeXV+G43FumzS
jvQ5twc6wYJeMQZwhP1rqrQZnC8qUKrK4okOk2Bu4FjrsiI7Q49sSE1oaXYwsz9GGsDrLkFU6XqV
d1GrFTiBKjXKa+gNT6aV2bshtb+nLjRItWocEui6Du+zc1ekXnBnVyMkqTZ8bBOjXtEcBrcx5B6a
I7wcYdKZb6KlYKZDeAOuiNuVH8Otl1GtCnzsAkWA+jpUn83BMDnFovwPkt5bstnP6SCx2Jfph5KS
ktbCEuPUGG6pg14YkApi0y1/FwfxOQytdhdb0dVw1GSCO+pMi4z3XgzqUxlvVd3MDpli22tHUbOl
JLC5sVrJ3KUNdy6kj26IOBWGBR4lnZoB++NjtPUpSt08BC7nQZcYEbpDn0lGnTJSyR9SK2CcZgEu
CK+Y4R+TRqZPMmItpj/0VSnfYo/4EU80YqtlHgqlCavaN8fIYvwwtaq4iAqoh1lpmxgt7LHI5I2s
FcRHijtiSW9v26EptrbWD3eBX25BQd0ottlcRd1TQtEHepSJxC9UBxWHWshCjxOdIu3zaLgYpkOa
mGHqaQs/3jQ1TPwwWjatIY9xmz95ra3tjCzYFSht1s1ADVE1c7ks3SjBSjuYh75TXpttHBlX0kyd
Y+wnRD0lfnsItHdFUTpywmgnDJU33BhjjVvDKkh2tEwSf1rnZkSDyHCRnx2K2Cs3k9X3xPGCMwqt
J/o3zGBZoa81rVvx687OfcGBNXSgQJIyPWilfe/nOr6it5GW81PtvIt8AJOauldgaK96YfQXr3fN
fTYMJ1p4ydm08YYwV2kRJeHdHLLqqexL814U0SkWZXis1P4jLalReY1vnQYl6ZZNRx/JUaGM0lx/
kKD6OjXsVyTzltu0yp46XZKnURAjDR5oE+j9sTWgaILD3eX0TawsLQ+tNjorIUI+HRsYi7iB+XIY
H0OEzQ8RGjVX9JdIX3tA5K8yQSKaob8PzJhSMV1RDUzSponJahqHflMGBjiBoSYkpo2xWiueSqyS
lW2ymP5BkQ7ewQmsRWrqPWVNTB4R2jjUz8ahHp3nvhXxEZEhgZAodpfqSI1wUEfSz1xDPzCP6nGj
CrILYVd0OWgBLW0wnIYvQ8cnZ7VPVk5ZvyhZN5lAYvek2CmK4PTFz+01T0nXunA5utUmPxR909wh
PbgXpaCewE2kdblOt4WQJxuzbTxqZ8Cp58aPqt1gE3LIqvhc5zUCbV8sct0K0P2PCXZt+SHU7MHp
qwe8kHLtAcnMzPEUJvlLppQAW8t+o7r0Wp3+m1pHGqChCB6KU7qEyCHQ1H+okFM1p3zTXoQL+0Tx
FVjDuxxR9EMwvAa2ru8Qf792orG2TdjiIQ4/zSjE5hXTN8GakYP3QzPXlQ8VHeobOg0QDIY7GRTq
qu0ta2FY6XjfAQ7s9ZQdoFtE37JqRaiH1lioW1CnIg7Fg6/LZU874GgSSEtGLbCKRMEFMsgWBKGn
7jJM4605PJNqjBzW+7+Undlu5MiWZX+lf4C3OA9Aox98HuWaFYoXQooIkTTONJJG49f3ojK7GnmB
alQDCSEVIXn4QJodO2fvtWV/542V2NZQBbdR8GQqt7skVU+jH2LNJMCIGjEnQG0EpGrSj1r54OGq
TF0qszCu3rBx+6F5siV4p9Qh1XRQ5SbMrOFSzp+10t1DSLtusNUTpZy/VUwPpkLpH47Mr45T4FQS
6VOU+CRDpwK+nOyAmlYqfTGceHwI8Clmc4T8Z/aHh1H/ymy3+zQkpI2mnfEN5Vy0dCNhfAmYIUEA
26IbE0UPKG8edM+eFhayITpkmZQUdBOG+WHsiTH5/pPYSbqzM1V/chEVBx88Z6kJHDWn6hK6Hupx
SQ1lzxipZMwN09RinzX8Ozj3G5C0OG6VR6pLO5TkmIpcvGiwrF1SI6ANS4HtG2NYNZdMPDDnbdRU
3aYS8g8pFt2Wa2Itffs8SDaGwG/kpun1bx/7q64tKCs6+4DiFxyTalm2S3rRusKA2FFUUnp18M16
SKiDRvQw9IeZGuo+8Pv9yTFr7ziFRrA1xxbhqekaTwXphKHrflV6UK+NB1fU9LHexkX2KIuEiLMM
oW4t5nvIcR9OquurHLENSebUp/7BCBgC+lAjBQv9nrELR3mc762uEvrdJXsYXVHbP461r15orXD5
Gv286rCg1TBPT6HvL7WS+qA5DzBAcIQPWxVdXREhHpptAFz5dNeph6R555+cj4p3Yaet+Ufqdwjd
TRDMuTFKJvd4H1G84qvlnVk3VfDS1znlhYF1r+ziYGXl+VtS9DETPRCCqbLlrvM1rTmT2W4Tp+ig
ZbqeqVR/uG7xMiqXCpYWaxS3/UZn0PyydHrOPby8RJTmO6WS29TR/RQ+T0IYJAhmYXFQjibbKUPj
TubMyfQ/GN5Zd2Yw7HkjnRJRu1PhtfG95E/SMZmrmTM9TJNBWdljZI3upwR2gV0VT3XCpTxmmIKl
xfJPCcNVoeebNTviFHFWho0sb7PlYS1PpteMUzMd5Dl7jv3hmiSxt249Pe9nHa1DIAOOiH5n7VTs
Tbis+x4B0VYE5BnmPemy2kEV7AbEDH5R1RWHyFbBpvIqLpeh+cMw59EbbPO3Y2Q0kiP/jd0LXowO
NpaLrqopgpd0LuePNPFjeMaL/cJpqRnHPCQjGbt8Y+PEjwILybSnoqNMTmyh5qvZVp9B04ALk+oU
Z/jEwUEbtNni4TInaXRpAGZYPuYabBFkZBeE8Mick0ZHLX3hKD5EefCAj4XKKybWNh5wdlnhw9xW
MI+Wdok5Z0zZrGaR9bYQoid/k8LapS0MAiItFQIIQYZdnAv/PUqKn2Faki5Z+O1FWSN5tVNCNq8G
5IAV+9DnLViQxLkPqzK89yq1jwM6GIXKzowED7Sy6au483sblfW5ZTGQjGM21kAbrnbIaEPbFp/a
wXkUaGYwPPr9oTUk1TIAxiPDKn57YmBXUOynBeHbZmRfECXQL3YnEpRemoAcu97sSZwNTIRIUXjf
IHcGCWC+T2XRbAqLDSVgqFpN44VSoecZNM6hCabfrWfdJggyymetLoP43ObRPSrQm23RbLFacoHm
IF/3mKGy0gvuW1G/N1Z+zobG2JsWUnxjDuKVYPq2l4qnQ1kl0ET0I3lV5aPQxnhEZI+Z2Ai/KHic
s9GRsAWjfz5Oljr67G0324+OXauoKsawooU7ffiSAYxLuNKLZ+a3ElTNNMWUTb7EHdVhMsh7GAC1
43HTL2L4wodJ52Biz5Hs6+BPJeMPt37PHHN6hCB/KwbnvUZaegui5q2KcuvU2y4o8kbiiKoUkAnh
EW9oDec6V1CEMqR+aWWVV7/lBMzGgtxyLO/QYp3S5TFLrwcHs/bbyHoei+bgGHHJpG0OT30KCDI0
w8ec9bfQg3cu6r5bC412DnFhuTeBNcJKnwgzq+cveuOPaVrxZtX4jwOIEX7j68OcWO81qEDKI3kK
HX/fiWS+A4kRZ910P2JgT8r31lXWvU2G2Mpq2wbaUT3fJj6JVeOA/QkN+vj4j2urd/ax7u91T6wS
4vNT7T75beFe4X966Nut+mqn40NBYnde+9k1igv84qimdoUFPTuCH4UtBJr7Is9MssLewnfA9A9n
lX6JZMjhdUyDcPrUKRzxbinGc2O6+xwd5jeDwDIesI2WMIJDDJl3SstfVlivXQbUlzFUBzOU83Hw
a9jceAUYAc8kFaQgXJZrHJnsBnJtc1SZ+kKGuE8t4AkMX5j2M6xZTTbj6myipjTdczsUf9oELyky
HGIDGB2fyJ2i3Vhaj2CXX9PQuDClqbEo/DQahJohnch7BNGgBlr2++8vOWLXa1vqN5UHw4HKr4SG
RpZr2HI+q1KMDwIlUgHfI3V1eeB48yyJu+9zMM4uUsnISvArNGDR0Y1sleIM8j12qu3xJFTsXEXc
vv7dGigM55jkxrnmD6f8ws+N8Hny6+w10aXiPLISHJw3OZvNAfPcbyb+BxaD4dzK/KHNc+ucCB9P
h9Bn7QR84KZnXDF4zOsYZszGmoxHV+k/nK8lNkzv054q0gmNChN8WkN8MTi4e94PBnzhMczTCEGu
+bueMYEEcwVNx/XkeRhS0maj5tCM5HemEo8WU5V4Y8I+sYGzb53KpS9U04N3u4JoSdUChYjK9kgL
2D62Pd+mDQYYB7PIyQiijN0tx5lQ1eNaMPjYcyLuMO+jHaZtU5yr2hRbXULPLEoMX/SRh47ZTZW1
WBojUuPRJ6C+2spxODCIcN68+rc5Ux/pWl16TmNH6vA3rhl5ls5jT1fjIc+jO6OhS9ObZgn0BMqO
tlPCoUGfc5ku/ibXffAi40x/AWKuqKB0OrsqKUGpmOSBcCRMd3MTUSLEQ4kxsTFPtjBAfRaSeh5Z
F7wAYCnSzd5IN8qvXkdyt5eQV0qDC75EGkT7FHA1UEqXjJGAOrNB9XvmwbQbc4vpVh986aN266Ct
G0uDpOglJqkxvk5Ncm8n4y3N4ugVGx0S5cq0zuy7uFGaEBoNp0VC3gjadS1K0sItDxFCwa0TFOjk
vIEIi7y9K4u6xVCF+9zQgJ4MR0xg3la+0duPrhZ/asWMNZHVtM9jb7hEZR5hfseVU/XWlyFN5xpI
Uv+Grr0ppSC4Ztlp5ioFtxMOh8pnfJ4vw+00Lqw7o4QtXqeXhpEXwxX42syHplMdROo+ncUJNKo2
UnVT0n9pGuPqOxofamD1QOnwh02WvvYicoHwJcM1SIobYSrm2l8OJEnribtyHt7mIQVMntu/1Uju
bxlhFHIH+0WxJEa9nz2PHfRBdwzuWknyeUTAHkEpv2w7SjiP20+tZ2Ske6OisCMHf7AzlA8D5JwI
rvAuJi5vW0eY1XXYRDQrqnvkl84x7rgbCnIdKMbkSvQ+MCR6D2vUOmKDlnI5MqghI300kDYCumC8
2hP5NlVtb4PYjw8dKfD0shicqw7yaG9qTutLUSIsSyxpBcOO8SWT9qY7tCniyzlD7Ng46tnxcHXF
jPkZGMT2dhJ4Mfr8FE+p3NlEUbj2EIM0sgi3arEwyJ78gq41PyIqKK/teI/z5seY58Zp8GzxaDkM
Q5pt6HbgsRZLQhhyeDHdgnjMJqk2Y5J8ul6OKU08JiwXd6lRfZVElZBFJA5hPiHlSYFl6hHBpRyw
v4dzYa47jnpr5ihQAYvslAgJYKDChxjqm6Gh1tQ1XB2ftIV9KF8MUcGPCDPjyAjeQc1ERGIf2/2J
iEJYlaUbnPKeKPoiJ3qbQF2LgZO7446uEEpyo3bM8mLjZldQ+cbO3SbCHM5mDmgbdElY3Cf9lB6b
ZZlV2nXXfZA2+3psn/IiCBGBXx1G+Ad03kTywqn7q79mykfyGOZb1wDx1TPHBSIRxG6u4jfddBAf
bDAobtHIm6Pu2Y2yiyGDH98tmIKclrWX2tYhf3fqwmKGiyAI2jW320xa0dkZzY1M8mFvdH+yDrLE
lCn3vhrH317pn6MiVlspTJT6BYikYPKePFkZ0JE9ZBMtyel+HT2MkaWPedNxZnUA8ai8+eJlPzht
9lJWyZKLQ8Av/lJOko1HcTTSRVGLhCONzZ+9JcQmTHIT2S1s2tKZuHbSyr/Zg3nKNOi1uVvYVAxQ
cNTOOyON24MdEB7MCI45uNMUj7ZVvGAbfIymxD1iH19wcxQgvjmWOzMiEacuvbtJBsMZ/EZl3rl1
rE9e4/wZkFhcMIeSnyAAS0WoJzITti36W7UWpTGtkpwdLqNS2cxZgN12sEBQhEuBMaJxlI13TfOx
PIs8vqnK3IVB7X2o5mrPaXhxMGGuS4H7xBMkSBhdsi7Ngeupm9vjkGUxNXf951sMH0/hJ6EM8m1F
r0qsUi+M9yYvcptyw99wR248+8WbJvU1O/Vac2JCHOeOh9H6pODKbv1s0/frpuLqhPX96Gc0G+vC
2YkaeWrO3bym27wu1dBdaxVevMSqHunbkvKT+UBvw/SlF20GXd1APZB54QXB0bvbNN25TfBIDIGL
W7OI8ZnKot/qFi9iGU6MPjr/4sf+WpslmiRRn+NxMJlsR8z2oyR91owkkOqiD6mwIYrW9zaoioeD
NK3LXDTuNUYWDdREufpJFylR6mmX7GgrEXm/tB5F0s5QwO7tfKJLb+h85/biR8th+EIWxusYM38J
0Xyek7y5yWwRL0bkDDsMPUkATE4qemwCEZy/vxSGyzUny8ciiB2Um+6flDMqwmHUcytlVB9a3FEl
15cq96e3HLtuEqeE0aTYGyp8tY0L6Y4bAbpUtPVltNzVOc24qaDFlaf9DSWchCkVkiJsFqzxWzOk
7Wpgsgmi4quNRpNgnpmNTDZXJy/NM0OW/qhnUN9pnfYnD80/ZIdLWwzFSzaJ/AHCl2z3VVbnL+zO
1qXSKfHm7d41bPFkoqzflpZmZGO5+hpZ3dqYc7kn8zRExNFBwV96C1b3yBHFOJiqyfYzkbVtyvzD
DCFhmL+n1EjP7chqnzvGU9XznT14xJZY0VWX+ZFUhQDJfdeeMMD9zNqBRCHSvXZ1COhKhXR5s8kG
ZQBKxSU8CI8DPazUhpBst2saNtlBk7/GEmTFBxQiyIV0SW+pDImf9atqw2HEJzOlfTIlQa4Kulef
OsEjqUN7p0erV4fWXVnlP/t5UdCMjXys8oDumqqRnQ4CSooXHkVFo9DK6p7gtHRfT7YJW7x+5S1o
tu5MCa4d695JefkVE8o14vZy14YCjGAF4suhIt6j0e1OIR2WlEieqPXtiy6MT0ONPuzBZt4FJB7s
muy1h+tySGOlV33ljzRWs2tckZ6SFGMPYD5pyFQdyrsu/4zqakOaXPkhWE0h7ICzVmFybfJebSvb
ETvPgida+Vm98cjHWhnKcn54I83hvH/L6yI+FdJ4dpq+uZMJ61bgWvG+7axNOkXzQzeN1X08fVUM
5bdjyumClo++99NY3KZcgGOufnRmI081ljGkeSYymoxoEDOu+utQNfZ29Dg/2OHKUqN3xXTkAe7M
f5VJWxzrUBs3hv1PUcHog3ZddzcRZwLZYaYZ9MSeEwEEKIOztLexBHNj4NI8jNEjfe/8yTC+Ct3X
e2aG4KCXo45q8stEZ+RamAVKnCTjahNZevFz5ybcur5FFnTEQr789Y09cl0gyV4bGYI9362Cs+Eg
WDUqiDuZ6/Imczh7zmzFRWIl48XpgYaNAxZy1c3B4dtwYSsqKFtyomRUVO9DE3mj8MNLOzKyshOj
vigt3gYYA6Fpmfc1AyuZDv6WQBZjHTRWRyfKPnyfFHkJqH6FcQhkz+crWO9Dr0dg6wd7O5uHdWAS
iZUSEmJNYrr3Ek6cSQz0yppuPAMq9BDIs7KLbR7X0xbN777mw1pT01gb1KHB1Z/bj7kkGnwakHC0
ieXv3C5/T5b1JAjiJVzDeEjkKNCn6wneUmBsKCODw6ghrzrDQ1E56srcwNi3CnN2u4wdG8m2ryI0
e25DyP1SsVaUxUhiIOcNbA40u8KVgf9iVfU5ZakESmcQZzaxD7dLFl0aVFsRy3PrDdFWNsjmxhG/
Ga8JTWI/7sOBhlwyWa9jzbGsVb9oYOYH7eqUmIoyXFtNFwCkRc7v2L1zaZR1bsxZ3DgngwgOwNKG
qccsogJiX5UJDdfes55p6I90uumxHrxA6WdXuOIhYclKtEbUEugnJT1+wsxCdGWQ9pulPMtgBM32
heYCRiMBd1LXOgRkMaDLwUKjrdR+DhxeKRLe0rWx1zi0eVXY/PGd3D0a1MV3lYKuk0GnNDIAhngU
Ax+0xeD0LExDeCaZJFqVAQB/QMktYdnrrtE+xZ+VbzqRdQe7DujfleT8cUbJA7IXJ4xBKxTU0YUh
1qlOFhYV/Yy1P9Hqlb3oTw1yC2aa/l0T9oSbc+C6dL79Fvs/p8TvX/mwXjIVKuYVHchPZ0Bd4E+c
O02AoalrvwB3/3TtVt3F4d4uI8n5mQNQE0fUHz4Y1hRD8tTtK29o3u3A2KoyeyptVW2Nwe/vZyD/
biug7qUA8pbJXF5wqzdELR16S/Pp2cRwdq1t3dmuOAf6eXARoOu6iFggC32r0wmBlq/evdDhRUbx
xiYGxuCkdCncTwM57j4hiJOhRMu2OQQbJpjJWhd+eu4JTlsZVh6/lmm/DQF/niurZ0zczmqbdRnd
kAQFczEDspbaafZVSQu2V+dBj+r+OUGsdPbcFIz5K6VTu0HMLNiQO3M7+PMhjB1GJQYRaHZVviCV
ns6RO5GiyKSISEXnNKi8vXYIVvZROH8GDvmMpg1h+Pv/ag8mv8qt16TtGiCr9XxKXL58/980OzhD
DU0vqZBXQh+3vo/RtvfQCXRWDGjdRjZGnhnK6aF+VNiHmCTzMVdARRhIRSaonQq/Qj5bz5qo+HUb
YGPvkpAgqyqdrh3j+297WcV49WkWvxBi3VpC294l55U0st4bgrMenSJrzoFaAvVUs2p8Izg7+WIq
yGgGynq+2mOvHhzxE1mi9wQKbO/qaERgBsauPNeNHDZWDUkj77/qrPyRUvnvGT/Q1UW9zqY8Bztq
2xMjM+qvMjtlyfTDNUuWuTScNhEYpBUy749vfcSUgJGMVdZeyQclDSyBmhgpOJltGBJLlo7PaSTs
i5GyUtKG+hh4IgKt3go1xZfVewtnm9u4M/1Fr9KfR9d9La3pEXletElE/UtkhI5YsQFIBJi2N3tX
N4arJHvcu5E7bESmORjCD+4YF52juLw0Q5JvVION162pup1+wK4BDpCZ8UuC7/1EmeRveqbcdE/Z
HXq4dH9JZDv7Lmu0s8sW4XJlhA3jQECbxVBK2NyJt0XfHe5kSfckUw5c2yplltw8D/BmtknIKlGZ
McZzplNwN3W/zocyWcmJhnkHB4upTh9jS8/FVpbQxIe89h6yzC/Qp3pHcUUDGb84coFZsdqvIx9F
ShaQlzlV+gNpeHswPTjLhn+llUXZb8OblCYwvyL4U7bootg39yWTlxIsB6r3MMN1SU939jz2AQ38
c5kvKiQIVUrjuR0PjjLNg1F+YnSp92MNXYuG7ApniTxI6W+lr/b5IIJf0HhrmOmzGh5ru7uFqeo2
nUc0hxrofwKWIEktHx2yGSOLStu2bu3YX4WLbbmsf5S01FbYiQLWF1iUdkM+vYo55QWIJnRUtdtD
BHZrL/1g2k0JYXpDUBbXqRp+TaR/JXmcHx0dvLQWI5I2gLIyLWF8bl+qbd8QAcbcAotgbW/8MLKu
HFBgB1ndqfG698QxITXK8r737J0DpecqQ+teD+lMoxaIDguhPqUJhnqzMpmHMX/i/LdoHtWd4Qbm
sSNI5NtP0LvWMwLP+tj31EWuK55EV4+HufJfCe6E6dkEGpeK8dtT7BRlmoNI0hGY/lhh02PqtPYL
y7lUff+RdG1/zka9CEi9v4zP//EPy+BfLI1fdaO7LEn7f/v2fz3XJf/9z+V3/vNnvukb//e7a/ar
q2X91f8/f2r/p777KP/If/+hfzwy//rfz27z0X/845vtN8vkYfjT6cc/klDg/8MAWX7yv/uX/+PP
f4+I4vi43f5rIspr1iVZlf0jZRvLz/JLf/NQAu9ftuvzR7aHsXFBn/wnDyV0/uUHgRu4Eb59LN0O
bsi/oShO9C/X81yMd6bj+/jg8OT9DUVx/H/xaE5oBpjmbdv2/f8fKAq9vn96LnlW/PtEv/KYPA34
Hf9m7wtH6t9aJ9ahn9sHP7JalHvsawt6OpPgsEW1RrqHpgQvzRyce8W8D2iqX3oucPXFqqCFGk7K
0myPwR3rwcayJ0WsALaLuunyA03MLWb28VQ2xovsMppqxstsoQYgW5NOCUEJTkEOlqk3hU/gLkt1
kMHGGMJTa8on336ZQzmuJGXdKqgxTfkDQvi7/Gueuzcs3z9ifDk7qIAsMww/lLzPXjtkXKtOneds
NFaB3fwUMvmcFt9ImS5gXv8xs/1LKHE4EG2KBfiovzIAZSw78Y42McFMAa3PQxCifsttkqLNBH4n
JIdVTEOprgL7JGvXOYQknzF48jF/poy0cYYfZxefkx/g8E6wUQBMmzdGVX0FpekRHkSyQBcxNomW
RM+h/RDfeUi5eOzM1yL67XjRs5ONV5FFL5PlUCQumtJiUZfy8T1m8djtEsduT9nyBQtBaRAsbXoT
Br1yMVoN+Bzd3ggRW864w82KFGQbq9TKMCF4T9HJxwyxIS7P/bHEVO9mQbkx07bNM56/7ZCW2XHZ
vyCh/1HDgCRBnbBO+TVFQXMBa3YuWl52OQzoyWbKyNrN7u1BQkqPKxo0nsHxOaXHTN/m4Ogku2Hw
+92ocdink5g3321+ynrrVc/WsSH+xG4J+rRVaR20igX546CjmKBbh1A8OIsssowUR+zURX/XxUe2
T+wf3dDvmOZqiCTE8jkSvxmq7aZ6oYruAWYCtaYNy1NxkzNmT4iULWiwbgqtYzcZ/B7ugZqYDbLY
uWisn8zRwSF3uTqV0n6FnwnG3mzBTWCyPE7+IQv4+MOCCIYyTPZaFH8Y6j8rEo1wJ/1Gq/WZYnDZ
KTtXWzMmo5V+rSgAtiK30QjEOPlXl85S3cleAvSyFEqEjfR0JpG75GUB/84fUbo4uxwxBIR59HCO
uURZuEQe6PScdyS/jx1BArVfPiGJl2Sd6s9pstVW2KI7RcN4SfyR4ITlVgMnRHiaLWBaLjLj7y9d
iSwMv50E+V4BGUs0RtAWqe4I+evUL19cAMalEt4hWsTzU/GeddE7ddolZmuGi7Ryy/4XrJs9vB+U
vBAkmAqFVOLdhE6pMxFMe8VXmYnhr0s2k8mF5SXjja5/F0H51pVAAuNimwy0tCZmHVDj2BFV7DGq
CUhtWb7ERnHEiaH23hL5J9OgPWGNm8HVTmVcbwIDJqlIDQNEQTgdooYIrOWNMcoWlVr3ArjlIOhf
4jRFKCJGn1q7EuYpLpN6qyocZnWWyHNtyocOi9Ces/xd6At/1+ce0GHP2PtL8FEj7oOWdprEroLw
BHlVAspWObU62bQwi76Yj30d7QBI0Xjzh1u61OUNSKEVwth0hXzSJLqk23bSAGozGB1MU7flaEQa
KUoyZ4fR6tYuKvLMpzeCVPrw1/PMvCe2aLUbIV7SY17OvPWI032C767SjxDOJylT3hPuneZEgq8+
UCyv599mHk0ncHvTKeZYEarHXJGCqQasvxaijXaWJycI75ok4K3FoJ5DQiWiDY3NFBDwtVworUF+
C0xV5pIDHizVJfvAoA1HR1OVDuNFbd1zfobEw1LAOER+6sCGLVoDA5ADmOrRah9gRbobI+BTarM8
OAVOXnOOQZNZhOHFH+Z04+GN3fdH9D7dvWuHzh2Ro+REBfPZEgiFSEzBMR6c5iZ57tKp2hcYNzgS
qIAVIdwIpYkYct29nyKiIR7zt60VdmWfwY63BKv3OKw2LcETqc6P3xvR1LlXKHTNRieVuuDvfKry
OAaQkz/kdUdPyjLrR7pT+8TqulfdUbeWrXz//i5JpdgFTkZ517+pyrbI5EOTPnvQ/drCSPa1lQPi
GjiMVnHCuw7Rb5NEJs3jHDSL1dp/+jE9kQzaPeThBRtzRgx6P3/YaU1oTQ6tsFw8RKqTUPAi5423
FiSD7s/abCZELf16sqHuDmnG2HamP9lFDUVv4WSkOdC2RoKnYG0lUbQJtc0RSYwu8p2eq27CvFu5
htohT4wP0kEnPdd+cOLCl7tIIiiUKO3vk/TTjWfvXLdusdMdQd/pNNx38xyy5LcZlx39EoSfxbWe
ks8mJmjGnXJ1QHl09Lw6ONmR4Z98vIydG4X7oFN0Yab8jTGdefHi2tsZfuVc6p6Qn2GWcEpDcmyM
2sBnWsT+SiY9DEtJmp9GaCsciT6QGPgTe3q7AYYZnqI2ffO9srokg0FwUUZ4YI6y5zDp0MYA3JPb
MEb9k6c3CPnkLa4QX0Z1fYSv4u/z3h6xC88WIlt8oWXxu3LYRfqIz7RFsKUydzhaZfScKcs8KCoy
1okBdkhoeYcC4f7Koud1NXmszfdf8BZW9N+HPYuSgqKV36eZfS/mYXyqUKTua5k8DgYJkJno9Z2P
bf7aMFvNwFk/ApDLdrhHn5PEQUbgvMZ9Hv+Ung2cZMyba0cbahT5E97bkxW44ymcZk7Xk0VnKsj6
j07vC1MZpxSf39aRBWNRNwR2WxbDftItDNZOnPvRpW81Nv70qBwJZsG4F4r5mgspatWPbXeW58hJ
SHBZQqSmwJGHWvOpMgCnjIMErcL+uQ6HcjuW+cBlVXwYQ/ToGKjTULetB29sL0kY6EvVXAaIgBx3
6UoNwURmOGq+FBUUwHv3NgdS7bL8NkxOAqZmTLbdyA+BoSMrJlbvwxwm97Rq9pWN5NbrQwLFuWTj
0XniIzrNKVAjnfSPTPXnnW8ZP0aYJBsLC+tLmQDJEwJzM6ZIkmRT5jxyPpvdU4rdY53CErhDfoDq
urRqcs/cJ8/0YS6XnXFLTZ1eDZ+lNfyJcjO5p4ggkgm2xGFw070QBMA0yBnJJQiGl9HNyvXQkXxj
yWx4GUIAHnJS8HdxatDtRJYZ1u1Laf2YB7q9ieLjqd0VY9zgatUclemM8nHYgTttCkf4B+HNT32W
WTB3snzfm7X9ltl7IF7MSXskQhbj0Qvi7LMRIdGJh768YN5jPDAaJ3qxzXpkmLcb5px9v+UpOAaz
38bNnAteFu8QT9HFnODlO17vvLRcX+so8vQ29ZOPjsMI4FG6dtFCohZJjWTOUdUezGh9RF0RPkxj
d4uEfhjnqHueU3va0lQarnlgIGLcCSbG50ZogPl4wF86x/7J0rdymqxn0NTvnESXvHSuOKowRsNT
AoggzYpL0Ja/xGKAcZCr0FgdvB/5DhPNTzuv0H9QImJfMFPaVW6/sdghbxrhYKQjDzuIRZRALcWG
s7m/87KmRzgdd3um0zRkYb+ekol5sOH23cFKaNbMuUOCkdTWU93wcDmquYepJvyFPPcVBqPmxUS6
sCpHN/3tjQ23XhO+0PH3V6iXUeB0L/BVO2C5yIrZOdHiLvCByjKSM6JlG/+YD9t4rD+DshtPJNkT
0VRX3q6S7UtF2kFjpZ9CdTevLjeZZqF3a0RLsW7w4mQDKSGhj/O+aObV1HPQYQD1mpY5uWF4nTee
BwYvnyFgsNqxTHVII0w542T6I0sfO4Ui3KPFqu70OQUxWrPv99Uw0mhXIf1FyPGmaVcQ+oeGlNJj
3MGVd45eqTF69likCXs8dxHom4QMcQ54QfgjLeNzVvjeg9YjnaCwA20oiTkiJH2fYym4qyPxwaPE
Zxxl4GIDxtNjlNg3Jx0X4qxK9pz7tnM8WT96zobtnDwmE8afeYQaUpcpdErTlEfL4n0XiYsvLCCu
raoItYIotY7mtNyYDWQoBEUWKoH+C8FS+kS7FU1JoN6qjmBjwsOLI8S+jcvtf4Rffw2tFB55y2hZ
ehhdVEZKaRE/YLf2uHOMr6pxBDmOx4HwsEQwffhWM+BCnVHMQNvOesNel4lyD6FGCBZLWAAwTwTb
p2SxvwUiZuYRppqkIq78NCuJUOMdRX1sXKm+ACCknIxgOpEKJY9sEtjYB6w8led9pgyU4Vb4wcoE
SwXaABZLNi4IkaGsrxN4kmzonxH15IjtZIgUAOh/4SeXpqWR1QMe5JGZ/HdJdJAzjxy0zpcXo61u
bTCDkVuJG8sN9UZjycdOTGRHpYj/SsFchVWS8LJY/G/2zmQ3ciTtsq/SqD0LNCNpJBf/hu70US6X
XGNoQ0gxcJ5nPn0fKgvoGtAo9L43QmZlKMoHkmZ2v3vPDU7AmiASh/mwYT5K6VyAV51mlHsKYFai
WOq2mBgRMRAWMUIUOTi9bqZ2s9W6wzQVthcORNbx5YPpG9KMcAU2PkRFViZ6nnqy6EFkv89GtM8b
O3spAqouTfhheZTfRUvd8/2gGJPjjVy+taRKeG/WREHWiFJnIcZ5dqPj8KrLs0YUytdGlvwxT+/c
xYzOfbrwITPl0JK0x4DPhZkIPy506TPT/L0AszkPkpawtlCfzToyGzFtbO2iw5O3TAzkHRzYgpFX
mJAda6ClPEKD/sEcZ95kFS71UDDqEaWZ7bUkpGBkHqIDkCeM0vSNzQGEJqcapgPQqhiCV/4QR4Pj
V2Upd0I5DF4W52c3uyWsLGxzPcCvgIks/IB0vLOD8WoWnT/aC3WhWdJfsBo+a/mNAUz0BEwovtSm
eNC1cDnhQrxpTQnu0A0pmmk08zLlw12esNGLTPuuhHp5jSy8gjhYcSHG+7kzzbNm/9LLDkh7GuLf
Smq+S8RmvXwaewBwxN7nc0DjJ+gcmo60LD46sKllLcNzGzKkm1sjeDbXNhyb6Py0VB9YormCxEPR
2NEP+tdRcerdFMn7dggmPqemQADVk42hNyBSmJNsnXXFtQMBF3tiqt3Na59UCPyILCJekUQ/oGXv
W1PhPVbYtWmsZPRuyvNQAmJIYoPxAUomubTn2Z0HP+zwfasMkqg+RGtVihX7RZpXu87IDi0skqSz
kg+WaolrgdiY6setHoX9MWrpduMUeBSmegmjot+nwHI9xeRm2+iaPKmXjA69qWTnUmfZbnIxRabY
ijZuGr2qJmNbk3E/ST7vHUuAV32NaTg9TouVbxa8TGJi/lD25j5JLcTumsxdbP6udfe3lU1yn4v8
p6XolY2WbudWCfHThEKBGoOCVzONe6VcIxKu+yLd4jPFunRYXEoMJlGFO6dHUlH1pStAfZl5S4OD
YJo/wLn+jET7xCfxbrb5eCzjM1vB6JESVrpQ2CFKPXuPuvtaFvNbEC7WkXvO2M61md9ywzm6ZTgf
NTu5G4b+lSF95gvTZTmIyiuz8e5MfFCSpRGFv3RQ8ks67lpXHkOr7X7yY7tU6SatK1KAiUGb7bDT
RoZH2O654geA4A0EmInt0jWOW8k0GbdjiOyktHafmnyi84hsGKjmh7LJGkQpxcGRATXeTpYb3Aqa
3th6zg1Ep/59bhMItBSajo3Aca0hCSG0UatTVGsDfabicRcSEkOhp2Ks6+LF19LyEDGg2lDfUGyD
fMELsYzOlq8pJ4yM4DeIz3rJS/9B2tPbMOL4sqeSpbCXawZKx3IxEvseHfOBR7/1kOVq8ETGQqn6
6jFoS+esyLNspOawI6PlgUle/ANn+ZEDVfaRU1dr2tRg9XEdXXL8luzUsQa2Uw1etabqpWlQYtqp
b69CR39xeFsUcga/QKlQZdcojNfNjJKq5clxSLpHwDXGQ6sRiqodLd9OBrKH7tLPuSS8aRVr+hpr
a9nWiOjQcMnVkJl0G9KtQXYFZ+5GhMQwzHbAFOBGD2bYj3sqTzpWf2NkLYqti6sEQfS5x5vvyM8M
hl1DMUNWZNN+ZkHvLZ7KToEtT+blvUyDu3glBCYOhTmYSZ8tHBkGwald34MZHXGJ1508N8DrBtd6
Lusl2OanKeXzr6PbsP6IVPFR213+CAeCCmg00rDCyzB1BFxd1sZWXDFc2f2pTVKKIepg9kIAR8Mc
XiS5inymVLODVue1Je0rWspNqtx80zSEJ0vqHTdlFX9pMB4tt34TPanxfv6cYvnRhP2eKpCW4TXU
mNGAlbXwxHK7LXFn44VPmVKMsb9asvoxBfD+JrRucPUL6yD7HOrdC8e4WMvsIWV8WTY1newVLfeB
IpBnJUfDA7eD+kyE449J8YMH3sh3dLwlGTser5jldVLMRqW178f+jGxNyzRXIqM90plx9BKO8BSz
+iWCZkOIUnspssFl20n3hKRJ2FvgI2tj/8OYDfq7rYsds2kqY3wMGQnf3eBSVTgl+duIYQzRuXyz
0EY09hvWSAnVPNz1RYQ7Z+K3qIL6ISmAiNgpVNk71+SHCYUQ/dEId5Vqf3TQuPdSBK9ukPwEVGfu
U03H7NiPB9Z4zJZkXbGvai1c0kXORI0S6gJnhFM0Ck+padxiQEUx4mM1I+QVqosZsvFSDPuM+PYa
zhAus6ioUAgYtja5ZJaMCyh0khezbI8yw3uMoM0hs9RABfJBboU2+X2rEQRHs6RBhzhtkdBHik6V
mgSwFip5upE32+XLnwxSJNH8LXgnNuyT71R3CqtZSrNaaVb9wW4pOUK//KL05MvWKmRj5IO04lE7
z/qhyTXrLITfipD+0o4izBo1uZnq3yqmwZKYzhbiM99Tdt8njo1pxTyzZ5Buc7Ld+iBM6yxNanHM
Jb3rQ6Be1lwwJBf2Q5mi0uDkZd5AGakz0pq1lO1HkDqP+D4GT184vQt8FzPjEIH9xXRP9ThQwYDM
wmE6hpFE6UuL87mqfoY2G7mFYp+mHoqLsM9EI770NVaAmrJ2WvZna4y/QnNsjykkCfS7h0SfxVHU
Dr2LlDCaPc8oxzYI/RoPhhLhNojoE0ur9ndQWyPFRomXi/DnKM3hnZ3KtxXsYsX2fgzGV5s998bU
wgjBm51dafDRNtVE2VLV1x9pQIEDdWTptZuRHGqNAjeH94Z5HY+BheI9u9wBfHHDVkJ5n5ZSUrgE
lnAMHTrNTHkPtCy9K5h3aEb/6tTiBFLAJl36ARgz2eYaCFpJdHXhistWdcEyDKyXSbzVu3zmQTUF
+JrpK5ptMTD+7l8id5r2dQVU1IYHFRPP7gzNOckMU105sDMDO+d4jDfq5xWvNAmNlaPgNIu/4cEc
cJ2m7QD/IOL0WZj1G0ey5keiKs6t06ABYaBy1dLadjMFOBpzJC+PXWN/0GDawT3pLo5h3blF9cju
Tmz6B20J3K3UxhpCMCpMS5zfq10HI0NUH9uIgyfOPGLb801NJDZWG+TM2XNbtOajwhlRMrMlHMJp
23Vi1jC8WdHoaL7UUNhhWz0Y5b1oefBKzJJ9X16XMbst+hqDHFPaWe7zJscsIQ1zGyknOrdJRMtf
qI7tsHwEUv/qJWmZZuKQxDnmi8eN6IJyr+G884z2KxxFthuiSzzQXYV1ed7ZoVVu2paUWUZFmV/j
m9m5KmIMz/UHoTdbY9I0nLI/cPqWHp/xDRMHX18b+kNP4YsxzvGmgwtwLGn6kw01P/HyZ05N89HS
Gee4yfSY9pwk45RFYVWtTDWXnh3zDNCXwoTWpD3b9cdUsTBYS/geUaWk2sqb6ulRzFgqWik/VRNa
5zzWHoq0PXZTmZwynWwG1F9PBLVx78rqiysip09hCCoqt7Vl7ZAV6aVw2VEwWCLzDXYFIAkjx37p
7oyMEBe17SNogg2K6UJlZ/OauN1N1aXaODVDOSzp4JuoY7JV9llkaeShzL+SsEYCWGqx7eNZ7oZm
Vnd2BQOhs1/aWhcePr/OV3rZHppYng092bPWFXtDc7GF5uN7pn+QTRt2BnrAYa6LflfPmjgsC1AT
BJjggD8cB3pWjTuZ2m9GnT/baM4+gLjpbRyTzbQw4gyw8+byYyzJ0FZL9CIG4KiJ0FJSSHYLQ1KG
H6JxfDXl+dXOSX5iyuGLwGzRRIcifh/YVl4SNyEajwa7qOyMBk9NJTLCkuvHSrDDc6vZIwnR+7XB
lHB0yFYKedN4RnI+FM8AMliPquIEovc0R7Vgpjs1O4pluCf5f6r6WW2qqfxdWNRzlerXWFF2mldm
tMWbXCKRrrXO+bWv+cQ6+jdDyfwOy0zOLOnQlzLcWNQD6wNYmzyoNKY3/a2T+gf5RWcXDDYzXJsC
VRU1Jy3X50fV2Y8DZBunnmpMlKQALdWvw5Cxuc8EYfr5rEeyf5xliVTVnIKEP9ekUKWj5WAWzhFJ
fdmqUe5DZm/EaPP5aLUVTHKsUGLs39wmcbDFvbYtxaPdZD8PS/kiu/5JJbZPThMGrDrQOJYfw0FP
H6pBo9WObeHJ0t2nsBr0s2Oiy0W4hy0eq6WhtCuzL1VdcoCld0PHIqvb8dFenXuz5CiNH6F4LzQe
TIKHd9o6D1NeP7DVpqw1giOuhaSbUj0l2c9alcevqbVyP1BNGhirD9zDbIBBYS8sNJvWrNhdlJTw
qmk90JN9gVjB4zzvt7iA1nr6e6cgBrVw6mZhnavpqLL6ccBzD12nfu9/xvDYD8WiPizXwlKt5/NG
77MnjFl8brGOF2GqfG312fbIkE6JRCHgmQNbTUe8AjUmtJOzUGySJ2suYQa7LuJdUsQUlRHF3pg5
1lKNr6c9qMB9Ts2pv+BE9vKm1zEMUaAMnvREplP4Pe1WceJGp9Zm7J/U26xiPFJH5kvoxhsWNZ4Z
qXFObLZe+ny30KhFtLZkmmrjYKvsbN8JHnWRtR46MBBS1ZvzWH/EmM+zPY4WSApY2lwJuXoNGi1M
ARgfsIfnwoy6r6QSYmuvrNZpJGuMe25Tina8H92vATKFD5LkWZVcKKEx4p7lUGmm8nc2s41NF8aT
kaZeAWn0ifEbyN1dZStAx9j6fCcsQt4Mop4TNxxiE7Ino7Af7ZCYGricfEGhdetX9LX81BndK5bl
4TRZ1jXmVMqsJTeuLjVYxhj8Sm3ZeWZhacdas43tNKaf4B5Kv7Zua8Ira8fgxVmc2xQ0M4N1Xd7B
Mj5KhR0wFwPaZ1PCCE44OixrtbvtCJrCu301GnwbbHdbV6e/s58+B0HEc6jybWV/TjbN821G1ms+
TA7k6JHoPc2uwLOH3qgpZ16A2/bC2BhGbG1LLbkfSAa4sl2YNlwxmz/yCe5gUz2QX6KLNe0OAynP
ZlyAJ5BfwUPrpFuc5g8ajapQADBZgxrakLWXjMMAfy/G/TyX9t52+t9a+lZDPy5sp4KnYNwvKSHI
niwvng9mLsYj2u+7wAMe2BwuW8N3JuAIbkb2fbAeCqeL3qelGX01VGDBs4ZBNaf6vVPohHqsadeB
6SHk+0srAf7p8/iLN2R5utGTOGlupV7c3MdlCccXBl47SznVRXXWvcUIkSJWnK4mB1orCG5pblN7
zal3He15UVIj+qQU3mLvVnVzZVpbb4Muuok4vDik8j1hTBXhKpugN06YPEmoUHAz4kXtGyFanzkH
rTY9X9DCnoRJq7vvBgTsqGA+Hy3UiQTLnkYfhIxs8PCihxz8J+UlNHkEZdb6Au6WjwbkJWDGUcdI
eQFZZ9Mt6+tQRu+M/JQfxx8ljXHYbGwKzq3HWmD11I1bXxNFQKG7WCE2BiHRgnBCwqn5mecU0VSz
xJeBHRrq77ghrtVtDVfh0hTcbwXLEcy3vjOq9zQCprR6m9i7ZmyL2nHwy4EYrDY3u54rYt9QrbE1
VrR/ZI9iPzkZ55pIAWC1x8EjVusF0VDuEE2cLae9lLLl+b11uktZjNm5zvvTFHaZl3UUbsfiQE0b
ttFpwoKSlWehunZHhJLKamHe9zkF0vQgwpdJiNJFRfvRRxyeiB7SQM9wJVDHae2HTGHwEkRl1Zyo
daqKz/W/xuN0MRv7WmvumYOXj7TnheI14ZUrkEQVfZr9iP2fjhorGh+nrn3VGW3i434uu2G8yyr5
rEOXyFnJm4swGFW0qVsc+wQQe6tuLtyv5yDTfEooSJHLItnVdbQLnZz+5rCEOhMO6ANDiDLbCY1G
Ol6gPVeXpWcQsG6BJRRNZnnxlqP5fB1UxFAs/Kw5XG8MDJMoGdust5xdNw1PpDp6L3RN3Td1qLT4
hjNgNlZDjIlS18rE0tSmYePNOaUSfaubvhhjzUdUWR7SNUc7IooGMeF6KZ8sbB8+mni9LYPiEkRt
xLyIss2YbVcuHE9+W6gxSI1pedXt1GVJmTl6ZMudDKZzyneysehDckIUbKMYP8eZsbNlIsa0zlQe
B6c8on1vU8PxDQOUv7l6+A1qyNss5T5rDpqT2tvYXchU/gjS6a0PaPQ0AI2zJwLPpZpTRkaEVe4c
Fs4lmt0JAScK9utduzHtDkvQBAoexOi1K6xPveVrsACYLeuhYa4RsxtrVwLOBQkzqGPjp2nT3ytx
FzV6foyd5nMSqe5xXicrYqbNWerhtU9Qdp0g+23Oy9p3NP2KiDUNHNUM6On7LOSMbFRD/6i0Q4VJ
6lBKTNaJyA4JQ5iBMooN9XCUaGQBEBpj9G2l4zqCQ1MM9k3HeRqz4wJPGVOzWVZkhBz4x4vVXTEz
xkcZxGy+nXnbNdfCQBfjzn+SxirdRMXB6Lpzbzh7ihWJFK3BX84fJpGOjALHkldmS41EcL48ESSp
96p+6Rc4I5Sceay8CUJve9Hb+cXNrZdEIhfOSbfHULCFrQYbinyL19qfbilp3/7qZgVoq8ANbWLf
GWNxy3Kg2NaMLgLU6ytyMrGNieX7fVn/wUxE7wTD22IyyBOxZa85jdhl/kKRFdSqi3T82hHM6sJW
P/TuAgRP+QXjZXZaxWJ9pgmVrRqLxClh4uVH3WQifxWXHOgCJw3MLUZWvKcpZWlF8qsA5diMIR58
xdTJZRM4sVy16KA+Z+JjyXbxda4vbTMPH1ZEGlNPdWyWxzVLwT8Py2ayyktNstFEk0dhfirc8pEO
kvZOrvTVhjdghmW6oa2FwyesLw7JtnMoey4ntl2NZ8xV+dloce2VjfRJi4qjFrv73viTOIl51n8W
nE+3ek87nVVh3FS5jDYxFgQeAni5Urnswshq7iIACYsQf+IpiNfB57PAzb4flf3em/CBciUehNaL
B9Q5AaEZYdhgLMxoD8oDI7k9+jr52BHH/DRY73oMnZDxrR5y5I4KFqnR+pGLeLxm8nFy7+OukG+s
E7zvRE1ebED6spYeTcWRfmjjpkrjcvTNrvYyfd6nJd9rlaLFihZOZejyIMN3tnhZYrx2w0fAyPC8
6E22nyd4W7bI9wPBGrsN7jKqajktrGItg6aWctRhUb7TrFWmnO+8tInf7GojtC5/aab82qETw4MM
dgXLjE8wFROq6qATJxe+gvoJZ9TDHMz1xs2IEuXZDav9ZaiLH53tEPFxm01q0fXRpVPhq5otsVSM
o+DOe12VgZU2jG1QYbjKSU1t7eZnm2RMp+cN2/CT1VoWD4YIJXXRHocpZQtZuQy7I9A1pbGzML1D
VCNgQD8K16vZZoQbwQKU+eS3AVQjPGFZzZSHrRBNpMFyWXLsmqTpwUyImgtb57k3W4cZqOoxp8sA
SyK0JD5wUlYYDsmml18DC/5pcagm08Bk9AnyrimLNxgFKdp2cMWNQvONHs0HVIO2yQ9ZVBcHtXLD
KWXwa0VOIimSoyjxvrjdFfBlsDUWevjIMDNaoyAQ59UXSMR6n0rD9pp84LnMx20A4fckB/XNYmuQ
xSIVYSBO7LXoYOcsLVUY+Km2s1MhsETcgrNrXoqkOgJ0sOBu0/4bwx5p6/x3kJCs4yQ96T9A4jCd
W2ioaEBFzaRF7IYkeyYOePjZ3+eL2vBs82ODOqLQdcxDhjFmRsBNhnJbWoPYWgVwQJVY91E3YGJE
R2NJ5QAHT3bisvOyicsyB37ECIjTWMfOZWFuNk/JrYLhjggTvMj2UzTaP/zAxKgqmAottNCYCWhk
slmZKyvwKrvGO7F6/oo4PsZm1vt6In4v5HL9kFCZx2Q0P83oVPWsxqNWddYxbyJKQRgQYuCmj77R
m+fMldmOYDdxNZ3r5XugNmAgBP6YnvR62hJxJ0iPc2WFT0VHy+3+ot/jjCopRUCcm6JXM36yhYCL
UwU3g1zM7tviWdQVLRetPFjOBIqVPPjm22zJSnA1FyxkrpOelCEHWLLxdOIOuyA9I6501XM7QB4b
SBofItKpFtqlrUS7D0iqw0LvRv3UAF9fIjictQmMP6AHgqMd5rg0eRobHU/YHJLjs+duhYTg/v5u
DYiH7obYTVp8pe1qkmpvfQig7wzwvjcGmh5mhCVItxoY0D6o5r3FJmBOcHbUUIB0d701c75VRdZ6
o4SLJL4WE4SFtIDm1lcTQ8Cu1OOfNEEdRpjentKseJNFwE/cua191/01tAPJmwHLuFCHkawrDYOU
rqdciG2e33rW4czrVlNpufpuoUR+lnpOmpZAZOYNJnUizpD4YTD/WJ0YjGns50WnIjDPcXMS6Q7N
vW2Vhz7Kc79dtA+BAsF4pXjsRGARxylsn9sW0keXMBaVH8Xi6ifmRfyox/IY1wyIo7LdmsRsPFcu
FCGbIBZIU2+VpFqsAjprkohmcPjXjzqNTtxwlLA5GW1yafyuCiyvQr9XXXoeZ3TtPpxO1FDuJqtg
VofnJOR/ouVoutIX9LLYn4ZDKZda3cKZa+4NC8JTZVrHVMg/oTa4LLMzlj83EBszo8UHz3KCBlab
PnSonG1mykYySOEPOBJWsYVtuxPjqyGFQezV3biUxB8TdPdTkAbOiRAHgDpb8xyDlCia1OqljWbK
iiQ1J0FW1Jto5pLoQlKesqs+OeK+OZOYiKfbFxZA+IJ6P5/KjCm/Uybmru7qG9Zp0om5fXPXPCYn
knzs9nlIfUhGtIpzUbYm62rsTtx9FL6KJ5ouXpfILOmS1t5VC6WkjyEpDNnnt3PYZvfxl9cZTmiz
NxP3kYMDm6f500rXcEC3pPvS7K+a64anRd8VfXiPWxuW+9JBomcvHIaAJKsA5giDZniAxSZw+d6w
ne50izuhZ4lmvCW2mouUWVlWs2uM7On7rhIBasgoI0iaenTWTIo++Lv978vy2/X8/WOh91RlwTWc
iEGQRaZciqnA+srLqs530pkpWXeHHZuOt9E2Q4+lJ9zNVhRwB+LAC3p9P7a5OPXEehnY3PHYxpi8
vtqmxL1Sr1fKd3+TOYfRVk/Qxic1rqvD/OOvuow65K+wiLx8U+e/qynGoL5aC8eVugzeC0OjsQ44
uMEzSQ1QHsgn7ES40KeZRYQ0qyH87RYj6xzwMm/G4IxrNN8NClEtkdqhq9erOzFP6Uqw11e7fQeE
7yBnDvuK4c9oZghmISn8xcR5aeRHl/0UwhwIvKBfQDDCEDl8RwibfvqFQM66DyUkVCzo3zdgaPBI
0CS9A+DbVkc7vRGQTL1Fpk9gcnyqAddiol5YPQzFCWNYHN6GlIGqC8wW+8fOxuzjuZTubPFB4r2y
qbb8L/Vha7zpn1r5LOjOxprWFQaqnCD3sqaP/qkNMXTHnoP51OBQT34vFi0miQVuuVAMk+bIMj2o
XxJ0gGWeMJ6QtrOZms3q00XG+y/1nfzSf7wY0xCORQe9zVFE/nt/ZxYNtJvr0N51Hfs0fQHNLpvh
FiJ4XmRVP3EioRyjgRKC+wopCAoPGfACGKWz4Fsuw9eyfEq5te7sOC3uVic0UvOtoqLxXqGUFVA5
ExLrqE9T4I/RCvyTkXY12U4mdoosHscGPS2wtAgWtHeBaWOi7Jh0irhr6N9NZrpD2TiNab6PhZne
uk7S5bDcU4Ab/2Fy/6UPunMQEkTTkGM1YsnpueGZx+o5TK5Oo1JntnZEAkJAdbH+SFEeT/dxsI5Z
ytTAKtnbmxb7H7ig1XNoNo43wvfictR+0JRnGfURhBFd9bV2LyeGhXk0xZif9PhtcdlaUrnnYx0h
oRKFRxgIw7E3u2NAg8rVjKt32Yz5XRhpkM4NDjZzUNy0qnEISCtiBc0AhNjhOq+amMekNbUUDK0r
5uIYV32dLxZTcOcmWviKiJKFzMw5dRs7+qzvR9tGhWmZSmC5NfYZTPatXSbOUbfKhal25sJPyFfM
a9ftMT+IXanp75m15DfNcm5mnS2XEjF621Wm9Ou4GigST8AGYxxms9F8pUERnifcvmQkKFETMtPu
UA5/sVQIulB4mWmCiDiKHMBnYOxje5zu7IKHYAkh+oJTUKOLybrqY11+TRHRZ+eRVaL4xGhA+jaK
ACkm1qeL6RHeefVKZV56pzGlxNVmct0H6V1kLiz0SItlLuWz1Mg5ZUvyg9jJwa4yx8fV1uEQNJe3
3KVHMK6yP0Yl5R5gTntHHmXGP502r67dfYgMlHczIIWNc6ZfTNUQzg/yh379t0QNQEe+/0PBBXUx
ZJftnKrUvcCps5rrxV5QBJn261NPIC+0JfnZ9Te/f4f+dRQjgsp//UHd1uytGub5EChUCexn6cns
Krb4ZNloE5JsSa24Z6pjGcfIcqdbO8ERMwU2t6lF8nFezQT/QMEgOnJsE5K+veCZBQdL0v9SumqN
tyfA1iu01GWl1nSK7hPuyeKpHc94h/IHouThoVIGfSsOfXUurIpMYR6LOnVUom52EigVRBfJyt62
J61ExSDtVXiybMwb+01c1cE1q7n0+z7A9xtJcxeWVPfkfLBXSvNoIBpT56I3RcJOnOCxhVh4w39e
UrPmQq0H9e31Aam9oYCFBO0PlPWfOhzGFwcnjSW60G+BAfk4M2HYJ/ouCwi+pA4YN5Xh8LVVghY4
U5a4siEdOZh3Qdg/tVpYXaZBMccU0y6GlbbrKtAtTr8g5ZVNtuUza3aBuTDKRcjR8FQQJVr8YFIe
o47yFBXGfaL08UTtlp+lZX9OjOZbYwK3MNCRDaIZfNg0jmfbxVTKcLrZYRiN97ZavpB4mw1mP1LM
xL2djAS4FSLL/FNu9uGvntZ/KSW1/+PZbFuKUlKHR71OLPbfFoq0ETJQrV4ecBRs2Po2G1MUyUmX
eXJnjVADwyT93XAdk5jJsAw4cYn/fUq3rqXHd3LQrqLmoFQUhEiYtfxBTfwvL1GuSdj/0zC7rmW8
RNpySfGajiH/fS1zGoXIhwfqAOHL8NuQoMboMMDD6yXPetZyxed58jvgUW6meQ25VbI7tQztYUjG
rdD/IqvAOyg3w+J0+6GZVlzLvIlpFdrgSxII3cyr0Awrr2VDj9RZyv+yCop/rfNc34VDaTT8Mfpf
XcO1/q1zu9Kw0oPlK7GNFfXFDK0HAnie4vCxtYRVXNr8VNEbBfHRQ8Oq9/FUmEw0MeTx9Bnxt1cv
ZhNDMJ0+GSfhmiupeNFAgVT/pUnZ/Ncm5b9eqSkhkkrYg+5/fN7EELWgDBqc8InCCAX8dNtWujpI
Z9wWYU1Cph1/TmHzWHdO896pn5SpdHe2apt9VxDscIL8rAzAUFMwaPsyd9+K2j7nxTzdOZi4/Yau
cwaWtcsGW9K+EQDvVmDlTt/wEosBqFfltrEfxobK9zzfS84U0FSm38MC7s+ZHqsqXJFd5iGMXUVa
Fqu/3iHvpFTeDyj7MWrSodGZ5H3fLf8/kP88V7//52+fv/IYoBW8jfhnR5T+O6t//PU/fzOEKXgw
/N8D+U9l30X/a/uZlt2/hvL/+sV/hPJd9XeeNEJZjmsQs1drf/r4u+3+52+a0M2/64rb27Rc05Zq
vT3+Eco3rb+7pqk7NmKhsG17bWX/RyjflH+nlF0qW7HVVZQX/z+F8gXb0X991NBeLyyp60KgCeBt
FuvT8p+2zS5dJl0Q1NoZ+lCAYBVUfuFQvdJLDNS0wYETjwCptu27YwGJgRlFNV77vuTaQzaDC0lq
fd4kI3u9QdlUVi2RR7w69eeMs6MTjg9hv81s0m8BTXsBgyVvgcg1GwVRdRNXdBnh0MUVsZ+IDXk9
Ef2qzG/45t8NSmZDneA3NTf3azQTpeNBcADy9BLfscFDERg7J1jh/tAb+8l1y5dkWe5Hc/rpVMTn
M7wbPf4sE9c2/a4Hl520laKmExm6UP+D90umt7KLv4xkwT57KCpoz4AAbinNnp6sY9uv+nXBwmvU
JJmfSbJSOLyqlqeSk7OmD7A8o4wFy5zOLBNFNfhL2z/0E75EoNPHYXKabVD+GSP+cMyIHPnEfOlh
aox9+kq1A2wng/dMzsJLx/aRhCQe8b7GIx7Kn1Sg+HQpIBrW8lZnKUR/iDgjHkp0L5ItPSnMRvvo
rOG5qovPDrUICFY7o1wmTYMkyG4gLXEtT80LQy4q1dmULigEVs/2CXvzpg8VZR/sd8X0qicDgYGa
o96YXyx6G7OUT6HVCCOJYnioMjqiYbzQpErfO/khlVS3Dnqes4BuEn16tyTWRGMh+xdNxp/1HA1M
OuPFW5z0V5kxObOudAU+oUTtFH/HLu0rIPMx/dqjBKRpVAnhjzD1Ek27D1KyFbE1fRF7gb+DWIyF
Pt657IPiW6V+6hNFilU2njo+BCYI022eikMyY2F0vziPnDkM6JuqD56tiXoFvmsmQuV+pMEFFjp2
46m2Me6nZLkB2jRAo3DoRi+9AUIqarpLWsnqXNkDyUSTTqSsP4jFSneDjf3BaimI5cvELp9yKSfi
LccVyCAUeTd0Vv50nexIdFXm9Aj6KDtYbXRP62VFvQjUyWgo3nNnHQ8jjxf6K2VSb7RmwN4aTJxo
tnhNi+LnPFx0t7jIPN05qbP6kihsEMpmqZ52VVc+laO6LTn2NVy0KK/jqaFMulV5vzHC4EFZ7b0s
7snRrcMQ67bYJd0y5cFaXHaIQA18naoIo0zP7MbE/2bvzJbbRrYs+kWowJQYXgnOpGRJlmzLLwgP
MuZ5xtf3ylSVWbfu7eju935BAJAokcSUec7eawdWbxEL8nvROfDE6IZB8/UiWGxZVnJBT8sXH44F
7WQqfj0YUjq/mQdEcc2bBLxnAYGYQ2TSD8XAHhir/dpYPJt6XFubEr3JtibLr0S2kGMaPUY61YRE
t342Y5tuScbe+i3uHtGX+1bibKzEXM+TG5KPK9du+7TGoJGFiRsXuVoMgLDf1zq5Jm/Gu9n2vvz5
w5QYYRrB6E8G+7aurTKWckDT+P6zv/05GX5n1yimsdjTYp8o9nJivm9lLV/TzkjSZWuZGBrNWRI5
wApiMhF0W+0OToQ3JD9w8M7cPvSmPZJmsqceg9GnBFENfZqQuQoVt19BkADu1J8jvEPva8jqH2CX
A8L+vUv9RirxTnPi7m+/T9bXn69ceJZssY0UG62SYW0eld/aQiKxuuYBMR81dbUPUxE0BvkralEy
UTpRoLrtuf1W4ma8KqkWMsfJK1evfP9Lvfp7aseYpE+Rj27Ww0GB8LX62CHm31P5t5+nQrssC3qb
LP2GVtxliMrtxrNep+olxLyKDijxDk3lNg8GrZ/NRKPyUpBcOzR9eplGon+Xpb0bqAMfHaO8V+2Z
oYcb1tZlckI4UOIXMuNo/TbH4xNpoxSEMyqKmky7Z4YyN+n9WoT2dV7GZzSY1a4kKWUTuoRgmCuu
r9Y1gfJG1UvnEWrlWvpVq1HY9mnt7vIk3fUxXeL1y4y5beMtXQjr4EuL8ncQ2usKN2dD7vx6mOe0
v6+QdxIUUeHP6r41neEetRLJKAC57/YM0rEXTXwkBtl7SfwwQLmSHftEc3a15hUnzYtem2V4K+Oh
e4KTXj2Yo4stcty5Wj8803cCEF6VD0MINgV9bvXZmTNyfeOnIo3DPak87Y5OE+4VV/8y9si/sqjx
zpnPA7czhm38c6jn9t6MHxn5E9NR+AhooOGesTNBxSsHxDlQNvAHbLiMaxRfURGdbGyfB4eUQFte
Z6mM4o3bjj6Z2vYAoVkjwJIJnsJx7JLyrBZrEn4YR3faqyDBOUHwsEGWNq0AsgcLkbIIuUQ6rkiX
8NtTDsF8RvEVZB4ZweuQoOSbcWi0MjBZLeg10sn25cl4215q3Twg0jzEc4Vn0Zzb+qwW9FQ8SBWc
oe3ZkUiPuUP6QezYqZbNGPyTzbn9vab23Tbdtf5EWVTbgTWpzwzn6zOlBxKOl5LiOWMFwBWkdCSy
KaV+Chk2DRKTMJGiTywQWch4ayTHJ0i4zVkthEGkJww2tj3hof+zxGfHwdK3SEKQkGUBm/q/wZTj
vMpFIlOWb5tGTDQaZRF8lp4zEgqtEcf8voq3qz2rbY1yzS7N6h+2qhs7GqwTvk/OSL6GPCzBiecL
3I1p9YJeMk6qZfJQOI/ATeRxpcfKzfE9G7IunAMN0L06yjEYHb7hGmIniZS3o6xiKzFJlBBxWKgf
5Ev2JjDj7XyZLKrCJNVCnQi3TbWGZ4xYXtAl78ed9GCCpOQikaeBOheYDzF6QT8Q7Qv0F+rY27As
/zwNDMYN2GC07ktYdmLnunp90pPvMGf7M4mI0DAjJmbqG13lV6YWPaaa3VCGVPZ+71PfN3h1bMBz
fyRMFnHt74Umk7dvm2pN7Vud16ZK+5PXTzRP1XeqTje1lhXAuOnleIE6326L2zl4OxFJijzpXFiH
kRk5nyj3PmQlhmFPdqPVIpeFfUHmXk4hip0wUVC9J83bJPNt34/d+zWqV1Bt1SqFM25t1IFvB86N
0AkxZPnrSr0dQ2vwGcG7w1Edm1Fds+9X7vu6SOsfbmp2EOY5OrdDpI7YP/a5JYjEJseXfrtanQQ6
kaOOnbqa1U9MkOi7JtY/GTk90feLt+34BtR2l7pcd8noFieGfZsEyxKXobxk1KUUSyKVWrvtMyLj
QHnEPswUtc5daDGOLgNB6+HQSRqSLVvX6mfvvyD3kaRZbEYB4NPXuR/qGkZ3TNV/rv1jHzjpaKsx
dt9QW1rls5Hes5tDGp2hQJDPtx5MdeMYmemotdKPKZz57Vd1CA15Q7kdUXLWuaep7TopnWOXEt4t
r0Z1SVZdHOu7KEIXDx3U2w3ZGFFH8bidvt9n7/2pSd+vPEu2mKc1DQN1SYL+YQ7W5fFOHWKnmBjy
qRfVlvFY4ljdqwP9t7RWdcm+J/a2TcjJO2TMQOQF6VM8gYikVm/bneeA8s11Bp7lzDn3foTlYa7l
jVtXO4sRsG/Wp3sZAPh+hIVsSatNtaYW6tCrfcBb0GI2/vF2u8zJFuRLknfO91X+/iu8rzjFIGPv
/QQpQUGh/OwsWVUcPY9hCwGZMpz4/Wdm1K479RuzwfjoqFbVjxiH/flatRmZMHoD09GQQNdx/B1U
ChBY+ZFGg4+k1m6L/7SvJO6PC1i+5H1RyK9Grf7j12fmKrtijX+p/bl6XRjpFyGs5ACq+6+X/afX
/mMfalhni/KX0/H3P9Zz95s7iYkMIN5LhevR6aoaQXT/0yDZEtCTweWDUfPPxdjxdLrtm1J5sZk4
YPXWdA9Ioi40gIqD5chjoV4WLXQEcLzxZ9SL1c5//Bm1+bfXoNLdiRSEpPzwcWt9xhPvITfhf7//
ufffHbFdcMT5NgwLxJj6uVoAqOC/qZ+OiEf0ghNFs2tuE93E+VWDOKQrHjfTqXPqBZMPIZ3HUaLG
VO9ectASaGSHVV6jimcFtZZXw2zgrtNDVjqvH3HtgVRIGSWoNnNEBCeHMCy+wGcVhJlyRSxxH9LC
mGByU/EOaxP9bEFQ7JXw1pbmOc/D/vdCbXrqzqt2grgwuF0gTlEN1/eFum2r1bq3OIW8pX/Eiwhm
1Bp+FnbdEpLCrUP1dlUHWW3a6omQli/Y6uh/McHDDs2dZ9Sjkq9NBlTxWdQu9YHUIkLGchjBbNAZ
mOujUsPEcpRAVGa28/w63vjy6RfJsQVmOJ+pnnwGUpTPggGSKzESCfc+1dyGQIA0QY5Xur6Iz0hM
V3kDFbn+KqbV3g0o6s6dXKg1Q4xbO8FZjPxBDlz4VbVGsVsCiNfjIG/cCjaYTSan4E1sRNOQopKp
B3YvqIorwq0rbwoFMEzukuEX4jkQRSjxjNLTvK/pAowMytvCooORys/pNV17VmsNH2yfrsNd2iDV
35l3oXzOqg+uFs4QIzEkwWdTy0FFURKoutHlEK1iLq8HTaytG28Iiy0C5v48xeRwUgE8rPkU6Tu4
MRUm6+ihEdWMJl3eSiXoTqyILDdqNexlqLgdXhs/WiXmtoDgOlBjU6uDfFCXJtrBckiPiqo3yUGY
WuMY8Vy47YRcoG0JFEo3SgVwWxRe6h7WDiSy/HBqIeQYoseoEfRdSInERlcxa9qj+mujHFKotdsi
kg+l3ug+I4L3iGfkD+Xq2aVWsWnxxdtpBilxFMfeZjJGnkY0HGOr2Qo5BlcLenzNOcaHaqX5fNQz
+hsUUvipVllMDvrmWygPjTrbPL8Y8o3aFqXNatxb6IRq65s5mhfgnAuDAXnyqUVCjRDXaxn9otjX
4I4FUbARJg3BsiHluC5nKI3TfNZ1eiWb2zahAWDFYJ8oGGOa9tO58kZ6yUYDeeUd0ZgkmP49Uf4o
y2Y8h/AiaC6yUJv/ti8lysIHUlBM19EsKzDCxXRPj8/eEDnAuIZC0Zhs/MzGLlpAZukd7ePokeKU
IFXdxyZxsx4BDAe6wuGuXgvEWEQs7lrdWx+IAVz00sWoSxIhCoK6W71LOlfPRD6DW0sE+kzLeTWN
Jb5ODYCqatUfhsGorjntytC7Y7id3g2Lbl1myKsGtq/UxFELTRXhIBat3LMefKq5n7zEzk7ZWKNG
QGmN0UxWYXprMxLbN0k2yizz09pwfUTmkhybzu0vUDevo0Us04QKlzwFsU8iPDMr3JrBZfqxdGlz
dFyMptqEewQZsHVC/HlfhgYtHb8rMWZzRjsoak79MBwJjCaNoEFNSof2miYYUiKdLDkLXdsEXh9L
zARqUJurvYld89SbeIiJ7by0qdVc1NqQNW9Q6FD3NF19tWI1yC3wHGszDBvqnMFaG0vQDO1IrjKe
3zJyCR0M4ZOK3E7uQeJT+GQ2vsdhveY2ZgjLro4pqtljCcdvHV2ECN30bA0g/RcTl5rh+imWJX06
QHmAXraQc2a2sgwSIRVM9SZoYUTjrB+uJh4cMgDoeVu2mRJiRqCGhvTNwka8dxsDmyu1GRslGaXC
R1FrCCIh+sPiAONNIZWUrR8iqS50s/A/LDFR0itQaUxAG4w2xdYi4M0Ox5+VQWQW2jtvneotLtln
URbzXVgn6dEWy8usmzH2CeA9KsOhjlcUdMPwtbLnlvQbIw9aKutLqn93Ooq45fizjkJIJatOhd8/
rnOCONEZ7vAJIyO0JhOJlk4lOE+fGsdoD1hF+33YWTXFsVl/7BDEtRPYqVUvTWikKM48nhQQP8AC
9NAFQYnvcCZiUmkWcRCaTEk06TLTB95ghcOZXFTrNVoiNIoM/ffWAqOkBg4ADIaIryn5OebHfoRF
yhAW41z6phtRTLeUGqduQBfqYhqeLkAkC40EpSb+cU3fdJMTtXA/a9hGncQVFKMrbIbwIzeJ17z1
Qo43rbgH38IbIS5pOxAFTEEi4mne6yT4zchocBUcCcc4hAI8IrlVULvId7AaZE8zJ2hQdt4HEtwu
AAyza+P1Rz2vi1MGHoBcvwoLntW/N5L/v3v3P3TvDNCPNLL+++7dqZr+pWv35wv+6trpfxjCdem9
o99C2vVnx45mHi15tK/U4P1/dOysPyD6Mf2yaXjT1LP/1rHT/2AC5gtPp/sH1Pn/2LFzff7U38UB
tNItYUPIsmiwm65lyWb23zp2S9H3Y+km3rmxss8zmo6+JbNDBpwNDc4uchY/eeaSXD2tu3bJ2l3i
Gq+eu5jftNRKdgSg5YewrsjRXkc8k1/jZplOFqOYLHkhrgDeav5rWQgDXhb/5+x+7VvNoAjoknkN
esDNEvPZAr871551qfX2Cgpeh2jzEtJ+PpF6JL1t+TM9R+txAeRMgPCZoiKFAxJ0AqckqdIpQ/+c
Td5Hu2Y20lKW2TLZYqrmXSOyV8J2nPF6IMXEiEhZObT7fdRaUPncIqgNXMakKXXbPHc+xz6xtJVZ
cOew8l0t412Fa2xTJ5w2YW1bj03pvOGS8InJGd8SgW5jbcU18fv5ZBOc18xrxBwebZAVgkSwK0u7
2PZyHKb+dUos7T4Z2u2I0DQQEwxXGB8vmcbt2rLvaA0U3zH+XaouOUbVujzOYamfjIGqkJU3gVtk
ND0rMyU21jsb/ajv4Y1VxHO7J68BzgcmVd8YNZ7lHfXyFGw0+rfRi3HECMndQJrkTagFqnpZL21m
UXg9LX20nUm5OcyAk2O3Q6cc7/ysph0ZL98dLScBiuDHncuDekPA+r09DvgKHUxFbfnVbruXxYSb
g54V71MsoynEz6akZ9ShYWIyk6LHM3E5+VReDsuUOacqe+i7Ft6mgwfLWJ+GwgCUXO1ShxRFQ3jp
IU9wDxHkaI564FMP3rn9iJeX2HPLKi9WOPWXUmuv6az5sDO9vfMJfWB0ICvxLkcFx7MVJOzUjNvW
1JmvZEBWI3FvgzPclyKZj0n1pvH2aB7o2T6bCxKT0+GVAcC0TdYFbGiP5IWB+sk0jcvU6OWpI+hy
h/KoDJhKAzgQHakYWFYoTP8sKwGn0DZBE0XhT4Mm6NGilBBkUMO2WbIk2x6JZACM81GUYxSMU4Mb
LxJEozjj11KP52Nu0x+MVmLj8B8Bae5PhVadhBv5l9V0dvBrvaoKP1fLB8zU0aPD8H30t0bcMgLn
BDs0BvSI2vsiNGu9LK23HTUzPBVm/di2o0UPlsFUavyyJQQ3JiN2R14ugZBIVLZdSYUZEdbFMaby
whU3b9NWvzBJHE6135ZbKFWfB6eO0QUxrYrdwrnq1Q9tRqnij8VrRDt5g88HZE1r4T/3A5PMgHvd
DK+tVuO8TBoy3Kfl1fIK75AzPwswn3+YSJDk0u7JgqTfGeunwtO3w2h/LHMbZ5mBOchznOlY+g6t
XfDhgGiywPZ6FykzRNAsw823dOIoeuhubv6dFDL7QJknIookjwhFzr70uU1vZiRUGBnx8pX+qr/H
H7HxY++JvgXjnmVxqOjqspV1ER2CuSbkrEnLr7RmE/wKEei6wiLgnMwqKBaPubn+svFQeFlxiZJx
N/iwAxKhv3lOhM5IE/SE6xBSZnMEafSD9+1tIcGcGIzRmGU2svNKwordCmuWWINqWgh6HfB39snr
7FBfBOC46wqIAYisdrMevxTctBmY9BBB8mrCl4s2se2IQXtqK3gzKxHqW0Hz5l57ipp+75Y0ssw6
/2BjDd4PwvkxxjHdAiONdqHTlHsx1AKr9WCeJERSyrzoZqQPbeeMOz8HrUFqzaHsiREqhBdMjuYd
U/sDHq4ehb20YVWRHhBaSxCwFu99SFlBX3yp1zbb86DC55PCWtRnup3Neu1MNKt5taIXWH6KyMGy
RRF7Y0ZU4G1SqRan/Ur3STqM+ZR4O+qgW93PxdvsT3A7y3Y9tcgPcGFsYvqGVz+xJlAj5Y9KMmJx
i91nAynEvdFroPYowofDKYl5y9UIYcYGRngqsfFuGgxd+0F7g1/g7JM5bjYVFqWtNb1lLn4JBOYd
kAMr+sQzd9/PycPa+pLEY7TbdIGmmWLQzMviu+1oLyQRXIypI+5UrBvifUaEy+PnZh4wkvlUHQBW
5i3A19I3LzHS94+k2z4BORL7dbawc2HXoJLUWHtmtS6iAcbC4FH3Hj55vHi6+SEL8vHTYnnheUh7
N+gkoWFaHAaZTC6AftvFvU68YGCZtdjR+AIA55bdrrLXhzBr+50/NFcjlDhOATt9Td3lITMw0hsk
LAVJul4hh0hygOuf4VgXuP1AX80MWbemn7eBC0Udo09jHmKzP9prfayS4aQtBBvoBERtm24kvzQe
2sDviO0aCfV2RrHeW07dbEeslNsakWYSTjwTvLne+xqZpAs+QG1sXnQQToScdljYxhlHK+ih7aCb
nOFgfzYISdxdCzxC9n3BH1cLN9+QopXTQo+tr4UT2Rf8cC1ZFt3VofdJa69KP+CwBDYLy6D2Iapj
kuviJLuUSRHBADiOoUs5GY/3bvZLqpAFJcYZZLBdMyFh1KKBdppIo5ocnsgrlc0qfqRhwVzVLklA
a5qL25Pa3CTTZk6GFJ8kidE0iw5argG1Kg3O3LTuARLyAE7IeJx9mxPBm/oN5ci7Acn2sf2oJbVG
/YJpy5JEzyFxt8wYV4zAYT0GE03HY8vMzYtJ6Bb4oEXYlFAPUtKdagjNcFeaWpuv0HulGVichqwS
O2dqR/kuCxI/GQb4mdhqIBKiXPvoJUjc9R5WlqaBjXaGNb8O3XJYmijaihy+IVgYyHOy0B1L95yX
Q/f82K+cAFFtHqPVNbD35cDeomghrLRGkBzGCDxUc3NovZ9mv2jbEdDiv3ZAbVmBcU0ZBkhVNu/w
xkvBBUh4yB2Vi71c0tZrE308c6BMipWpp9bW1zRbWmKZRilFAjrITeyo9/pR6FiP1GLNB2NH8+Bb
VmBeicT4AwZVwz1MVk11Go47U/YPkPJXZIusA0wrUsqBUxLgEOWoJPyZoWhWXlLTqw9955lSA9NT
6M5cngPgJyDbZn2gR9rClLj/3jMGJ/gW6LN6kxDoWi5Hpw+qMMHyMQgyHcZMx8n40hbOPpQ2oEhr
X7BmZfv0d4MWcNgVFxMBrbK+GNXelUBIbZ/KjpNqNqk1ZvXNWa3dFjR0+DIS/zjI+qZaqMaTWltM
SzslEUL5MLlIYe65gnEe6umlCQmIGrmflAOIEkxoaVCmDtYnQVBBz/h1b9j1g3q7k4tnHb3/u1VV
NZXUwpp6Wkm3bSeKgcWFzmdkquVZNQTR+uclsnku+zlpx817K8lvxxPRGu1BNY7ssaV7olY7m683
04HDqfONypVB3MLJkyXMcTQgXKhV8i6R1qwNc2V5WFUv0BODrGGrpdph2NXD6ujkn9O7iRra+aoL
qNZuC0u2ht67vHqBm2+le7tS6Lm11MTvvlpLq5mUUHi+v3dlgGM3to8YTLXZ1Hch1NeidCOdKa7C
TMK9+Vy2/UohsrWRcwAIofxW8pQy44tadHKt8341AzzKeKoWnmfAzrKIOUola4DziMaNwc4xRCVA
ufKvhY/G/0znpSIsZn0ptBp8ehxr53yS51zC9Sm5J7e+sze67U53urdclS/XqVnJHkM3oqqgvzvQ
3m1NVUL1FRfgrPXAE6mnqoVrECy/85yGtt7IvW/owGUQub5JGz6pk8BebgnXmO0VeBqEjyefAtpe
/XBU6qqGPnzf4PB7lw8M+dwjsSwYkMsOguprt/K/qTXQZrR+1DYVm0+JR7CPOkbqWFiqA5ER3+GU
7sdOtVZC1U5BUuAmNB/UkVHH5Ha+dhIOVnfpHNx+4GL/lgITc2iwLqsTeVYyBRvlCkpnQMDqC/lH
i54AdlQSRTrEJ6YT71+B+pTq89pSSHb75Ny2S6RL8alAfFZLFVqMHK3KvXGD3tQ+ur3xaDAjxkNQ
bIXZMvaWejYdYVuHwA3jBEo3Gpzwel40VDoByFJjY65Qv3wEcjpHRerlZqmca6WGjqhdUvakri5r
fWsLiDW7uy1mrGiBaySXDiWsL43TDpXMDbJ0QrVxMSHjG2Mv3g7+HTme9yYyP3iuFMaJg2sQqtHc
IXvJdKis2shaK6ySxKXAP6uldtCVKkIDOeGKrHCGoIbI0EBsqEcoWnMtY+Y3JZ8L/VMqdYk5AsUI
oaIpFYupxSVgFOl9K9WM1AYfdTgvUuU4zcU1iVCoFrqJAnK0Pg9SE9lKdSSjnf0g9ZL6inIyQkI5
hQtDH0SVqVRXRsgsMZp5xwjhZSMVmHKgSpGeUh0x1ifCQrNNBDJj8NzyYADZN5b5wS+859Qq9IBC
xMX7rlEn2C00dpeBFBoxeIy+vPHc2QQ2tD9m89Fbn+gRAsBSGlLEpDGiUiYkqEuRmWqkLaLAKVCe
2szWPa+hEoF4zAlhC0WtxhFrifMWH8r8YUHGSsEbC5hUtrZ59K2jto3EVcdJSbXRE7MXzO54RC/x
5LUnX071pF7W8ByypKv+IXMpKcezBRIDeW2IzBZLA4LoFK3n/CmUOlxsvXcLg4weji+1jiXZgOSJ
GTNv3bomK5FnnVT16injKmSup7UHpTMHvZ19I172uXO8ryNfwho3SGsnlMI+kuFWSocL/anJUQ1D
dt3V7fojM5lTjynatnTqHm3q+qnjxHwu30SFknwakLTOo/myhCEEZEr0m0K8ta3Vbgese8jyoAMg
dS6QPMfVfkUA3fvpgV7qry4hD9Xv/Xhbd/A50Ew3iKc7RNSVVFMbUledSoV1jdS6kJrr5WhKBTbq
/O+YSp9Sqc2eM+cuX+xh4yHbdpFvW8i4JW4zQ9adjbjeRoTe5WDcxyQxrZSpM4TgxE6Ggcl1tEqN
uC7V4jWycQqtIN/y+ykDaMaY9NAiMAdq+cS73BijD6dCatBLxOihVKXPUp++IFSnUoJevOLZJjXs
Gochmh7wYTBwzHb60ZB6d0sq3xMk8BY86kDYAvFe4T8kMzJ55PKu1M2HCOhbqaSfkNT3Jtp6wsRp
QbSAQPo5Gy9mAmO9XLXXFiAGyXQVj4ITcuQ3t6J9F3pARuJm/KaboE91bdjR4JoZg3M7cAZkZ27e
PwwdkqNQI8cSTVIcMVYG03RxSuO580poXc2Ub+OUfqWJJ4tuXcu/d8nZpSwHwIKE2q7DMNhHxwW1
IragfsYqpDcHbwQhmpa/8gZgwOjUXzybXJB69KHFGm/Q6Dv41+M92DqEVXrYocz1MbfVPlH0oCEm
O16goTwt8LAug+yARePByqjX1yTk0QoEXkpqzDnFCXrVzega6ySTRpOePtRDtgR+ax06gXUdO1YA
72LcupaBzGl29+ni/GJkIVEuI0G1+YNLRf48F5+WLnlkXrxeDTu5Vj7pr5oz/KKfDfakoSDRWt9m
0eqHtdVfS6Jgd+tqXwbXNPAzENDpxR1n+U87bwESpCs4wAjWMMic2UbGb3l3oi6ki4cLeXXMvY1/
x0/527UO2JPk6xfsOA8dJJwAjt940EnfhJyef+KpQR4HsX/jUl67aGKq5k7XatCf/HT97ugWgm/6
wBIe4twTf/tBh1XIzZn8g4QAPpgvsHdG0PoxZYG+sDZh6P1KaajumIYArtMSImXdJA8KQa6SqL/A
3MXb51H2mDmaImp/UfZY9u1c03fK6qMehh8b7kHn0m8wMkxBbyHfL4r2LaaKArzvF05hOlMlBtW8
30V2/pjEYwZ8A9GzKPRr3w4fcLz+5BFz7biR7Uk+Y8zRfxlG741HOvi9eQGQJ+yzAZwzTX9mwll2
0zpMV2fi2ZgyJhuAX5ud11G92qcdgR45jzQuJEJctYwGjZvG0sfQUpYkF6YIt5XnPxjjgD9Q4y7D
qBaWlE5ITm/L1IRV++4OrdjW4IDxwANTb5OnNhPFvVOCVXMKJ8R6ObnwGlCbuQ90+wos0XBZNHuy
tqO9a4e7KgSMbNtfcc6VjDOBmleFOOrrW+txyReGv/dhom4sg6x2j7cG5mzZkKtOIkQ3nJsqfoUQ
UAYr5vpGBPE4lR8wtCyPIeS5TVTQVrZmdAJrMsPltMBzAEMYG/IoMgQllS55t6bzRBSMC740S48N
EQBWM101x/se++JOYxaGmx4saWk/l9maMGvIXIql3NCiYXwg1igY2ho3fJgGZjHfL9Fo31mc1ck6
AQyYlqttTeQFLeawj89ZkbfbucsvCXeJQHNwOhOINW7oxX1OBGSYzr5Q8A4iQIK2MJ4iTv0cbGru
7oU7/cis7Lka7rrSI5eNTsI2HyQLfzCZM/kDYXorFTiImiAJD0moJQ/LeJiNFa4HuRx0liEg6kL4
26QlpoR8q7hYsA3ZnzMJjFHIFbVwRydosjI8GmX9bHNjm7aTK6m8vUnFi+JQjYZkRy04OaRtiMY2
4+Ef/cIjX18IstXxYJvEew702ZtpPoIzueMxR17XANEJAyMYnPJjOn5PemIsyFsA9A0LrA5FEFrW
S9vbbCwpjKHsm08iz4ZeRHtc8vF1NebvjJt2RpR/1bMJ1lvuPYZptbVGxi1tgrqC99PBfJ1jUkmi
+aoVnr0rXDQlof1NiAVsQ1kDkoNXrzO9Igz7bbDdp6qBTtx3/VZY6XfsCN9XKh7butfAVNlMNQfO
Os8jRyYBvNJXITgb6AHIHrm28qyEXRmheCY1ncMJEk8jW5KEIwjtq3iyGjLU26bYicKCSeKfQqcC
OJSnzX5dZSlpKj5hloVLBnaKYqZ1ciwsBrkYLmi4nHPs2B9cI252qEw0HBm+Awuoqj/0ebbXM3DY
zAZgEI85IxRiPa5Eimwyvai3FFQA/Ypv5TiWW13/0dR9SHgp9uY6NveDA0m91v1vUy2hdBHmioCq
E41mHcSOJwvmg7GQ8XQ/rRQt/LZ6LnKXgDxtGQIlR+oxkCPskrIdta1UO6YUjHzKpVaHMB7qCLfs
SLVTLZI65nYBwYQQCPcMlaA+xGjmNhWF/61SmwCIJKtTzdk8zrc4STHe8I/KuXykJzLDzsaVoXbd
FuOERiZ0AcMoQkk6i7w7KkSJnt6la/HqUcrY1bk/vGNr5mVAY4K1FGapt6LSTkaeK1UWURHAo38e
6DqcFbKIN3BdDRRfar/uvKamvZygneHBBo1IJYeB4LoIY0t6KKqrphtouNEZUZuug2NFq2oi36W2
VmmvYr0pCCdiOBNBbj/R7oKBTcgFTXgKIkIuqNz8fZH3erJdJY1Hqa4Ud2gOrSejzxmpJfkzruoW
yEo4ndVCSXDWESx4Avzvpr6JpQRH6XBu+yp9eugn6Hata1CUlzNwJcAhUgKbwE2G867KaeEzC6Ri
ejpBdVh7jLdOfdQEk6N1rmOe7iHNolakA7C5vj/nspzVlB6hV02aUmpLhQn9v9ppkI2PSjeo+Dtq
zZYIILUmf6MxaeBbvmtvO4hISMAfPMtNz6IfRk582AAYyg0+otOibtM181w4pnmu5dqYNtHJpfMJ
8dmA+jOhigBxqu2hZX9Q+9KIO6dagzRtbvQBvGhXDm+GZc07JVbxtNg4I/AwTsgH1Ibabfdlf8o4
YioQXC2Ub+o/bTLgRdJdQ65T70+rZovzFkDdiv55qKz3hdq99H14mqtHAJii2DBNyA51nt4bdswm
4TvmWb3jjEFCgHPVCGopqIH8CElfLtSmWjiYe0CSPJGoOAI84DC5xCTJb+Vvb0JuOp5wkTXK96F+
snAiJCFD5njKUGJ6zzZgWX9cQOfGdcSca1M1+uciYrKyumjLkhgRPvqoQCwkrenkmhw9ouPamjjN
wjcY01PS1kaq2V3YXw1TgCf30m/ZnH9nDBTk1jLBjCxAA1fJmxDlS9VzlmRLGcQVxN0106UEZcAE
lPF1zQQSM8xnLqHRPBwT0ugMChXoU+xLz4ymn0txyEb+XKvF219kqjDfPJCFDAmvjS4UfVv2nNrE
eKmM8U2TClxcIgATUo1vAXMZnVLO3NE9RyApuKnqHzWN4KfGaZP/t3z/7zLYcW7jjv7vRSPvlu/g
W1vlSfkv8hHpFuelfyWxe38Itl3HUQZt86YgIYjdEq7nICvx/8po/yuIXfwh7dfCM8m9tk1+67fn
2zL/0NH7ClfIUTwtRPv/FMRumf8GZnCFLnTy4NGkWIalS0/43xQkFDrp1qUJXYyqj9AAjO41aYbn
wsbIS2pRO43d09g1yNXmcQTtZ4hrulxGzHR43xzv8MGFCrO3oR7cu81j6IK19Fd/JS7AgPwRzZTw
w3AXLvfku7ZHRneEMWKI1iDJUeKnD2PZjOhJcML158zVNrr3ijz96Gf6DuiJRckh97bFbGl7Y4W8
OIOvFEtmHXqS0UGCMMvNWy/a2y1hEx1TcAxbdKBFWaZHEzzPvoZB5ZYkL/jC3Dg0XjMTz6rBG2UK
FeNQwkF4oi1w9uYZqCIcHabDkX8o62SXLba/D/sIDMjk3FMH33ddnUMRJMmlQOJ4bLL1mGhwFRuY
5RfZPGVY7p2KBMGaGc8v9KvjDSDZ9qqJwzDTq65n0wkWhKGvmjXPFHSsQ5Smvpyd2/dhn1KV5Xw5
O1P5s+UGg2CPOKixMo1Dlw2M0PEf4PzlyYTc8EteJddl1OJPPfX8FEYfxeXGOvgNpVLOqstQuQZF
Z+t72yWEQ2LYOxk8bRJDPPtNZ4NIa06l2dr7UibmQVM8DiS2nQ0brUO44664fFvH7lpYL3Dy/Yul
VSinw+mJOIjyiAySBrSee3cuXObRhc3hFE9hnwhklZ39YVrs4tT51P+zGB0lbUtMDYMG5HjJz3HW
J/ewf+cdw/0XCM0EeA5LA6oqFgCiq2UTx7t8GMMrRWqgQUh4PIts6ra0W4zxxueyXpsrTv9Pc+X2
gSVIi6Ub6z5NWb/NR9zpYTMsNPadiZhJhsOL1ME6fRVgShSfiDbd9OZ/sXcm240raXd9ItRCEwgA
HpIEW1GUqF4TLGVKiUDft0//bzBvuezfAy/PXQOWUsqrlEgiEHG+c/YJrAML7lVMFBxXacw5AMBV
leUPeiADILgEmUeTLOmkJN6MBNr72NqPNe74K08oKDq5n4dmeC41JA4Q8i0obAXGtY9xv5ek6pKk
wDORhBby4TfVoh6Jbuk8CMjStCZ8lJlRfk1rK75Lgz5/1Ba/sdCbnrhUj50psvExgDfNURI2hZMC
l0Tyo5mAOSCV6yu3ms63wtOmf5ahXp7UmF3d3ARk3z4JArDHqVY+4Ct1Kg155xGDOkbaYO+pVXUe
A3oeyCuEBzqG9x030LtoHDnDtpQwqtk4EPwg/uq6OuCHtl45dtecWm1+rIo+Ae2LvXb+jrViPjoR
Q/A8y57wA9ybaTQ9Fphpsg6Z3HR0ndc1d1dN2OVbVXl0b2Q0VRmRhRzPeQr1aKTzPB/2MDKMEwlT
Q/t0Ju+5iurqklDmhSN/xwulBpRMqoLvMAgPaE0NUMSuwTlWJy96JnCmeN7dlOaXWzLCtbrLaI7p
Jd+F946DL0uO8Wm0qEnBi6z70PKOneF6vqc1kG8ULSU2ul4w0q2c9LHym9GsMWONaw+Timfl6rk2
aSqgZ9B1x02uG9F9GDrsIT1zTWGP8xAU8pklyHkYhu6PWkyuTh40MHaY38uMdhUdCAVkWIspP8MB
pZMOiCv23m4CE8qQ1f0YRlQttl6wS5cI8hSl8aprO+1MRyLKaMV2OKLhG0POsmHvsMDFFWV7pRfx
/JifdDbj264Sb6er7ruRi8oemjtiSMk+tlBs2Zn+OOC04BonxqYl3+YPC8NqAyeBLupae0njwNxG
FoPUDNvLJpeMEIBhgdoPtYdZxZM/Y32gQ8/9I7zgFdPQYsHDFkN6WeyKN85E0f3k0sobM8jk5x4v
PLVrFU3Ztcp/QFp1LzVh72JpTBEeCoqIO58p+MpAgh8p62nDuD9wzMx8LaDCarDxNPV9Oq4o5two
t003zvQTEPneNRU1TrWh5m3bVG+xzfY66muJ9SPd0HvNiKWuMOdyxK3E+JI7erGZxhbPrx3cKaMx
QRTnv2e3OnYFerqWD7+pnMroPWPEUMekrSdsvkWa+hYlSWxOjZ3BVAO4GEDMCKNwgPOa89dElj/i
oiS7WE70dRUWuIBoBvceMiTe8qPvR08dKqjsd0Jo4wO1sWRQ5sNYS/3YOQW3B6qRYAUvwOlwyFjm
R7GeRTb5jfYmovBlauh5sEvPOiCuAgkeftl0Xa6l5Y47TzbZwZqrDzOcf7mK/tm6PshR9NdmAg6R
2I+uLqKHMKLjw2shLwiwvxuaKVmvRPRYK+RezpdAFjIq3rpZo+0SYSigTgtbqbc1krBc1+zhNSvx
jqmB6IFFovHnBSao62cX/8ildeIcLSjX924e/5pnO9wMhg0yXiBgxd6u0F18ZtV0DBs7v8+EgFGV
IZeGxA/920nIycl12Hlsg9emj1DOlR84OC9JRyTr2arfrFaqvdlGBvSRCCFgyL+IXq1HpgyU8SY2
aLYZozZDFyDwBuhOEh+F03iHonyQMg5fcArus7GihCCcabQV32yj1XmOlYVZ1Gbxaf9MmWs8582e
aee74QzlNevDNwoFf+dWEPpzy3smwxFoF3ZzAdGUatYhjnZeoGlHo6s/XJlU+ypFG/Y4zmwCO47X
DgWfO8+ZsyfD5CgWMPSNWL+3FaXlD3gy2Gm4xqMnpR/TR/k+JQdwOpxNTDPx8R3rWwGZ8GjLsH2D
B4I1BIYI1YvvPdo0RzwAuHFnP7uB9sKytIyi2jfHCL+V6Ju1TJLm3sGy6gP1DNdhW+j7hIH7Jmm7
9ElEQ7FxaWbcVDprnl5Z2TpWTfA+yunT5Ih3b0T0WnnxHUYp8UWOjGGaMwSnVhr3bhXpJ6Woi0FA
cb5s5b7jnftSCCEHXWRIkB1YyiJMHVoBZvHMdPutFzrXixH2W+Zq4RXiGbMXpbL9PKWG30aaWJfO
mBw7e7zSntOfrR4HozlrHL1DTC2BgqNXwauVdfwEvLvb9a5hHAJof5d44PmwRSG3VFYDPIQAXXKQ
/lOE+G2t9A4X649y9TtHOeWBAfdCrDO2M20qu4H5JvMII9jVk0Hu3Ji58rv2Tub0mIDHrVR5pAq8
fvZa3sS2Z/W/R5q1SlldIxcDF8Gx5lBSVpDC6OSpWtItUXnoWquj+GWmxCHlSOdW8VcUUvYaV7Qf
O0tZTE1HhD1GFDnGD8s+q8/AgqSB3IFGsdeU7L5w791SGZZQPoeS3+n2tSubB3M4BEXtfrqBsNjv
wtin6t5i6jbn54jtKmt1i2uQHIWIgh+IGLg/20KjbNBiZLW8cZLajf2kCLWV5jALsXPg+s1gM1gU
EiiJ/uAqdknNG5D7+pspyUdgltG7rgIXknvJDQ5uZDLbw9ZilCPD4pWjcgMZrTTXOhRpTJBInaM9
q4/gIbeic+AM4w/tkCcl1PwxNdaT5ti/Gi8vrrnVH5jqnVmPWEFwSu9SUTEKcCMKSxGXxw4ysRze
7QGVMrPZlRa0efnFbNTw7ngdnSaSF7cXJ0q8QTVofyzafE6VmzP60GPQ35JGkLGRjU+vodhOaPor
oLotRa1B9ECjEx0u2qvbiSP7OLUZ3BIHeaCpgzEk36VL12Qz0P6D/v9WFY2Pk4sR1DR7H0lfn+ls
wzEDbWBv1yOimXhluNLinjL/DFlLTxkCN0xEHbQn3NYtx4RvK4eSI83ulDfwSnQ6jlamGb3eAtkc
PWasFj3uguW/uf2Hg4CvrQSzhSLj77JDfyoHbHIzXTUrzlhxOp/orn/N9YIJRj9+uyAvyXIVSLRV
K5eys1epa/qKjUd/7G5y4fLA+nxQevmotcCWCmifR0U9s8M7zozlPapDv2MDdh5NmMZBSc2iWPTD
28OwUNDpEv8wCgaDIjJCtFiImwvYjDJdv0c3JlwoPcyQJtOrEGhXPtGLifURIeNmFgkGfDZJiVms
KuM3Y5qTLTCXe61xop1hj8gqCVzhCCMZI9LuRIVCg+UMK3FnVxJgPb4yk/E3qmeX+1aGEix0+Qvb
iuZnHRh0L10GKEH7XI1ATRo34kyHtz80ad7JJqfftJN6rGxHbmFQuQe2J3OFvN53vqN+SebJd+23
omSe80N8yWxqoNqIgUJgNCe6G8JDgIp4N/YQQSKdVLv0DqAp1dnQArXFs7WfscJfXEdnnK5AoGcx
dlEAb+d+Tl8LVTBmTUR0TXDKGtC9+s5jg0zXzdXInB3K2I+nKySdGPlqgFHkpzmz+CSAMhTN/Yc2
aEvJYK6T43Tfc2bFzJsGscPx1g1ckk3cqGPM1LQdrPZpjj1U3dD9QP7aTzUF43qevnep80FXxa4t
jTtnUL+U7cHoz8SbVp+VwO7XehxEK6NfmzE3rT6YL107fbSJt511alLxaXP80KxNKIOju6xsSsem
ovcHDianBIKmSO/TiAg/nOOK8JOwCa8OnIpr1dO8hkt432nmrpkwywbcs2gDQ7XrOAOuariL+26h
8iupbcNRvwg5OsfAviNBKVCyq6+eqC4IcvuqNUPMP1uSsQ2y5BSpV5IkX3K0Hrh2H/IueQusUh69
Njsao34vQGZhdr/cvlExj8a+KpN9FQCEaEpuHKW1RJxrbN7zmxlm9KkXXMcK9rtf9W0A/pxG6puj
scPJyCkI+UB56SnwqK3GgM9VmuHUzKw9mp08UluBFzrRLv2AK4P06sGbAEA6GWUiocnvRKZyGa0x
xY6AaW30qXti4XmMOos9TrZ0BgUmMZCa44hvDTOGgexCILM+LZ0VJArG2DiUjaWRqQ7DUw3Y+6C1
3wx4qM/0KI7Ouk7jEFjfu+PkbqPEGTdThqHr9vtnmtFx6nGfOVnZR9pH7SPEPPvoqc7a2Xy/shTg
WkMbdrixCI/LmuZ1w5NgRkGr2MXskDe7YZg2NHdbyKnus1EBXsjxlG2pIcaqrMLf7IZgTIchHiBl
73TTfhmYB1CTp11BR8dGdzVcI/GTdgBM4WQw/9N7fW5nP5zLeM3t9VWnxoCRvTqHTvqdUZCzcvtc
bDVYVTp7ZTNJ6adKVYw1KymPSTfuRM8UQ9eDF2eIsEgZ08+QfzTVmD2Z5g8+qtdsjHCqJVCoexhS
SWcRoAbJv0vVJZuAFMNcxFhMkKNLF/PsaNC/1/4yKmOfK7ZMMygEAtsPcWh8dsaixhPP7PSPFg2Q
3DAZESL4K7KrMXMznP5NiNeC/mfLoAdIso+oWlysk+2HCWebeqpGfNE/pVZ55/tu8rxPE6WM/hJa
Zykkv5Hk0IUbPFteM1H1YrbbArzOSi3tESE+HvBrw6UdFWU4emxu7QCEYgTC1mSrj32InlM97Vi1
mxISACM+XowJOz+joO9hTBUS2nIGQBnhfSlPgbY00sQwpwrLqC4g679ju3jRyzb2Z+zsFR7dDZ0A
9npIcEDCXGRULUJ1cRrCV641JBTkkdQMEorpkoJuXy2agO1zAq54W+9rPArlDAQwrw7tWPxUnHUB
IYT7yOndtZaOl/JFOe1uAJCcqfrV0xiqpCp9aDzq3JroE7o54Ec7TVg2kp2dOS+qZUGjeraZzXuu
a8wg5RH00E/Z8nYwiQGLoMKOUw+EaPApZ5RnjCZk9J70uKDXTMdhX1XyqQJusF5yQklANNkUmKYY
GH1BNtnDDPeItYLS414CNpIhnLR9rZ3PjmNzXyjYs+DmKjh/ROLbjdU3uqGn4qcxzDo/sSxeoPo9
kcnHIJeQ4UHUvHJGRVmM0+1sOudUyC9c06pA0cG5H9sWMDkjFZpqE6Ud6Obah3r+7dYV45fFod3a
QNibtR4r6OjslDHeyX7dt/pBtEF5x6HqpMfaQ1kEuOWbS1jHz1FfPrkKiwQr/DZmf8Pm6Mo10obl
Yx71PxLwMdtK+Rb2432Br0MgUdR42BCYQGZov6IACrtIMRMmYJJdZh6CZT7EKBTofmNQicCipuF+
sh7qFmeTN7Li9kKxa32DfvN7HsRPPDcvmZD+HIKldofXJpB7Lx9/RwH9HUY9nbXI+qWN1dMM76qP
o+9eN64OU0fd6w9zkn/0KZnouEA/shMMu136RVqXJPkwfhttsQqIP/QurwMHlXthIptyTDhQr1UQ
3jJe6C4/TGVyCCOc9w0h5LL9KCr7eeAUMBTxFtPbIS2SfdML8IkEMZS2yzKYkA6dhohyalVoFi8o
RPCkNOI1U+BvV3kb1NF51TqRg2yTvtoSLCGNYVeHU4jeV3zJ1Wj3NJul8ecXMvCDOojsu6islVbX
Z6tmSq/reNRwOnNRielctNWv1hSnwJ7IsBLqj8f8dbShgjKgx03HvqylM5D6rZ9JHHINa5lNe9HK
drFAwj4y3O86GD5Eb6cr7KBYSXKqdMv8Us3lSbPwuviASF5zfvciaR883lOhu86qaBOQc6tmHCFh
Qk8CFD8RmvwCFjquSf+DTeTGlw7JhXEpY6pqjK11x95a2dpTrjgFBbF4TayXJHGhBqF/QGajICih
ZFmDZliPf0oyaZRgeS+1JqjndecPtfT72YE1H6xYJ7KE2uIN6k8DRry1wfFUqNqd2/lm28UbS+X6
uSp+JnQw4Mm0HSkLOIar7WV3reYMjhapeTQOCpGSiWjU8op018ajegtLb3DA63cOkkZxKqdaiKZY
X4uiS9YHbEwRc6BFlNtIY+k1bEOuqOLb1b1uHQy1OOWC8RfZiU+qg3C30m4LIoJ6u6UqJRuo54WW
gnh6ShlNqD22aaqDdKyfFb0/FOERP6mRpUTJVad15tokwbiaPe54Ln3VbJA7GhEm+paagOAUuVDC
EZjqo6xCk12MXU4pDgIL7GrMOjaeWbPS8vhLqnCgvqkil0FvrMZbf2WPib52HVxj2IXl3ZjsLAxG
s6lpCOZQJTLnmEUue6AOhnhvv4QLAmG4l7ZBUfTvCtfQi6uYENREYs0lntBM1NDMjj3QURPm2zRk
xKul9dboSBYFkckew0CXtISvcnZaeR9b28aMrnPc4RvzqGwIK8TPij41rw41XwUKk6ld7vEfdvf2
Ze5+66Ul1sNcuNzlJraNytiaGq6zoe+fJ1P3SMVc55L2VXKdLmcKT/mEbVZJjp3ENIZVkhbhKiqT
ccd9UezNsQNO1SYNwHYyalaQv06ocHUYPpdeutSTRm9Ji0XSHsSlZ9HyDPJTkfQe9Eo8G2rCEeyq
6CxrZa6ikM6ptreveNnqw6QEx5ak/1Wr8LmVZNhEQ7cs1Y3+UJj4+ZvmyU1bl9XAczYOVWb5isPk
oZ3ArcBPNlcUO1CRhVC/rWeuTujpOU5Lnb2IpbwHkTdb22C3NoUV75RAv6u9uffD1tyTmWWP4rp/
chhC65y1Ss5G7veV3KuqmPwofqsnrXwQIVYf/J0pGVu/S6PG17PWp0V0HXn6KxtcMkOlk8DjUhU7
kPR3V2hkjM0Xko/VIfE4hNkeNbx6OH82diZ5X1vFfa/qbZZWL5S+NVvLprvAhge7yoFKaFnwVZJY
QgAkndgvBvmShDmlFuYKm6DYVP0raj89zd1P3EzH0cq+h5YolFlQ2KfJDyHzyxyGvizoeO6tgqKW
+T0njb6SXk4eiR9Kf4S5wMqDql/TuBWJT9MZnujYsDeeMeh+aSMohAnXQD5TYsRYnFrPrBzlRnQD
T3UoY7ZcBBP1aBsLPOzG2OwNp1siY9pKtJNBgci6qZ8CJJ0I4snKiTnA6bhDsiF41IIlyxBc2BYg
/c+ej4y5eLCtDV5PknWwHawZppOXICgwh7hOtQBHipV/1ejpF8GpVSKwoRGrnOqzowfmxigZ+1lR
eTUJtuKbtkOxy6b4vszqz3poecemHzbbXTmOd6TDqBNHd1/wFDbVv6zK/UOynA1A57CdObfZmxyZ
HKpEsufSq585JSCqMk4pyF3WDrPCozkOb0wX/awheGA6R83r/sw8Jb0tftwR959e8l0G+tZ570XW
l0W3nplk35mBWcF7LCb6pgx8v4433Jk6Xa910PpZLx9xWrZzszQ8Jr4jwzMlS5+Nk/h10byyyxPb
qHPvOwoINEnAuObUusLe+Nx37Tt9ccfle9V2cs4Lyh7R+FrrvaKEkIkFh63xaHBvjcSwC6L8FGaX
ilJxz5weBl1eSbps2mAn5/7dNJ07XkmCqBsTYq0d02FpO+xTWH0sfwLKYbJErkZ2JjVZPFoXt3W7
nE/0xbo5c9Qpp7NVslRGmfHkTvNz1OSQX4EkWfEGUz9xxvJkDcVLKp551jZcpYdIr32qzJiSexd7
6C7L69VpCLpZfOGfvKd6XC/kY9A2n0OJqoU9Fvdpx1l7HPCfCBo0gn0wDHtrimJw4XS+1SRtVwJt
vbRqrHxT9SjT7q1ya57uhjuAeaW8gApcexXL+UHGtV9bxZZx9kdsW82qiKvHxnvMDXkPE+ZQUy4t
FRWLbItXQ2W/Rp25pZfoGHT5uao7eKyJ9jySiOKZe4xjlCrNwRtTqJoIbRq/jtr4zVQRCE1DJL4N
H6wuuepuTgNa2u/HtoYLwdyg0QSmczqySD9eKjMkTqeI0TBwVRXo3zF6RXtWrIQEzxyzNdeS5Ky8
D8QnwtaJqgNzk4+I1n281z0CzYO5LzglZ/NmYHkU3UMISrnlPaIZ0zkSxi6KFdXB6tmM2Xhr1nZu
qdhsyn0QaFs7qeHCM3Upc4JmVBUHBsGOABy83T0FiMCtxpnWywlEFcxtPP3OLCKfmoCn5Y3favFX
kaJ6cE/D0z5MNGjAsaot5z1N1KnWvPsU/1HTui8M2t+HpKBmajxxwma5qvQ3Y3Ap0J7+5LTGcbNu
Hicueab3IS9OP2jrwchPbD3uql4cTL3eZQ0BWhE8m6gPJfsX+njuMeTf53H5xfj6oxkpYYpbZuNm
tsNomxNzzRl7Cm3e1GxcNFZUt9V+zUbz3WVUMpnuS6PQ3REjvnHAP08JJmrNPMi2emWO+bl0t3TB
p24Hj2Ju/iSVeslzuAp28sjM+TAsLN6JQSv+Ci+PL3oPHbp6lqrbMKTaUtL9y9SZA0vrKQ8jP7LB
EAUo+u1m6hJqXPVrnTYfGVe9lpd3nYrfzXL4GFo4D6HAW41FmYDNw8wI1qIJjLNnva0SbkBEcd3M
Oyonxh7aHIjov5iW8VDwmliu+83PihtdrRUgA7pwdSZpkvsnoKSHeHxmvvQDZeO+Cs17WpE/Uzh2
oRPvYTXdQcm+dyWeEy0/z5Y41Vb5E2E+rAld2Fr3bnFRSUyhcjIo1WBmmlCf0kQfZNHJhpvoeRxw
OxYTLrA3WyNHCPwfLBe29Iqge3mvHA/AA8MUvR3weAP0MOtjS427lhnIz9wv3RAeaXJHEPQZcemp
5p6yoGmvCwM8nGZ8u7y1WT1tg2J1l8szMx+6kvPTNbcHbdWuwwwpUnbtSZIV4HxW++lRn52LPZkV
CzjmFy/HZb+8WQIzIyz6YAT1VpVUPmHIhcgVgAR2GvITQY5oRbA6yKwJ90S5LWqMuuFFwE3y2vwZ
Jg5NWRONrLYFFLHyW728pO2EB/jJioeDPVmYE1D4Q/MdyIO1y0YkIGd6cuSixgwdSlp9mXtxjifz
wdOqX9ao9mGNjzab7wKmqA0VDbRIfWZddC2yZ08RirEc521yP+GrHUZ7/F2A8JaBYd63TXINsNeP
L4NRfQ3dtq+bu4EojRLTh0PAOEu8V+VyyeWCuoem/Q3e5CxQwRmL7Eod/6yGHRedqjiAYNpEWrhP
HCgyYctkA19MhFFi8NDiMobRSXGOgWcHCXskVgxfWrxMA0kPZ5QOVQ9QAjsj31Zss9a5eCIFS8Oq
Y7ww3Tp7Oamp0DlyxtnTefpKEqhm5hvy3eeTjvxQggPPjZq3H8KTLR7Y8/5MfD0wXN/zpu1oXGSV
PRdpvQutx3GO3sBaPknb3npsI5gOIJerdVEqznXlVtMUArXt+dIQf5Z/N5nko255J1WpM2BosiIm
Vp3lH8yE8eRkNsRJ5VEk15GjyY8cO/aBil7MzNy2ffHqwEKYz7ahwlUwigWT1e9S2z1pivnz8pfG
rHrrnJDjXvRjNgpbdyafIUM/dmrrqDWkh7TIn1wsJSQZyNB5v8wF6m5Z9lWfZ+7kdINygFsFRYwy
TAt0I+dXa+52sd1sS63ZNZG7lhQ121qNyM1mh/Q69EO6B7QzuXdaMSZuB+Owr53+4hFKDHRxCIbm
MmnOeQqtQ6jaXTxbB/Hed4jY03M/UwEbTXtyVhcRfYSLlDkUP/Hg/kJtPcicGaiijyh0flXeCyOa
fUhdeSBcStzJTEySvLPefM2BvAZZ7A9ESt0cBacjWGEwygFKs6Hb/MK+Kdkh4cFHcj5zpmkbmwl5
mlIgmQw8lUkniHkIop3Uem4cxqrrGEIIaxBRhEHla7Gk1MbM/FiWzLAZ32VGcoTpj1xrzUW6rbUG
c1QBj9l7JssjromzPal9y37iSODo5mn8/8yw/xszTBqmcXuqfo//I/wpNl/t1z+FQPdfGV1Bp6+8
+Wr+15Ig4+9/8o/t0xP/olkC4U+nWIxd0dKHtYh6t64fLJy2YCvrCiq9hA2z6x/fp9D/pS//c6RJ
RxZf4Wf4p+vHkv/y6NAyXFwm0jWotfx/8X3Cu/0/yWGepTuuhVnQcqFJ/jffJ3QOl4baUZ6MIEBx
SfW7AQn7zmmhY8740UM9krt8KnfG1FX96YZZFYi+KVYwbP+d4y48ayQ0+kHSw+1zyQJOuH3ULwmC
//wRKBeyZG3vb1/Mg8+IAqDDDWFqLIUC/4GZ1h1XY18B1//3p//ztdvnUlKUCTOTf3+5LRr851ZC
DbZJ4bUiy7ONKIu1q9TPtOijzwoDRY8RVqX95aomOgYni2ZCDJGK7/UPXLWHXhgXCoG7Qo/wdECV
mf6ch+O4N4S2AemqTqkZjT5O3z9929FXaPRK3NVZs3e7WmzmjM307aEJ8LEDTnkj5UZX7I1ArfN8
H3Du/cXVBoyDkQN3xo2GvSQo+PcgEf/vfxxha8wNwbBmHi9OSlGlrVq1SufufAuoUJVxLOkZ2N1C
FLeH1CaUmMNrWgnRYit07BUoDJDuJrzb24M2E8VY3T5kklXuU37nIgsZc/QRcfb/+WPcfpYbPvf2
0e2Bn6PdNvrw6C1FDNWC9/7Pw+1z7BI2QKLbfY4FbA9zgA5GoB6xDUuxSFlE1xKJEpAj1CC2ciSe
biGK24POjcMo4uUswUGszWgOnttU2869ehqXqXMx2pRf6IhM9ciODwoBIdNpUKAXgqimo6k08DDB
fuOOyXHOBhntQvC4BUCizNoOjkWL3uVW1Az/KF5ZeDL9vKO03SoAamG9xB6sz8cIr6iRcdi8Vd6K
0lwCBV5OmAx6CLPzbl1Wxi+vcO+WaoVjsBB9bw9ml+l7nT6M25+ionC3bqfOMRgB4usLreX2ECy4
8dtHxWT3ByO9gp94cyawLJKrKpoVo57KkO7BkgeCQFtXBdE+d3hnejjmvKXwOMYM+jeFNNACw5iF
HfUtj6RcToKt6f3xKginMaLVOpuX3MXfv13eiLm3vyman7H5CNgXNrq172MR8Ox2j4Kc85YqMt3n
zvZbayym7WkN7gqRZHWL5IDzJHeUzdOmLIGQZWVcbrIAu4xang45gYVe/yViL88MNVvlVi/L63/7
3XNu5QR4HBhaQc1AZzF5oEfnRNT+zc2+XZs2G95/LlO4MARgcnvfOetsIUKISPuu+0pttQysECqI
2ZLEGhqvxrrDPoOhH/tbYLn+HMAvSzWIvKpH3YboDBunK58xhk68xRx5dOr+hd75aZt0ntqqvGJ2
G2GLH7ejybGmWfrcbxVEMt01eiUPN/T2DSEub/xt6mNM5N8mXd7kOAxH0a7dnGFvMAW1zwyCA2qs
akQwe9g7kE3qBQ4jhKnRvM1KcSNgl9loADEIvzI2q3+zY2btpVuN3t9w4g1a9N7M7EfCR0K8TXpq
Uhqbs4rWN/auTcfdDZVtLVCaW4br9tHtc+5g9H4i49+3q9+tQCxXVcJqQLATdJ5kDK/KngytrUve
E2SXKstAyMQPDjsJoPTfH4mZ5Z5x+Oa2Bt0+5YCjXQkN6BbDK2OxitzyZkAm+uMid8UcJPOyKfZO
ZW/+Uq9v74W/H4oFZ9TJfn8jYRtJ8enlzBcSK2jpraEAKTRBDMxEkLENiE1rY8Q2E+SgOOzvFUa8
rbk4QpLQQKpyUXBLkwTj8swyUZ6EeRoiBnaTHb5I83HGJxQVQC2glHsbPcVcfkuw3dY30HqnEYvk
33XZVQQrA8BNK6eO8r1ulFQYhMOjxlkT3xhiRFmeI6zIlKB1Yp0FzDfYEmDorotkORWGm3p0sHkt
9n9TgroM6KOF4dIdbx9ZMXo7rT77rPNKcJO8HIan10cF0OF4+2Ngdt+VXnS+UmW5npZ/qo0Uy55j
/ZCBMDDwZ+lpUHpy4vBG3PWInwVG1g3af/vw9uAsn/z7kdnE0ORYNhlB2PSTtxjGpoXfL8g5haAM
DpZpZadZT7PTZHTZqRskhiutgPjQ0iIgc2yv+UTscaw62mcz9tFgpmDmByo+VjpuTQ7uut57x5B3
0VYk2TVvuk3VWsTkXPcREtO+nlNzlxVk7qy4KQ4O4AzPXO4Ft88BTKP3MqVSPRtY50mtT3hv7YOT
6+PRrnrPQIOnjijwSkgcg3OIZMq0VB/3wzDOx07rV8NECL8PltrvZppJVNih7ybGwTUhTAYi3FX8
rVNcmv2JrMSqGv3EQ4Ydy2CLoU3T17fXJ6uxYd0+uj0oNkI7yxmPMMKyltw0nvbryFw7luK+jajk
6CqBitGSJz2CQUgrroPbQ+6W8dYq89dbNxnlnP9Uld1axvJlK+OWWXwgswIvYIG5//2CJ1kWsMqm
P/U4XDKHmgHTiFi/sHMmJmJEUxtXpqAMgpz+ywSQUncaUde0f4vC4mtq2LxZQ52sBw11T590VC4o
NJPzlJUefmbg25tmco4RNY/BOLymDFtWtCiCNx7epoRRO+LQgoJExFfwD+F5HgFm7wxlafvargCY
y+eEPukV3fTzboGO2mnpNxySBy5GkqbRuQ1s5H+OiB1O/11aRrBiIvwXRnTXDvO0l5a1LSfrD3Cu
+2KC0kEAxR97t1jIm/Nr7YW0OJG7QVIHnlFXr7InXxKlr047ZveAU5AutFUeYQWwFzMvJWf3TaLf
6VHRgx1Xnw5DVKAqnm+xfwInjW8uyrN97Mz9Ro46VjO3wq0DpCh12naDvWtTNCi7mvwqiwZEeVnZ
h7YwGV1WvrEfk9Z8qJR8oc8V4vzKUVl5CaIBymW73H08bi1zL1d5MDJ6EyAw2a5iK0v6ZuMM6J6j
yJ4j00s2ZcQwYsSr8NpwT3J7/Q8B/nnlpdrvVrck1nGUxjqmo2yWEx4Sdn+j/DZ6/h9i7bNBIh+H
SR/uwhL2R94DuqVbEZr6LKkTifyiaHdhj2fRNcLTWB6CmHY7ys1hVujZ59hY79M0GI9kTtS6RNQa
3RKWXxoS5/6kp0CdTBtszUQvJNXVDM4d52I29EiJYeLp9YIvt8A11JLdchxmGpxQ0431IPHfXZOI
maRppZAbM+dguRPEWRuT+/hf7J3XcutKlm2/CDcSHngFPSk6eekFIbfhPZAwX98DPNWl6nOr40b3
833YDJGi3CaYmWutOcdk8kI6qjfD5wcLoQGMWdoXpglar6XFV1U0RscJbTrjV8bl8Y6co3VuSG1R
5Ja+TvENhBMawShEAwDSJIpitjzsGrldq7iCTdLeQ5EuicN4d7qWTBhGub0546+s+x5Ox9YonLdk
zDqKGOOUhy4a2qPFSHuuu0HBDkV/7CBo5hD9cPerntCdFuOZ+5ZSZysuv6l87IJrYgFum91ErHS0
V8JaQz8UPhHwukjLRmwn6DV42opLq2NMQKxJI7/n6eTDgXtlJmLzr4c9OCsmzTIcuETtJ4BX5RK1
5V1r4pDTkaQtSwDDOpOdbaHJ60jUzdJmtBPXmukNpvvdBDULoQExyyjsZGNJ/yaKspZFvyWL8Czj
wuVd3KF6zRBzKeCYWuTEm7Kj69K5CZJGc5OOuBBgco7LEIpU0DN0g8HZZ/IBysW3opSbUuUPF40D
4gE5o1u8BEP+GYQdv3aPC7eaFNfreGE8zQ4/C3sQni27N1UY6afaWh+ykquechlcY/dauzj6LRuL
bZtDywpMe4l7Oxyhn6sAkj13TgwrKwtj6wj+ZC+HOEYH39eUWGbp++vbE35vbk/6vftXkNGNjnh7
8G+f/l8+liGGdZUymvElrc7p6Jamo887rjrMJMPb/dtNNNc7v3d7PfnPT1ucGdcgdo/06ut9MnFC
uX2EaqzcBbTpMagflYya4fbw7Sabn/X71N/Hbh9ZVsPp7b/99O+3iQuCV253x4dEcuz+/UZotgNm
2cK7PfT7xNvdv37A7cPbjUz8+bhoWAgLbr/a7dGCk/PGT9sdQy13NZX4ceY9LpqP8Z2PUy6pDeCX
t2r79uDt5vc5v48V41zd/97/23Ns6UderrTIDxFA/j7tb98PbSYFw9++Npx/pd/HsCjETDduz/y3
v1nn6lAPnXz4x5NuX5o6JPEkfXwtjZpxa9HbF9UJiCdXIULekol+b/7KKJojjapxxNzqw1sFKc1Z
S96Ci34//9f9f/+53zSl2/OTmhkjmjlqWYOsEpgdSWYJL5Jze/tWCqeMo/vz7cPJsCkqhkqZLXyc
Deewl9tHvzfRnODye1fAUE5ZTLe/D90+yplILKxm6EFj/5cvuH39v3uMdwyivt9v//sc4bokmJNq
JxRd3YeZ5KbOfxRccquuVJy/kuf/fwvz/9HC1PGhYzb/7x3sjz/Df+1g/uMr/rODOacYOPg7/7KZ
/2v2gSoIP9AZo9OP1G7e9X92MGlTcqghcQHLu4tj0yTI/B8dTM38PwRamuQhCIGVwBX/o7RySGk0
Q/81+0CFw2BoNFk1/PUWySizs/1fnOuiVQATFwVqx7iWW6uRD5VsZlMeHKTCto6Wy8wGqvc9IAhw
UdOIIhKq0ESqyMhTtJQkGH8CCuE6a9Op79FEfSCVpZIW9na+QEMhH12DmazuhtfSdB76Vr1DMrCs
Qzgsvgw7GkQGIQAg/RKhNXdkKX/kKPIUbOYVbuYhYrStspVH6l6N0f13JWE5TrrG0PAy5fjWjDC/
I3aIo1BlXivEpVhJHE47PVQqIgA8pUKm1+FfyTlhw35aE0x50DrI/8FEWoLyhbyfBO0EVHZPWgK0
W/ZgVVv2BagwVJKryQYkweqO6bukBpo2ndo9Z8B2gTXj9mX0rSjRY+NaIVk6htczSWccCQG5jwZt
I4JxUXbZ2vGbdw6Sa/qcd91N96eFOzTSLWnRPdRTlfhEaY/7KK2yQ9Er/AIaUMxSBtoRSbw42LHz
1z2SZLXj7XG1tvRdOpsIbUM9TSP/z3kRYRfEL81fYdC4Q1hxaBTdwro5qUvNcpVzbhbBBZFgcCkq
ZZMX/XQ3jXq8qtN2QONViUsAn33lZCjObnc7OEiX0aCvB0Ne18aQOXVkPNqy0fbgJw3IZTI8Shj9
gZ8rQNYCjq0Q4qnMHf98u0E6oZxLrXiQ+mfmDvbWn2wAIE5qMb0MYGYzHt6URsZjoq4QGfAqx5ES
Ix/NEKIDBYH9ZBY6WghNxYyd2zpoT4JjWyVx7vrctu/qES2aMpQHUw72HaOpeo6EKJdRKsPLUNvR
CTY+/sMupUcWdnB7hDZs0j6/uJZQjlaCdaAZo3AzBhG4OttsH/LaNK6qONElg9pQPwml4Ea8B/rk
P9zucMJfG30hLzYNAbWPrSdJ4/hmRQRemx50IdkirSZ+nUpkLqMwMSpSOAxFMz76evssaXN+xj2M
zGEyjKtkTrsHUjUg7BM98CkBHIpr2lYC5aeyFC7goTxJIg88mTrFSpBOt3cRzz9qln5yLbKTLdFj
PK61B8T347dTZbugh+OFctUHp2IBUut5i6fupk6MOWhgsO5DQqXfVbKjaCAWDvlEZrkKhB2um95y
PWCHE8nC6JMrXucrQk+5iBLHfHemYFdynvmU4MJ8BasyOPunxi6mbRgOoMUbvXlNpmKFKU87m/7Q
eaKH1jAo5syn6oNnxK3IoNHurJzBDZ6h+zEuNwOxvn3W7TVY4/hXY8OmTVd244vdqNTVSnFpDEA7
Qw390fFN9FxNI7+zD0Ut/ftkasBdOtUhzaR7agak+oFquZt0iByMy1q0QBdYPoYW09GYH502hGZV
pLdgA62bvSW1J1czYI+DJGX+UdHoAS9fqGI8hgmOU+hvBtwsNTlUpQ7VasbVgWgcHgqlHx5yTdt2
JjSDvsnlOp4fp72OKCEaaTbNz0A44CLXRBhL5bjAsDFek9oerqbR9sc8iva/D/FaJiR1RYeI6ZPX
DHn5groz20xOQVTCfHccNYbhIZBOaL4HUCPpC0bus0+C9hUMePI0AoKwkv7dqpzpiAQmf2zy9BTl
TXC+3RuCPlhqIalmCe8JojSdR1Yg7PXZGNxBfAMCJIKlU5vm4zj03aU23WdTqAxerRTFhZZeWyLW
8p7MD8PCj4H6PzvesjaURGLm7uK1gyMioWTVIzBwj4amkwwXOfa6sH3zoTSs2htTv/oJ3U1XxQSf
Vba2tJTSJcokyY9zcsSZ10+BkCHDjT36NBLd4jkwlOZByVUabGyXNM+RGwN1jbalpZ8DIaNvx1HP
TiqUr2HdqUwB7GB8UYzc3Hf0xha3u8uCAdSy7iptVzcGoiSuqjRUkxfDdd2DPZH0M2aZ84rsAJcA
l5cX9QAI0OUVr90KLk39imXXP5AfXC3Usv0jFd5PhB6dS6q/Z0sBuiIiNdvV0kd6QGoAiZ+Kj6TM
nJXzOpCN1raXjqyMSz02+UIK3sIgtApqyyzHBFL7W8sIy2eb9sAis9voMET5yS9KF7gCBMEwsAPA
W2r8RO1OVEQ6vmq+i6DYCKKHjM7n1ZEZkj8RPlS9wVoN3nELqSG90+L2LqkcecHzQ/XpxN1LbYJm
jwoGEHAInoam7hcG+Qq7sooQN9RVsooEf9Htszkov0ThRJBNuyAQne9Zdj1dTKu7qsGE5fD22HwX
EXOxKkEh44Nsj858c/uoz/l9emmGqxuydbBpJt4+oj1Of448OXoRPr6tgN13yFmeRN1YSyeC0hJp
WrmM0T55mZtVl1RlHJA0f5jiqiSzdFjfDKSvEqG/ZljpPsr9YK2CxaHcNgyuH2erBxlxLWGKRr56
0xnH7JIo2Iap6HZZEaE0itnY6Xh4Wm37dyUcT8Dg8QnoWFJfMqXNrgqrrAfxWF0r1o86cSAy2BQ2
mZhGlNRNdZBJySAjEg+9H8UL0jHU7aT71tJ2anddJOUOBOVb4JIbFMi5Z5f0W7OvP1mEJ2+sFPcc
jDg2ESm9VHYSHwH0fhiVuzC6koQBk/2hSyx7UY4PEWEFa412LfCRlh+LmRaWBc1h+8se48cphsAx
zl1M2pNNPVxVk3Z+U1d/SFSD3VmLZWWJ1mta9aK0eCZ1TX4DGt0xs2I2hfAWlZ/J3AQy65YITDTN
BjBeN0O0i7OzFqlGAMpQrfuo9MHOxMvSLb+Choht3q3P6CuBE4PtMHWGusxJXPqXeqV9qZlybG1x
IlZkWHTGm1OGG0ZYVzDOzFfTHtiGjTeiAsodRdZT0DXPiW1uGguTd9VRQJfjT1I2lmempHW1w4vp
l1+ywMHjIgXiqGHrvbqkbbvEN8TAIbwSM4T3Yi16IVe+9N8L6CVe/t1FFhdz20GyLZtN0PlyIWp1
g3NkjZeNtCrI/GDIgi8tqWOycs1r6Xp4cb+iuH6dDHOJQJhJf42LLsrufDXdV7PQaTLVl6IVD4S1
3Bed6xK9zvtJ/OmxFffjsz+jozX6mIGJzkzZB7I9+5Oyr2F3czVh7gkWk7wMjbNw6gx2f6jcS135
SPrmKgKxQwqzjBVrO9rFNmEl9hxteASIhcdbmVHRRPZ6IQE7nkXaDmk+iUzvyXl6nLGqywmMBuGh
1ZJ3PxMIx/qycPqtHQhufR3vKs1svNlFMvRgqizduqsSvKpGhU4T8I/LXg8Kp6zOFb1l2nfNHecn
jGTAQ0N/9AZ1OJF/4wIdJS6GSEjiFzWk1H61CV373DCt0Wud2MncP2gVH83H7gjrxSoLXumZ56fU
lW/YPA+48r9yVHNkKoyPgvfjsq3nZp2tbzNtuuvLyscMyBvRFeqCQsxe5O54UceemIA4ofnvAD6i
oY9ttnsYiS7KBGaH3AG5PjJQIB0N7CpNKdrroGGmQDyLQj8lZKAwKyMmqTLjt6livt2k/N2NEyzc
CA+fq2G8auRzk+lvoGqItlTNt6BOT3rnQ56BJe6N8BYM3iO6Un1JetVe0zXxwnqC9vVuO+pn7Hyz
A1z8GtcrQRcmgkyPTMM/TjZ+GpZ2p7WohEWe1eBfukvSmBD0UgvRHagD3XkeVeNHYoMbo+rOKH8a
bA+LrMjujDzcmcjBZiPTV2hGV2yhNJfN8kMtrAKCw8j2Nc7NyNiTUfluxVzL7AMkdAzbIgyPHJhf
1V6+BJ1531jWySldsp/GCy7E2cI6vOFZOxakuhuVcuBohNq0Dr8hg0KL4QJEcu17adGsZRfX3lRa
Z5pyh24agbEiVSCF3WZA4DQXn2w7rrWci2QySYzTuaf0FzB8l7g03k0BdYX911IwYhfDVKxl06Hn
Mpicko/WwF0RMXFd2UVKv9zQPMUpjxSzzrJzYHUsWeG6rnEAK10YLBG7LgnnMxIXWcA0/YC3x3AF
gqmxEJbGOGB8f8GhAXPPZCVbvY/OTaqBTlDlxQEEg5AQPWW3KxSbXqoEWZjC48+H6NhVEjV1q6ob
i3GlalRiO8K6bZTig5Z7tzPsgdBQeoQkF7m4wMqa8wZTbgMoMFsS/wcuTKCjEfsedJrwYtf+Y1TU
f5KxAZYj8UPq6do3DOcruI8fnE5/wMcRPSaF/uL7bO1BUypLxe/30myyNaesZme6XFK52w3bScvh
SbcvamgA8ag1icdoRJ4M0oEhOqXc1lX6Y1PF4l5JH5n9ohI0S2OZ6pDlOwnJocIeO7KaBHIYl5Ub
gaEModpYjo8+gdmBMjgha7f1HLZRsTKd/GwnY7yWs5uAjviBsU13UPhLmzbcjboMYNGmZ0XptWVl
Oue+dxo8mQRcxG7MoaV2l6Wgzeew9KMxHt6t2u521IlEDIU+1maMedgb3oCMa/s6o4rPG4Flkawe
xtgQVsBIs9eQ/6dl4xrcTvXaZPW6rZ3VSOH/kGRIdNAgfmi63i+CgrXv3VQ0Y+GExrRtHepmixef
sb3AiBrZ13CEL+7nzqKqnXuLmGEvqPVnQRIOG2iKbBEuZtA6Z8A819FngbdTcWwYjq7y2HcIJ4UL
RWZa5rZ7BxuLl5ej8tTgM1QkMVtEbb2aKYR8fDjHPhd/wlGH9d4yLC8TQn3UyqCwDohu68giry2y
1mNsvIS0//P+7UGCE18SbbJXt8f7jHxzqxn/7+fdPh2LaE81VkHt5/vVeL8LYlp2f/uWt08K5CJr
Y0DZNn/L20M9DU7ikzAjOmy0vh7kB2HPM9ysYFlmpqubu74uTvFIIynvf8KMw2w7itdBY23ZNQr0
A01pd0XTno22RhSqwfRppZd31qsZyc+knH7sePypdExl3Yj1BHCT3vc/U4JDrCjCRzaxAzO3ithJ
hrucFUxsxvTUtZ8RFE0CxL8u1WMxRrgNvqepsNcpFmCU3epdVWJiinL0oJ1O6AUexkXjlCorJ7P0
ZL6RIxn3t4+m1Hc82aOt0Dq723a9WN4+ebsJ2zZb4+98qhKYGVKLPrIQYAHwrK3sjYpy1QZ/3Q3w
71AIMEQiIdEIBHk6WYPkq0NUg5K22d/uM79t9mWHKy29FsjWN00M5SBvsL4T98K6EIIUt1JIHeYM
ZNWyl9SYwvVkoxWq8K2RSRa/E14Al0APNATSuvrXjfbPjyz6fxylAt7EA5wHR2rJbuzBnWvxQzrj
FBoU9rb5rVn04MRDqwXPJK8fmiRbAo06umb9BdzoySZBEteuqQ0n6Kt9kt0xA19pCrlIKkCheDrq
KuMvkJx3gVKtDNRGWieWzJI3GMGoZ5YpbByfa4MiBY/TDIjAzNcgOAFrlRBUdb2BVkbIeZa9al3l
vVIDdgY7P0WD+w2Efhc1c5BEfjLnaXvtL203vXaqebCZCbXVFVH2scxhoQAocCOaHkJ5b3GA0/vj
iE/KET6VqguJORRHvWIY00yBpEfn002Zk/4McXHg9y/D+zzR/K3e9Sd3QCugkNQ2pesJdDsIJrjh
XqKUd4aIEe0zGO4qxgeOdtb8+JzMNvQhBhNeY3tlDp15SpTwZ9pcwXmVAnencVmke5Mqykkfx9Gg
MNT8F1VhDKTE1BekrGtnw67hQKTtpw/R2qtj31wy/bho8U4XJNUaevknIQ6RifeemLnmoLUdrCs6
Ak5O8TO4xalk4SeAgQ6JU6C2GoiiKWW5a8xsxbga7313V2X+E8xqsRRGco4rm1yR8jwaubOpjTfi
Sh5AMs62vHBfxBdCKfB0NKW9IHze5Nyo7qeu3WT5xPmyIcGmyF78jvw9VTcXaUTuAIS0x9LYMMfO
PIl7jCYVmc8Ohtiyxp6OYs1x8TDVhNhh3RyfQpPF25Cgk5XqLaTt4EygzBxwoXXzxYx2TzhLtYoj
NFhF5ixp3NKZHIlW649Gkr4Pflfv9YaLMw9qXMvlFvBZCI6POLHCD7/HUe9OkcHpEcDgkLCNpY77
Eicm9tuuewQNTinTTfSI+tcqJYMIcnxvNS+qMW7iZPpqZ7kLtrRibWo2K4Pf77LpIdVqFDeiUxbG
gIVcKE+OTe6IERb7cOw0ZCXmQUSYwKL7zBboJwcvb8erDEplp7avhtFslfals6O9HpZo46udSI37
OMcvJWz11BO5B5kQ5Qq4uD+1omPd8ldFFZ+LCrRn5h9Tv0EuQhgNPRQ8O/KnmtDoxxfoEy9pYZTL
vMSTIWYNQG+xoplmu5Z9eOdKP3jryuJLtZKd3ih3g9Gd/eCZZPQr/LA/RI6Rw+H4V9Ud3GXAUQS1
7EPViBfDjA+Ahh4CLVs2ac8enRymCuVBjToGcy/MrI+kwv0rIiLOCx27fZt0b6HhhptyMj792MIK
gjdwkZnFYxgmD9lU/glZKLSp+gPJg+jl9prOCBJbvQPqZtPC/CTg4dNnUVDV7I/jqse2K/ejbb+P
cfneYSVlnVo2Rl4QAU/vX6qk3vboB+xkYijKdP2tNoZ4607TI7DwB3KFDd8Af608QUa/po7zXoLc
WDQR1sK+w7sHV/wI1nbrjk9d1jrrYCz2+XxUBaH4h9gAcCxQEnSfOAO2gC5Qz4ZL1hrAb08d83Ux
2WsGlmAMpuDI1rem23ZNVYyB5pc2y0b8Dsyc9qarp47TmzXmpwIEXDsEV2y795bBoWyiU9zR9jCr
pdUnF6Poe/4U5TyA5GlMnXm/cYxUMBuRbj9UsUUIwbgzUQLT8XXoTqtvvXDv0b95gRNpK5uzoZhZ
BH2lASVN+XPBV/G/DWhwgduTuJCVFXDgmYrhOv8Xd1n56KZuuQBVzFE+XGtt+AW2NIecWXDM4U8I
3+IJZiCpRnChAMs3sfukDeqxt2bKPES4eqpZPSEU7cw0uzjRF0rL8WjgofFMU3lNo/RNx7FCaeUu
nSl5rgMS+PqnHmQ/Xxadb2+kNuXSL/9w+HhCWVysApRGMbB8BDqXygIC0Y8u3XZF0yCIqdQfteKN
YnixrTn60ufMTmYijl+MlDKZjppKXWQld4zH+F6EdulcMezo1YIosHoTduLTJ6lSTcJL1Kufqe2w
yLvVJVBJJtVAqI5FybtS4z+wjulgz+V2AVtGFIF6Z5WChmDinnj1d5Jg2oUDqcZTBoGVzqBtlPAH
Bo65Hdk7FpZt1WhGn2BzvQ9mRXdHffJDGhyy/8MZ97lLH8xOFuuI3Fi/h0DItYUoV4ezw9iJfSVy
lGUH/4Vz5Lj3a1yvFH1/zN4Sq4qM6GQY74OSnw8PuFuXHTAYorA/M1Lu8Mww0zf9IxqXp56Ewgxh
7mmq3HTbgjzGcX3AFQCS16LQxhDsZd1o0nLlXNrQfBKOF0qVodsEFrgq1mGqMTrMZ4mVpr5N6kfW
x89EegBiQucG/IgVsoLcPMgPS0ds5fQhcFep3pHB2RGThjmQS6X2hsJsWUfb5eCzt8ohp++uwesD
r4TwtLEXFehYxl5rq8PPRQQBsSdzRCYN7oBOG+Tcsg1xtobBxVZCaxWN7dx6TRxC/px1n9qqB+wZ
lqo+sGLV2JfdlwnAlt63X13lGKjM0GY7ZoBrwL02Gl3SVn9oq+Gl1N2TDJhlpJXySsfWFDmYvbDI
t5lCi9ICA6flbGhRNH5G4biNJoASlHl/JmuCzS+pWZnzkburIdCy2Qh6d85VNckLiT5p29u8hWb2
IIQ9XXtD8cGWnUbfgwNzN7N54cIkQSGykIFq33vIV+Q61Irn0OhWRcsvIEOBu66mqzy53QqrVwA5
m4wPl0tcLebppsQEirB9UxnSXMNB+eJ48xRMVLnNpCyDbgKMnI5/hrD9yiBbt5HN2dWN4PWrFgWk
vxY5DAO17Z5Vl/qpa84DFNLEP8BpqWCp9GelCPUlyjoElp3rpQCGbaAzXrjksNQZJ9uqhoMUuN/T
oFDvwgyxWxz44bMoNay2fYDWcPIzGuQfBELBVZDA/Hx5zAcjWhoOZtEWULM3NWuW53FpzohDZlDY
8JAmKsOjSMqjHbDmuQUFGjlZO9stPwyNcRLJsG020MSSP04pwFRQN6mx5iGkf8IjP64jEs8XMozX
plXucqwMkJIhrxfNT65U5hot/9qgz6+Wz2rLXNqKiEPoo+izPAxNJveoEDfIvUIzPlsZRtxkdH66
xqH/z1wPxDPwjXkFyAxG0D3Q2zFbZ1VWe5IwAxAcRCyWAQIdzYVAwP94HciPvBsjDziAq9azdKoT
Cyb2q6axrxS0j6Hff4DhIj2udVb6HAiE9vGtzpD8+m1H4PpQvzcp/S2V/N5lOBik6nQNm5OKyR4W
qy/ACzusfLqCa7aM1pJIHZrqAC6Zpqw0ny2dI3u5bWwUQWVtcQRNnW1JqsXYmcMyk1hyLeubOCAq
GFt4aqfjhBGqtYwtmLmyib8rRmaLPo8fbaBnnkYnYFFDsfGgwtT8ZI2JwFIy5oIX1rybGCk9AuMI
OkTI6tpOtFDr6TlQCEnOOsA4vdNHCyt3xmUnhi9SxsTCxOGLSwT++EDGbJ8taYzx6HDfmh040hCZ
QVgcpAuvGwIICl0gkypa+zHTFa/UFLmg5X4/Nq6/HNUpWJZV3q40x8qWfSRmUQGHSfPFt/WrMWAG
8SO6hBjNYFLkb0VAEHL33MXgL8LCHbep9FWSmjcqbpM17CTOto92qdnEmotxn03pieVhHTHWx7Of
8k5m8qQjp1Vg0weGWPu4n9fdwCZTWvXI/qP+RBR/i3Bgo3XNdV0ULNme0mfpLiGhO+ybfpulU7pK
DWvXAwhnNax3nKWveALKbdyHR+DD5S5KgSwkLjO6VOyCVMVH6nAMsaBe2xqhoODNN8ocqR7r0Tpv
OCIY9bB2ZFewwbT1IrYoyKdGeS1qJM+Vn6zLctlUxQFSHZmNAQ2Vmca7MkbY4DKV0OsSIG6ycJv1
2I6fGuKJYypQDQdFuhTZfRQMc46rfSTIfWBIyxsDq1ZRxMkdPqEHv+s5eGCkoz07pxWje2VUu41C
AoaZTnpt3d1Tx647IdyVGjOphbic7mVebKZoT/76xUREzOnV6TzFSe97GbgvOCLo4RSlqXzTncMe
RYYq6lh1ZJuBy3z2NUculVhGG37eRyiRbhONxkoNl2gwymKty/wTXhga5zggGNJmjVX0djXSETGC
+GTmZNM04r60rZ20c1CkbTdrluGt4DeqYCkYoB7tjmab/YX+J9+aXQanO4wdcpdR9xaNtio0n6ED
HZ+eeWRgq5+ox5oD0q5zBbowtO0nZxTM3P00OSNvNeuUZNLS3AZFEO4oSw4KfDHmB7RDkEaQaaMt
kBzhzhPZZeymO51QuyXDHU+0zSWrE0Yd+uCpGjEEmoTZb5NFy3CJiqm2pxUs7gfdyfVFFWDyTaMS
fowfMEpU9KfKLe5l2HaUHSElp9SfIp+8q5kvYDB03Em1LBa1268mev5r0QC99vPpkionQ2nzDdfd
UU+UE6IClB9DfSIdmr4ENRzinQjLxaR8VGH85LzS0D+kynNvjDu9oNzrA9NaaC5bj/jRexzhbZM+
JzkidnpBTBy6D0HxZZUohJA3XKUE6OomvJKTPnBydTJrRaI940G9f5Gaw/gt19cjykvELdMW+N1V
joEGC9iFajNzG/XCcugjOafQnVMsBKc9LQ+PWZ3aJyWxAUqaiKD0hNZa9wYbOtqMAAO4zH0aFUdY
8W90B6lEWjh55H8nWgeQt3XwKxMxwOTDOKWIqHuonI1jbe0sA5bNcFlZVBbKd1JvWMLd8iAZ0i3K
Rn5ahaF4plHlS12+srYTKZur32rjVIvYjiMv04WzytzumG0cXy77Otz6ClazIeH8m3Ry46bwCCqO
sV1ESUVTvtJzDaREmS+p6dwF6HB/pSas2CZscbJy5j3RZX/2iSLRc/TVcZChi1cldi98K0hNtobd
/AnUmDZX8scoiBYreUUcaYEYq6I9zFR0ETkOd+MTWfzZNZW9pmKnGQnKdiL51BbxQ0xgKC9ZTJ50
/zTy12iyfR+jj9ZsyxUUFehLQluGlp2jac7TVTEKLnUCAXmZ4vtWz6xNhv5HVbsLUFEQ/CC1DD17
SAzIBeUEv0UWNiCaIvkmdDX3hFU8+uShIpt46xi/4zBnIXIrrOpxuOUkLezJ3qYBQZtAk/4wqHqe
JAxXqjuDrq3nB92zrQ7HGcS69kfadb0kTzcvMviq6Yc1klgXW9rB1cS3j/lnOXD253zrPEprE0p8
CkXcY9GqTq47kxaicIuwplv5dFzBpWrNxkma7wSqKcUnJ+BUEBKDT+YQ2QALMtLWK1vxIctrDy3Q
PqYqDApFzKbtvzCYqtc0K3htcL0aiMOXSVPWRDCMS4OOxiIasnfLsVuA0GxLTjiw7rv7mH180aXx
psywPyjsmOZAPVnCgcel0PwwisORpyO8gtzkSfp0+eim+0DV99bAZLtn2EVH01hYkguOb83KQBDl
pj5YdkWnw3AflDAF4S2bb6RdFFEpYn/NGtvNqOuAihtovaambAoixoWqPk8Cj2IwGPumLHa1cJN7
5w5OxhDmhyYAQVrEFv3O4MHSf6w0bi5FPF2DriKsHhDfEA6nYfJ4i1BxNeBsyGlEGW9N40JURwjj
EkwgHBRHL8UicgJBClQLa64pXkxHiFerMe9r3fwszOQ1yCAcGvEo1qxq0r43abBudDeJD0ijSC2d
OHAWeWserYwFMsEwQJsJFpQNMCwwnd1QviRYgHf+7P4VZvVZYJjdZyUMBL+7tKXesjBwxCzmhIuy
VgASteUyCMxN2CKRHBscvVVleLmSnvwROJIqx/Gs2uSfBG29x8MrdtYkzjQO6GHH06YGqFOxGIuw
q7bkppKnEfWCJMaaTX2ObQ6Ao843d0Tp+d9hxohtqMpVbLkbxfLTjc98aSk0ZdVhxpp5pJvB9E8K
amZwWVwGjoxP42g9qAURdUZa7NweJtUQqA8Rs6gt/iCMg62/L0xLhZxE3j2D/T3BIUfF1vylGNQn
lQ6hachpnWDdWiSYWvea7nzEJW1H0F/peszgvJqJ5YHVpmqB86caHYDRrMyBtNDNdkX0rE4Nvkun
/WhSYCUhK01uKdlyrOmQERSwSXTCJdTUQLOWpGASc7fZoQMRLCXvKZKKRdbnyprZe40ZkTEQH2E5
icSlqbKEqhtsH5RMSRLbGVjfqs8+fWEmz6lPhmuq49sivLzMFJqxJFmSTplU7roL+/uUSwFFbVuD
75urXwUgj/Xd1u2LUnXuKrLyNQZejEWFZoIM52BU1t9WkHEwde2GOhACTquxU8p9X5QAyqpgxzpF
NZWHL32ssPrqSPsyUk+GueL8jpw2PxlR9FYW7MsZ7epIwReXNsk+46Le6o6xFyiTdnrF2bovZojX
yib2CG3G9K5TDGOGW1j/wd55LMmuLFf2V2g9JmgQATXgJHVWitJyAisJDQSAgPx6LuR55Lnv9GXT
2nrak7KqrJRICA/3vdeWCYnMJVMM0mcDIl/XfqpeG7MOlgEtvCUV8ndfS+jMTUEgrVLwATERcDsF
ctuPwMvcTa7NDvS+BcOHkCTTa96sWfh4PTCbR0XCGMI9SE427ozv6ir9Wae6X7ld96CHYLSquU0s
yliu2lI95Li2yCoh75ZIUmtlR+24cDk5dUkaXI02pBC43Y+FSeKvWQq0s6ZFENCkFRs94syHlqRa
h9b4Xqv8R6WDRCjl3pS1LraOP9mbDMD7EuHKUxpTAvYTZsOe7SYsCCyZC7RPr+jxmiTaeLJ/0Ltu
2lUrcG4jSEMPGUJjk7SRBvvIDwc+qIgOF6uMPltwLr/RT0GsOZtz/s+3mazesaH91x0vBpzfD5GU
QkunilRxMJKCBOb5jpf7yIvn5/I3fXxvXP5+xSCVaPAuf8djxL8uD/jLr7+f/9d/bE42prf/b9/F
rzf56xW53jXT+q+3hCLAZ1WJNjs4hNz8eo+XV//1Ri6vZkYOrOvfLyy1lBLi8opV6kz1r+3368kv
t15+/P5MujvUHA/spHu/ewvB3Vx5OW5Y+GzmXhHzxWkmJgh2/o1wofLXb79v86YJg8XvvxNEVnTV
/uuel9/C+Uz9+7YGVuMAmnV3uf3XM1z+++vBv1/r9+P+eBpbm2U9RmgsDYc+OlFThkHdEF7/fiMV
4arT8vJcf/kVU2Wtr38/W1EXELgH+/GXBadL9RFUgn7929RzMdxcXDt/3Pb7z8tvhXKPLvxPcK34
jX7/uDz+8ucf1h8izRRrn0L9chD9cb/LI37fdvnzLwahP57r717uchu5UbBjGzta0gHZ/n6+Xx/3
8vflqX75kP54ml93utz4+5GXPy+PSScfg3Ert07pqKumoCwDUQJOcP7TnU3m9vzjjz/1AWMyBuN/
+nevb7CNbhJ/7rhcnOnzc1weefnxx23EUwDoGoS9/P0Kf7zM78f+8VJ/dz/DJ58FVed/vlv0hSQU
X02Xmy8PELJnBvjHk/7l/3+8yOXPP/+t+YTYjoAz/nYT/N37+tunudzx93u93OdyW4SCbA1c5Lud
OQDofJERGozQFkWvGH0YuVWrm1D18ebX6aK3njS7yYLpFJny8XJeKGcWRpSU5R4jqhtxBaf7kK9N
0gNoKbJkcyxtvoilUMeMd4XrYMv0tz6MyJAO4OTrA926WrDExq7fGam95TOfzZTWme7lDzrhBDtY
5Nt06B5A8NJy1GhpukXBGBH8HuqFcCOD7roxyhNUBpRlLTVzk483o+y+RBBARUZPYCWKtQdzWHqA
AO+ycVzphNvQ8tODbW7oX342PBjST8l6QxSRDyXiopp8eiOI12ZOlRSmp3wODqljvcQ9I6Mj4Mr8
FM5zmBJqZT9i6zbQAjDEBujqFAgCKIWZosu1SFVwK6sWzPHowpeb9FvhgerChLoAmjTA5nymNGFp
o1IDCTuFjuk14YaYAiqxmZCRs9Rnm65K1iqs9K6FaZDGaIzaOoDHQzmIFBTvC0ksj5bI9gWAB1S6
chk34rXqq6uyHLMNBVS8trm2U6Eco5CJFKS4cMWKvSQKAC9le6QrwRojoQ2o6WWzCkFT6hZTgECJ
eNNXbDtbWbvAi6KHkBniJKHGagEREJKFeeON13D1fxqXDeN1/iszdcajnX8MxzTB/M7zFIl+ZUg5
bJmdHc2OQOoMIt+CwL/nqvtJAgpIXaciGIgi2QYgbDWpdspk/K3V3jYWoGF7QTtdNr1YUxs/UUsO
mwbYBLDg5suNb/KQoT26QB7r0EreWto43pnEyZEyolGZA1tyg/St6SAwM77Pd1KjQSBb4MDeZPRb
obKNh0ZjbQo+eIiucZd6t0Ps1zuv4U0PM9AjxApwpRd80ZI4IRdsGsuwhRd62EUzjiVlsrKPtB8V
wP+sh9O8B5mJo07kLH4zwqZMbhgPVOINqGRwLs32s4JIsjQ5/JbIALvFMCKViyLYz0LHex3grmFM
QXou3hDRNMMqQ75liVTbkuKL3hk689yQZYZjqmeIHoj5oeCjWetQDxq8YV7LQUm2KtTULduhG6/q
1kZHp22AKAW3owEAoPI+ZAaFEFPv+9hpG1BPM+2TusywTvQTokMEZtP2oy9tVr6Ww5wWP0wvfkWo
gyN2hvbt+sDczNiK95ah5zPz7XZSRDBZY0YgBSxsw8Of5h9bj+q71Oi8Ekm0qLT0M63I9ZgqCmMa
j9jrvadorqDtBOJ3ncFeFl1BL0Qrj9Oc6dQrwMmxYVyHA92JnOlrq7/bkCwIOnK7dVvfN2n1iJg+
W/p0Kh1fvhqqOzNDA6BlqU2muqdSD6ylaBI644Ge06TpWG8QuLLwQ7IH1Mi4I3GjnS3mJKLKuHOg
wwOhrAS2tSxjjdTklb4Cc3plQStY60a7MywEl1k2Pod+9x6EVc3UuPxKppfJTHtkatGnHkfM7s1H
D2pph/vgUMTK2PQH39joTue/q6H1VrSryLdzIXtRkDuB+VNk6Kl15zXp7TO6zOcug59qcrfc6E+W
jv5OTQJQBJIWJZtjgD6E1hRE2SiCiTMV0W78cAC6B9lDWrRvRlswF1LjjUhghLV4Bh06iZgkOHcL
BmEV/COjaGmw1v0qZJ9Y1mWLOi55h/iH/kcihMFmsZcDFixsWkTjsUaMdGp2F79PUx4sualzAK2o
UdS6D3yiqRkhO0O+soqWE4FGxyHLXkiEzGYj/ayMpx3RNPmztA1raRMfmw1pvArTflo5tU5DBuKw
jsp+3WjZk5OYt90wN6efOwzqsNmBiTcIImLzq9TSrzw2P5sKKzQN1yUhZOGidXMcMy3lGikay9hA
SOPNeUuEkbwYqBSGHF0nrNx7PanOVTMuQWUcZUujs6FhZUL5XUbmxm+w3ukKTvqgOfQ1IYsyt4JQ
CiTcckPWreGwx9Mc8Y0UBLdv0IvQHlVOSGbMvmaqTrge5qGsBCBKY8ty91XlvDcxtJpB3ADQyldC
z3aRAZk1DEB7tD2kf8frrxSTdTgYwMi56q5bK0HX3nfpytGY3SDuG9E3FMMqsLRPr2LAF3TD1gJI
JMYejRKJfky9H4QxbV2VE3sJ18Se+lMaFY/FoG+EkSFEj5CHjFX2GtvsZlr54utlctUtw8hb2LK6
QwP8AFjoaQRwtoLm/EBO3mc5OM9mia6G1nDuVKBohtPkrVxolEujQcpqOM6plMhoQAXRNmIo44iG
AAMUKrD6+ljDXYJS7ZWp/ZsfZg+ObI+DAx5a7xG4ZrtGZK/pwD6RqGZjttQGVneMJkREIz43vaap
lUrzJtbqlVVzfMK+t7Mdq27Uhxmzvrh3kNiXAI5C+21Uw1vYMBN0MyShHtR9FTPxzdPP3o0frWp4
JfPiO2FI24XWdurifQv6hPkqEzm9vJO4StsY1naXkuXB9iBWCEFKOcUgqgyycnIMr8IP3xuv2Yct
thy6m2vIdkg/lPvdiGaC983gvFVIGArB+AkLPDK3flEV5OUGs0dIFbcpGQULA2HEGlPUdnD8/Wve
wNSuGGvCk0OjDqtmqY2ihGbKtVkzyatqWS8HCNqFa+5mHXUlg2Ih3fSg7E89x3ik9y8tb2qvy2ey
BqqFPmZPfq0dOPPdx3UgF23rsunDs0GKXWmbQEoAcpTBptk1tJAbNgsnCaQSMZarRc+Y8C0aGQy2
rjzH3qxeULD6m9FZDf6RBJ37rIUUy1AIkwpHL7Fu31kGEC/t7SW07GdUIUfTVzetly3dtr+VKnyz
c8QEkMyKZdJnr64P62TC7LlsJppalqA3PLFvpCSnkVRH2QCMjIpmWHuWfuSQ3Ip2nPY+zuQyP+MN
QG2DGQjPDIdL++wo2nJT5oHwDcvrLKFBgsuHrSnQc1p5+EB2DOE7GFdylfVIr9vHmEb8ro6YqiDo
cXEt4DFAd16E3QHpVrRAw/iGDWbFKRcweV5t3IYUyNo/KajFqypAS5/FeL4YrVtEnTC5f85T1KnE
j5E3M4Fh6Sw2sstmdF0cBDkqq1Vruv6iwcNOn4XJan6PnhqGS4qYCQ31wm7q+E51axU46oELHJXk
rf+lD217NEa1hJpg7zxy5DQBwcHw2zc0vwswfSQY9+1b3fibsPOYasQj/0UyR/rKumYqQhokEBld
4+ChCKvQBFYh4zNmfQhSSUDKp87bQ7x6dinqJVfwtpPowKmNx57Ds+y4GMZwvcttF/bXg5+wu1Tx
ncHpZ9W0HGtBkDImrI5k2PwQgkh73GBcnlqPQeOdEZx8GAOqlKluKL0xCQWxt2Hce2rD6uBQLIY0
2ci3O1OCAJOxT6RcP1FrP3mOJZd2SI7NZA6fdKUYtngkAXk+lxpnXKVe+x6SHpS4zq0WJrTHnQrp
NskWsl86Nb1bu8uZNjnwmASRd0sH+HcSxj8Efgh1sEujXjB31xbG0D/aZb82THugsNK4trrwOJz2
BpMpw14tvbHojTNz/aAlVmwZs11X1cQUc4JGjC7XaphvG17xiILog6VxtbTTCtmrwcTfZafRfszA
fIf0tg8cpoNxpA5SnHOpi6UfISbOcgrRyQ4R3KXe0seUk0z2qW79h1xrvxntwGclETtYI3lfjTil
F1iN1qoLb5JOCEQk1etQJ1dtMd1NFs2ZTr5VAvrW4CMa08voUQokoxDFHr0eAW2lh9SdmPLRymIA
99By6CAEEKcwXpl2HYinuLDfkzYnNqMfiV1zzI2wxgdTx7yUcARGbGFSA8NZcvZtIyhZZcQZs0aM
DAclCDD34Yq5z2NGHvciz/tqnc8hvKIX53DIT8SX44xzPJNyrDk1qf2swRgQ2MiQq5KZ0BwI5nH0
gTEAGT6iFJtOsBzjJFViDPTwgY5P3uzd7YO1TFNObJp1sKLmtYusD9PRxk1gdvc6SaijIhNpDDNy
kmsqQnIhCVLWRn9NYRJyhKQUVODEYyR9ZWr9WIwrFs7QfjPUvpw3F3Flm8vR1G9j1PWkBrir1Gd2
r/nsJa5tvtue9x0zX8IqOOPq+l03mj6TB+Ousn2kU4aPqNjCOpeW0E9t8tBjW60QYO0GL2Uwbo5L
A1Gka3QedUAil4aPhAdxx0tiVHuSLA4aAsWqRPTXZPIxyYpTpDtXXU08fTlnlyifGTzEl4WTzZa/
ZLUom+lMK+BFiq8RSZLMp2TFwAqfWNPeukX/6jb9Z5wr0m7JTDWNN/Sd9kqSlEYSaQVmu8bWN/UM
BNh5pLgHjX/bMgxdjEl+6nAsacwoSXTwXxMb/Qn6p4dA3bUCIr/P0n1R1ABDdTdYMVQ6wYA9CoPJ
ZxqqtTMNGDV091qy6ugAS6wipgK+6B/NTnvUfXLfwmi8w+HWrUAb3OYBrNwuCfYstV48/86j147I
JIeFyhx5qVRCgT3nG7j4kggaXY29fYVsbEGCz1bB8iTe5VRkjxUO0Cs9CXbsk8taRtZ6SAxWYh2C
N/wGxC2ZDp3nqybEdGk0+PzCeCIbHe9p4a77Sn/RsuzKq1tzGwzjthyCTdllmF4qcg3DTn1GFUFa
trWnvsATToEBXtumqmT11V/r6Z5K2t5rs/Kki30UMkDZjMZZU+9r+D78lwK25dLzEpKgoxewuutx
xJCsdRC9CXVHdDU+lyLO1gHYOjAki6Ijp7zB1eIkjPZE+5IWTNgDpp0rkjmRmDk1Whif/Kca4rjv
7rgbgMfz6KSPwzBz3ksErbKn5OgctSTvUYLzJb/Ud31oj18ycEkijORZhdHGSu0Y0+twkKn5AQgC
PntCWCNNcJohn3E/Pqao2DZa6UMv5Ignx95lbQi0H29mcy7GjZ/hVh3jEK2nqph8hYxCy4CQu2At
sk4uEkx2qyygFxLHX2WQHXUXTRNLMJtlvS0J62p20VAqMtQbd1GX5ldvYerIHg1m11uEb28uahZ3
Guif+Pk+teRXyQxo45bZV5Jh9e27flOZ0XkKEapW/IDqxvxen67ryN+5NwNXUw7FM07l99gMNqbd
/YBkOQc+Pi/iAk+GW6/zzn2CF3YYaw0lR8UqvrSI76wFujKmfy7TK8iNW21uhUdyPGY2mLksLlrQ
cKzTGDYvpOyfOEZRgxgSkUtP7lwdjlseByywDVcp8SFGpj/iQdVWMdO/J2GiHemr4FZFX/5A4Ir1
jH7mwc1bqk2oK/BHiZ8CObxA1IEiCS2ly2qBgpdjE81uWW2r2tlYr7pj4v+wnoa8JQ09ru9KNh5N
QetWy9JxpYT10sH9MELywie0WnwzfnjEQvAQTg4IbAp0UhUbSuEFFYDDnsXXYaI5q1oSJlSJ67Ej
VyEKb+U3J96AtKe+so5D1N1mgpWaU5szy61CQqC/RHVjLkazPNtZ/zCgU9iMUXyTkGZj+ejIPGay
gjHsikXgscfmPYzWvfGOlPrdxbnc6OyYqf3kRs696RQr/PmnyJ+2qcKCQhJvU3O0hFinvWHXWPpL
q+wPzUUSwufaY6ra4MalGZNw/XenGBql2e2r9kwg+anhBOALEtRqZbwG8+LV08LjVKPVMMpjajpE
43TNp6yGWSvwlLWwAemQ9gz/KLx10s3ygL2FKqYtSn836bipbCbIZaA+YAfeyqid4APYrGnaezcT
B0QW5BhomFhCpPYeE0vemEZMWJ58UwAYDGVMcLZJ+QkbcZfY6VWNt1hP7a/Iq+lT1bVcicwIN0O8
NUd5Tp10WNZVtpcd6PRWl+uqtN9To7mqTSaxPpnYSYr/NlHWRxQUt3Vsr3kLh5bATGgIzdQfCw36
Teog3YjBX/TWXaA03BnBz1RoD+bsWcOx86Clbx0aB3sySfTVJTWXibYzlytLGZ9uq/amH99DxAn3
ZZF+qWDe2FH2Nhrdc1pgVSksnMZNyWeO+/OY9qcyie+xULxTQrzrs8zZhZppy/GtlaQ7ePocbphD
CYymUiwn00Xe3F46lcN24JS5skZas3psXqFap5sQvflYguaZ6jEHJIkK+i73erFwde11CvujXpHp
4hcnk1M4UJStgo/N4BpSMoLFuI9f4qwWy5/Klp+2lX0EUgYU8OVtroG6JLYCbwvumADzh0PqTNGv
A2yvDh29DML0wcqId2UKUrhoSArUL2OPhSkyguckQRVrt5Bfpt49xBOkbF0iptfKcOtURb/Ul2oa
SCxx43Qzhe6B+Ip3R1RvSMevuzzw1jH7KUfIM24Hok7bFeHlJ5Kswq1ZJ0uCTsK1qxVLK5nOWlBc
FVk3bSvbWtstpB8uedqaEF3P5OhCRdnt7BniOeupBw+L3fyhpOXfDRDeZ0wTq3IqOvbi4mRlMzJ2
FWXlTR2pl6hD+zrvgtNYmUBPPRwZDjsKvfwzdr8tHfGXwFVnOrfXQRPorBLMnrOTsbYTechEfq8i
8zUfHMFCL6Ks7SWA9GkdCcWFsYjvUS9wHdZpytA8ljtWY/dqzF/Iff1k9fvQe0rtXfwgFvHpKwgC
L7Y81jJ4pTxo91FEiRLQqD9qnljX6KgIwbBTUEzmjpBH2nrJaFEyVOExH7Vj6UrtzFrzecjp7U6t
u6llXKxQWvSs6RHiYKihMy6ydFfUBIJpDAh4AhhW2ifr3sXYdg9E3Hu7YdLOklX5PsxTmpjk63Rx
z6KR7BBrbLSlnOHzkujpsckNEuzQMlcE7jCJcFmoeZG+zQNjO45+tbc1Dzn+6HtLHGD5nTY2aGog
cxClyZ+/boMEnnBcMr5ZuVlMdFAhTa5VymYZn5ckCHursBhePBGfGPy0G8fFU1URZlO6ORlgnvvm
0Ec2MFAvXKvVdnyezWRQqLYioNNn5EuWNk9TVjfbjgq97rmGdTUNyFjdww18J1vUo93D1WfS+r0w
On/rBj+uOwJ7yRgNVfSNp6bqkEuiImjwpmjtqLAwUdo7vfGNG5iDhgo7D4IPKxFgc2CyrqAqCR+L
fKQjwaodTkse/PB+LtkiDdGmt3MD9zPyTcwvArYiJ+GgJThiio+6oGOlfPPZT88tUgQ8wqdqfrl4
nsBYjgH8MHrrfe/JExAxvAIK64RMfUyOk+7cAdCVCRgGlDXESOFwx8i0r6Wgpele42Fc1C45poNN
glsIycvObpN5dOBrUFzJJzgIPexxQVgcEQQfrVtdXbUduscqJGCoHJGsIXTjsLb2RSeIVrdZvcFP
QSdepRGdUCdoF4YrG/Ysy12YI8Y7EFLXddK9kNlFOTQk2Bqt/AeMeHNS6YzVNZa6zUrZgoXKtgDC
gqtqDWz2JR7dkx/+oIJKDno9exFYcMrYKzg9Jvd5/xRY2FI6jzVaFCKPJXFpMagSlXCJMsNPWDsT
r0mK5bBNYt14Tn3O1inkWDulxQINyt4a8YFYHcgqnTizxn5w9Py5IRZ7rdUYDAgyerFDokhzjxzL
WQqXoMjkSyQ91tV3gs4hTSp0mrQ9Mf4C2zX5jk0JLZ78xfNgp+kWZRCPMg8Ws7CN7jnvE4bEvKdV
GXQMV7pwRvTOjDc1sIbTLAhLUKyXqeMQnz51Dwbpucy7KpzFkH4WFg0rW36lSXVT+0W/y8bZXZTh
GTHFXuWqRbrDYKqZaD65bvre0uTjalPCda7omBFQsQ+Tbi6gzVfbwf9KtzLccu/6Rs/RLPUm8rZ5
9BS8VXRYMC5p1K7qiHEA0yCGyjCDpkcxchuAeQEyR7Oz1TV/2507bUbQ5K1c+wW4Y3dk7OF0vbdv
Kzp+8dT2zMvYYXwrTGFw1CvEc8Tz1Gl7W5EhCHi/4avpS7IVk1Now1Vo6dsMhHobPW1Naim5T7o5
k5UrQlQJsANtrJ8UY3ccpZzEXNPFYxOfCqFf+1JYW6G31aYby/1UJRg00mIdmYQ3TSEXhzAUDbR3
mnYeloYkHZ6cAh+orh6ZmvH9FxOwOTqyQdwkV1lJW511a47xlaRMq9sUulUv+6oAve0yP60IHQU2
MGiHmr0YBhiwQIXckwXEC5F468Ke689S2Yep29spZ9IsLp8KZ7J2eM4STmHleCWaeSZU69qiNXJ8
W25aU9cSrFq2tNVExG6h9SD4mTfmigONZZZjP+UZtjHXIP/dE8vChBJh94S9Cw7RRnrzIXmdDbxE
SjI6AInaXgohLFR01RF/7bNy2LaBoRwoeykaGg77VT481Q6fuLJ5STPFYDaEDqc1RjKO1z3bvk1a
DYZvj6bkISxvdVoo7FEMuvlW1lHaQHkEiQAcP7g25LixKk6hxlxlAZ3FU+ihBCdvYCdYuC90jRQB
sxXFlmGxFdnFxkeGGUUEmbbVu+4IdZebwbpLxmdwDEfZuR3UhKRET4m1gnQ2bPAABIZ44k7aj8g1
toAdfkjLaVeu116FzFBpHPqmXwOwoG3uyC9TZWyiMbnpZqeuF3hPWdR5O3xKhMJWUi4UGtSVWVW7
tjjUBXuyHeCa4kCCzCJPAsQ2k8bC3Lsmzk7KCpt9Tkjjawjtd9386Ybpqy2qW18ma9uubqaGXL0m
xljeBO9o93i0MB0M3Q8BZKnVIDllZlQ8jtZ3554Zs4N/Kom6dRNpr35Ndlxr1PqS8x2SAqG562zy
PqOU7KuIsdcSZSy1xkQtMlKxsq7dmiXnynwY0xWX7X1iBSP0fZ3ZBksfUbQUsyFZHBopDHDk75WW
6ZvauzGFRmGoj0/dAKCq0ekKD/WjIhZj6/T47kIS0oee0ABnyGDOZuEpatRr5jAis37MLr7xWO2z
COaq2HXDszBZDgBD5/zsa9Ts5H/Y0XVY4kooLcYGcw5lg5637F6BR6DpDk5pS3iXaL96j4a+TGjB
d6H2oGgKlCbJQ6FZODQ/rMcuYHmYZConw7d/11i615E7HgY3Fvs8SW41IYHQ2NBt3EmWi9Knf210
rPmgxtH8l8W3bvUfqtOpWJx+Z3Du2aYF0chl9oGjPOCxmEs0j5Wx6dZ3fKKEvQpfUS2B8Ecg7r2p
WqVasst12EJ1YN1UjZ9cleiSl+RahmzkxSj9A/tRsTQqvDaR6vuzxJolaoQsA+isqH0fx/KaK2xC
FWwtMJXEMFELdCByMyZlc8RZRtffT+SNPsmvpEELoqLk3oQZv4wqWq9RaUPoq2icYKBrrwtnGefa
J732/o1IPqavyNg1ce4axmzTUHy6LnxQV7A0qptzNTtzEkOftiFUu+t4/mHTfcs137263IRP5bOz
6TzI1OHTNt4D4IJhlyMQX0Dvn/Gm6cbTQLI7dUeCTcV5OJDGQ9LGCfuB/gx3vV8ZpklKpbXzHDxj
YvKfwzgCKlPT0y6bvF/XAQuZvJ+ohRb1UFb7amgeOldOWxMD0roDpjSkImR2zHQOFki15eDBRexh
UVJE7OIxGBjIaJxjHVT2rLzScm3VTXvupHeXFWzQYsKvKo36rHwlF2kMkpLHI4DXFOONqk+u62Ck
yU+bEUfhR98aMEldxvJJazxZTuWi7niTVRFsI9Ix0L6v/dq9zpmIAZkXyIlRzgdS23SMWI1Ma1Yl
0LIE01bgdFjDy6u0bodNnlfAw4IzULJT6LBWYVmGDlbCi9VS+jEkAeHskBQ5wzenXGBsrndjWPVt
1aa0YRxIHCPzT8F1KSQXqtbwZgbdTRLgGo9tq1upIg83Wgb+rTK8H9fu8B6qp0GhNBM15YY7orBt
sOJb1vQlSLWsLeisyY/rsINOOUHlAyQN3Z1zKTVU/8UYHnpLPtYpYgrFzmU2D0PaHPwahQ8+zTU6
80cjhWvg+uJTdCQHuJYBWs43rWVAdrAZygUUbb7E0Nn7SH6uZDI8GhMWvlBqTNtLNoArvuAGbNtI
W+IUyTZD4CWrPskeIEQwN3Vx8iMjR0k3XncW0wNbBK/RDQoUzirLoJ/WralWWlefAI9lW2QZ+7EL
rmXDgNilF5EaA1Idl+fEBvWcF/Z3PQ0nAd6AKnVFbvoBQ3KxYO/UEAQ1m1Tg00rn6ow5yrWTRFi6
0wbDZmftKlvtDYhJbT7ca+NknFq0QKa0uQzEO7gUhEf61reZWuCMYUVoJald7ZRyMWC7mdUyrxA9
1V50UMzS6Lm9m0KpI/pPzvaECmtKkbMER9kXEXtLfJuVcPlCzvVlvW2EsXe6jEs5gOR1Zsi3zImx
1g3YlUztO7Tb91SkHwqiMnu/ue0rvhcCgpf4oNKNMzXgamlCJkm+1rSECZqFn88sQYIIXGx0GJjY
2mzmDs0ywifOsFeJSh75/u/cjxq/5CqkX0CblqZ/4+v4DllW2eH30Ax3jel+y0w9k9h0zxQCCmmi
hWx0xdwZd1kVsBwQxqzeYY6q4bl2BHgjPfKJdM+niiW/ztTZDayDrIwPI+jBLBXoxOZpFjE5CF8y
D1hYIfcdMXtdfTVa49blCCpQ7+WcuANHe7Ha+Kc2cWLDsh62JaDmPsA9X38XbvPsy5BudFFeVwRy
BVw5OacTtePvctGdBoASeGd7hifr1ouR1OlCbkIK1Uq62dqebS6cfL5c85uBpreOJv80IElbFYb4
zPLwFrNwdAVD6Gqwp4uh/CQBhFG4E6UFKDAtqnyrRltfI5uzqS4gNhYOsTFDeGyUrDZhU93hA1vr
dsnhnwpCBeBLqYro7Rb0QO5XZESFGMmS7wjiGqYFtbcKjc8NTlE4dHEob1mEOeFaG3ssEJF/oLMB
rL6Yr4OxsR7c4iGS9Y3VWqsBqANvI171+GhXHt3yZU3PzwGYu6gYly/jEYaea6XHxKluQ1i3C3OQ
TKwGhhhDntCsyraV0gCUyGs16QbU5m6DawK8WkpRJptdWYD6aOkJxwXkHTUUay+aTjH86mUQVcVa
l+oqJJUkCHUU7iiODACMa/g1zzGLxYzUasC4lABkY2sGRT8AiK+QgV6VAFbwQy1eaaP57qjqWuik
PvnZuFYG9W6mcIdQV2vLIithbfc3KrQ+pDiEFmfNIe5dxmE/5EVSgdkQKzv/2x3VO80vUXlPTFC2
QxEyK0kPFovSKKSMGELz2k2G66hHUk1WrtkapA9m+cagPeDkzs1gYoajPVVvZaVfwZUBbVabz80A
76aiYWrnYFZUlyz9wjkXk3UfWMmd4Jyy8dx2m9bT1pfGVcCVXHjJsi0ZkDkgkxKS4CwscAkWCbMa
rBUySv7yQoodiS6mgWesq3wfl6CqO2PjKkVVQrPRLwYkAFp2FEP9FSTdV9owq0imhVHdZVXbctCM
WGHKF3T3X/Fgf7dduSYWeGXpmdzq2sC8jGQUo2LV7kQftGQZ2GMgo3mmXVvl9BDZ7lPiDjvdtPaY
MquVpsxj3GszXhaNTssF0W7w2h5/0FKvK11ywWjqZeeLjV1xhdX7DyTrN1n6IawZcEC0e5rdYgkz
+f7K5ynwVzXoA6xOxqNf1qiR/NeoxXXOpPOogUlYILRrEc4ORzv37vFa0eDOvUe97o5tUF5fUP7/
P/Xgf0g9MHziBS6b6r8Jbj29x8X3P+W2/nrEP1IPHGJWLccWxBvYDnEFPrGp/8htdY1/0z0dY7xB
PCu1hUUewX/mtrr/hp/aNT3X100oezqRrv9IPRAWYa+ua+tAW3xdEO/yf5XbSnzCXzMPhOeSpafz
RL4HFc9w5lTXz/e7uAibf/9fxr8qN9E1NWjTrh0XNrMtSuEFhYTeLgDSXtVv7YO2x9hN4b8nw+cv
G+qmzMawLP6FudlNGRdqfro/Ahd4cc8gZNozfJ9PYxt/vHgJex/Srj/trAHzdbyc1CHrz3m5cSgX
Ef5VSw+UcP//+rKkWvz1M9MXtbuaQn9Xv7QVaO/rVtuu24xz4iJoDjbx4Pn/8JLe/7aV//mDzt/C
X7Zy6vh1gPAapCLWxv/g68x240ayLfpFBMjgEORrMplzSkpJKdl6ISRL5jwFZ379XfQF7sNtoBvo
gstVJecQjIhzzt5rLzcDG1kbcKDPybZL3/77pwrb9T/+ONcwaH1KIXRKGUP8v8+1zbWa1kKjDtSF
4Qlz8F5aJoQkj1FA6TbXpM3iwIQ6usHB3G1noqquXjGSuyZtxL8iu0oQZkGKgnzHyvX8EjQEnR7K
ugXtKDIZrnZmqyMLljogCISnFSUUzkRCoFLrewAKRhPYplMny0MZccNUZoHpEFt7iOAKvuj4GGoY
yIoUTpljoNNc2nSLLa7cOo27G/jfttWPcbemcVTimWAkBkYUHdM0R/CTEPmYTvEQshdiR1Lb0lK0
Num5aMl0N916QIEnX5iAhC/XPhETDcmEOL8Fx5AE4A4ZYGPErXFw1Gc7T6w88xMnDMrpcr7busNJ
23c+badT6wwIv832KkfuibZ9KuP+OIruj1l5DyKEo0XR+mMX/RX87wek6Ps4g4Fo26tmE3onOGol
yFniuAzpg2rmIo6Zf1zpee2E88kegtz56pMWoBTBvqjy0fK7/XifWoQkda0+9KjhixGVXybaDqkY
9LaKFr4z4U8gfrbJ/hil+DHXiJDR5JuAwLR1BD9KRJRTEEJ9o1xulVHt65ELgkK2Cn4/PmjN/KvU
KCiyAk/F4mwxfRpFzsw+gchFFR5YVvVBi4TIV+yLPXDpZbrHDlbDiKpATXcEhrGfQ5sdSgfenVx+
TLO4R/U3UMfPvm1IMHdd9D8prT46THgNikCO9cdaaGiS6KqSvAPTGe4Eqf3oYxUkDH+3688pzOmu
z/bjXD05DRKcjGs//Vw/qZksuB0+Wyd+jmy2q5ocWWaa/CtVFVhEpixJWPqyQCPYE7W3KRziBHOT
srBo+dRcoiBHR//bCt7jcXLpK5O38ENhBA2n4+5BJwOQ4RNzLqq4NPmLmIsf0lJMxho6TbTz9NwW
roK5+pWa1gTLsv32KtQyWiy5N2fYSjP+bW0xf3TgECTksebE4oCcoMVpcLNtXF5IYzmhv5QLDWUg
sHQoxDVH49E4XPPihtcs2/LmGerZWlgmuWFcEOvAr9G8PEBVzlBDi49drgelMCwcIKwfklcJzEWm
AQNgm4TIMOOsUSwZ/oOhwdvFF+25bDoNWXue+8TPgo3dsceHfBij4OaG7J8/HfdXPF6jWtxmifZx
Xb4geCh6GsB4qcPw2M1v0Qw4eojaZdNZ7nOmVicghSzJF8QCVPjYN6a9IOYFpLeum2kuX3GhPaB8
i3wz7z6MBuV1Cxi2AtXB9JZEA80jPHUQIFEmhBml3f/k2tpBivXDgLqXx/dMezvFT7AAsTYZN2Tq
KSknYw9LGpJ+d4dBjzq55+P7t/J01Cjsu8jBovpDCN4HyQTFPk3DAFFtFNjrE1dJhrlyr5P56+F7
WQ0e8LQskR4G+N29qIMsou3pdgtPZ4aJQGn6T2F0L2JMHxCJMVJcJV/rX0wbGUWL4Ke38A17zngf
JJ9xayvy+bg6Sq+/qRl5VerNe7eMkGNp8ewPb+GgRNDbKI6KDncQgyZoAdzMjShfCBUujutywtoy
oBxkM4u6hDTB5J6bb6qByk6rjGlG4dxsMgxThwcyBvRB1sVbh1plE+p883G47JaSLf/f9wlMbW6N
jDiH7trbPWnIedyje+BNeQ39cv6QNLJ+upaNapj5RvK1X43lvRThM5kF/GO+VGsRPyof2Ys9dBKm
8xxTkDq8sG7iN0uvuiVWclMDbQ1V3jVw8TtFKtnG4zK//vfT0u1sWb17Yrw3w3xX6OaANz/qDstZ
TyYaZul072nnRDJ56SmR2VRXF5z1IypeZz+ue4wqPlBA3KmnAEjKjafMnyqd72KtItnLjvpk3vD8
EV1T3Kgh/3oL8CFb0Eddn2OLb3SZ+LhaLdtZQ0UqC8hx326KyCfCcG9pBeyN9sqABxDUxLfTp5cW
8SSGHhbKhMawli6z146JmJ0BHolGOHJwySXkwemqco1T04soX5T4SUCc+UmavObd49Dvm6V7m7PD
NLB/ah5vjWqQqZw2Hwmc/lg/krnhiBHWkNLaJt0hy0H6Dsu/N2hojEVAtwKoYMHbdffRMKYpPVnv
mcG3/Jk40ThHk8reS1rUnMi4UkQcqJQv3CNDmk58cZNWe+Vo/4jN6JfK6HwlEgs4hLLLvLI9ZRsY
cGP33hTn206YGHjyr8Vwaj9ddzWIWWvQNq5CsFTNJl/QM6O8CMJx9EEzZjd3VPMBkwFJw3WY+qNs
b+mMcqLyFNmxivo/tpn5Q/cwYoWQcixuquShENMI3DF+IO/v2pQIT0ckm/l68uE8uOIbvKFm7sHX
xi+c0We+QsJ5h+qkMhH57nivJ1ns0GYumyytAN9P3t8uKveotcGlFKQPGeDFWpe30MVJtY1t8K8A
oHyNJ/bkJiUYwm6+ezJGT4uSil1W29d1QacAit42gYM9t2c1vi4kOOgye8R5Qv/ZaYB1T+4v1Uhw
5cIzN0zXRIPvqTAGzLKzSvwuanN6HPwoDtXvlnCpurCe0lQQ1N5Nl4z/Vx3zpjnsDrUYxPsYY8Sw
C8hMXGvCtD+Padef6UqwSlErEhZ1YdRK5DJsE1xNVuOP9m9HspQxpPBHTeJjpKvaMtMsY+welVr6
4+A0xA1G3uNCAka8xBp7rPU5hbgsszximj62+DjoG29ckzcV45TYWdAbsPZmr8OCVAohVehnef6l
VVnPibyspCQiRuIeV9Ycg4BtLIZwVWGS5hRBKxG8omHsjmkDPcnTRgfB3a13wi9rzjM/67QPSug1
/Hfm05iHQ0JrPELtORX4Mdn4njVE7srrXEQfeITa2ob8Me1oSwDtHCM6RAoEpN4vLlAVdRFL82iO
DlAUEJpIWNRumCB3kPwb1BYBsoN+AOgJZtQgJLVM6BNJE7dcC5ixMWgrGIudHAZ3/LPImqRHU2Hn
ZOg32K4/d8Or2/UEH6Hx43SoWEQ67EfdpSfHma6sUYPx9M1uN56dYbqQkWUE3QQ5yB3719Sg6ZjY
TMGQNQD8XV9E0sQoGGwQO49CWy5ktX0Y60S40Ud6kyZKVQMqLPalqmUE5pFgC9A51fR3DTOSn3T1
AVk6QbF1t/rqiGCYCAog1EbtK4pQhKDW62wmz5gii61Edo6WzCq3SOSMwPTCcmtUXH/qgf7NNLko
90zugeYJe8UhbcLqSM58HdjyOFUS/DIZH7lWiD0wF2OZvhlTCEyERn1N0vzIBsyloAtpxHTYt2gf
6ThFq+cyX5GfTfun5dEMqvo7KVgQ8RD/QSCJuHSBMJLm64A0XLYeN16G410YTPU2s6dvdE7071BC
cdGigSsW0nfWLRdZMMl0Ji/+34pio0hwv/C8hESpO8yUJoAiRG4g6Myj+WKMtQODG+Q5+dHlgU/C
XCsJA10XqcJgF5PLpIVPuf0d5XzZrVMxvCzLq51BlLN6Vlo7LQF94iSY3bAJzCT5yrohD5BSUIGk
KzbN0QDvItWguOVm4yL+DMuO2UzjqJ2MAJr1RmtuNaHfE4SSfSSyIKf6gpXSyD0OnM+iGLZcto6L
q4anIpnZBqB42FGI87bEXN8y/TbH7i/ABy5uU/ZFVcRwWTA+qxuLu3Ch9prZe9QPESc6hmCWcbrt
ACBR+tgM7sWbLejEd0a+WhoBnxjVA2I1zTdjxMYJogu/jrPnWkcAnA4h+Qp9vPeMpt8oLB8bAedu
N6TsR6A9vRhTq1uA8qxs82Il2VdcjiVn2xEaIdinXGAbtiz07PZ3T8Hqy2bNW7NFF7iUW8qS30WE
kdJaEEbaXG1rZISbBu0hDfJ29Vg1R8du0fviFQLM27/nzvAsawm3EQ0URxB6DlexCkTY3RQ6tEEa
YxDL9EGL+r8EIIaBXTO7qOb0Tncv3mliHI/cUcHT5TuRo95MXNTPhhhIwOBqge1TQxdNsUmGM3dK
MrPr1kDC0lNsmCxpB28klQKE4oSAHBmi4ZwGMjDcXxjFiXO0NHg/8lnUiMQzrWj3uYmUYpQRHBTc
QhEKmUa1XGLJktiHEJgHO7madvgCurq07ec2q8g5CbN4Ww6nNKU9qFe4OxgLo/QjfLqS9tZeuhId
y/IlF5SThubsRm+wSFNGnh3PKbvNsDetd88du88p96BBzd2RmxXSjMlBqhDGMCk9yRY+2hcuwsV+
gMOw9cY1Smsl1tIyiEHX+E6rSpxArrvrdPFqC+tRc6cvS+XzVpI52OfRQzp647FU3LZzZ9wX9fTl
2rbHpshzZgCHC8awpHZ3YRLx6bLcuzGoMH5tpRV5x24sqOhwLTJdw+Bvtd1l6tbHLVXjwQH2DJTK
RUi1eGu1yfKEMOVPkdqN0tYQta0rLQdzZ9g6EAMR8GfvRryvG2WA2R7ZLTHE21woNfOEwfq4aNz1
44ZR05q8WUVbOhAHMnBsyMP0Hlr6DWUWaAPKIC2VxErry8FzM3Io62uHhRjK8LwXRA9IvHpbkjJA
WsW7epr0LfqZ3yXBmEj2s9NQ5F/gdsnlDrLkj9KXk8WtZlPbzSe0OuqCyThlhnVq9PDSC9Qy7rRn
aiPpkRQ3fWl+4FkeLY5ggpjgKsSpPrP/s37pF+KpLX/r6JzI9jSOsJdvVaJ91hG+Cu7ZiGN0pqwz
YpjB4EzjmrNpHe+5i4HnPRqVgx5FqW+siphha9RFojTADyawCjPZbKt+8sCqPvc2lWzYVTETsuwr
NSPIWaVFoI+FkpI/5qW06Bxmy3wI0Z24rrV1etO4wKdHL6IzF3vTmLjsF8eOd6FRPAjEoYeEHNOY
1OegKNEtw0iq+mTZWXX/U7T181DEL8QgvZVpRDpQDvPEjUvYCjmbqtRIkLQ1YtAsdUzs6r3ubEG8
sFPtkNQK+lGgLbA9ewh2VeYu53ohPj3iFfDpXiZl3trEuppwO32FfXaf1gSQwrk+WhavJnfcg4XT
BfgR6ehRetXAe5GoQ/JJvphPjBJ4ldGMAwr3uZo1a29RoeCmhVmbN3e4x7U/4TgOpxR2F27kbVQX
T05rsTPTTQrmmvKuGwj46bnYI51kE2RaDgpweOrMSdEdYhPvdecNwRgZ8aXmFwryo7R652y6+jF5
0nR3OMwx+MUi7f868Tox3UtE6n5Z83GJNuKOJHGpo4zBkgmyjuKI8K7GgIgXAvzrw21eZOXBqSqg
3a681zMhpmt9l5EaFczNu6CD4TPu9VeggJOmwB702fOtmHfQ1A+95HGM5zy+5CnXn9nSTpUunnMk
XrLs9K01L6k/FPNDhmeODQXcq4lwBqIhTnbb2gIbKf2xbdEK41ey45BI7NJqt2a8wscnhpDdNFG1
xQ36hKU9zPgXd7NRTQcNrZln8ncVZKr3PpWXvhmRYWqq3FvWUp2rjBj4dEEeqBMjMNjps4y04oiH
5GY2pnkuuQSF61ZPmtVJDzG7TGnLM0fwdyxDA6cUnV8zigq/0SL7YOoTfqAFhX2rXse2fhQyllsz
VKAg5/lMxB4ZcyhJeJy961gs6tiP+XEQ4jFHrX+eFoGnoRn3dcHpuk781BDTcGrObDgU9utZ7ZC8
6I+UaWlM1eR5HNj2Oq+fQ+bimcRWOS7Ne7UU+wI6Ag8CO/u0UMIbqh984bjc5GT45JkVYkpSPknh
XXa1yC+KERksgvlxGsd3ZGJIqYTu4sqOT7WncVlmTHdsxn/7Ynof1hfvGXSKiTzetgot5BgOuIpE
kQfKotXaQPutFjMQE/phR30DdvudZ6yzNpvy05JxKqC+DBBlEoiL7NFouVaQnbqroQtE2WwRREQQ
bylT5l/svQbusF1bem+u3a7UTj7TMmtb8pKyXeEiioRtmM/q7NjFLdboGrYeJ+aIKsbvsm1Kp20F
khHdIHl8YOUaM/IjuLqoh3QNnmw672ak7QROsL663kxQv7s4agnHCUZWTq5BaZ7bP05o0a6zxZsX
0b8lUKZFlEO4fERp9NvBv3zBzpPPmBOUOlbgaE7dSPOxXFKeFSP/WzrO4Gf/nFQ21/Kw77qgNVjz
LO7pTMf32+4bmoI5rwzF+jU3tcchVTtnmi4lWZ3+MgkiDGrtq8Q2hX58K/T601M4W0Yc0geOIuMU
fTh4T5caWXbOBhy1iK/jKvaIa41QzsNdw7ZJCYStbJ5jfCvFoWpZc7wVbln9eEvM8gIBd8SNbNgo
x7PvcmJ/R5+e7st7tUxBIWvEarYO70M2ld9M3Ngy6DwT1lrfRBHut7K44O2lPWez/lyEvbZszE0q
sJPIcnC3CRhJv9PjOFhCrO9SFdDdHTpBHg5xvYlGurQIctafrHcoqNy5C6aGj1fg7x8nHJlzcUvm
T8C4QIXS+krQmcal3GM3yfHjeiBLSsSz7WJsUA94KGLWJiDSq001No+jcPFGjvjgirG6jx0w2Ig4
XESdnBJGv96tkRoqw3kcNRrQnX7MEUIDlnjVvu0wPC8LgGmo0QzGY/vWzOSl1ea4fmk7e4h3TV1D
G2g+G/s4K+z9cUNJ3trhF7L5XZi6D1yuMCSrYPEYyeK5QNfiuO/mZJ6dvN1AuF9QcBjY4GljN+2u
aHneR96FW6nPTKEhSz22U3qjUOeDSg3fnqClnBj5g5Ohu8wiLu5pOwfV8+RcTGfWaPFPWtDZBVfE
NW25U+GudtoL7kcE3r3xqoHvFMCKtsNaZMQa9lWbxMc1Dk/BNWgqgof0jNQ08KtW03wiaGFo02s3
bqiftUjxQ8zvaeRemBPcWoPNbtROdSJhXgv1OWUzONa6OjgJbw292ieNwfdkMl8XzXodsxxG0njV
mDluMhMJflQzx2fFf+ISfLG08rel+I1Mg2rXEog02/hsNK8OHK1+zusYOTiHZbbYWjBPBrQl41fX
gIOuE++CMI+rvFn9MTW0nLA3CJyAZeXPbxj0P5rZ5WOxRMBUkyoxIzFUVuzkCGz8Biu3XSp0COu+
oBJq4FwiQp4Peoj01mrSljpmRFdGAt3ggfulrM2ZD20L4nEhUD8DE/FezLD75y2lTgQUEWJSmVp8
wAqZa2czZoE/5fhDJ7DJHmceSd8jmW6v6wo0q4sKok7T8VYNzUHK6UOk4ZZCG04WIoGUrHu/dqYn
CklC3u1DGRb0moRzJfF7uc6tfF9s5xc0mmQrMDH5cYzl3SofkFUOnNHKhEpA5a5HPZfOGswZrs61
WkFSuBZ5OcYGA2cE6z/dxVryhaRtemhttv2ERKZNEaW8Bmo/VDNAlqWsyaWqXozBdG92RkdvhukD
Q3iuj0Ig2HHCzruNxV4vfsbB+ypd80kTPOY2GbLTwG7RrWwE91VTE39eigYo92ZGyRFhi1yMQM/r
iKvHhFVvpjM95bWwhWNlh+DHia14yE2c3bK4uTCktn3KBkm0xMnNHKr9nmuJNOQrBoVn1fQ0UAdS
Def69O/C0jS0iAA25Wdbu7VlCm+0wSOK9ukyMnG4OWAjTP2tGElzbRViE3tK3tO+iU6ascrfZhMz
rB6fK2Z1G105d7sZrUNuPdEWSPYKVfeZBOJsVdg2TY0hqcieUWU3Dwgyj1WXq/3SRuneMvapu2hX
8glf43n6bjVwtRpN/zOXPUBrwCC1qYDLrDGCCanm+2nBl9tWHLoRX4QISWpePzNXVmR2D+pV2Xdi
uKOjiSHzoL03YPuNjlaBchFS0r9q1nvqv7Mw0vgBqXhGAcBpMDkPkc2RjV70wYRrv0EDqAW5jbPG
DbcAatytVstXezXpqymGOExCaxKCI14mxog6X96/jR7FAtaKETOrXUNcipOvf0sX7jolvo5flvTM
9QYa0/Ybtb+5YXERMr2LXrhPugFZsMiGh2SJdk3RdowDw37j1MOHNckH0iJoKKzPOfXKX1PxvYv0
SyX4ffKm/ttHceCG/FivRYOc1pW5DecY/BCrARf2q7e+RkKwEiZhC5pYWhdNtd6I6CM2kPBQzlXM
xPCWVp0H0ZVxL8KNw5RU/Mia0yxO63abmsuuN1xknoYtTiL1Pj00XaeEYKQ6d2dcEtwAUokKSzf6
dSNKYcNY9DsIOrj11otJY/FE6DsNujxg+8GImCN/ojscY9YKPERpLA0UZzQrKdm1vyl4hpMxJ/22
LAEqSckzaBYL9xNepKDeEMuoHTqthMJN+UTtxc1R1wJ30v8mRm1gE0KpPMiT0TnfUH898r6gNqMK
QNcpu+nh36/6djC2LFSDgf6U7LwQtG5PLpqfcxVIiLEGyjuMB6RIpH9wO/ZrGPfIy+q73WWAlbMD
mexC45lNuwKja9wSljcR/zS77NaR8S6SECO/yk/GAIEmjWlTCEJoH2vdxD46DiTFghOI04iqh/MR
3e70BFBa0rCAvdTp+U9uccpMjsJLxPURtlb+q0nNvdK9vZlbv6ssnm4LHpJdmDzFdGZ20ZJ+l7pk
TIqdHqGNubWw7NgDmkPBy/fr4mMGY0UrO+fWKK+QtZal9zaaQ3K158HxaZYB13fSvJcZkSIuxRT0
uKRtwX6kv2ZeOc9kT7CXorarI2+bZBStHNqXCjIAfX2SDvqmTvaycv6MDOBtkfPM1iQt2m60K5Hv
/pZV8zSuB9piP5q10jnw0mgTm+lA8LNCYJbMf7G2nDHzAuyCfT5QR2zspP1dls2e1v93WCdX0gEM
iHw6rTdCbFHDM9dIooXqMArfo07TPiRJbSZu63R5rZqBDB7Z/iC1m7bgsVyLfm/dSYXkmVaLlQ5c
kBmtbq00cXadtD9EIpYTfAuICSjpVobEowENpi5jhkhgz49NnQE7acS+FJgScO/sKpMBlhEOnxpc
4NeppxXroTymr3UvicI6jonwBTdWH1aB6ese88/E1E9hi9OPxtiDJBj1YJsRTkT8jXTBp4HkXisO
SIIpyae7C8qzekCkqIXxK1mo4LGdAbRKOVvHkP9XCrAzkJLQ0SN6a6l3wlx+JbEEMkthfOZdTwcv
z439yGrc5izeHdgCEmzkoPYFGHhS/bKLmc1/BQORbT/My0nQW9pbWfmrjBl2EmtMc4gp/w4U/BA6
4Loa7wigKNw7dsftiAwdnN4svmVpmRNVORPbgfGu1uuoTUg5J74G7QR+WchP1I3l+FLrc7V1bI5Q
Ljaej3z96MqleZZWAJTc2feV9zQKGp2ANijCCT8oiSvZdenwmFmwwOulcH06rgGWWZop1EMRybE7
I4fIISPQBqkXt6d/f6k4xU+mUcYiQGnwf78UOgvMaK1Opz9sObumbB/+9z9lfsg/+vfvQgBdzF//
fkKiv6YhokTEClQWQJs7C/q/4nukH8+PTYsuwY4f3gk+sY9LeX3FSawec9I6GLLB6qKyKXycfh4K
lMW7eTwBvlmDtZni2jsY3i7TIEtNafToxUr7fHaWSuGm8cKHWbJYSvEFkvcnu82RZhyTDtFpPa/S
9vGcgQx44j0kJ70GjZ3agXQTohT1wXvUBSYCz40CgiuSW0nwVJD3cBEVNB6bfazQLYmwDQgPJBv1
YnCgL672Eo4bM4Phh8vsWNpdtUvr+ncGZIZOwvg7LQhHxW5w1Z142I+uVaAOQCqde+Y1Ula3m3O+
QzNZ7lONSpa5Pi7uPsnORTHtvYRPpKgLipfCHq5NBTYMLPyhrqj1BFemIi13iWeeVRICzUuy56Ko
1I50xftErA+hzMVpQffF3jzxDRb9e1eFFyerX2ZsKQEwpydHQcMZifsJwlad6UmV6M0GeFT5YGOq
19hijMw6muj+iOqCmxQbRLGQrpXJ6i+tRS7pdv7uVZCtErkbSZDn6z2pqKdT2mwqAxNqsT7pFvI8
z5yS5zX7ahil3MR0DgMjIi+BKf6xWcE9o6h23ZowVI6gXYjwwAoOdMKZOYU9pGAEI7g7Kc0Wly83
qKjtHkxdoLBePLW20bx9y1iN7oPd31HpQIVd5l2ciPpIAzB5jHXvAPytoyI9wQP6mUs3e0dQgSHY
OA0xuL+yRfuRxEybm3KefKTnvJYBH6HjiX6HOZ1UPdxRDYmvZ5LhGX3VGTyW0CGRTuP5z+r6e4lN
uatj97muRzoTNVPcZmY0na4ypCG207M1QUsvlHOaBQippB3/ihRpe1XgKWZ2J5fqb2rab/Y4/+nj
BllRYl1saZ+ZvW1pDNGMJCx87Sy9I8uLgwibBIvYfrCA3HKDztWhixfrxXlytaS/Yfek7I5oWEJT
QKxM8GBbgddwjFEeSxKXNcJSgpzp1kmhR+VRGUgUgs+zt2VO04yC/ADy3T2ntIuOcat5p2EIvWNj
Emk62rwNln9xjDzHPFewZqlBPHFx+nDZY94wr2lYk6BnDkicQybsaUxethU+oIcSgRKp/iSNEK8n
6SkH0BUShQu5J13VRs8GfcitbdjDMx1YqEearT2bo7vFM7vmAWIm6SxG60rrktfG0ixfU43+Ssbg
7Eewr+5IdhRBdxUX4BgMDwD+6WiEFFQw6RMisEL1NlLG+EWaKeB5gBRsO6nfImi3/qT35VvXMESq
Jyd/M1wXC+3IXFgH2u/Tvkzf2vWHCoC3b/RCEc0ZWfRGFAtclNVBMZWICPLUc+9sTGv+ay3vyKsq
3xgs9RRmRBfMlaDDjTzKVSgS//0tHF/xQEixHkzJrz53HBAbzNaJ7GS02GhPcWrbxwQ85gMJQsND
18HRGMvavGADwpPP73fN2AW1h7NA5NK+tkZ3Vqk8GL3jvnWZe+9GdJHl8pVPxJeRG0VPBPRHULgR
IZQdobMxKFIrIkfPmfB7OGU6rYkkimjsgt76wBehTZWxRev2h3kliW+YIGhTOxbQEWajSjfmq+Be
QmMkM4OsKz6x/Fx03aieCNcc90v9MI4mnIImk08Lr1hLnQuJhycvbfLnwmY7ZgJc0Hslp6QYSGCh
tj2EmSIMfcSMb7RMBK0apYRV2qtgBztTFSsa4FoAJsVBFyAH/J4D05MxdE+IdsxtqfrnLkrPnaoA
Y7Qj0xo7e1JJcujVmJ6mVfMVEru0GQbmyZOZX8LKHYFynMJGOgGNfW52XKc4BLqPUq+IOEqtNihm
9Y3JkYZb9iDWXTvK69Xd0ON1IrtKqzEOJ+Fa1zIlWW3iNps7m0g5tJcG1ILvABd7Fs5+iRBiIQQj
2lcIujyx6ZHRiynDrFou7PkAIISwvotpO8415bJJ0eTtXHPuz4Y1EmhCC/hRVvAMiuHcKgVnKHSr
XQ1E9ciGMB1YfjYv7FEbpgYR67Ibh4TmuZxBd80tUhC5cEvLY/vQOw41PSFPIK4NPDsDlUPKYNFK
7y0khaeI6MWNSVOMbXvZmyToniiFRJS8LcuwPEe0ES6yQdtSmnp4beMx9k2S93rYvSckcST7mFCQ
45ytJFI+0UdyO0/0BHiTyzGPu+VJLgZcaIJjdSODAuHs4KhYlzwZuOcBpT1Zg5NseuC7m1yf91hd
17pMPDIVRKhqmu9aCo0oV3eAuZKVNT86NcPyyQZ9rC3suHELlrll1zrkhMqQJUSvtlfpRQ9bmgIp
zvTJGx8RWoBypApZHeyc/XDlHFCW+jy8VxPzkVmH8pb0JVy+yRrPJDaYeyEfO6sHwh0zsOlrUZy0
eIA4HINBRV52dOdhxItSNRduZg/REg6kr0HhEiLzTfDdr5R1Bmoj7PKTN526yVL07od2XxNPyTi2
31GZEHstSbYZZ5R4VfRb0z1k77SM93PfPEE65mhQhnXgDP0lBGVQbLpr8+egpHrwhKbDSc7TXdm4
pNNkILW8EHEVWNsT2AMOz1rdWpMKeOBCsC36kR5qSRzlMk3MYkP9ws1mZjEOFym73TjliuRG5/Ff
4cgnuVGFowEaWA4ShxftAhQEg40HKoLX6CgBfsDOg573s8uFvNoSOW5eDk6Q6dTRjS5QhmvRw1KI
+oKlbwk0cyYdE+MbKg+PLiFiPH9cEy+HNH0zo5CgnqU8Orpwzp7TXebU7g5Wmj7Z1UyXJI8cjMVW
f5TJSC3UEduH9743IAowH4QTQiN0/b1/fxnWX4WLhyzNVjPNauAb28KR5kE57SGypX5GxuaCu1Hp
zgqb4mhOs35O1n/w71eiZMxfevbaEe/CrXt11c66Dd0e2AlmY5QKzinB2cTw+jb8GpG7v+L9OiZb
46n85X4Mf7yLwbgwfsfzp9H4DbhWWW+UC9atYSFYwXhz52v4SWhxN97aBgcUu/dmbatgLrR2xAEb
v6NhV+/Tg37I92Xg/OE3HqsXh/8UGb1BvVFtijdxS9qH5bdMNzwYiOzspxJ7FO3ru7wku+UKnFQ7
vCks4ClN7s3yWGDDemVEqH/Jo3hITd98yb4cubOq7QL/YT9hYduW3/UrKFyvucoalvLWuUVvVnFo
m6+hvrIhQHgxOUcYZWJca4M535hi20c7zJn9FWU0QT+0rVlmHoB4GJ/E8qUXMpSQwojn5gtrYk9Q
49WVr5r2h7eOOG9n3mG+Iu2hxzR+N0eEJdAJ40+YYNMDsd14letTvW+y1+KFW7cFHN8IdOSK7B03
PCT9sXxL37QPpAS0krA9BNW+twPzzfrKxVnoRE34S/zTXc07uV4s1QPedkseIoaJm+HcXNC35c0m
/Rg+i2Fj3uKt+8Sbm33rz7Qf3+vpNPyKX/s3Y6dMH6ntFagxELj5hVMNCdGeitMIkIsMD5bcEGWZ
o8LYlHe92qIm0V5TDTDYZhqCgdy/7mF5hBufXjzCi9BQ4kiArWT7kEPb0/ICeZbROEmRbGEB060z
pJv/Ie1MlhvHuu76Ko5/jjD6JsL2gARJsJUoUqKkCUIt+r7H03shPw+qmLQUDg8qIyuzSgSBi9uc
s/faPJthAwvrSbrTzmCmVP3YABRG4btXNyBs2mbT04c4iUfjDINAZuAIa5FxXdjPzQZvwEhtGATX
LtmaewrHHCTP4TrupxHgceIYHO9Cww6yx1e5L16EY78Bt6qskvW4ULePCCcXRPzxZS5kryOooZr8
UbHlfSttan8HyA+U+2cabF07ugPVUL9ih7gwASfKOssXUrDq1BVKjJpF9WCtfcTX1dxYDwke0TWx
hgCeOMn2G4MiM6+q3ZyLZXrgHI6WYJgL4sZ/iiddNYHPmG/p8NjVTp6FG+/UPwJHPGirYG08lum9
Fqx1MIqefZGO8r27Zm8KVDm91DAsv8ptApNkRmbLVFtderBbUYK+YFd/LrcuZcBLs1Rt4QEqbYqO
bVY7vr9ETeIf+rd4U+6N+3z11vvzaqescgzjs8I27f4SvWIIORlHNC7ZM0AsatEeCRPLwFv45rz+
Dr9BtiGeqIoZIsSDqNzXDsmo/qx7ZSpT3unzTYJ6FOArqt8xsryDwo1BqemkJ+sdhE7xmj0Kc1om
+Uo911ucugXUhvfqVYwWNFqtBZiktdjMUYFac+g/z8XaPEn46j/ICrPLVXOXnCZHD1LccSY60Snu
HOFMrSiseaSUg8SzuoTO/hy+ubSpFsZKO46wGi95bJsnzonjt4RbOHaSnXhSjtbRD9eUwdw18C7h
wB3isB5uItDv74Jq1yu2G+mCNpG+8TfZnf7cLY1Xd1duvVXq5N/V0nfn4TthH0NDvNPWoHvCD5/l
6qyB+5U59Om2jfEQH2NqXctWmMWP1O2fRWUe3eF719g04bRxoMQgRkZa13174h5KSdiwJM6MT3Sc
wFFN89AhrVHmcADLM56FgrWGQUMyHRQvC2merbH3hP+irLnzs/zJfxMMvEbz6oMTa78A3446kWYs
RMhF5Uj3PurjVQjefdvsgpKHzWBKMaizNE3ah5l5lx9FwIr4klmygq3QrQxtjgAaeZ2+qDbuo0p4
BHF75QOCyH68F06gIYaH8BE9t0ApGJYwPveFtB8cjHeqQ8+0njPrfngHc5+HdmsTWbcTTv29tRvv
8BtH7Bj21s7T9u4XpvFwJyw5JeLDUM6siBJ7t2ftbNwbL96JJeHFWCufwm7Ccc5CDvUUDPCsAtF3
yqdygxgoQCk6Bx+0wMww91/0b2+LTBwnOyXPFxB+INHpSLT0SB3pgOs3WNHItTaVh05hjgBYVGzL
WpinMrHLbxEz9iZ8FXmkD9Jauiuat3CXXIBuU7UDQ0I4Yj3n1IZMJrP5l6y+i5nKBtcpmA9Fcj/W
FSiRdTIsw2+rfoJsY9pax5Kp4j6f0+gV8OSD1GA6RF1rNy/JusodWkpoKkihFdfCnhYsKuvBVhDL
0ABxxqOfrkABpwvPrru5vzCQZh+VYSYv6ydrL4mrHDC/rRmzYtXv9JXFayLdCc/RgkhJ2qr3wZe3
DzPb/BTbtc6cej9IoKWXsHaSFTphNkHqR+rUW3qcpNkGxSOMEUDccjrvt8h8/UV2SF+sZ/bo0q4Q
ZgZ5ErxCb9T5keO6n9oh6mbyfaSSnDeiZ5nV75aITg+B8b50mRZs4aifvPaow4fcxna1quYeBqBV
sfdm7Xt6kc/Dc0Ib5Z3Sj78xt+khURfVi/+UD4vqg1dOgq6/Vd6FB+7uEts1BG/61h3x7shU50Fl
B+fIdyzrSAYMTm+ZNhrQBPL6+Hnw2C9isNHNRQ/GaSfNWkdajYg0nmunRrlrznIYJJ+ABaLerua6
uHVF29i337XoAAOWZWpBq/SpQjA4bx8hOXKnSRDkMHZnbgOFfhMBmg/xNk630H45+8+Kne+o76p1
bO4QJhIXNB+W1QewOPIFg2XzEGqO0C2rR2gL+BcBLyBRTbh5WwyKw4JkeS93ujut2en+CjeGvDO+
ySOtgpkGJm9PT147Niz3wmlgvxHMtafy2CGTf0/RXC4EnB73wtJDUoOy1kCZDMRqwYuZrqAdOjCY
y/GOEVbdJ/laIvVaBHVDd23WbOPaNrEipRv5gf/egD+G26BdDA99uzWi5aStBGuOZxKyl79U0qWp
bTizB/qRnUKYPerqnpwJgDMcJIVmz4Yt/yofautUh47LNvQ1TNbSkQkK+ZMcPFIUTB9A2NyleCo3
HfF+p+YSFauIxovGHIVxyDbWALSW+YdozH0W/SftjvyGclhyKkYZoJOZfCiiDcU5tnOokIKD92a+
ykSCzuKv8Ni+ku/uO0D4XrNdsfY3zbZ+UR/IPRzoCKMpPSmZP2uwTYGpHB3yVGCXGo71WhO7i6Io
2WbKfEjvUsPGAugDnbrzxhOs4tfcx7kx4+gXmGzNvzyNaJlZ+o23K1G/8JYNz3gXsWHBWUIlh3Bw
Enzjol8adyVZyRvKpOcUPt22OtHtdC8C0ML9+J3t9FP2HJpz1zHPHtuvTfqEB3VOsiiouXifA83m
YWEd0ecFLytPicF2LKR5iQJlHj+yj6vTN8+fZZRG9z11vQvXiTkU8wDL1yZC101a7wMdNze/aO1R
uE9OOGV6KKW8Zpw6kIq+I/Ycv1jYCowRW4+txMx0t+IF3cqp4tSxAYkNItk9mE6FYJq64jjXjtoe
HX34BAidPeo7A1/YtPGGfSuGHxLY5+lrUNjlV7OrbIlXhuUJVR2C/CfiGISN67BvsZMjDIfS1pbZ
hvSkdbA3dzleMJNd8NzY+3CtFx7BDrMYlPeGgHtUjbU4y0/6CKNmOfltIxTsi9I6u1hjGG3aRjsY
MCS21NWpU6iOi4MPfA1vhDzPT7R/vVeJCYsdVWhjLEm3kbmKn1wJ1Pnni/Ca969idmyJV36m6uwJ
a3fJDipYIVFASM32DEZTrxYr8wGGnuuxra9T2m5z7pz1ycNgVY3YxnOgWcszYZ+c+0cQm+2rZdjl
Bq4dVfZPEMjaGUML3UlJtcf7kpbfsriIDo/RfXCRFHWsd1ufjZ8MyIIIEsd/5AXNUI4v1U1y9KBu
Lk3mz028jnfZWwvnZxufvcMfihZ7Jdg44ReFgAf1nf4MB1E2rOYCm4y1Q7EMdhux+Ca4Tx+4bOle
fBWP8NUX2DMxvgWcEV7w+rQokpGzbzObhyts41dqdxwU4q/K3SIgmbrsZ++T2TgRNiiq6oN5wbD7
Hn6XTkhLb0182Ye7MzFrkkGKzwGc+956wMtIXS/fdcSuzzW7WvifoEo4boOJJZ+Q96jchJBxZoyX
5plSAet180zpoy7mJcYWW7a9O/VBeEmW4gcRijn5P7yq99AzMEmRZLOv34iFVD9KEKFYwu16hF9l
d2tYdcrC/XC31cUrtyFi3rW8E2xjQ0Ra4dtFO2vMtbgsXixgNj1vKDf7Gwm9oM2sDT4QA60EaVpL
guaO5bF+RMwJSMfO8D8i/ORdRRG6HHb+G7vqEC7PSoptPbDj94ECnzf7aomsZVVQF+izWeXrS3P0
lV38qT0zOh+CN+LkHAuefWBbW+Mg4S/8pLeA6MIan3wKmAtDQQo/U1+FneiQJwd+kwgFm9lf39I6
sf09w6qvFuG62vhY4O+l0zTZTCIxznDGWrrPp0OsSYdhRT3POwyP0vNzIdGWtyn70LTFc87CCAQY
Lfu8X6oHBg4PyT/KW/8L+yuUrmwWfIfn9oNFQDhJy/QlPQ/JioAc/Uie7do4MUfxUhifdN12ym7Y
gIYyXiLQDfF8PPHD+hciEZpxrcIEVdilzf01O2L3C+U4x3W0t+EXDLGEnZGKcnLm77FXiQ/M8h5Y
mBm1SDww5+yQvSFHt3ZTfVOg67NwH7wT/GMi6C7xF2O4fWYLPWzQYxKqcMd0BHtEwHI2o91VXaqL
9lJdmB79B3GLkeC+WHYXzq7qPt1BaNmuo6O4MJ5L3jZSWMpsyeTJZKm9sLd+bF87h27MJX9EoCbY
AzrSTctWejk8c2AHCFTtcnSShV0tRVp+NPuerA2j6R1AmEBZZh4hCkvt7mw+g7u37PbgfnT9JayW
QrLSREj7nC1nqPod4xBN0UEURRbMgAVQUWkmvkwvUH8oum3+7S41sgDVJTy3vlmKheOt+A+zlbYd
DvkdsyCaQ2szcLHlqnzQNv2KOyDuFICFnFXwGPszcmYoSfSAdqgLsVDS3DpM22e8hO8EjB38Rb8Q
PwsTxvWCCfwiMJFPwoVZ7hj7/K16xk4Bea6XjgJ5N3MPgg6vUqOuDETQnRW7G5J13M2f30W9TpBz
lE/wLJG82ZJXGvE+hqZXL3J5eAqJXRQaAoCveGV9MdoGf/48QoRF8k3BULGibUWMxSIsWcfxPLl2
EGKYUsaY+ASlWoIl5nvrwFpJ7U35rWdGGxyHdPxC3CUBey9UyihEu+Y+Iq8LEBnX4+ctVueBl6Gb
fgmR3cwbOht4vCf4p1HtVKlnu9Rn/+eX3iz3jZrrq0j3403fkTtcq2wo4zIuNtaX9ZVVVruzhAa+
DnIuirDoExZJLnBS+fOLPpJbIngrmgsUMREYE7VSErkHTfmCyLJ0/JyNObpHLIgUnlW8pyg5KNEO
46eohZDR7z0qFl3umYgGJKzP5aFT5U85EitCDTjM6ebR5ftugoL2X5E0dlZw5nIFzt8W7u7CG76U
3N27tSuzhSXBnoSHUJcrXhUR/zEPolFlB70yTLVuZHnsj0bVEMKD1YLKDI0zN39Sq8ugol6dfh+Y
PQSioPoUwvBsxfmp7KuHWhgJnyQXLuvjt07PKaEOlyEXlFWtAudt9aU0GPfR4JGmKB8UDp5W6z4A
7DpBXx5nhgz7VR84sZSKI8fu0aW5s+hq8ymfwMuRhxrI7cfHbpQhe4IbLDLVpU6Uf5rCRHdvG7sU
+w9TJt/Gcgnbhm/vKuWuSvtq3eCyYp6J4zXAZSat3unEwT+UAqYTzBjkwxbNqhW9YB6oUxezMvZm
bPXbNmWTabUUA8EZ0QaCgWRZ8sdA0XhhylBWA8QZtie5+EcvY6N9qx3CR8HlrYuaeKlNEO1GbDYY
2A8hZKadIJnz//pv//1//Y//IH5ukWtAAP0bm2MiXjI03VJxZ/KhV0AX0J9y2gpm6XQqfIjMAlPQ
sl7IbrCuknoG43BVqiEYdkJd8nJ4/Pnj/+a7TJ9uSYpo6nSI1Cu+i9Frfa1lRumIUfft9qotVh6l
g5AqhjAJlNxSp9ol4pX++XMlsEN/fW1JVgzL1GhuqfJ0Yf/g2IiVnvdyL5V0WhI42jjFSrKCjO5+
0PHCjyJq+qTcY8Pb64SNQGlGbBtmylq1us0vlzJ9x/8ghdaf//O/NEDUMrouQ1ZUcta4oqsnQCIt
GWkKl+KKYBHCQgALIcCFM1FF3gFYzelPTkAYhm9P96x91NxinFvshFtv+GU4GDeuRZbQoiqmqsnW
9bVogSvJQkbASVqQ6ZKGLPATViAe8jcfL5oLv/6XJ6HcGoAyFg8Di4moq/rVk4jo2I15LpSOnlLu
M7rk0VA0dJLstJqxRrzJ7Tek+pXIA4Ax6Qooo1r0bO2RA+AyiTdKDM1VoYgmYqUlJIe9vqrxP7nR
EtstjquyfDLRgOQDytQ64fHmDS3wAnIEByLEYYvArI8/P9Rbz1RWFAOLrDlRr67G9eCpOauSVzlm
wkKog4eZ6UX3y8vzZ5BejxxF5t3RRPhbhiH/exD3OJ2H2pJLpy21M2yaY5sY286g+F3zxuSUYI0u
PY45hHDP4jedue5DbY//o8e+DqLNZ0TFVX7f7VzV3PHsV7kJCL6emCXwKItyPw4ANHK9WIE6vhcb
/zsrk3L5882S/6Jn8QYosq4BujUlS1KnIfKPl9HS1F7yZIXjgMXW1DMyaAU6GidaLUPCMx3LIHES
Q1n30J7IM1iV5jIt4ydP6hA4RhBG9P7Ls+QvMyofq4m5AMQeGEbn3buJWf7yjtycOxSVxt3EHJP1
P3//j8tVKkvPjIDLZWTNGwmqDYar+Thhp6SkfYxoqU+e/tde24YKtUsPARw1Gej9Yv3btdx6exQm
blFFUY8w9GoIeAhLJMEcSicivIYjP+E5E21k8KkJFXKx8jTep7qlxe7Rxuj85PPnZ3fz9VUsDego
nDedgXj17PCb/GcM9giK7FKSKTK3ASLR4dFswnAmK9msmt48fFkRQJDp4bTyKTSpK004mR6bHDb2
/sudgCgjYv95HUpftRFRcPX2eZzD7ok5ZVs19v7hTIT4O5yILTZKCqZhu5koS/WEofr5i0m376yp
G6zGMmHZ1/MSGlQGkFg6JM1qDSV2XcEViGpt2YOaqUO0xKNkrWMK5yHkl58//da6yAibiGciwD3l
ak1Qe1clE5Q1YZg4PQKliW6km9p24UryjMdQSymQdPUv3/nWrKWKEJNU+D6Q7K5wclFPEMwQd6T/
9TxLBDevupm9/vzNfvuMq29G3pyMT5QBi8hvP+rlSjWTXybfm2OSl0FSiOZWaXJfj0krhNUi17wU
hbRUOloAA7OI1TPA4Nof+z+YIJWk8qLZ45c5YmqiGY9+OI53sVtsg7Ldg5KH6y1LdjdA0SSdY6Aq
5b8GubesKxTA5LIOsMCGRz9nbR4mYJRnPOSB+z4Bx0xCr355ONL0Kv97tldEUTMVk7nHQrJ/taao
Wt4oxJpxeEOcPqtZxmdqTJgyIqh5mPCaGVX8iLublgO4G+IJ6ZrkbH1zEj9+fobWrSsxTIvNqiZL
xvWkU+iGaA65UjhF+i14NNt9mfq1UUv0cYdjX9buVgFY4Svbnz/3790JqkkTYZ1BGiN519Md+sfE
a3lSPZZRXDjj6NuGzDsJnx0TaN7iR2PSBfr9y/w6jfire873MzUD47ymqNe7Y6sKAnIJTdxhqgk/
AmU2W9nnvAyffv5mNz9HlUWJB8xsrk7f/B/fTOcMp1ilkTkmtZuRYD2wqPOgcH/Za5rKre/zj8+5
mtQEJdZdhCOZA5KiFizVRvPNKV+fCT2yAClT6Ss+EGaxzqqQANshf1HDtVGEZ74+tYa2aZeCNWmu
lIT4Gn0hKb64DNkJzUY/4YrTweTvIB90KNgKFcBN41EzUq0e+30upiv4ocKi10QUvdB9GstEVOF6
Jy/BBya7HPNDZa0Vlbcc22WW+MmuI9dhJrUGEG1PRQCf1Qs/Gz/wmQvrjgMlnskOeSS9/Lz5aE0R
eUHkk9hT4BcDKPLWGTbHU1ptXl+jVzNfJAOlBNjHHHNTV9vZGhmSdMbHuDE9/6VLdBHhKnQdrVeP
Xu5/izDx7IiUm5mhmdQwR4k8Jk17JiY3HO85NBcrAOecnGiAtzp2G9JHEMr1/lMwjmcv+A++9v9+
YLuxMLGhNDQmAxFlGFEU/x4rcTwKCse0zAkTgACy353aOD0qnXwyS+udakQ7E4foiJ3nYiXhfWVB
PBe1Dqv/Lgu0zZCqJ8zrz5pULCQ/fxyF+FXSlZiVui5nWSyvxsGnsFPodiB6T2Wrpzxct5ljSlz1
rvhZVvirjeiIrY0uleo/ZeTlzgSAoIr1HnfdSautw1g3Jzmi5Nq6SzVMaYgk1qEs/IWKjbAmvRpA
TjBX+sb2O7yc4TGR1R1ekqNctycsc175GQ7pWlGkz8GTVq5gHODBQLov5bcmlVZ5T+sx4La7Ll2s
IIgpNS3IbUFcgWdhPl2nrHaRXRnNydelzz//X6vvqqw6or61K5LLBRk5Xx1bm15xHY22YFOKb1XY
Om7PnCapz4qcrvFZbIhN3I++fO9p6p0XwYbwy0dhzPa4XWDu+P6j30UvpZ+Pu9qHyeN6wkOdVnu1
MT4tDaq5apIBiB3xPmotvFvpPda47IEzKGPKxXD181xya6GQLWipFJ80VJnG1WTiJlBL5XJAHQ2G
LPPKYVNDLp3rFnXIhDjVILE+AwTsSDJK5Cwijz2qepqgrtI5v1zLtJxfTaCKbKjgJixYHtb1EYUq
S9t2eZI54ECQp28iQQgmo1qyMNHLNbrUbhDei3Mh7956o/6QMvFUlShrfJ+otKyFjK0QerjuiL/+
5dL+PnUonNBEXZclEyrm9dxeekMr+I2eOh6WAepduYlUlsYL4nJv6/bli5uM0AkNmXh4A86WT6hY
04juL4vaBEe+vkXwbVnPTFPjn+uzYj1EJAcPDXhZ8xEiQLLC/0eIzh9uCKaOWR/2wzaNEScq2bqc
aBr15DlXWwtZMcE3pqh/aMk2xk5AWb6/h/c37jNXQP6EsURWyfyzUM6SH2mPunCvtDHfJahliHOw
tQgcW7qkAWLZiH9ZPG/NVJyPFJAMGrUNWb6aqaqozuMITxWE1uZQyxat9/INBtWsjctz0aXnuBmQ
/igjsJjs7efH+/cOWp1WU8kACW1Ymna1z4zaHHeTFGJHMWk34VcitnM4U60jeIMYTzl5GAXEQz9/
qPT3s2TXDu7aIDyZnYB+9Y1zIiQbr21iJ4uQfKIlzKPqbdQboB/hneaik07xyPVvSWiQz6p//vzx
f7aA/37bVFHha8sSKca6dr0x84I4T9W4iInvrlV6i0DqTdKyBwxSlFbvwlg/tpgDaG9r9KQF0BYd
1YmiVWe9aF7KRjk301+bRG0OFV7+vDepmGTk2jwozR6M3yYk82dmlL89rb+nCS6cQwebdk3j8q92
doVG3VpvEi4c072v4AYezc8QEz4IyuPPN+nWwFAo+uncJnZC2tVH+UiFXbO2IieK4BoYODw8Y5Vo
zd5A541ljBNlbV1+/sy/N8x8PYjpCpDzabK53napOWBNwYxQAvHjrfwtG6QzSAZbzKXHP7c8cpOF
Khu/jMe/t5WqyJFcEafNOh989RJoFUWM2jUiRyAmYIjJ6FKju0AXdz9/PenWPdVEyl2KCVlQvi7j
su3qg4Cf7XipdtRbzvAZLxoFN5bK7KUQlF2kystQ1JYmbAG1YpYtFZxWzbAOEAUCqdLgwI3GRXB/
G1k3JiHugSSyfzdlUedE+O/tUi/IfRqG2H5LfEBj4J8UrWcOcHd1UG+b9kVyQ0Q+IYwo6behpk0r
7fX7OE19hgYkjJXm6rNZQGoLylHkWBpwCRWjHxUQWAuikTGvZ926huk2w6AJrgESSap4rNImquLE
u/Mxwc+61h3nwAf3f4C3poQR0OSlViS8x30SQaxhJfAIq0tVCmaSXNo44xCF5ISXu1X6EKuYyPuJ
IPMHOlbnKgZ63CT4xOLJ0Xb+wzIQCnOhdcCL/vznAPEs2ElAnzCRU2oFB9d1r3WlbcoWJMOYiZMp
3lv6plLMYR+D5AjeqeuhfOuB+wlZ6wDisuayVLwBeF7m0zHglwE3vaR/3VjTmkozkmkRcffvhzqG
MFx9lYlu6IRXN0Qv52sLfdgkJWq0AiCKqzUbEulVYo2ET9w5CyWv7n++iJsvF5EDtC8sGf7/1USS
qAWbBy+LHTydSKr42mIknU2j/uXQdqPeyAi2dM69TOo6tb5/f1ncbkpKWFXsdApNJ7SJZrPoJ0xq
VbQbtlBnmAfowXk2taId/UbelW6768zxtwu5tbrpbCxN2aT4yd3/94WMoYiNGDSrI1VwLxp+sXuC
jLy3KBmetcnKWVXxe1loh8kIn5jv/+83nLugsqCrpiheV+R4DfQ28pnNhsglUr11SvRlSen+MlnL
fx+SKYIxM9JnoHwvX7+1fRWl0pgxY+gRLQYLzv8szmPUWcYxGiQoD8xZoVI7Qatbs65mlAMkn7Vo
TOQSiniE4YGTgzNabHmn9l2gWpcEZo7sEjbQIw+sJAROv0/Dt2Yb0hlUibbDjbKMqZcmCL82QtnZ
bISu3gh5/satJEdS3g3ir7P+zfskK7DuwF6Yf3VuYm6SoVP9cob+TpAakMhR/tZQNgUJaaKsiYP3
Jn5XAb90Ariqjh2pTnJuigDm54FhTG/A9XTAg6LJq0oK4SRX65zVyACevCJyMBnj0gH0bwJ+gEBZ
QK0M0H5hksrq6t5nN8GW4GiZ1Uo0XwxTPSdoazLi2bCuBEnrVGyXQhZIUNMkjo/80lqkMXa9ttcs
dz/U8tnsKWbkDAZRyd9Iu3mylPqU5Nmb1Yu7HFD9rEI5qZYvpaktCo9UJ2yUb5SqKUFa55HUHgVa
U24FE3j4K8hotvtmoiwyWd/hMX5oFRAwuVFu/UYBbyEu6fDbrmEAPNUvacAxl2EvojjtRbCW8s5n
OMwiLYC18/rn94aeLP7c5bygouJn76H426qq3nz2BhVW5j+8fddb+9KtppJCwspWkNoFbMmM2k1H
k9OeXoiy69AH+YOjSYRT9uG7zp0OLekclulb6JUfjV+tR1E9CwG7zLpjwi7K4gSL435USyIGqX5F
pf8RvksWyJHGR5SgD/c4vJwMFlk0caaMWEcZLeifLYPLzLVq3iroHqe5WDH4KxECPnipHLdOi5Mg
8x7qin6WIfyyDNzaYEiiyjESgzdBeNebu9ho+jAAIOIINenVffrg9e5GDBeSVzxm5fAm5mh13Pho
ZcMvZxz5xhIkMRlOm2aatcr1fl+WeKtV7NvOSJoZuLZnYP9PhuQvCis9hflrIymO4gxf+mQs0xDu
+M9iZuwyV3kz2/qUFgD1zJyuXz5VqlZVj4BCdtMl9R4sVVZ98st4/fO7emt2lSRR0tnvsx/769jd
QlvtSy/LnC5E0Wak66KhvpN0pzJK12MebcTOWCo+Di1UmkPKxaEjmXVic4pr1BGGj3XGv4uN8SPs
1efEFD9HWHCh+UjK7ltUib+cqW4+XkmiLUkvhjPd9eqrChaJXWaVOdjpDoXelYiGnrw634picPTY
bKVxvxhC0txM7ddcoRsbaz57qjzLkmYxV/97xWXK6+pKLRhbhKfMZUaz1Ks73pqVltkaudk46zf+
KH7msfhJnXoJsW2Vdu5Bk5sT1vxZVJPt2QCfVsR0//OTvHXY5eI4zijswTi5Xc26iVuqAOd5kmOd
PYMbWw6j9hxqU3itT0Czru3ElNqSp2kH3bM2au89/XIFN85VPBnRUkydA5Z5vQ3MDTWok5TqUjG0
p+n5dLrleARP1/WzarUnUYyeskTf9ZF5CPCTofPIQuU5rMbP2vCOQqo+p0D2BRXXrCH98nbeWI4l
BVWNpaisSX9151v4lulIHRoldMO5OvvStOIcVwygwCuOZpP+1gy+NVgUYrZkTZKRlFxPRIwMN5Or
MXWoDixL8hFLeCYzyKt2rvun0B/4w/6X13l6xlcrL/16UVMUOtCqbE0z1D8aF/nY9aXoUrzCsXwZ
0TH2eMONek+g1m+Fb+PW0/7nZ12NN0sIo1BVp0KZBR+L/GUMphKkLk44UvBW9BkANhNZo6qsfLE4
jHlmYMIxt+Zg8dLqNpb180T0TVRj6dHPK/NhLWbqBVB9QiefdBJwS/G4yqUmAMMjrishP2OJ9UHo
KzXFWigSW2ObN+X5D/kYiWZC+xE2X/6lppIzKOwLtRbsSjiuK19aF6mxSLP2bgg+PdlYkIuIks7Y
mHiwKbnIfebU2bASC2ubl+3BSoC+CMOqHKuD0BXnCIBPI2A1xQAat/ukHdZKg0utaL7DsD63FVfp
pYc+hWCSuONJi+mUkF3Yc/ieUFgGCJu4H2f5u7n2I45nmUrWc+KKz0TZvESV7pQgy4RBGeaAtK3e
bkVCchSINMsCP9ofwqXFV1mqqCRx46kbHU2QEXrFMulRSovJW440i8piRQ5WvR09wlCrNGUd0Unl
7DJGIHiBlaqMpO9aXrDhDcYJSqtlFXodws26g00HKKobQgIimuihSdgkKpYKGCQWY37ERN1Hlggr
QTv4veGvIAshGaeCPSOE4dkt0FmHlrJKiQUyhfwIRg+PDqN+NNMjqHNbydmPGWK/rlKWQg1qXIRf
mADdwYq+LOxBRlCdSQzfamb51QbZ0SvTo1DVaClcNE8qlvbsozKlixzjW0yj7Cns17AMZ4YO7pbG
wcUAjuTmmLyBFFu+42v8rMjdi4RaNYADyEBf1sJ6GhK9Xhytwdia+oCJlIuc5gEg6Sv0rSslgnvo
+rsuaJ4zw+vttBlWP0+XN98fyTAkJgcF2crVgVUvqqIedCYkuXLtUmdG9rv7ISfxApWQOuiLZrS2
fMVf5sFbmxTqH5xeEVOgVbr6WM0fYKh4Ay4y2j+SaB3SKKGen/4yE91cjjR2mAodW9qI1tXnqIiD
gNdbqdMNltN0DZ4oSPAJbl2qKRlyOqCb/tEq5Sm3dF5Iv+8Ubs34LKqGzj2mCnt9cLTypEjyTqOj
gIcjLlCcNujfO0Hf8ccHhAIc+syZ640PTP4LP0DxChJxJ5YAkk2Kjw2BPHVd3kcykVqmvnUTmQ6W
BizZJYimg5w5S6SUV7ByHS9OPzOvfmh8bwNXfGsNLTAF0qZarcShkFLN9wgK8TAQJ11jD5l+Vhow
cBHTZTNMPcJYmMsltFJ/mJxO4vCmpKOTjgTu+MZcsoxD4osI+T/lKkKY02LAJ9eLQOjgociPpZmh
YVcxDYj1+DY9zQwyGP6vPrLNUH/iKBUlOtCGAXxWeCzhLUHuZSfy6godwoWpY+czbyhw9GzJCyjU
tOHeZJNKVkEIToEqVJUYtS2HrUeVAYyjBEI4doMVkR+kECBQr+P8CyMVYFIRNnffguVHGNF5KpEG
tXrO+65YDmj+DWJnwTtYOLQlOBT0Ho1W31QiJsq4JOq1x2Pbhk9jlEPfSCaROJ7PwOUDJqzgz+/g
rfVSVziiW+jdGKrTO/qP9TIQKy1JozaFfkiPSX5M9Hg7dOIqkoir+f/6qOsjWpvDG85APjq+AUkx
hS+cUmMHkzjvauGXr3Vzl6xzrkKXghyN49y/v5dYyHlWqCXfK3IqnzQ9L134fbac9u2hNLxIHvFi
ONnBDf/yNW/teqjSUJJiq8U57GqLrJfICtKY6aWn7QsBPUmwvNT1wfCtrZTzfPn3n2/s7U/UqORP
waZ/VRuAU6NugWPolGGJAaw8Q5V5k9zhksXlV80aAtVp8fNH/pk6rvdZkz6WWidqZeNa/DNWOVR/
EhScsI/9uUrIYYvGEbOlRdCoWM7GWj9VsJnIguvik2meiwiKYzmwRyi7qdWX4TGvjwILVYXZFZ9p
UrMjDQgrHv43eWfW27i1hdm/cpF3pjkPQN9+4KDRkixbHuQXwi7bnOeZv74XndzbSVWh0v3cQGDE
5Srbkiiec/b+9lpEGzShgDqBecTItH1C6I1Cl89Q3LzVS0N3ZqTGgV+2jmHyfhuYSsM1QG1738PR
dXmv7KMIvhTN28aR/Ps6ZTCuhQmXWcqmyOSH0apucyHHUkwllkCzG7YhNGFLSFwZfwK12YGp42X6
vGqAJhEARBJWOJw+cweO/zU2oU5owPF+/az+9KrlmlVoBdGaJoP696t2GH1caaGVbYaq/EinRwva
SOLPW/B1R1n12s6NmXec/6mQ+bMLCB4QhUwKuuoPJ4OmF6awlPVsA6H6I555+ay5eZ3S9jVbMhhj
XZ7h/lx+/WB/tvrTeSLxLi4fvnbXf7nziFadEEiGfJiwhBTgahyLnNay9NeFtotN6ZQW1WXZn/z6
5/7sjveXn/v9+Tme1bQvNDFjsHlcmynXWGw2x0GWnuqiP/76Z1k/qVBjIdYJiXEs5a7wXam8HUyE
HkiZNkoe341jP7gRsfWAaqxcpy0al/JTQ+ZG92leT2LILLsJM4O6ocQL7fuNYWvNRgne0wL6ka6P
pzhQzrAqx8wHcKqkhPwE6T3QmcVqVGB5vnaNyUh6skwsb0S718AYDGPAOdr80HYgTebknnsj7F7I
U6sw37KnZSyaaZOGaW3MbU9fwyW6GYtonxi7s45JwTRSJXDekMBf25y8KBgX7PWF/IJmo2EkhLqz
L62DXsNx1zbY9BBDEqXycm249rM6IIHj2CO12pq419HXA0jOA/BLnCYswS2MicQJZBjCiTKe1TTc
LfvmqlaeTHbEY8O1gVLBC8LxSQ1mNFjtJS66I7qH0jMSYT8mmjeAn42E8FOY68nTwnaHY7Y9anWI
LYrhVwy9/7DE/OxNYy0CahoPvFu/D3WmadmQuyypq5ecrgrlqQdH0Yrqk1Zqexq+Ty2Ksn+408s/
u3gtMhlMQxi0ir+/njhfBngLuUHoqXGUAd4Tu/VlV8LADgk3WuxQ0tKCayJro/sxSsPMP45RHG+C
OLuvO9qapUzbN8PaIcefuV8+k7dHbtXPC1oi2cPihZfQAVQHm+WlPSPAkgYN4tfvi59MCqjMWJDz
kLndUKv87n0RCFNKpjKFeeRnK/JTTLiLVLzHWjqqGY8K/1ZpRwz1CRP89UQIke1ZFsHsqaBCHjCI
KFjtuu+4C7f5PVY98luMOq2xFjCJC78dpUf62CsrX1eAx5cQL1sBAUUqLmpoEe9r1IebXz+or/rS
d2siu31NWjZTJuWf5Yr5yx3N0icza2Ul3Yxy7FUU1UGpmZe2QGVRy+NKsvzSLTLQ4ZksXUL4Cpzh
c8Z7A9wgbZ6so4RjANRKMzT/4T70syAGoW1aR8suwfihMBuM2lz6PTfb0gxvuih9FdLqHBYMRmsq
g8gtjpMajnejjRfgj6dwbA8arS+79zl5to3xOKyyMP9oE14oKPXE3LKPCVuBMfAtutzcI60h7aMK
n//wnIo/uYOSjSAqQMCNxs73XU0x9gOdslFGPrtGpJQw79dN3DZ8cYf5mYwIz+44F9F2CHfWAHqg
iJP5YImwG4bwXZwq+UQDje52CjFI8Rc/Z1eRepOm12Dm7TKlb/ghc2/I2xN0VLgnmBWtkhpHrvNu
0aJecGO4qng7ebNNUMc1M7rjZgWgMi+MTZpYKrbdnLOUqewKGUOOElIXXjpfcFPCHQA1IH0pBYq+
X7im/gdzindPTaWEZA0twROrkuSpoNyZWvSUE0OylU6V7KFkr2QK5k1ifTMGbsF63L0Hmuj6GruZ
vN8QZHMr/QVi6UfgB7sxgP0UxJobKMV5WU964wEN5suyKWxT5amp64vUde8yvT765k99JEt0//nG
itheQvb8w9BvrbKlQR7uodb3bhANnwdfVI4Wq0GgxsmaaiEj6XWFMsUyzuiQOT5CBOQW28P8KtvN
nC7c0Ul8yYvp2z9cCz+7FAikKSKhFQ6133fVJpoJadMq2WaMixQspGKD973LgmZcc57j+Ymsc68K
SDyX+xdzNkkm/UOy5CebFgYETXLm2rKif1/gRXddVdmyQbMKXr4hLR91A8Rwb1U8N8RJN9ZUeTNz
pHYEa/mf3sU/uftTKqGnQxmXHeL31fecHns3ZFG+STokkmUeb9QChpkB6N5VKsarCoaRbkztXuM9
sMr8EHhos/HLAu9z2JprOY+PflfJW2VaFIC9BYQQL5eobftu9A/QMl2ESZfIRBzK3mLNroY9YV3/
sYr9j79lhpuvoc9vRYl4NQjb7z79X5ci47//ufyb//6dv/+L/3XA3FY0xWf7y7+1/iiOr9lH8/1f
+tt35qf/+du5r+3r3z7xcnI107n7qKe7j6ZL2/8Mqy5/8//2i//6+Poul6n8+Pdvr++8BNCIGXv+
1v7255eW0Uom4yxKNP8dh11+wp9fXh7Cv387fgz/2rxmJQfS+uMn//LjtWn//ZtgiL/r9DnorNOv
oro1fPzxx/LvXJT6MvzEe2M5Df72r7yo2/Dfv6na74T/6NhYhiJxYlsyn03RfX1J/l23NPJYZE+/
IknKb/95Bm7/WNz+eOmCj+LPz/+Vd9ltEeVtw7Sowhr3tzUQ54VCe2EJRLBP+f70qwr6GFRg1zdW
0KyTSD8oGW6JyBMeqpt0sxzd5FVl7HzZKyoodO2r+i24tI9gOHJGiEgRTatxdgzhiYZW568lnT3p
ukTfxT5d3Fixmwku6e0QmqFd5dvSv0vXmSuv8le2D4ricR+AORM+SO8ViAJjay00s7+8Jj95jD+e
0pbHaJk8bZrCrv77wh4brkmSM3PeiLPxSHT9Luxg5aJoiQf1W1d3n4IA3KJMoqsWSXe//uGq9cO+
k5+u8koZJO3ZA35/Riwyf6w4Bcwb88Ea9uJncVefIFGIL+0q+ww5JPt292ncq3eF76r7kMb1vbAC
YnZvMkd8qoCbnKX6AB1rJ79mxxlkRNK5zTGq7eGMjKHxouP0ynworVft3ojXM/bRzfiteAxvlFv4
XSYIISYtBOgeyUcyePqtCuFvKLCiMxhpa4c2s2fDtkFGdS/VQ/bQN47AEAWnAsMzLBf0DowQiRIB
iADaJjfMVKzEdyZAlcW3ZVZol1wmb9Gn3ldHTOrSvlmbO8XNgPRJZBO+xRcezmp8yj8J6t7N0So6
MDrfMWpr96+BuRluulPsiehcP6YNrEMXVBXNGTYBn/Kecn27pP3pIDAN8DazfTFszIdvnLWY9xa2
9QvSrQzk9gO9m5S2iOzR3Q8uVCysBx/haHyebsmKBwe4dLV5Kc7JByStkQnxQ3GB4HrHZE7+lA0X
EeZa7PJ0BDfwZV5xksAQBY31GVcggnR922OpDAhWO0Gw6c0VGqCABBPwTwxNDOhOzz2Ls3KYYQNC
LczFsyquQPoZ5/oF+fFbceuf2gI0IgVMQno9LWEEWq1j3UVr4ZjthmOwQ2IW3OowiADQQOFmn1eC
WqxMMgx2eC5c5TP2ggXVA7lEhDv51qLU7FdIA3GIAul6lskMF7fRpQ0P5l5FTApbgpkSr/Xy/bwG
pUp80rFiAh42mJF3/1DK0E7mZ6AolpudMF2/hAf5AJ9fgB7nCrmzeMY0INI2UpCbUWKqez3tzScL
7pdKXRhOT32GlTcewYupJ/Eq9552F2yNGpugrdA2kp1BgrLa80xAKqQIZNxQjpE38Wu3rZ3sJN8x
5Go+BG/6sWv2LbzvJ//BPM80OI7ItUCEdhBlt/oxOw1bsfUy5Qa4pOqR2yg3+duwQpkeb6pN+my5
3E+sTdg58cG6tR4B3hYdhBAHeKGT8e6A3QWRlGdzL8ecSZ3qVGz1U5OuZo1pBptGnZHshmd5edHI
M8JCA86PKtJrX/UNjB24E1hmHGrcAkhS66ztOGEDfge7SBFs2EqeykL9rXaglcobfZV7xvbLWM8T
aUvDOoZk6JcbKt21Ux8zEFfb8IDDFTpT+IC0BDsioDof/CcFusADByO9pw+hl26Ua1Lb6RrYzAYr
FsDdNYMwGqzQ9mVyN9MmfFCXKQgbHFZwou4dcNS6+K/Np9DsyNDIh77fTk/lbvRI+8CP86mT2wJa
TFglsKIYQm7osp2U7oFN2aG9hsBJbOM63YlPIgDSULXFO+kESvfX98cfmzsSoSuTHeISU5C0ZQv1
lzMY7VJTG3SqH03QQhie1/QgvqoIv/4xP9yEiVcSoZVxMrHY/RDJq5GLMHkhVQSKhsvyI6ACbKk9
fsxNlDEkDsUMy+yvfyZ98x9WVxOpEy0rlSrdV7nu749OCSpVH60GVqaQPSlThH6ZMPGmHAOwU7oi
vEgcWVLoz1BN8AGprmS+FsqARwk9Z28I+lYtpwszSv1mNtGApynTFh1pzRaBzE3SjSdOEagAzBp2
oTIBzBMjFR+SbK5qWSpX8wwRJqmaYztyy0jn1LUKdS/iQz3ls7LAupm3U2Jjl+grv2qaR7nsFvcv
0TIygEiG8wJCqznftVnmr7jKIclMG1mhiGsWD63GcFSgNfLBglBYxWUP49EQ7FoNyq3VNjcob6P1
FLCQ+WJ5tfpiG2gngBnGKtW+dcGAjAJMSa0LNG3oJBfZqqjanZgl0hqdw9bo8nmlJzG8pByNt84M
2UCfvVzEncMAr0jK+9uvkUFe9pbbgWnnVrOqamlxsWZLUcF6kstacInFla5UR59d3QK051BkRwwK
JWgvD1GPiCyfOZYWMhMwBQCXxCR5VtVnfQGoiFO2GnHSA4VgJFAozE/5Ei7IlXiBr3DJ+Th5W9I0
gUTwemG0AAEyV6OYY9dO6CXEonHgSH5YCh6uIQ4sfIZ6mhbuiy6obwOzjUeLeZxUBr3aGZxOehnT
Wqs12wRG/jjEt0oBF3pBy4AJumjya8Dvaxdm9l4vFBpt4dGgWT3FfXsIBTLU1DC0lRzpj10E7lPN
WCgQhIEMZJPQM60p1WS4Z12/1+bgXoQlHScEIcxwI0zarTS+0zK/mxd2Dprfp1EvH0ugOuGpE0Pg
lmNzN4bEw/zgIgPhiRcaz8wFPC98Hq15Wv5fHTyJMIU3R0K80jLFDUbIPtrC+PETddOzJORW52mz
rjjEplxVzjovi6Ev13FAp1N7QMN0EBaGkGrxSpvyrogLYS2kKrz3ovY4QjWOsjCI6m54zMsMpdgA
nGjBFAnjx8SlLgrpZSzld9+YoC3lNTc+YrZishaSjmn8L/ZRp98y+xAsFNe0PeJ5BTYEam9JuM8H
aYKzzbx2N9yX8IJamGUmDdUSFjpTiOtc7HAp8R19YTWmH1YarAy1c2jYuwPBjXrGyGJWG/VWL3NW
UAv55YwkoHLIeGJXxEpAi2QYDTvGmFtj62AO25cWa5dj1Mjj2Hjl2kccvs7j/dxrrjL2D2Yz3DAo
iihJRBQdOdiEbVAJFHhZJ8dI32dGjSM5YNQ1yrITCk+kvoFvoAI3lkWDEZ0b/wsWFRhHSohxMQ1b
Zn0gSpVa7065VG1lPUfulnWbJvFVGP4LkCqv6jsikP5aLQLaqQn6WgKuKFmxkO5KGhU2mjGGEHo5
2Ex9v5O6RqUTMvqIlXLPlKCkTkW0MhZc1tcHfZJl5iJr9myy1YbrqjVvfZzQTi5oqOekhqHfSYE7
BQZlj4Yg2Rn6a/wF6fr6o8h8yvss3xVRlu6//kRbkF1f/9fL33hHxCQWwZZighIBAYJrDWqGVCkz
cvscF14Y2dePKpCFlSz3kXeLFHKyxdN81wwO20W2AOUGr++hOFsLlpEkN1tG/yo/zBv5Gpde49aH
9DAe8GsldrNHqKJbrnU7U9UBcHyd7nnvVzfQscfPGgB0zw7hRjmaV7s4h3iyrrjh1FP42twAhDh0
ALOOxVu2Z8suwrCz5WeAXvqzCVgP4qtLfxvIYGWejHJtNDZ3+gxlDuPXkiO27qDSDnCMo3hrgRBZ
RMPEM8hBLhDtkHEsmHxnpIZEMkHBXik+T8aNxD1BdQ02iEiube3NvDXfzW31EfXXcHYTSImtg15A
OvefleJpj8ON3Dl04ITFUMyux0laNz1SV3osLmzkg1vTHh/hzK/FU7Q20LGxiCHqOyuf6cuMXtcx
3+YXVHgGlhKiyuy0aQSybXYl3W338JMrjiqrfi+PuyLYpT03UMsx46MBr5s2hLRHbRIwigYN3lwp
7K4GT2lwhNCL5OF4dbu3fAcocG9zL9Vg2amMN9glcB7C0AivkU16g36rSVQf3eTMxMq8z7wBds+K
lrIB3PCLCgi2b4Sox3NYesFT2q5LV2NzeoRmaDCruwWiUT+Dk1dgEg4OPEKwtqDqgUtrJ3lnRls+
HIDGFg3UDRsdGVAs3R2eeY4T3l8THQeaRxv4xyaxwm4lDziv7QwULt5BsJRedMbHzowmzVXmcOp9
/VZgbXjj2zQA8iCgcBs/WfqOoQJOIXp+RxFwtK7CkVuYddS0nX4VSq/fcFlkwpanGFx1FtwbR/Ud
9DKUU45kbckoDrlpWursGc2LcUT20cRHM9rr75joz/OjT+LFbq7w16v8rmXu0eVnBy9sfZ/zm3Lb
v3MmyxtH/WAe8qgfstcOiS4DJE/DQzTSoHIs8mg2mGiQBAOyHad4KFf1PcjkHCD4lXeA8gaYWIbh
LTldxYvGcdOpHipI8S7U5weNrersytJejz2YdQSOnnrDDoZNye+/4/cVu4NMB4JtN0+1h+LWEO0L
famqAmOzrh6IkU7BlofJt+7720J6pgSM+tw0wYMDUvXixOFJNDhIHpPa0W6YZyf8tcMl3pmca3il
VnwP9A+8QEhj/McueQzmNWIpPVmn3V54U3OP0rK06YDUWuuKjdjROmH1QK6VjYdx298kDbDLFVcu
+AIBhjYg5mQFXG+XHMitsLNJ35G3xs+idYOZJ99wtiW6gzhWJBDDJIztc5qzQ/YmhE7ImtqQRsBT
EkjHYSFsZO4Z3RsTcZsc7DJsaMjGBrSBZ9wSAJYPywFs8MbHqLSTU0tK2hFweSlM1S/MYRluLNJZ
k0uEyQpvuCFx1Ocu1XiuGo6o1AW89KUWOLjQGQHPyYk83yXJpccOaRODs2AAk/1R6Ms6ypbW/TNS
zbX+gPtwb11xrtAU0rbpASneQ05dwTNu9uRpUDpkHnPGOFlu0zPnmWu7ircR81/Yfblhu6VrceN+
D+lZbrKjyvftn9W1+cJjOHPSNYmk7Po1gaeg5FGnmTt71pZ2yHgiJTLVjMet8mIlHv27FiKtQ12e
IyBTAVBPoEIL12qv3Xd88mwSqrdfwm2z9ymksE04+6NndRy2GXq7R55ugvMG62+trDfZyx5ZQtvb
nCjRDe6oY3Csv+GRwOogHxY9yElQSFZ46kP51rnagTuselGO0QP2pA0SskDZqZPnw8ab7AmLSXJT
tttSvNXP6sG4Lx5Rv7DBpFSZI2zgqtM29TtHg5CCSr2Vng1cGMgu/CMrDKUQzojRW2vBcbEtvAq8
WQ3XIJ2jOhmsaX/H845j5bnaQ8ErVa9+lhQPzEZyMo9a69TQR4V172+AA4/SitfJD1c8lgIg6XhT
qFuZxophQ+b1u1V+oKwyFGwWbjhVSu9N9cauwqrcor1Rz+FFsBXTllbmWV5bWBbcimk2sGng4QFL
0q326s6ut6HsLuNLN9EmYkdgHatjjTlWJRLvSLwrP/vaVbZcdpAMv2XHr9uc6gW77IXqygDC4yUL
NmyLLG+6BQS7S85LIFR6CwWGdc7BcIheBjZe6X6udy1QYqwQJBNT/cDNv5t2QbL3h0sncaULn/aS
9sSIEt9y/7EmNAPWJdn195MXfpOeoOhzIhgO6ZUKhPIsnSiA9IotndItIp+zBP6d/dw5eGFd4mag
KK8WtqNDfyruIhpQ39pV0DjZkyg6puXqtOV5AgbYL0ceXBtwFAxsXfJSvIgPgcku3Ekg/bK2FCsW
FYm73TV+wcGenEDJQsN59v17IaIa5rRbhSs2ll0NC5c3d7b/Aq2WcF0ueeUbwyIvSBDVxzK6i2/N
cm9pG20TX5eNJxaEV7JNBOjwZdeSneziE7zRmYXiSdqUK3XdITdFvuJUG3HdbjmedococcN6Xcmr
7sPUXBzC3DaDCm2K3V3Ne3E++vf5xvD8a/fR0ktkF3ChYYZVB8w2b5TgKHqww0THvy3OqhPclTeY
x5NXYLvVp7LqXkrqG5+MXL7KyhmDNH7lYeZp7/fkK1hdSCFVdnS2nOm2F9fEECGMetOL2rnVA3d1
JeM26QTUxo7Jvr7vyx2riLIxH3XKlJltnSgovSor8YNPJG09BNuROjMl1nEN7i9GgSk5/gV6br7X
7kqKJeEqTM/ZhzKzi/WyD82w8+RMoDWRVojC8pViHEmA9re9vl2k3LTMVMotqfrWzyKHE9FWg+dF
wlUnLFCgJ/DC8taLONgO5JGrQXYSkvQpW6AqqjmoEytEvRL7lNVop6uHiQP6c44S71Arn039rQ7d
+pbHNLFG9Y6/DT7Yw+Snmk3CWUHqRk+cXcLOaL269ix0fte4Y49rA4nnZcx3xI1bLv2HhYpGCvrS
3/TvxrfhxSe1QSjprfrg1GjheiG5/tnoq5GFZuDMvKOWrD0FIPKXVciR1sYO4bqb3WRr+CnwrHR7
OCZsM+rSy9U1ejepd8s98cPqGHkzXHdppb6LW7aIEf4WJ9irB0hP7aLcAcR/TK/5Nl6Ho9O8ATY3
KGteqj32G/BzrBQnc10dTXOPeemj/zCPXJUg47PLfAgP+TfrEpzaA2x69c3aRo/1DT176ufVI7Kf
Kf+U5lv4fzkEaDD58TYHIo1H+ZthrkvaFBZHGSi9XOgCgYUoU5zeDGRHXVRXs6zyPI+VFuxmTrEh
aY79sFizxq8vSGJ76LNWWIvNVHttymrbLV/9+vD1977+7+ufoVbjRp6AMQ4XH5c1Ltbury8XxoyT
fbpNg3YzZHF4bkQJYceouEwNYefkPgMxWHVNEUuPIfN8lUowrkmUSm48khmHVm9o8YlcDW/srCGY
UEqRq8HSiaxwrxNB91oL7LWgZiKaGFaQGbwFYpcKCU1SJrbcJ8Q3NCy4nV6sIjlmRyVgO/Mn0WsM
E45LTWzetzTqnH4YeG3cXiXIw17VNcO9RBIyyvJ0VclU2Ml3+E5LYwvJ0SKQkuv7psHIVvjmqxyq
LFxC6QaT4i4hWTeoU9klloPeLa0pmsvkSMjcAjmKVlqloriMDQlDUMtcIgLQVaVF6EVzlsKiKtq7
it2RSQfXAs1m1yOk3HRUOa4BKFE71vUymSmkmMM+jNOzsPBNe1GiQ9ooV53GPvFj9K1dEm7ziUqm
KsR3ZTHszNLYGyxOfljte+h80kzGqyLZzWrnn9PIf1GVpNm1MsQRsMJ0rLn/oa9epSgrgqLeyUYB
4GfP+fq2LcXUldWZkricJd7EMKhtTWwqiBJvg8F6CDMDI0/UrcLe3DVGcOOX47Oe5PK2HwT6ZK1+
68evaVfXO9+SPtQSe5jWm6PXT3G8Fv2I9Re1U6emV2iDizGmt5zZLAUbSkDtCf54NwfnLM+156x7
bgSgOKPYXvNuprxMji32L5X2KaFutJWArE2Ysq5WCWne2vpk0gRz2VjbguBTOcn5HTKEYtWImk1G
DDdm85PQmpDzRwUwpBh+zr5GGYnTkBmk5CJI5/jU8kCuPlSMoW26mKBZJQC2CvSBDkOA/Wr5YTIM
6ARplWzhvRlHPD/1bHl62K5UyRKcKJZJq4XyRiwpT0cKhvhELZwkJ2pXy/tufhoq4anPwyOD7l5v
QcWs+wKbFYexr3+bxdqnaG4TiZRMSbShoZ4WGSNH/tQ8pbq4ZFrFC7Gv53xMNl3lkWgWVLb3FavO
NFuP3JVDu4OdK5bGN8lvngpt2IUZB+IyZ4uqFO1DXgkpiw+EPmOw3lDcSFD7VJ2tcdR3e6Ngw1xm
dBBQX1nq1UqlZ2aoGo6gNLDaaEBfM90UfbcKyPQ5xDvYWVWR4UVpupbqLNjehRpNpWLiRJeE1bqQ
Ig4zjWjLFYb3yXhk5IVjk1GznxavSTm8xSMrjZn7a4ZSOHq0Ww0cdy2jPLZi0J0ILiuM3HascEvB
LGl4YZOSoY1mr82Uyasmud2YEbPOVh7pu15iATCCSzeq4dpQ1j3n0rjtkbkI4nlkmWoaaxEVXfww
fmWgGg6nZCSe2bbYcZRkrTQl6yLzpoA6qVsIgZIjLqKih3h6ubPie4QvyOyQKyr024KuPJnQZaOh
fpCqaSmTEaqcGtwgUntnDQ0TS+LwkKktIQ1Z5yRjEO+RG9oWfuvEAy4acGfBppwoweoYXaTirPDU
cnUS26xVtrRaraK6SroncijsR1J6MdzDsxurelRMjmhSHl+NloiFGvvTUc0zJw7MC7DMm1lvXB8E
0srMGcJlrsYeeyTimiBMbpxM8qmkDyiIRb/SrUi3UwMllzWDj0vGe0LHlBRS67VKObkWYfYwIjSJ
el4rxqJrexoxRqhJdSwpM7St/xHqqotK/qkskJ43E5pnPY1jr5xorInquGv6ndnIL+A+Ll3ZXkUd
gUp5pK+xKRc7uNk2H9ZI4z5jtqqp2ODnh2JSqM1kwcG5K0xtm1XVPQzd41jW637Q6bS14rBleI35
z501ia/BQrOmKo+DIcIDIjQpxSYjvSZIXBO6v7UWHtKix4E+M6AfcMSZrq/6hDVDq9jYN2Hl5DC3
oNXKN21HVYQBEc6q5nAXmTkbjzg6i2h4tVQjYlvR9gV078yFdR/UMcLBbmJhTcpN08zbVu93flyj
BakxFcViejf27bUvEXVV2cz2RA44LLMnyvL+XAjCK5gSbwqVU9Dne6ITp4FJDV6NrrHnmKOkBItf
MMZV2qDSVTU+1TPQx34irmFCkM8JgoZ9VGq4hZU9ELVbIjuU1eqh34MreRCNEb804cZGk9bVAFLW
GAaqv728brib2bqZUO7olaM0y49pP4EDV5POntOdpuXz66xFeymYhW0sSucMty4F5/IBzSiHaL29
HxUquP5goF9K2Iur3OBla62oDeMwXcq5iV5roHKs6g1t3fiYPCoFB0S5URQBpySFPiVlOi+SYN6l
5Z4c6L3A43+MKJ4nRfKcQDVkJQ7ZLbKQSbmC1dIaxK3ag1K0hMKWlYwScqxwn6rVCGYAB3ujQRjT
+jrLvtAV2zjm3DFHqGKDOFr5ed+fkrHY9bGJU3lgkiaQMRzMA8xU+jrORAFIjWSOhvr0qiZ4+YYx
S52iBHwrSpusMLdq3HaeKUjY1yHGUBzH3j2P7kBiwx3goyYzir5G5PXX/Zmhbs5l4E10KI/C7aS2
2VYr1ditTaDzXVasqsLI1/Egfw5VTxk3bZzh0gui5pk6UqMJO0fVdAfAVAiiUY/NKuMmZnvfZCZ1
zbbe+p25SRnoo/6unYeMJbecu200kqnmKUJ4bNyUui+4ZcBiQ9MqTaP7amp4xzTakzxCnROT7Jr4
4sNQh9OaRCaNOuvJIIa9knuMLsrgO5HVZNs+0J9Vc6bqEAuuJimIDrLcsCUmS3m5h1Uhyc/MKYFd
1qkJmEvNWpNTkGPCHkwgo+50ILixa7jxSt7GmYrlIy/QYpjSe4el+aDGzZo6fmmHalmtiIXeBc22
SI03XY5Et8n1XZBNn3ERoPfRsfr4PEOFqnrdSH1NEtixRVBZHb0h4jryrjaqb0ZVsbLpXBIMXmVu
ix3XTVZShnNP7tH+5bL04ItdcNN3HBRU0hGF3zF6Gkf3SRajDUGFYTNdAPKBVnbSE4GYV1GKGnCk
ozEN1DXgjh9khZ0BN7YDU5e4hq0zsXoGsqd5Xkd5fyIjLJgyfXnoFuu5ztVdkw3q7uv/vvt0TItp
GwKpg+zxBnjX9CSl0naDGf71w9efmfWEt1wMXoLYz3ZfH6qedwA3LAmbBrs2X5KvYlcou0bPv2kM
qqysxJLdXhREW6yCdqeFPRW+MOBQKnGQjU0F5WsveISqqGmmnNyCst31QVBsVapOWtotRdz0zw/d
VJ6FTDFWsyUwWxZPdW7LmA12cqjof3zIc/In7dWSRmMn/PdDRLxAZextGzd6u0uXD5k88utUHUow
TbzLBpOqmKLlt6I/yGSwMdWhKFf/GA79M4b3Z8zqu1Tgd5/+/xkSBJDxy5Dg4bWe0tccbMQfocOv
ZOEf/+g/+UDtd5FY/cL3YjydCXxCEP/JCFq/0zwDpq1p9CHJMPw3IqhYvzOrSnaduTVFB3r/fyKC
ivE7czqMsepwhw1CZ/9PEUHp+6lUa0EliRCNACUwdfh9hpY2Z1xnYTJvuBkO3DiXCJbaADxAxDgJ
mVOMNEUTRlk4OlG37cfB36WJQU2vQq446e8WGF41R3asGLH364yF9H3GmF/OINTHbAUP80eGEPTV
EPMLvl6h6TiOqVALe+ROWjucYO2wR8nqx0lliDzr1xInMFwELHG//iWWV+FvIUp+CRIsi4BDI/b+
w5QHnXqxr7Rw3ExtFa1F4tQMrg5wtEueFMNn2j+lB6McsZF8UDrNS0/riT8KT2LCr5j6g81k/X1B
Y0+OW5VOdpQ5HCdf0napMfmO1fA7C6H5T4DNJQX9w68OSUWGCaeaMlfa99nIrpvMqJ+MdkN0Ektr
R5MlLT0SzZvUD9gHj7rmmFm0N8JYdKHZa5yU7F6fr5HIo2yF9JaJgp64Ew9kTlDCizFhI71lKkJW
N4kG+1hBydFL4mWUw3oXWTpnc//Kk6RQw2j3Rs6PacPo3Fo9zZ1eI41EODsQKX1lncxJsTLZWbK6
2fNGMmr2e2Mne0yfUEUHxkFUn+y0Wd7JsN4cX5WSlc4hnLPJ4E2GQLqO8+n/Juy8tttGtjT8RFgL
Odwyk6Ikygq2eINlyRYyqgoZePr5ij5nuqdnzZmLdtsSI0LV3vtPsEnUmmygsC7up6yBYFWN+EbT
xlkDUWkh0+5mjiHQe/XR7eVzkhgXYwICXASPKSufM1OTS1V4TGAy+1DQRHLeQjDPUl4DJmfd5KlN
MFT7vDIBCRav2HhEvfh9Smq9p4+kfnQDS8zPLzLCKaJb+oxUaibqhWxIxXUxH7cYJsgAVqxhUkm1
BIs65Y+kDrJDmqp6XcYu/A07+YoSkR/HaqjoVL10b8f9NRndHyLEKUHpCzy2MdDCdtgEr3UG2kB5
HTMg0aq4w3LrszTdAt5PWGxmI2E/9x55+kyt4A1rUh9G0ltncFJKPd9Be5blb26fqE0WGOSWkofp
Cih4OeP9dpEXhYhUdwqwI3J/D4erJEoOUUZ7tfBPSMNH12VjVC3Y50hxEZHL60lmNkXHaLaV9m8/
IAm+Y/CwwpSfhKcRNoH+EsZgfuHZsWpD3oTbIQm9F+VSq4bB+L3186vHHEDWINtRcW1QgDjKgWpU
RS+9Q3mvUm8tAzo/ekCgQPMw8yLQZJO7kTSoTBuUT07+ffKK6+03lcVpGsZxN3nuM/bVLcoTCHoL
or2WQnRbgMgP6YAhjW9A3xpbGHfEls+5+2YkxVb5cbnTOo/CrbHsKmqCBDl2geS2Vkv6FcjkjDL9
1YZ+6BseYe49PbkfRqAlTbYrwojgSBspObG/o4G7SMDi0SCR00OAh9jSMwewutHyiRp08cYoaxNb
CBC/UVgsyxIWrP4GSUaXKur52R2xXkzo6iCYAIibAw5f+rwvg/s1+nh5NuPZyceXcaEqNxhSjgmn
ThRwvltkaZJlqTHa4htD4TSeNkRvBMd6xAsgJmK6dqAshI68tPh8bBGrAtnF90PGK8wh8xT62m0v
9IUxBMk2WlyGJUlF99SIcuONy3s+6BhgUwcBp8PjkhGW2048Ptn286L2duBJKGmYYETG/Dgs5RvG
QPh4jM4H7q+MoOa52CWVeG1IiGTl+A2dR25lCXM5HyEEzV67lgZof7rAHTVJMMtj7bLocPVmEW6+
GKG9EuaDCK/kiRWUl8boiAlpI05pCIR1W8aF6QGsYqOwM+HIrLtRnCM/hD02cClxmoM0YWykFz+F
gcLaiO3HxHjDHvCz90Bb8MM8N2pAiGytg45ErqiHgM7KFuZwUW7nRvZcHyIqr/NiouQL94JMbdXa
ICp6sDlmebQqE94g9RlpWdK6Ny33o6nYIopyhtfDvUPxCIVr4nbOHwccn9Z5x/brFtzatzOCzzgj
zZGOZzJ+e1P6rZm4vWbYMaHLp57KvFpnB9xBwQ8Tvl2NaWhtQxeYSl4dc/I99L9NWnOOBCpEIW+X
qc913HFQpADID5rNJF4XJFzurGNYiit1taTZ5I2oUrijp5PXO/ZWcbHvSzN7a0P16BCAR8orp529
wd4mY/KNji9b1wu3xtAyYYx+5gjFhAJb0ZfIMrKalWby1QqS+sqUsfmS7EKLIjjIviHPAsyW9TUq
Gya0VvFlm2xAsmXz6HMGipZdcItb5SMtuVgPhOe2TCNXkz6Bjo/VB8iViB4ZraIFw19nVZkbzLTH
jVHNm86yPxNc9YFTUp0AIC90KiwEbin4DnzP0Jz4ZdeTn+h+b0sya7oJ3EZfmPHM5p0lxZcRp+bG
IA1+dpD7iqX96LIY1S7Oq2ron29XkROxrCCc/emkxWPThNsgZpcwbU6n0hd4S1YPQHN1nm1rgDwB
JO6TZRH2gC+i4dqGQwfS74urDbd0PSXFrhn8dy0gjWwWlUov0aJZNlWFhtgklblWXshn4HeyknDc
1WedBhGuaMygCdojVlFtw4qleMH9w9SBBkanX2hQMAKyN1+/80xjz/DmsXLqq2RbRYs4r/IhfhmY
OK28CrBMSJijccSSbOJkziLPicfkktyUBSw/Yd/JVb6xjOXRcuF0I4P9haUNF7FUry3HFggAYhED
oq3y+GdnJ1jR9Vc/lZvGLYhpmVpQcQJwbzs2wppi00cpFLp2h23GuClx/F/DRty5sfc68O03Q1hd
b3WAMXHdTybbJOdktVSoCIr6YU4YT8UBc2Rn+t4pNpW8wLJkbouvQvbv0g0ulWesPYDwmdEQRhVU
QXnxVU8vCA4VVKL4akxcXDNjZdboMzCC2LLVsg36+wqjv1UvWcjspTrWJJOmVC0bfcwcM/k5ZKTL
6dIDPk+hjBm8j11oMSmkVRN+QnbMIoZnf24Ljmlm2xCvcGaRLQf3TwliZcSfqopZD+uYbLksurDZ
zNKPUKE9SicmUMPZpSm3eTKq56Fb3uAWTdzQReI+OAUEFyz2VihbKGQnj+qe/BjXTzdtiylvA8dx
1cfGFuMKHHMLkMuHWRm/aErApkpulT7u4MqE9h0cQZ3zOH1PyoY7Ui+rOHYzbJIcnUbIK+EsLKJY
jq/tB7/Fsc9JsbfRx6LtTUiXVczig9fy2ghGJprUV47HR8inE75O4KP6lrVHuLi5p7CN4l42El7M
DeZfSQi1H0IgsyxakTWFmLfuPON35MIHhUR9KBaFCDLWpe7aXBLYdxaefIlrvImx/ApCtlYv4voR
mUHgfPRFv7HzZARAyxY814xqmgMZQAwDMYVrU6iAVMrzftF1/OS2u6orX6RRMsGa+ZK1SFAozMfW
ZlU2EE6S4yx23eweoorjWaQsoMOcoXkp8B3yiT+2Ky6Yuq0+277/ZiuEqgrp+MYJOK659107hA7O
QvrAe6vXW9yq77JQBECbeEBBj0V+iJXO8BWX3DpYyjEshNPJLYiHjt09dhR6q7hMv0L9/tVQYGLB
aNUcx23pV5e+Ka95Xl+k8VFChF7bsXbBu+2j4tIlqXkIUNC4fnEt+zLc1IJ9yGgYQ+SamyFMiDO9
ezdnwZohtrlLLK7V1oEdRJbG1SrE9Xb5RYOLnhlhjxi2/qJ+Vkuy5abUUyAuI13Piam63MqgzH4v
R7Keb4txboUvtxrktojnLZurlZtPsQPRri+A8syiQXOLfyunsu/b16jRRBvUeCunDl9klV2mur3m
kq6G6UgwQT15dSTA7EKZESXszpXJyD5ui89b7Rv4RB/ETP9Cx7irBmpwqQ0WWQ/gCWblF3ad3N0U
3GVbvEe0NytroIT0zfiU9dlXZhXXNIbIMvvVk4rd9UiGtXBP1txcGAjuRD+z/4V02nneIoMuMOLX
Jeqil/+lwCJdwaZjP6LaALCdAus9Hlhgm2Y4pK13LSo2Usy4nsuoeKpzjvWQldegdUfYv5BVdO8O
aXQMX/osepn0ILjv/Ltu9q633XExaFxtv3+AjnxSlOA0FFkHG+niuuU1a6lqwLF/UaBsAl3FlxUs
ioSvrL/7NKbnKIEjoeuGqHKpP4lbDEX+9ccNjn3Pc+HFznwhJHM8phBnJh8UAerctD4RIhT/Seb9
tOvfcNdZiYVPdoV9KfbSKH7frv3AH7N9FmfR6vaIMiNVOojXQ08VU/ftc6Wa+6DW+0uxULRkP3S9
4LnRSxnSdA8Z9bDjF5tKH5twXO4zHN5X3jR8iO5aKDbM22leoLv1AE1Rnizk9aSXxAoPWFCdx5S1
R/X11W75rI2d7zNM+fY4OGBV3n5iWGDNmcVinX/pFgnIWi9ozyNQ0p/rWO/DIN4Hc+ZjVXANq6K6
DGN4Hq2n2YTdF+aUSLPd/6bUvGLGAOLG1LPyyq/OwXluGObt3Og+d0xRsSeQYeiWTpkxfRsJM8Qa
7SzNKruXsrgzJCfCFeFO+YtxMAz17mTea2eGP9MoeghKcSl97i9hYaBT+uWv2guGPartYvdYmCwx
anjJFo25gfDu3aOhmz8MJLV8wgZJgyk9bmyv204L6JkdQFyEFOBjTLG5FZV6BmC1tOvCw13JtZI/
TSeUSB9VNmUeBaEls7fCi38EYj73DhqS0KC0wMHs1WeDXEWBAVWkYJNc4BOLSmR75Tproex5LzPr
3MsIIDEmEUBZRnRIE+exLqOvAdb/qhhLUDqv0Ow9lCX7eOCu6ZN4Nw0mpo99fWazPichlVi7lEdb
mwpGDWyZ2PNB6mrmz9p3wGw4Sfo6D4LhqAZIE6YvI/iR3TM3ozh5USZPXSDLkoIZFadA5A11BqYE
qgz4y3kIszwiHuJUOHlzGi91mQpzO1ShtWPa++BnUpz++kNSeJ7MGof61WjDCZGJyDYsDfxwTNZu
FXgH1L7pzlXDq6Pf+vYhgEwSEnv0c28/7GM4GiKwsq2NHxCE6uwRxbm/M+d+OA0UYqfAA9hNnKDf
FMscU7sZsIZuf5iWDRqNHOSvH/15CCatMMztMvzXA4025YmmndEBx8TSq+nvL3N79l8P/uvFhnmp
T5P+4/az2z9vf/vrZ9Htlf/64V+P+T9/9o9XhanCpIpJzb++XnX7koOXo1X9631uH68NgnjTdQV0
4v/+ZLFZntIcGrBVGU2LURWfFlcat/r7QYl+iSibjo5Q88kyIeo6vgGF1axc7Jsb/PDWzZBwQoYx
bu8KEAF41/w7CXyku6ECVEDCEMWtvR/LCQ1E3Z/M9Np3UHI4luMp7hO0i208rcsUpKAPXNAMP+xA
BMrQO91+ePtDKfJunSQ3Vl7iGCemYNCz4wKdYgtakJQ5lBP9N5bT4JRJqJlTZyGGa+GtxO5OzIl9
Mhppn1IGMnCUhid7htVoINPY4pPwWbD/ypiG45jAOmmnnu4rqLa+VRECVlYwx8x8z33LFzRpRSoD
ZDQmGklEpGGlmFv4MKJIt0YJg1r6tTT86Fc/b/PZOREypTYJnk7rJB7Wlk0Ol+dX/tbNs/tB0Mof
Iw+aemjGBWRElGcxpuQ2cUs7SJNulz54LcG+aW047NH2iXsVWUuRUUBAmWCe+JIXw5Mc8HK12vrB
CEEF6yZ6iE2xDbLXxExOY4mfHVYj+HCOsL9ba4kPhEbtZgNtpj+esxYqJP43n21cXKTjop8KrX7d
DQstTcm4s0jqde8ttKdx8jhh6+z0CUIQ/BoN0R+W3n7uAYfvxhK9b680l9AJf9uz+xnWAcwnZQTM
napfUYvetFXdp8J3chqm7aQg3hqe3Iusu3h5/9BKqLKims7Yz9Ku+Cy8yhtRJLnhEZjgvu7GzdCS
8147IzBq/6u0ZpBQeFlbxyXRSSLpxngIN1suiLAMDiK2yuPkjTitQmptSkc8TlWgWKqpAOckOFRN
BitNEmZQaU8evwWIRErEbAeBh92k36bK9ylaCmSFXgNvo0RDm7g9qtgWA7cxfPY65CERAQ92qtl6
gyPBCZJVRsLtesEfdo3hIjPfan4YKsM6BPmMOp3cTUX669pFYe6FybtSpFW57XAXRZ1Yi8GZjxjn
bVoolCbT21XsDFfLbWImMMNmjJ7tjDE0dvJ39jjAtS1GuNZOiLFQqFWD6oBaCX27T5Mp4+4Xn4B+
xYqjfeFI3FeTTT0Qj6EyRM+MNEJMbveumZK8Q3RJkmqtCQrqKgPITjK8rSJbPBRLcEapjEMTFT4e
qMzjzHXuhtsBJd8xUgHUji5e9638pDU8JNK+umyN+4JKDBMZc9vHUHzjghli3vBWihDQ3IeUmlh3
KdYNDwOzay4gyOeNSW6Kyna2ORw8f4GHINyd18J17z3rGnplsmoSlNhjvKtbA8Z2C0+jc8Y3v0sv
jBFe/Tjc9w6LhZ+qi/Cj+8oKXuKYkUgTIn+zssfWGOcXozU/aFwZqfj5XW+I71YKMT4K+otsAbMJ
5IVuLtEmZEN4rCNFeF9+wHo/XS0zVG9GqA+wanL4TnBAugZ6NvbRdCofjIY+0iW/HyznziihOmT1
g//gpoDETQJOgnSQzRg/kzY+GyVZbz4innoyntqq+Gn1hNi0LXxeL2ZoYz3UE9QD2CJsZj7Aa43u
KaQuPzQq+D5PQfloI8PR07naX9qjEup3FVXbQfe8iz2fi5opQrVM21gnKuQLUpcl9i+NI5uDIkFh
ttOXTlb3UT4hWer17DGyHsdhuJ/zsT9hkbx3MgQkDL65UUtEP3l4DNtkiw7SXvXjkm17ma7bwYXo
wgdIvXYP6cQ812WO0n6cj/lkwG6uissISZO10+q3gojAuydncD2433RnuT/s4pQE7Y6oA8ikCNJn
/81zvdcJJVFM9yLaYWvgB9HZ49s8RxcquU00+P4q87x5VSNkyNqf8XLvVfkLqXp7lrqXDIwek6l1
JrAhBtyDXYoN2sC8V3mHzndOSHY1mgyRy4A9S0FSCLRliaOeZYVjBlBQPB9wrNzhsALCQY+oIzfT
zF7bciDz098sdgDuTIuDGHAdetMT9JtPBzVeFgvIvWAGvaZxrko1VWtllZvCytYqLPcjebqm23/m
6cRsQmEi0FXRuVfeh6tnGQYTRkbrICUG1NYtKNnD0tr3UsiXzreuJDw/gm35EO6O8VB94PV18PQl
bSX57jyERnruhLM1MDIek5hdujp3UrBbEudUbqfAuGSyeSTn+D5VxctssGxEQtznw8Yd7I/Upgy2
VXOoTettTOynwFe7pOPU41PMWAv6rGtRluMb8zC16q7IkYbK/uAOcNg55lWD9cNi/7AmebHK5Gxn
46PtMz/wAgbti0Ds6nabrKyeArM8Nwm1WscWiygtR7G0QFejIGdM5ebLpi2Dbw49F8Sg/lIukCbT
aZs3zZthOqhBk6fadd/0qdEvlQXjQemANiZjdnOfhz9cUuzp2DFva4b3OPQ/JxW8ENsUIZqZpuC1
5HT0k3yfuYdGvH1D69WL0w8P9+8oRKdSeiBeml1VBsdk8U/SqE6R1W+sooT16Y73zOBXLn7yISPw
fuqOxnSd5gEjC0anZai2hK3CyU9+Mk/5Nn+bk5Ke0cwhO3UrN4YxWeLWmy7RN6MCoWBZ6vZlqWhV
7xajXjYjB57E6Tc/wxEirH7WS3LqxCVkqFO2DdpAdTVyEkCc1PjZspJ1OZMlEqPdzWJhFQFyf+8Y
GGjfI5A/j0bBHpibcmWp4tvkzb+ZiX2nVNkoKT+b7C7MuQxrtqs184Mj1sCatnM3VThc4YprRu3d
sqh451sF3N8ifJoZcASjl9Jhj4e+cZ1tXeAlUlrBxZ1rTB5oJRmKVueYiFymI96dz3jNipqTwc08
uncd1KptXT5QVyeb2W+XjQcpmcjY33Jq137XRih5En9jQtWtDO8OKvshlzWrQQ3334eA3YXTR1uo
D79l169dLkKzAGL1GCqjx7CmrcWUO8RiLCXXY2rHr3TAxQ+Dv3Xr2THUcUkb5SXvUJQ52mi445Ty
YIrG7WhgrFyF3rIxe1jbfZC2K07H0QjyV2emP1KVva8m9BpFWmMkMtFSVU2JNNwJ7nyLyXFufGPC
/eQbjrPOYSN7/sSM1sYpyJ3Hk5Vb32aKJD15KTbwHxgo0w7iLS3mfjzkhnmXT9BYWP0+LSt+8xIj
23dyeO+JQdsxX5pWzdRfBQBqOnFKs4sQy7s51Rjk1ezpch7wP6j2nsGO7bp7Q4jvg801MubV9z5i
cFrgJrmrsxFHD8ZtbK739owvSjz273Oa7noT15NAKDSREB/WdWa8JqXLMSnVqzHM936WvlbIMEl7
nKAWY8vVjf1dbiNG8e11BXkUppiJbBEVG66eW2AQGKjL8EUUX7naeGBdKxGijvCiy1iFr+ixfKf4
cBfqa2o9H3MFnCvohYsqe8qJER5jF52ZfB/6R6tbe6H1oeBU6f9meBHU6+teq1Caced7w7MJ+k54
y7jD5lMTsZiKKXQNGIwxhkX6gd5WPy1k77b/9btsQi5Bed+QGsouB/hcrVsuEJO38Hl5/WoZrCkl
rf2Q/myw4vv3U+1UshpBFtEPicCupur2dsKLDvolelR1RRwj5YXEyctRyet/2pConOx1ISiZ100U
4jn+rx8c8x59GgYYmcLg1Z9qcmo8uFGdFC8homHBYI7ZWVTDUWNDkqkPgxtLQQzYbn/Xv+M/GeGe
y5XjoBa7/Zwi1VL9tskZWJgfI24D6Nuc9PZ/CbxLVwEdZ9+g346QckU8Xz9EEuus/65vx4j3yusI
MTJmsAJTV1JUH1mHELqB33fml/5gNcGtQJSMebPxSeY2s7lh1/EMrM4j/jlUESOcmhtnL12PqAob
g1dI7ak8wWnb6M/qtarcLlV8dbAP1W8um34r9RcAuHaK6QiWPKl6o19Ofy79tob+OuQw3L47r6G8
fUK3pZ+dhiYkNRTCFRMTHtrAVtSHR389fQj//VUjPpU9Uc0xN1NYSPnYwmcAawK1AOv3TuVcbfys
BQGbg2qj/64fI8D7Tf/DpG1xBdMMHtriXaQfTpzw3szidczLFZBpQ7tbW8yxmFCoNNjpHyX8WrTh
QT9Edtlm6elQTPROVvmpXwq7B9zt+TQM3eem+RgFjDeeox8TiYdyedSP0J+pFr/Th39/qIQf6k+Q
CO+o34q3uB+HnJV62eatdXs7/XL+2GMi+OA0BS5G87doOYxpRfWSb/1anKuGYCRArFCHM9sMFhti
nzsHVI/syFXdN2oz2CAdiZN94ZX7As0b6rphrRbDl/s0MQ22e4SNGsCXXf7FdvtiTFyuladIU6pe
kpz4W7MyDz2IuY2iIvVzk2uJWbRZcynin3qfx/G0h47wJaP2ME2g2Ysws11dQE4ePbxvGoRmKj+r
BCeFFEeqyH6iW/iohqkCcA8ebzQIV3GhDtUDmyTDMg2KuOrFFS1mrlWA6UE7w4R12/qI239qV+nR
SepnMeAtvISwdciwUtQ4jBvKE3TpJ/1fFSl7KzVNTFPBWkhDNhE6u2FnBS0IFpvIekxJSo8HREnB
J1axat148/cubgaQGkbUZsbke6Fiwzjc3jpN8Oos+btTB+HaR0RR0jCMKTuEvM5e91wk1EOLx5Dd
t0GbnJk9w4XkaphHpCDecdYbVpProCHF0NiX1J5hYr7cxt34+PBIkWFqtmmq6kzKPViVRmAY2JXr
xgWPyZzDbLjZIWpEiukSq5/DUHiu5kvXI33MS3GfQGZf+RoyMzsYFG1dfLpNhvVBQvdoj3z++rcI
BWCtU77Dn9iaBlJeH3D/ODbWwawAkKDq4j8Tb1Unv9fSqgmzR4cSywwLAXe3WAAtXYjw3u3NZ/zd
Qcns8hoLpM2LQumuQQo8O7KDcuh1buAktfOhDpgd1CmDbhteH/xueLQxSuKoZBsmjQhfhnnv+KLe
2dNwZ8rSPUpo+E3EMGIeM2c9ajDTs8X5NsIvj5XgY96YV1jSIFWQI/y/YZdNWLSZMbNsRBDlerTg
vZXiOYkpUm8XehhgoNPX/raxIm/rTkiNKzqZORiyfd0C+tWVbKmwwJ17fclLI/Dpxz0cZdTZnz3n
OBuc1X5AxF5QNxpheKi9ebzHdXYDrOI9msEpEsbbEk+fWbhY2yzKd7e3VhP8C78wsu1k1+l6cJP6
aFJfe7UOmHEhkUyOePhFK6j7ygAeIzcrNDdNB6vr+3zJxk2bEAWUcV2Mpv9Wkh2xliOD0770dkNE
3bJkj7EgnyebeWaQe2uCi7kT+/TF0cyMkTUaGn03GYTqwGTY1556qWpGzemIvN6e45Pj2uUGfweo
wsUm++7FIkRIGj372C3vaiut9+P0ScUpyA+bifSqxV1HgGQ82T9MC3AiHcszfaC3nqelwMamvjip
+ATvTlcwb6It3PBTH6tL36Zny8+/wvI+iiiNVNm4uDIzddb3QgxjGALE9ArXpV9LFDGADyhwBpoI
hJHnyDricm1vpxT2VlXDWdeUvj9wqgYUbyypSvB5KPLW7ZJd/dG5t6j3gxKKSDdSHqHtQTDGpcTY
Jo1SNAsaPXb9EagLhUJeZqc+xOcXuOgGGjQluBzlx7WgYFqTCgCCxL9MV1y8xftWwSAE7AG44Qbu
pf3Q9c4bVjj3eY2GE8ixGMR58NWW7WBn5hjtUdQVuzgAERA96iCxK+LLZGLs0OCruyzw4mqHqky/
yQgSXcfW91KKa1t6+LzAA9IsL7YOqkfAsqWrmQ5xA1c+l1kZIqmszN8aP7sRc5aBdZg3vfMceBPM
iu+TOQanpUdzU/Qe2ZnegymS7nOROlpQWkPstYqrbVUXR3It1FH6boyYabSA2nafY6g1BtzPEzlK
vbnxYjb8bon6M3qzh8mcvqdJ+57qMZA3wOTJUq9BVABHBhLKi7UwI6r5hs0kJ3oSp8CSBGG5n0Cs
JHbpFwQx5O85Qq+EEZmR+NwIPZwIvxkPY1+i8lBldK6McCc9++wWwzciDzJGh1wg/sCXyPRJcuOa
MqJqMBIV7TYUzrNsI3UCZNtkop/QxMP0ELlXHgmOfXSEd819jHz69sPMwZCdhRqgNrt1NnAKIkzs
VLImrOgPzIjJ7ymN7QZSHd66cHo6nV6TrEiW5kBqmKlv6B7cPtwFYFIV4FyTtG/FFO1z8nHXTQCm
HXRfdR6+/CFPje3PWn4Z41MmjrXb3xUYyG9vkF+JS+piWydT0zpRg0J+ToNNh8x3ncoBQk3bQBpJ
6qtG7HwNsk+AN9t5zr40KOiH8q21x+fCihjW0G8MM1cvg2CcEqSPEr75VuO5YRqozm7YGVa/Kymi
H824/BgnFiCRg32qKGURRuaIOXT+h8v/P/x+/+4Ke3Nm/rsrrA6WsIhDhVpNOh+8c1jDf3Pla2xu
NDiwHV6FcCjm/gaKgvyGYY6oofaeF8ihh6pljOhic5Mv0frGXch7DlJtgLprepTZsfBNbOyaq6RQ
Q6E1FxfUPiUmH5RFcRQcb//yYjRJNRw4jok6pYm/t9POv58dOhwT4W7Z078NwJGRBvBUr040oKhd
OW7/mcnt/W86+Z+v7QSIbjBu/YcdITQuUaEw6w60aYeShQPbsvsogDxqsDXjl3pfyC8xT+GGvEVv
pULLQVWuORci54agk4MVQLki4N/NmuaTwgTYgix9UYT8VK0uwJYINx88S1EO9h5H77aLMmBbFxAK
hpJtzU6r56HBdoQXhGqQfemyKdXXKZlIrAkO5+MP114THOqaUVCs5gtV1jtiXsylWOEqH5sRqJXH
0ESZV6R38rfKlscGB7X/56A5/zTZ1lcLX9R2/JDA4+ifBy0MwiIYDKc9GLgSrjCuf1nAKIl9ZS3T
WO7UPHc2sNiNTHmjR4C6HIXLOE5vLTQs50BEPmuQ8TrUxkOC58SNHLOQKb5aFhaPwJ8FbVx5V3Qt
R87nEkpN/FD99P0Pm811XgcbHHehRdLkhmTMDkvRPOFzzqaaHhtBZB9DaX0H/udrJvjf14zjsWig
wghhMrr/tFBOelXYUZa0B9NsbQRNGyMOk3WQsk1URgK+NaBW12R608ZJqMVk6UbSMxxOZVZpErhm
k8dz/OjJ5ewoBLIC5b7PUlcNx1ZCsbwVDJPCDQSmgdCbSuJW1znkyNRkAtdlxRtajFvgQLD+GCR/
jWBE0fKHOuTlKZQ52opS4hxTje12DAQG9CFMqnyC4VFOh8AkG2iZbzwkfJHVyWvl0Q9JffL13uam
VoQJh3vEzzhchcmAJXAJDOQwPspowfdRA/uzuGKyeZcl82sBNWEJsBq87a7AVZKCHKXYrVC282gD
j5sBmHtUMLE2//mMIO/V9+n/XMACx0a04iDMwILA/Ee0g4c9vyznsTnkgvjogWJ134W4FNjYzVf1
+OAvPmYsXcBWqvqT7yt70wzpF3uy7CE2213yOuuLT2qeVa1qfJmre/JZfYKAeZKR1d8b7FmiGvzq
z6LUWkcXT+N2UPnWsOyf5rj8CrLkCvdsN7bZix2VX2HBwlEZz8xZ2FAbGwwFVlnRYBLTCm0Q2V+X
SsrtrGLOh/+uNI+TUE7suIc026Zzua0C4zXuUlTesh8fowBj26W7MxRmVcVgkxRde3e1NXp3HnTX
osB8vwEmSXlpvDImnAWGhp/U1hEt2Car1GPLrO5A9DqSPAqEmCIGU4oe7uxGjowbS7PCJydEvCGu
moMfKJ9hJwueZobd6GxOBwPdc37pFb8pqZF0keY35VcZJbsuZG3yXKrAG5Pq9nubQs5pjCdzSL5q
7GKMHKWt3f66FZRJJS++AYLZ1D3eNvrO0MStJvBelrg56744kdmPAM/ESMSvrJRX3ZrSRTvrWc+G
0rL7MUbej9iUm8LDYaQZYqQjUbNnDHlWCxVXZFAjLAK96iLeNTGIin/tklmyg8P45Q7Tk6qqO9tM
8YvO4dBnDlX4Ev2a6+QNH4vDjanapT9F0n8Ytn6tlB6CWImgRhLhVRUJmq6xHdDc8isQO3SDW6Og
E81UfW784KUwYPBqVpeuONFY25oMUuJZUZ7DEndHhJ/4O934bb3uO+qBm86sevrIRh0yOKQhQ4Qg
ZdShCXRuCuxUIIh3az6u3VYLhrI23HtXYnkEn1/hFRLqVphKdttCjNy1vfNExvmPWK9CwcKbm516
y5T943aDp41MN149PaX5AANAJghglH2ROdHUWNhb4Cqaro2PWth8D5Px4jkGiw19Dy7I+R7z1HVo
kP1MJinNc0RbZAXmt0mJbzITl1nrJjqg5I72OGrZ/M24xKLCjV8Mhueb2LLWjYNJwK3t7gwGJ4PF
KGChvLc0/VEYPJEgzTTDOzz5yaTfMG6XbZreWVbD7gFmVDrhnfRh+Oedk901HGQXF1imFfWPsVq2
KkTIVowA1yDjr30hsHOBnkaSGeayRXbJ7fE4z+F4EDZC5jAgjXBchniHII2RBWGjosbRujQjb+8u
6cWjtzwahV9ivoUBRRiO53FePv6LvTPbapxJt+271L3qSAq1Y+x9LnBvY2MSAwk3GmQC6nuFuqc/
M5S166+qcR5h37ggs37S2Fboa9aaywYS8ASUISWf816L8ILNmFg699kjl5QdTK5jDGDiFKP3hK66
bggbZLwF+DbuYmtbRC2oVFPAhO58wG4YK6TMdk6n2az/ZY5XHcamKTo6VYvFXVch7EGkCZiptTeL
MKjD1jMRmsU7sRntKDiiKjuKFFdwqhXHeY6ddTPqgmiR+WwyNd8pH2skiuKQd5N5nH3QO4WVbrDA
XDVpLI7ieZXP6W62Zh1B189qqmtu3nW4Hez2ezT5U1tjxlASh31EkiaOrtv+4yvWhkaKxVYz9cfZ
cMwt8jWQfsJcR464OX45H/3uZSCinvkSUpRhqu2cCp4vO5ZBsot3ZZSO6BVr7WQSco/kYdzXwayd
YheQcTN/L9+06k+Wr3DUsQRtLGS2xQQqzxM2AkDvPCNe31uW658CECk7rxCvce2n92MIe0zM+do3
cpvVFHQgEqHPkv5nXw7zJXTdZJ8l4KPiTCI3z+r8BFECFlMfE+9V2vYp6s0rIjp7tzzL5VkIl5it
QrTfZYCGJSiLBvFDzErFm+BQ0YauykHAE/P6nRlO0cHJMvY7NVbdICFNIeaf08v4VOg6SbeKP2Sw
PNwIxWZtUQievPyllsjrTDs8pIoBW6kiJDCIEvFGAlcwmz1aYQd4yPZ2rsFIJaXuZNEyvhAWs53j
CSaP+SmGBDCiNJuTVXfNaYyM3zXi9G0OpwHnuYJZeXm4LZ1pk469cXAtwDEOU8LTYFou2AzWhpzF
T0HovUBDiTHZ6chZAkxHoNIIjiIsRySnYXq0u+lStFwukW9c4R17YKdm9INam+zHJwDHBjTN48wT
kHNYMBgisAyRU79rjQz86NTt9NyhS67ruT3aGnQ8GcDUn1mirJLJuBbKBI3APjkkZYD2GOcCM0Ij
BYzCfQWTydHjpObGkwAwUj8jRMpL9KuAUeOSrZvF0SVGIU6AKCNQmrH4rqA0K1oDEi2HX9riRCnL
DmUWjPymDRmru9F+sXCVXccEOO2/Qwe9DoI12JKqVFPeDOTVn1nkPFv5/LxUF+Qyl2v2ZLvBZJ0X
du3PPkTt6LHuQ8mdvXswPNN57Na68jPYJYP2xOqY8kB/oXbLxjHeRRiqJpu0zCb9NYXhaZFnF2bm
rFwKadZ1DRcjprXB0S7oo7bLs1wE02pENAf5dYzWiBqPRmRcDAvYNUuV1Sx91l/tbamTmonbxxDm
uyhBboVrv1lpku6MMY3BwHsF4+JR3T4XDTnmF1T9DWc/vwWZEcmPOWD6m7fp+6CkwTqyc8r05jbX
+bvSwyr1uSNQoGNsYpWoSBvVe4wJMihnAMZMzYcQVC3C2FXm8JOqAWkOoUJtwOymw4QoUvZwVb3C
UX9MmCveScm/0yF9TmtEZ5qE8KT+5cUkM4eVfve+aPv7iM7dhUycMSPI02FnyOE2d3F/KHLIerGI
zk02AJNst4tnaxEIjw02gkanF+3R2W/cGmcZQspvAWPgDvMcfjJBf1uPs3cXO/nR6HC+JqXyoPrm
ftRAH+qgzOyZXaV5pbvFG+IMNxvlbp7F33Odca2ygpLaLR2ZmzkO3oFmIugChUqn1xtzqq9glvbF
5GA0gfOnGmhXqY1l6z6glngY8lZs+xYVV+c2h2yZpik/oE9gRtBcdRX7lIfQdjp4fLI8tn61njPx
lKmBZqXcNVrCPEYnW3yIJEWLuLdNdFN0+n2L84X/jQdmlZMLf41FKICWOt3W5HUxNT6KQKQsZLBk
hMFXH8F9WD4RcySYRVJG3iVmdaGIBouonGpjQH/i9tmr63e7JG5+Yk2DmcWLPHXpsNaTAScRT7o9
5BK5ijVSPRUhdRHB4msh5xmLbv7eakBqMg3OFP9AaAcIejgfRDGCL7LbmzLtWJwPnLb1q6o9l/lB
QNhhB/YNNln23dbNU8rqGpMMtW/O0CZJaOsjrbyPG61aeYP7I5vEpda6c+yigg4alM5AUm46MMq+
Yn/r+Lx0vg70Ok4utukQD8lT06V9G2yCV8PxVTfQQ5suF0g38PaEdmyiQ+D/aDB9hjbvfjLcQs8/
KBNYXqp3yPnyer/c9E7s33fKihorKxJBXzw1iz3d0iJq/AjfJfWjDz+18FziOWda/ayL4LvS5hTd
ZLorse+sRxc4MRbM61DwXIMpCdkeudCe+/IhY9/K6YPVZcw2sRb+MgpeQ1WlcsPeOJP7Pg/1+76c
/Dc9z78NE7OAum47I3p0CJ/qu+orDdKDoQYgOZNffL36IZ2az57JqVDPcaT+rVxJdJU/dzxFH+VQ
QfeRz2UAxqM65ALSdEeYEo3GftC4dPzAsteaRixlLzA3ytra2RFqXTEm38tExFOoOS0A3MIgcG2x
dF/+WIumu6A3nrzU+/CguDCD2qh6KYIUpPdeoLRWvALKOlSG74Vt4ZCU5Ki38ylVDfufsyzkjR7K
5N0f0w8vjL5IQa6ZRlc4qSWQazcotiBUp4hOHpE4x2GLb2JiGyoGimqxq0pJg6M8dy1BY6u+drfK
tKL6cdWS2BPtNTUZ/0gagUzLIaWTyrD46xPxQcgghkHl8Fj6oyrirh1GcG/Ljku+92+LcWpxYBjq
Q1VP2nMB16jATr0M4Ja5tanuP26LKaUbcN8AVEBXCsxuoPDL1ZzZGop0Jf5kE8R7ScwLSdykiquP
4uLP0fE5Ap1k5O9Cs1q6Dsv0VnG7hSLUODZ1L5V9b2jwC9F0+Bc5d7u8BJ1noD05xK2BGMvx2OLE
2TGeooJby7O0HN4M+5RY4cGwTHsl4LVtE8ehH0P4j0lXu/Sz86OrimAFk5EdD4x43EO/J3XKpvSg
Q9cEd1qD8Jx+DT8ZsP0Vowxr3FYRklY9dtyNJdZmx7u4OGL1eOJOVPgb7LRjBgzdKGj084Fub3kK
VsKJOwT1mxXp+NO5uLXRemjHgrsrJ1KS0yzWFq59lwGt3lIcpIO1qeE6GpOBAAPXhZx9MEyVDvVr
wkiEWeO4GEQHOMC2pDUi0eap1oqHZcG5NLlmj29PuPdSS9mzM31v8vJNdNo2LOdLO3ChLq7bwGVf
adeAw8Uv6Y83X2vHdWdhUIvHwoItRVZz6nyW2CC2Xe7eVwUC2omUgG016eJQwqkrI2YPuonTN9gv
mI5JatPZtF6y0IaUP/QYS9TExw4tPH+tV9wzmz66Pt6DkSO0mYbvMtXQf7opF12ZrLLsmsSohDyq
plJZDBfP8uI8ieb6wIl28636bVm5TRP3Oq+b3mbfuE/0+bHPwYwhhWcw5qdKpVCsaz95WxxvOEU5
yCP5yw3mh1HRnEr31tXjCzSdjZs6tyHoz01p7zzVv0pGFajG8GwprkMQauUmVy4vtW52asyyPPml
n9R0RTrVoJlFZcrIJy4RnEMgb7nfLXe+pGqurWR7zDZzqxyIy9WVimlr1e3JK0ykS+kzIScck0l9
8CUauqC7y1R5V3ccz8sll6uNzLLUUIsi2f9yHaNkAq7XO5KiM4vevePDJZJrbOufheS61LRo2zuc
nH4O7UBNjj0XrasODXd5Yl4a/tJILVpWmH9W0gZoYSRRjvJEyVkj3MF+Wja9y3uI1IJdfcLQuWGZ
31QETbjsJlr3xqKJO4uqkUqdk0l62OXQXx/GEbqqWsZruvbVW/3PLhgeGYexcID/to72scPlUTHA
WD4NWhOT0aCui2WGoLFgYeXDD2Q+SUCy+0PVzIg20/WyuVgWWJ39EUDdWrxEPtbmOw1Roz0nQFm9
cGKQOL9Eo4akASR1QT3M7JHnSpgkRnhQ+6wa+fEpI6g6g2ihw/T9M8TsqAqWoeo434fqA1lJemdV
S0sBT4Ee9KA1xdX3lLeXg9fIOHxbaqY41FA8oPamEBr3Qt3xPCSfWLmzq6rHRDmuc9A1yi8IG0LN
vlSlZVB6Lq9yElmvA3WnNzLwWayKxrM7Q/wPU529ZKtxFwOeT7VjBPI0WeG32vXFEfqUGfpfn+yW
n2Wrre4M7Q/5Zn2j8f8uNCzRRH4ePd751WIsVnG06tRnbEdWJEkLagY0ojpZ5s1jaCA4ZSehti7o
z5yVTrXHBrfaJngP66EjPogbMVIzdl4eb0veXLE3/2xpbufaf8b6wOKCWQaKeqDmWfRzuYZqwxi2
7thgWHHLTVhOG6/DYaIYNcoS54wlH38vvC5GWk8Z8JWb19U+M4YUuJj8Hd4Sygx1ZXp9pkjd+kwf
vJwUkoW2MY2blEJpTEz1YrwsK445B0pQOU9T9Cy/7An43Whx7wncC76c94KW+s5ndAGfgfVSkX0L
t3iP8+EagyN09BCAJM0NRLVaoD1e/JOaR3VrVtw587a4nxRMIHfTYluNOws/QGnRN6gP6xRT23dq
OqXKFnZk8Zok2e3iKlT1XKxQCCLH/qo8iotsxBbwC6GuETnBUhv5FG5NbS9c0HW4gjZFDNKdSScX
ORcWa5+jPVqPZMFWCD+mYWthdh4qi+zw8nsRDCCxZ2daEO4hSMZ6bxoNcD6NWjxLCpTQeccLs1cv
GScd8QHTVrUzsfLWWm1+jVyqY7X8VqdeUskNav+C5igUdyAHP9UMcpDUkIuDm/vHSwhLB5IDn2sv
xRqs4/VRZXTF6FfiE4X2ehgcL14tv0LUkzDtF5Csy8hBF/60bDAK9dkcveC2cC1SbNbcI1H/wjwv
YQKkFWE+qW2+gzBlKc51FZfM071w/jFqLM5q6EX8PWwB2pDKxK8atpqDGBhPi4XbnBaCyAuj/jFl
Tk3HS/MneVv8Cn+stO96DSMxH4ulWMEJdS0KDx9t9K1eUfWvRaKhI1OOjtYkYkXNpHOSh9ieEVIA
E61ggkxiTLZdxvw6jamxLpr8U2bxWVVOc0qJRm27BWiHq7jgs8Na5UU3GMMEeERzA4KsOb/WEgOu
y6DDUYWEbVoG/I75tJwZrfKlk3LEyhj/5B0+llPQjFvG4hueLo0ey/Q/tngqm1GSV9d6zHINCEuN
Q4tXjvO0otpIsVTQ7Yb5WpEvGBOx3lEOh7zpvnQWHhoYkxU5fEmTfyMdZbgbuAdp+MxT6MAsZbi1
u36NlgzGKGgv1Bj9bwfMsPq4L2ci4Dv+OZlsl30I3Ny9lbmslCjBljJTjzyk/PZvr8QCIfP7xIqi
lQeD9shOczXUmrNWM/AFWeDF9pY+6rKgCgxlio8mpryljVkqp4Zcrp9IuBg4GPNCkM8F6Unhvaq9
LJd9aBXOl3FIoSXGDSo+93mqW0LBvOdlmLDMMbR2Ir+yN58WOEaTTaht0xa1J36gPuUY9fyIHlq4
xyiDDwsBcpq52TimF27bGyRI9jApzqzck9g1vicLAFKqYT2tbfspYgN+V2jzfuz4DBQFN3bd741t
CUFYYV5ytzxrEl4ra8oPb/haXOpBnSIv8XnNAUxvPJpUu4rvI5y6ntdzK5jxdfmDWa+UMKCjI2IM
X62ynouoDBhDRpxDIqi5XcfQ6fNjZMhVGJEOwfZdd5k+9pS741C9dBzJarKSl8xjjGpf0xm5PqI/
xMPfSwPdze2TEPKlH0ZrRYzYKk2zeLcwlgLWJRpb20GK9TiQVsRc9a4daDBch7jQqjxMmU4J6Mx3
lqukvmpQj7rsDcA1mG+OCLZzPeR+nbMOyZbpIs7QMOnE9caqEHINmXOKA31CUmc95krxkQ39pW7M
mX1NTBYjGqyGmLp1rsRTkDX1wuaqZDi76bm1hJNjAZtl+lYzJV3rpN0vkouONPo7xw7vHYqUVe1z
Hgfzl0thizYH10vhFgWELqpRfc5/5jVuDLuBAtS4/LyR1G2uUIRdqbNZxEMR9Nb1FNKetuSXkwOe
/RxtwJvstFqj/0i6diVJJAMM+i5MFrJwR5lkcCfnkHxfyDuxwwKktvmhGqnqmqVvlgEKb3VNVfK6
wFXitD5rZf+k7ps1GnQG9/CiLRTFSwufsB1yDS7zNsx+l/J1OUKX86xI3qFIgm2o0FJar5kf74KY
+YDTj1Drm+bssnvd0ua/a5G9MfLqMaq/ek9+VDV7dS/hPctMSrYYVd1qdDFgivS+tZQ4iYNmQYVQ
jFd30PyYv76r7q4IfZjQREgh1BGFw5An3NXzvQk3HDxAy7wG/fLWqvwTyPBdbqS/FihHrnHC5Wo0
jYfgrlGijzDwbn5HBRYIKjCP41xNv1ygAIumY5gjkJzxTxSHiuoO6Zj/pmLVs8JPuPN7N94vYKhF
6TWQ8RByH1iEA2r5lzqIaL0w/ULyRGUUkGtp1enXAhaCv8p6qRRr7sCvMrG+kjZ7VgAjddvUywST
Rtl8emV7RkT5uazrUPvtprZ6nT3qIKg7FWwXxW1gyqk0Q32H2rJlsxupi6/pyhsWzcOyADZcNnYM
aO4s37/CAnwIkPttMGVw1IZo3rvgSbVP40h5T9Iz+lRlN+tdRbCiOsyVxE9a+dmBKrqaC+1rGQ6b
jrITjz3jKbliQ4KQ1eZ9N1qU8EVDcB3NAQqiEJ0M+zlMRXLbI35bLR9SFqP9yu6dVd4apVrE/5AR
6ln16vPhRtfDAjLvqnvGhPdKq4R7Yb/UfkvvVmqXOA825E6ScOXENp4RF/9Xg/ARYbYA0IREN96N
VrrrEufVMDmSUZv+ipSkNjLIpGhNVqTUIaLxfnj0tMe4r147w6vXrHdWvtNd0JohhFcoMdWljQqJ
hN8PQH/8pma+fZ6BDtAYfqrxetneWgvN9dLedIo0tqxRpTQ/bYs0aml/ZoQpnDSFk1CdjZqOxtwB
ixYegxhdbIm0bBl/7Sr7rJKCWEhDkt57IB30HJUzUgFBf2bZ9RFaJ8do4X6oCyLJkaaZ+GpUFb0I
4NKWSsud47f6IWloKHL1i0aqAujkg7Z3mrzYBCMJJp7RPi78rnTmdk3aGLp5jw7QhN3HunXjIA1v
VTi905MjWEwYpxcIZCUxbprOTU3H59L9LLTmQxGtVM/I4uMZT8u+zuqrYoqUsX0/M/RgiEzNOFps
T/0nsKU/cRHiw+Qk57jjXLnms35b2IeZevq+dj/qmr6pUzzEraLRQRLJd4FAptueGGJ+LFMWY+Tk
iNqZRrR5LpnzYzwlsDiMxVq9hNOcVjzl/oenxDxlGZDo6CKCodUSWfGS6ctWfZFQqsZzuXJnRddT
Pdgye2JGcRRUL5mV/xZqfqpeZa+az3nlHd2Kdd3s/M6HGpsMEl09/54U88i1Ps14fFRvj7CddBux
3uS4ZxlANKZ6NzSGTOxsanKiJe+pVf/AwscNnTWe+muTEm3EpXFXq8pKvcxLRazG6Ut/Pbpc9Aut
SP2/J+hwqMUpmZcOsAOvgPM4PU3qoFB3cDxHaQd5T44JIgli4uQEZh4HL0ehtrFz+mG6hnd8yW92
y8GrNQ4FN5waXolZldqeGt/DunxwRvxqSuU5SxTXTe39WO4kPSofcEc6pTz7/aSiEuEj+uYALMzn
/GgRCKN+iV6e00K+qbNmuffbwXwRCI826EStaatQbBI5zp0Zxt8BHIw7WwdMXsE2jIvqZ1c+TcK+
LQQpVfQ6Yn7PCv+EA0/hB8l+mMPwtbvobfRWaeKzerS2BDTY66biDVVVxXKz0TzcoNO0RRLpBapU
VQsF89ICS7izCCJOiuGATeoBif5LSwDqHe76WzH8iADUK0vErTZNwSIx4ehK35f6VissbQWcPm7t
57Kphz/TOMNgGGDbOBvNUPwv0fgPgfg2VV///bePT0y567jtmvh3929wYii2aNz+z//9rz+C0fVH
9/EPdvHlI+e/fGi+wrL4//wn/+AZG4bzd8txfB1FnGMrLO4/ecasAv+ubrtIsgwHxaSNcKtAMBL9
998s5++mw9/5QpjQHYXPc2i5E6q/Mv7u+77lusJzLNdydP9v//Pk/g1MHX6V//j+X9WtBnrhf5eH
6bbFkYCZmVuwsD3d1P9d35q2ck4HPH7XIkCgVbcA8NgAs2UDNTNM+4koV2wUL5GoWUn4HruRJn32
xvgz1KN25cUWyRoLuuOfDx4OGOIKxD3AXGOdjYKpXloel4dGpKeuLrNd4ioPta1QLiMV/5aT9ZyF
kiBU9VCyFLmbc/K9OgJuEWrVB8cwyk0XgZxLMsfZcTKwVQlxKeGbGjYVdvi9FP0pENbvJNOCay2z
btsJ/6XgMkRwtwJK6l4xsDbhMF0l0IDH1MsPQWddjNHz7pEKnW2ZNgewDL9iJzpWSjYRWmQ81dpQ
bGsD1gM/h/ajUXSY5SvZxsXRMceXasABWpfOg+iLakemwwUAMMwh5u4sCdtP4l9/6ww/jmSvTJuy
wnob585wtDzWC0NPDUAICD4G1GqVevD7URxF9jHkYYN2I9Sh+pHHGfLbaMnRVpQcoR5axVBZvl2+
MoriBiYL+b56D4rQ0fYdloK+ZhGezi1yfPiYd8DT18Vg5H9+B99xnP00WzSJDCBWyy+n869xLFfZ
ph+6mClXdhtEcp/Q5JwmcEzrqWR9YTYp8zicu2upmw+x1cAr5Aw0mvFoaBM3BVidLLojOvle79Fp
UCmuldNLqsCguHMO1MMtZo+iIYehK8kXlY5JI4eWJUCovnZTNJc5McZmHpKm6qKyEP6/vvT/8U78
9e6UcWpttEZ+C6vY6dUUKCsxAEePcrxRbJnlYRytBvm9/aVDXGLyOyB9cJJmx+CrOdLoI6RQX/31
APi1hTdTEv472VuUe/VxeVh+of/4NhZmjQYHrFljGoCFtQrccyozVN3Ll/NoXocshYVpmG+WghfB
W6iOy1d/fWuoP5thPe+9nF5LveelAhstX/31sHwYlm/naazXZKlT0asrcrkY3bmAVRR5QHeWP1w+
HUNi/xR5LHD68yFeXrq/Hv76MxG5bC0T1EdQf0J1IWcLPUgo8pGhHpa/yeYhWGN6JZgmNIkk/OfD
2HY8W3WdI+dnkNKmWORtZrUblniEr3IL5813++r4L98TKuVM3aPV0mBsvBiRVGTJcd402QeDZHns
+pIgYM3DPZV28xHZ/nzE5Dsfl2+XB9NnAMligkQI+y0x8j3G6F0FOQTeSCdQAhHq6psepfM4oYTx
lvFfXUzFji35Cb/nq1eOsF1Mfe3GUjt6QtxQGefboTM9gjfVk7I2XcwKT1cX2/IHhnrJlwfxz6+W
b/22NBjn6zvD5U0AkFkcTcU6yiH7cINYZzU6VCjQ5cnJaVAYjIL8EyjAIosHnYydo18P8RZ48M84
b3wQZ1F0tOZnXtnUWIUWRK1A8NBHvjxOXPAwMuyfVduFp8a1bgg28u3yFGv1bkfKEj46Zr7GlZf/
ee59nOT1T0LSagIoamAixpDcpokxeWroLeSoRyYWORJUq9rIvr2AB/nVNZq1Ehq1vt7fxyG+bnWn
W5lm8Bnj3D7M2J+3dd6tzaB5yjw93oepfNGtGmICoB2z8D/IbbPX85A/+lvpN+xDc/1+yONsCwlG
AHfs9khTZ2S47DxaGAWVR7CJN45vI7oEY0zfiILxD6y/xbrNiSYeq5kGX30UxvEBiyqxfVJ/CyYD
7KGRm6tRyktsgl1DypsezUKiiOvjdhfy2zGfVfmgkwP1xiTRhao8q+acI6KPwfYTAuvyaQrzsyzx
MprVfIpRbOO8jw9TZ56NenzyUA6vBlttnHMXZxsCss0kub/ZHto8ezjNCaSUCg4glvyI1iKdXtDQ
FIT0ac3ai4rPVFgsLTz5W9ND6zhjpt4IL0MsQBLQqu4fA4gdG9Pvn8mQAgWYTNipPXIqp0H5DAsg
aai9V44WPSAvEyfEjwBV2Uii9KOGR/RRQHvd2EggWpvaPDGt7jhN5Ulr8DuWRU2fDKhj10rUVaIN
SJCOpbkOh4cS4+3GtupuJSxGJw2GYm8kUQ1OPR2nkBr5Jh7J9ux3sYYKAdpJCoQD6ddkzPqOUfhN
ZtND1qDvySw0RrPQtqBH3A07E+IppxmJlN4jNjTl3kwI9qkrfujUZmosU6A7LcaTWaTaZZxQJ4jw
ExW4c/EyDVZ1UMldEeTPY9WxPnET4kNL671MyKwfZu1YiLnGJ9yF14lIINF56PwIX9K0BhWYk9Ld
DFC3ZE5EWG8TWDUkTbu1LQxZYe6vXE8aZ6+yK7DibchdRAfwoxjUs8HzigVpb2YET8DzxCtI90ie
SlpGNHzmoYz6ta7HnynL2ztydGZWlNqZ6ezKmOpp1XM/33cjFxBBbm9t3ldsgwZ3DebXOGgFYh+y
jDYmo50zT+bTtQhC601DI74FTP78SXrR1c2Dx6JyWVHxmjp6+d757ZtXD5gf/TOZYEfL5bpNzbqB
4hZeBjj0exPgFcUlTPCUqzOKIpATAR653LCfZ5fueyqDOwSU2gEw1HNKgiSz7KNsUHc4libXmZ5s
zSSpiSYi20Za0QvspN+ZmXA7Yd20JqVCu8zdhiiiZEdIGdekQeRpNOjZhonQSpeTvPqziTTct4GI
9cPvUKkqyM5I9nOmAjsPkWO8Dq1urivNehsdbjSujy14fEbKNrMLtL5TtPCPRXNrpui+8sNx44Zd
emhSBx+dVZjHQoWREWS2bwXtGpK8fFN5+wbI5dVM/See6BWxsVzBUqnPiYhWMTHZbe58AWP7OVck
Yjq1fi/0wNtYet+gQq8wDFoXaVBbwkhlbZxLYvdyXTvnAVtrL4tPuqi/K8Cvd02vR9syI5MoMeh/
ASdQ0pr1pmncXwCbHhLNr7ejXp9hayWbsmdFOaYGWWHjRUyQvyWhq6ab/iCHMoWZ1N3gh4g2esi6
uDlFxCc0LtkJoV2OhyHFbAeYbuajEoPK99gqcvSTjOjVxqauGiqwsX0d0lmuq4e4TNkKOpAj8GUZ
ezQpO5FKDVOH+LDtdzHFwakJavBm0cCtiKu+q7GfIQK8Di6ljI56ltXHti3aXz0m7607ax9z0W4j
WfyMwphKfLbidRYJ/l/+a+TV8I4VOnu2AmAN0ANkpZ+0MQXLhLZlk2r1ZzH73YEXgr01MGa7u/Mr
rbnOXs5sahW5iX1m8LZyZmIEsCq7alGuaP/jtBZZ6B97WKGmwEFocsc+Tcaw4XgC3GqU4aqS18Zj
eWAEMRCOwuSFJTp8cNR+RY/LvRsntDl6j4y33AZJRIE2CICVtqpPlu+Xr0KyB/58O7Qqk06jJFNl
zR8cpSpg/vqWWyIambZ4Ga2K8jsvElwN2IH1AdNgooqo5WFQtdF/fIv/E8HfeCxM6j3B3WRdzxMr
iwZRAjwbJYaLT650IUfXTE2ZoRdHMs8yuiSQPa0jm11khbCwsmdR6tNW89uJsRaVV21UzVZm0e8Q
l94xVg+zJv/xABKeCtijDNoXvEs5yXlH17KTNfJg8y5HpMoZGpCqpB4Mu093cRTfN1ZVH4up/0hD
bdoIMz/E0MB2yx834JJCl81srjskOoOFdMJ5OtJjTMdYt7s1a2L18QLx43nm55TNWGGxl1INxpV9
6PWjNAaK738+oE0kZjTMXdXWgZT5H1JoperhnPAL5qi+zWQKDunC/ewse9L/KP/9LJi2ae4+eLZX
USXS0dwtX4pMuSpVVb58a6jMq2Brqcp+SLsYOqT6krMr0hk+dyc57LIRHdLU6qcgtownW5QvwKT7
PXcRqAujHp7Dvj7PVm7dLHha6OuvWl7y4S4N7SFx409lK97VCHhOE5PGrVeBtQ66ZLx46iGIuq8Z
/uw2s93pCDxSB59JfzRHkjiGDFXZLgp01u6UT4bzG4NZtSG5oFrlsVplqo9IFJf1jump8wB7fo/X
ONog1PuQpWXf1z2JRFEcXgrQJbAtyERMtYwNrTNAhm/Mj5GWyx3a8sc9t4bqSavR2GjNq9El4c0h
NRACYmyv6ca1O8su7GfM7SQgg4IzrP57yoLy3BnQG9qMTOtU9YsYGqwNaSpc0q7RPEQybB4Gx6b+
1Eu5axKFaoKVHUccmQ6hfVyV5eysYzZaa5xI49n0p0ckT+fKKS+8Ef6+zOzkahlfom3Si0XcF65m
hDqVsxYFpvmBWzzWUgepfuuW29afiEms4ukhmaNhazjwkVOwXG05jo+5ZOFnjvW5H3L6fz4wyEFJ
yqlqtpGIrzc6O7OTFubNYUT0HRRWc/GnuL0gj2m3VdxzPx/j5Nw6kbdFxY02g6GBHwY7d9XVc3fu
WsGudLKuLfLok8iYaScanQzDvIsFIw1xH0dw6EO9pb5fVa0+nzgVDi127dvkogizM9M8OGX7ifsA
QaCZlnsNnCE2OJK1a7W9jaGT+sZ0HXz3p+tZ1wjN4mGasYINtg0OCUATdruPxg/ftWISV6wY/QUA
Fk7rQjvbyGJ3vrQ+427OdqWlg7agx3oU+sj90EbvQ9Wyo3y4kCaVnXDHU8+hJ9A7jNyuU9wNYkBG
l3JSJVxcK1Q/9QPZK44bP3Rxh6hTWpfE1E66TCfEiPnvTqACmXwCFSKPLHjyeZjXymx8RJRR7Htu
0gMPdM3TvTuaR52KYtMX7B3nxjAOTfZz8hLak5L3lS0HSixpwXskKZGcIKRTHb8RI+TW5cNV9bso
8vy7vObZxFTwBcfMrgXKSD5hwG/aICZOaVhNhg57WSevpUMjO6fdvQNkIw1Qn+s/yF4x9vzYYlOH
KrEkw3ukNe6uKJFr8b5tjHRMH0yQJlEcBPdeMArCjlEKsvBI9XG4bwp3uF++okWBO6WRIOU4TbFD
aEhmPWUqfQ8p5sPkQ0maz1pEUtOU/eiTJFwbgZ6cep8ZkFYmBIb2lnEsp35rlbEExagcCo47bJNp
EyRDv0Gn3rGW9I9WXjtPaSqjH0Y43r2y2thBDP0Ng0HfparHQff3IP2HsRv0s2707FEC/YdevMmO
66sso23d5/qld8pgw+lKJmXzy9DndmU5TbctfJ0QZzOfD0PLSsjsJTXZQJ5Im4X5g1dF6SVrfw16
iLuvE80hYiOA4ys8alntHeqGH5El5edg3Ge9h7aFlA2l2ei3WdiUF90CptdP6JaaujthIvlwM0Pc
+zKZV75srHVi2LyrWVBtmHXIvV1qn7Jyp620lCKhcF5I1wEJaiVPsvObixHZ5UFaxm05aNu5/RGi
oT1ooT1cjCSnvZ/S3Yi48thhR9LLfDpaesYHQUYzYBnjasVDeCYufCtKpSkS+oW70VsbGM2x8MZH
1/ONc1zyCeyC/8femWy5bWRd94nghSYQQEzZg0yS2SulCVYqJaHvezz9v0G7LFtVv2vV/BuYJpPK
JAmiuXHvOfsQwFnazNiJ1AEbRheidhK4Y+lY7rDZv3CiST0DfDBL4I/SrtPzFCiUq5JAViQIzt5D
MlttY2ijm2Iwj6YbdrsURCzVCmNHk3Mke8xbIljs1j3q+8Y0rlEChwu6LwNeARmmQM0NsTjBuRUO
NSyc+jrOQ/e4dFPBAXax89HKYd+CmeeYalAyVhC2i2jZh4t9kH8Vgw5fqeoPQREax9H4SokxHHCN
FQfdtldZHObejAhqA2W+AqsEB0+Lxn0O/V+lDtNl3XwRVPddxSoy1DR5JrEoLLPqMOXTe+wgXvQl
h5Lsp3EtGiJ729L0X5IzUzAvjmR66ZPCfqC8RlBRJ/E2GiDGavpYYN5UP5oZpX4u25ZSN4ywxNvO
GtE7c+qCArsz8ucKyNY0T9raJbOHFa3pIgKWYjtGZJo2JgUstudyI5dyoBpqixmKebmVYnrrQE61
wW11RfPapq7chHVhHJVtvVScp0WL1N0uOmZpZTCssJpBeNdhqARRcGcP4ylBMXf0Kdbblr617UNg
k7MNJ8M2aPpomySas33QpR8jSZsb0gsenZaYXGm2J0sTAM+6FmWOSebbXCPVTEvPtUks7/RuhIfz
LlAJwE8morpcaDp6EmWEQpUbI1DiDFyYoh7LZ5+FNSzEZEaujFWuqM9Gg76SJIxB+v3OdvvpCZ/O
Pmni4UArSqxM5fTbovGjdRil4SW1qb0dtHg7xfK1QudVG6G27srsR63HKIZdNbzbdfkYJQumuoLz
GEmkv+4I82AigSYyQL8nIg6BRjg0HJR+10Wzv9UdLfRmyp91RD7NOTGfWEn96Gd9vHNgtHD1X1Ig
CvOHak3aJqblDXO+1RcGT5CQxhK6hbG1WhodnWlb21JE44kZ907VuNksw81fal0fr53lX6V4b+O4
+yS6mCvbDPYR0dKHi5YTMpdqL1ob0onKsSnmzbSzdNE/VHiZ1ppNklpsCH9vJ7W2EWVNk7MxHpn6
UV5m6g6n5qcpRcAzVBAkB40bxy+qU6Yj3u6FhkEunfUziyOuh4Dwt6EZAn3rUu0OZXm/ilVTM1od
DqUh6HQtO6xVm5tEjNtcluNZqEbbJwwh9cqt74ohDk8O7x79K8hbspo3PW2zQzr771lQli8EF24A
D3OStdX4iFJ2P5da8ATq9DA0NvtYzvzDiIF8zY1b7G1m8ZFqu81AXOwmZWm7zfSAIBguNFsCOUZG
FuBGEdZZh0Hl/SmsSYfhMq9t/BYtbLS8SkPnluyQmQtpQTHvWqiMs7inu24bzxZw5o2Eobl2Gdaw
fIAsEMWPhcRrkPOiKF8b8xBGVKhJVVzc4DKmtX2qEwwMbZWmXpukD4YWDTs18AXghbIx3BEv23eK
CwBL7DWyZPKITbHGVZ6eaUzsB6G0Q1+Zzcka8nYHIhuvdDjGjIIcgwzt4sO0KYqM3iX+QLP9iwTU
sk5J5sQ8RrdqCNgicxNto5mBsjD70kOCyXqtqLEUF3MPXVrDZ5Rr+f62oY0QdYlhTBetAmZl+frJ
gUdmsDzruRLNebQTceVCD4ZqGjn1w2I1GMqS0+1g0+pCL6zICHeLZz2N58ONVh+jLu/JoD8X2fC5
T2eDsyyKFn8kcg1hzGyCeHVpkDbJm8BTt7ez2brzs0ztqyn7Cji5XumTcg4K/zz9SLhlZFDdYbzD
AEt7FQ9vHZ8KTHwGwhZa30ws8ciWumfrDJ2K+Mo1OTi5ZJmdZYZDSEuKS6u3O4tPti/HiIWhHTyi
m3DOuc6WGt4iqKB3btKWK+lbCN1ciPypo1ikFdqjHcfO6Xbj1oAElVbDdrVEBt6jRDE1ZJzOA0rI
KnPrfTQ4RB5HMj/zsd0u0q4ilp9tu1OkUfOodeLPwG7qE4v6xcrLuWCw5CcwEPml6vTiElvmYxmM
9SmOWmQKrFmxRozb0pyGx3y5GRXBlXn3qHpWqvkY19dKvJaO6k7CLir4hLV5pxFOByWgsOlFxdVp
jozYKxQ2sDzFnBtq45M+oxlIpjnGaDJbe3CsZMDzxSEMKR1P62KsQLoAAMXAsp9hvkUutavi3AWv
x4+PSYaFA3z9AQnGV5zq0QGGsnvJA9Rx2RSdVUCkAJARxLJx9zEgsniI2Q2JKNefegLSwlS/aEFh
XFjzEh/usKiTCZa1meI89VAgNFdlANqqS2eJSuquNAir07D4ANpAJCeZUzZiMlink+rOZGBVmsXF
gKXpKi2hgCR27ZUZJ+EsxdynRlYsdJzu3ZadyOrrhDLzrqvz6uzQOoxs4BlpaeHpI4EJhcZei4PI
C1ySq01QHBsHI/k1mfrr7ABvTmkHNolaUl6LyMtQBtUR+WgDVpxVzHy1MaDFMcBUq4mT53rMGPG0
ZhxtjSKHeChJRMozxXHdyx/oR76j5Kr2Kne/hpNzHBpYjXjB8HIRfrSuUIxu7Xq+1BZoQvj6wzqk
OY2QO9X2E1DIvUi51Mcsm3ZDZi0Nt6rcRRqw9coxNqEZdK+ZXeNDkpZnYepANOWU+ykzkJilQ3iy
0/ZRdwGN90XLex0p0xGPPJe+cu9o4D4HBteS1M+Z9UaG2srO8aDZFU0FTWZB9t2cKlHH6m2yu31m
09s15qrmupZprB7dh3akPTXYpARpGmayqbGpejo6SohvvlvBWJwWT0mg2zC043xr6Vxkmq75lMvi
sz5hyPan4b3rqGzdMd7ePkfnVvbemp1PINPYgaMAX6HRvYSwbbdhQVLe1F5n/1WOItj1WjVzCpQ0
iBWTW4fB07FoxTO2LkPo45uwue4Mtch2mt39PuO7Tftuw7+fc7+fPwv87jmsckyCcmn2ZksvCcBD
d+yaAug/TZgiBA3v9uGa4RO8V9WlnAlI9dZ6WJJGrmfr1Fk0CLfHcdMQjJcFHs1D/TipgSYrMYwb
Ywgp34UYj3Gr8G6KqF+5evAQdLiH2jAm8n4ZgrXLGJ8aajgYNZbvLkKaoGfvmeV2tGU1iJbo2ZAq
BIyOj8PSKdNTheciwBXbSGM4BmaebXBUGJjT2+F4uwnT+OK3oBk0WjXHZgLvLkZ27owp1slPalbK
tvnAwQL9Vlav9jyYrFkiRMasZQrofkawZuifIe91aWNIoyxPE0eIEyaTl1rdSBN6LtaxSXqOo+kY
QmeuvOYM34g+6IsRky0YxECKybpFxFY1DNqXIHaWIHBjl09yu1HLr4JrYOD95880tFG7ZCK68u9z
aN+iSkqW4DciqY63T367V5T5+JeHtyfQRceb2mKSxPKQKrhOhuPtnvvnvdvDcNlghWniL68uYZVZ
66xEesaJPd1OC5kDVDh4jpzcmhQq+aYXdXe83dhcvby5XpJvGXfOLuu9lVzulimTz9vN7eFsUozG
MaZhQUhI7ybTqQlmnTqAjbG8t3npadLPX2QYyU2kkHB2pqvO0JhpBQVvbNWs+9xw35T6mzGhXQuX
pik0+eaY3Pql1CDNUTn2a6fikMAGUu0zE9jC7V6y3AtzGJhNG/8eec8gEVKL89ouH4cExj9u2hLv
/dCnQBuWjvBNKYMA+5gVU073DYD4LKuvvUvTLJfwXNOFRvLzpreKu840akDTAEYsu8d7fesIMxw0
tuSKJAetl7QR6WRGo7gXbmLsbqqn/4u8/68CMdNCMfUPAjGarX+Xh91+4Q95mKv/ZhtkjSO7wv7D
ChKh1x9x9674DXCRybOsQU3dWsCD/5KHoQFzMMwry3Ak/7OtP+VhlvubpRCUucxPJe4T1/1f5GGC
P/Q3dpgDX93FbOQYC/lQuIt47C/wQx9raB+yPvLyMN3QWpyuvhqJ0cPplWWB/dXqpnXsfnV747FU
QMxShWC9b9y3SmEgsQV+hJZQiW0tSAsLyINYOJjskAxx3P6eOBOWJcPCUXKc+ZCjhrZV/VAa4PHL
niBFY2Bgf8NlWIQrBVGovDnmCm8m6wm7MnrNz0mih9ubGa15zgvExHPIwsrEItiYxxsz8i/f3n9Q
zJn/YZOYOtucrWJaUv7Kg1SdW2NCUsKbNUcdAjOy1kGqXVIazPtC0/YyNyFSg6ojCM666EF4MOfk
i2ZIexOXQI3o6R7aUiXrDmM0bYw7tXAlG9QNdHblzu0pywMl32itlt4/v3eGa7/yCVGpoIMRiAt1
BwGh9QsMzg/NtJSIrT0/8LGCIFAurewhGyWi/lYV+2k2rvnwKY+AIEw4JlaVUw2eqN1PRaxBBKlx
zY0BMJWBDsTaKRg4IxLsiB2RY8x10LGXgRFINk5XZelsLHMBL4PfKUgeWDV2SgucLmwWz3vDnB8A
hWIi0urvhJguqVrtqUqjdFsWIxe94JMw5zOO8p4eu/tm9sGLA7adjB3Dw6ERcgH1DMxZJ+neByEF
e4NBaxep5GWmp+jPnPRML9N8hdR8hlbXbBno0SKg2ZZEIWYYsqPDmyyg/5jIX6tcsc74PQDcV1dD
tY/SHoi97NVKtt/MMKRBuyh/kPN6QRrQ7DWzQyrkp2oY+XdN1ZEYjolMey2rVq57U/sAgQ1Aymnt
a5h2ByCj01pHVw5oGvF+0Ol31cDeMoQ9rl/d8SaxiNxbRHhjRnwNf0QrWBVEnXgQWf4R+GG8Mkkf
dOI8XTM3eE+m57HHN5CM4t0NPcNlxuxXLYJL9yR07IBzjQskyUhcy9wd2Wef5xnAPYgZQo/BZTRi
mhAiNudKzCgwQgsq7kx0bp6/z8kEUNwGykWQx6br6zd6lXyXA2SnqhtH0qvNDuPZpq3DE+BJOFgt
zgM7xgocES95NX0YbYaJccvAulR1D4n2BGA1OaSYAlWMenNeFk79eMyc9qtf4+wKwca3s9iFUf6u
SdhxGUTkja/3+Y7190PgUkpP5fQ561/qfiI9pMpfy0l8qdvmq5PSMxUdA5CR7lebf2vi6MEM6yXu
IrrWSQufqus/yar8TDNEEz6rIWdiqafN28DtNrbwTyXOAcZS4s2JoGEX5rnS5xrGrAm4msRFekEY
fY1gT9rnYqZigVIU7rSqxOTp4QKnp2nS9leWLnuKi7uwqPetFqOSGbwmqT8c88FS/bFT2Qt4wZTC
fXzXDHtbdd0Sh0grlq/FHbiZ4ZUuEYpBwbQB0girG2wEYefZ2ZJownKGMc0nN3Ge0yQ6Cm2+i8tQ
39LsyDZoPHRmuCCmsunaR8VjLJv3wgR6nJJbGZC8zpEE9Lz70ro4vBtezpEDsUiHxjC6FfkCBsTd
mKYLWKVcPsMiYSKYfoXo/MPnvWAoPObCwgwSljDuOaE7yzx8VPdRb7/FfJ9GHJLnEZ2SKt7TAn0Z
p+pY9cG9Y9sf5OIhQBXvxJrUwLcA3OX+oxuX51hBm9ODGPGb/Ziiy2yhnWP7IEIr8CXrt6wnJdr4
nnPkAWkZ6ZOI9IWR0k7qCN9j6ZA5BBufWhhkogUoGIdXAd+joL2a7owEogguduQzciIOI7WuRY4x
E/kGf/lhctz7aEweYjldlKUdaApscAKQVm13wZbyktO1Ije3uUxRYq1kUKB7K0yv8TuPjDIcNP5X
04aQn4dPagKpL6fxBQ69SYAWgGmiXO9/f13kihtfknHcBwjb4newE5vl+J6aRRHGoQT1yfNTf2vF
DH6xbs4i+NxXxbSa+/E7cFNmmWQDrIB6blvj3i+Nh+WJmNFfQuKXHNVXs/UfA2hiDW1tgKTN2nLd
L+5oke7JCsRzGmCUftW/zd6kTz5rSYRvpb8vkHxvI6WTeNUBYEH3AdJK7guawxgga6KxQgIYOhk+
+4NtHOKo80yTUyZ4YtZDRrAzxHBlmu/lrfHJsrciromwcpyLdIpPgarpi9tvbcopzCV3eSPfdVJb
sD+Nd2Qu00pU9RbO5TqMQ3fj5Iw7yg4OWteSwVT3+JKNcI3SNPYItoflxeUNPxoStNJ6taLwkKZo
PsbcHHbI565pWb/64Xgv6cQxWnJeDYyFcdJ8CyMHvEVnfbNALhYtKo+cO7UfIZDJetIxeGpS1WMp
1B3Gdq6BCOey0Ppijqi9oM1t4jpgObzoVIQ20KCAnYntB4D+TPQBiTWj1T3ISBE1n32VUMmOdNwG
BizyTg0Rl/YIdEBh9eXOnOxr0AomoVnmFWn3PGoFRm994vzCtWcy+MyJ8UGEb7+yfLjqSY/Tx7I/
J2NDrKNvvpea/6kOuzN5jXhyLVIKxkDfE8pIw1A/Z05UrEwsrqu+Zg7STTkBLZM4l2ayHyb3KWa0
q7nOW+aCvuoyIrxJfo7eJ3iQnVyUQBQiccuqRjPblU9+9rqMgLmjucKpimVrZnxTla1EpMMH1C28
ooopEegeGrvtsnKSq1BvGSJEPjF0pdVeQ1Mnoi1T5VnmkQ6gP/g2M+auRsbofAZ6s+zwWtOQbI+U
gpbeRrcVwFFZfI/0kpAsoyAs2mq22RQvy3KvDSq+ntbCVGw/t8sApvc9Z0x7NFnOvS7wSCoxfJsj
i/AUkxSJyXwJ6ybfCy3oOLksM37s//hgk8A9mm1/wZwjwvIoCyyvPpwAEFL3/ty+08am28oucd7Z
aXwe/A5jpIBqUwDD1My7oRVPKUEwTpu0n5dN1/qMqJbvgxn8W1B132aNgzgL9bfBGVY22j4ywZxP
gZE9ZY4M2dGNLSLhN6c2mRMKBmIi/dbnvb4pqbaBKxSrUVUnlWr3Q9d/EVwQgYCie/DzF5kzRSME
sgABWLyisIGUkF5gM3nkvj1q5nCF4zITTINSzjlq3fjsh4uLUXScmmbloelq+C0MTfbL7dNxeVyL
iZCqdCITk5e1pNgtkjlyGL838cg+Pzp0TqOHnk8oBRTlBDkULfWpumoKxFUOTCwEbu6natXWbrQb
lUrvQb9AP6RDkXTNvm72SpfWVpaDs8bK6bXZ5HjtKK0lAvTBKtDxcKpnVLqtECEOCyqncmgWDQbg
OEEUH9ZBRIqEsOQDWEPcPUekOSR2RloMpJzKh1CSXSlFvXOJHhRlxihZDfepg0uRWTpGamC7TEet
Ix0gvNdZinq1L+8SkT4brdujtmAFkwjrA2mOcRqykSTHmelKlL2YGuEIDD2hNgpA+Qn0hwU+3rUd
bbdEf8KinucRzkcbpgl0B7IhBo+6pGPgpL6jlfa3+awHa5dQbUYtQ0Si7MwIqIFiw3HIut+vEbp2
+mNOpxoiWvRQZQlTIaWRsJSjeOizrlmXRLeljTcGsMA1uECNX1ub0pUGDEtj3uoofLMULFXlaKdU
MKiZeszZBLdtZOpntHCrJ8Sfyaae03bTw4ztcEejDObw0Kqs55QmC3qYYUq2oYmRBnEgpNUGnUw7
4EzolxvdXUKf/3x4u2dM8oTQN9rfngT6gtSLbs7m9uTvv2Ddp/U8UhmhwPr5J273Jn3ud4DUGd2g
wSMvQ21gcHBtt/ZhMEua7I4xQxxctHoltA4NUCi1MjvM7cZc3tDtD90eErdzT/YQ8UpL22/smcev
bncT3Wd94YMqdd3PNyV8Hlr+OrcHPN1IVrzSNLysJiMEQH61v3GlnFphlUFtSis0f3KYk3Xx5D8L
xMHF7c8vgvrbvdtLBDfb0O1vp0u/0RUGREefE1OAhDE7AIVkZJRB7B2rJV43cLzeGbYVvh8a1QaJ
v0wzT76CAJ2G7nyJ1bJisuxyb2kNrnQBn62pQ2D2Rngd3ZCx/0QSRFU1+TZFRLwOjCa+hD4CwXEg
g6kMFHpmf34aRi4Ko9+aj06A2KSOu3BHBUM1l1Y9POMJ4KvEkoOlx36wTSM6mlkCwUtUJslk6M2c
zLC2EcnadKm0c4HSlLqdkJImiXWk89pW9sUX6pHCE4GK7qKwfm0zbaRKREaTMsgiMPmst9aMPI7i
wWUWEM6T2mlGaWM54PUbewzuht7+TH/hY67nhIEBVWpTQ9bQdikSMy/KbOgXWikeQyM+qomwXdue
ozvZcH4AY9Js2wzEVRPa6RfwvizeLDCEZY+pajnPCre3tlVQP2RC1CdaaKRoDvUTE53xPMwspvRs
anYM/I2TpNURyjq4GiPOdhMqI2t8gU7Ljx9a1cpVwCFDqZF/7du7OdEUwZVcwBoty6GQU4nFVdC8
BBMEi1BTVJcOMjM/7NM3xwkesAoj7UjicUeCbPDMxPuHVXH+HkgGxgLUemrwLXwdw2cEFePeGRws
wQGKNNdsiRYeguAgzZ4a03FPg9ScU8+A244fp5aJDkvuN7owLPdKNV2F7O+ThATjpAu+2kU7eWUh
vqajE0L665PtKJuKeDSYja1PZIpmDeQOMlXbdKY8TnM1AabWDAjCPWfL1Hy0lQJErpGCpfXk+BTA
jVjVy/txqlH/J+VMHmdMxUqeiHkHRMe863VxPw02JnFFbKQ9t+ZL5Mj7pByyQ9SNZ7S15b1S/mWI
jfTgWm1zCsbhJXXSAjXDxp9n596FVtPFj7VhqbsolYcQbE7I0uRxmiDnxjVaCxhCb5Gs4e5nRDAN
tuV64UiW5iADuGQL6U+v3nyqkQ0XMctr7Fh5aV9sRVaXl7ICGimyQIAfRgdnW/fBkOgHrekI51Np
e4BUDgX72WhoPMxCniWguStuzgaTBYj9scfjjxV/F2b+t7ZPykdj1EnC6539FAqMhDgHSPyYP/fw
+g5Ru9fQkHhIvk9Wrxcnmz23buSOXvNLFvXHMGRe5AxoDp0w/+TPRvLo5ESL+nVzGmCRVHoWbUqH
HaLHVUE5F5wCujJEwiBNW7W5P1zskX6JK8cHmEpqV9gIuSqR2AfoU5RCdmlv2sa0VqYWkplA3maP
UbGroZAEXfc9Ttvw2o3uZz+zXgFwsj6d6305TPUDIJlVCH/naAQFeqnZ8owQaWQfdgQ7zhRHAn84
Y1CS+Yr+ESfiVmuTI1CA4CGeyotvZSTg5m3OAgSp0Jwi4tSYo018OisDUj2/zsxddirO8n0Up/i8
TFov2BppKBBVN7UnMSTdaVVEef1gR2ChKGkASbti3MupQSnQWeTKjbl+CrXpSj0d70idcD1f288J
+jddLwES56m2DZzpQlI8yen479ltgHVFrZIXWw6cZep82uu6fxSdzF9sbXhre0M/15+qWoueu5Fw
T7oc9+h3EZRSMGa6/agHUK5mYBLbXKDDJyQwcajO2xodFoQCmGNWQ1qU7RO1Prrfgiyb9ui0qtOI
w8GxwQuUKB/ole7A6dJak+JlUll76G0QiYiW12Maq0Opo5LC0HiHM7c247PT+8E2aAefmRiARdIm
C2Tac0r2IpEGD/QsV27DzomACKH7SoGMOTKmVcfbvSi6KysuyVqlOSyNlrtjfccS2D/mEFiAQ8ew
oQFEx6pEcqjTS9LqUdlryN/delpGVIwsNFTGFdQ2Y8IQoplHWJGcF3TVbaNkYjZs4BI6/n43KvG6
UtCkx6zy3HzQ/auZptZmdqeW+oNjrWvj3TCiZRKLaLTN4mx7U0eHjdiEi1WYFYa7vv3odjM16nUk
GhoMQYHgVoCrOfZI0f+4mxRV5Ok9eXKZzdxwubndM+2R4OEeOeTvj9spjSDuwhpIFp+jAHJyvN1b
Qkao8AU6fjkGFusdgGLLP+miwF0XYyxX9VK4VHKxNcaYjvWCsMTbz/xb6fLzacm1fxtg7ec0L9d2
woTx55O3P3C7+eVnPx/qhJei3auJuSJokYzT5TV/v3GoZ4NcRyb455u5PYF/iV/5y12jpGVrh0wd
f/72X/7R7YeuJtFUkLKJkGQpvn75m788VK5RsgQOyRZcXjusfMkcf3RwYf/r7f3yG7cnfvnZz4fG
yJEbkexRLtUiJ8JgxXw33RIIYs1MrdFbNkVInOnydCUQ9ZkD5EguBI9RgNBTMsVmUceN40fdkeYp
s7nbY3f54QjqCKAZQq1ymli8ySzrN7LvuIpO2lMK7BCtUIEXgD2A4+pD0fLZ2sVU6Ft28eLIWIMn
gsXfinwKTb+ZPimMqZlPFq1mZeF0SkF4rcebQWFxLsRC/zLms1f3w7eQRDgMZGsZ+OfOLI95xkyT
woIL5GSjz3cwL7EXraKUOt3uX0RCtGCdlE9R5PwIi/Kq7IokcnVfGMG7LJICjVNyoRP7o0bm3kf3
QFL11diR41jKyGPZ/QafP1sxKlgbmfUVdDReGk2HQ15r75ibOOqcYB3P5UGrxg8QQRa9jxH1IWQv
8qpcXr2dzlah/fAlBbAynvJBvMTJwHQfO0Jnuve3CULu4x1J0+HDwo8UADhYS7P8VIvvLnmeQHT6
a6b3B7Q4vU4HSK8HtNzYHwQJAqE1nph5n4gN2ptG8MVcPrPGuKJZfA/uyUESSYEIUqSDWk39F3fj
blx8mUGQP5FefRpG4NVg7ROoJ/CMr6bdvaL9tEKa6Wn12k/2o100hE4TeNxG2rfGFfpGNWhgFxun
Mb8kDGsPBlicFSLxu7ZuDliSjim1WwL7DuGCHxwyNSE5kv2l93/gIacswmqDzY0Fst9AF5bWGdBg
ipsBah8nNYFOkEAXUjJWhEAeXZW+jJYbrKph3rmnmmJrXSau2tzQ2RXiOodz0lrElP+BVj221cuU
QJ01WZoySEtc68ukDTtYfp7R+UiSB5Rf6tzmFadJaynPL7obPwtDEa5cqCdo8vF0rmyxztv+XLn2
QZJ2oNov/dDgJhi0j0FVd5jJ4GMHSKPi19KMP8Ekr2nCdtbeLeMTI+9sqwb4MzQRHiGI4vuW5deC
mGnAsWrbcyLZ4zx1CEuzoh1WYnvH3jOsALwZS2zeBMk+1paRF2pShhAZ8pyVKG14o4RLJq5rIG2n
kA+WhYyEorOpsm+1Nizgyh7m1MFKIUoSNcDIIWn81RyzAcshp/80sRZkpX6EEb4mmFbDv1PO7jen
S6/CEe3aHH3iOSvguIX/YNaIqbIcnCgtxWfXIsjBsf2XqEDYrzevLMo81hKoF3u+O6Er4PvCvsfW
j4lttMlsq+dTEabfi2iXhMlTkaof7gCRvi/Ko4L/QnIGohVfmV8a3ZKwKMmzT8p4Leiors00X88O
rN1YF+PGoX9vfirA5iLddmgEpRETCcxcK32E9cMpJUGBAUeB+RMx4iR2zyi6HLabCpK3SeleN2Ie
semazgu8MkcyMeZfMLUtDHqOtVJmLFqOaNIuy39+PAEYo3SlwWltk5brq2bXz+zwnGmgIG5UDZYr
gWBbF7TsqpQuQz1zcSzwAQqMy+tRX+ySsVwX4UyOVlpsooHY6HaWI7yD4JIxKuBq5jhUCMEd1I5J
qnyDitfcpsGEvnkgNbf93NDuOTVFEu7mRUGqj/W4KRKIjXODhc9N3mraI1srq+Fh19WTnzoETIj0
mjQz7SbtLRsdBlQDx5V0aNjJL2ahfN4vG9KIe+ZfdnZZsGjY5J96MX1BDftBiAFNvsb44u6DGgiY
D0oHM/v3ljlknSSPEZYQZ8BO5svgZRlIM+2qSPkJ270r031NIstWZngaHWRt8B3dce37lPSIrQlB
t7N4PQ2xZyFMJ7UVkaJql4/fOmSIgiqrakJXRuXsU/Rpu1CwHhyxwzisT9aNrd+3wN23SIM+zCps
9rE5BdtK9xoGaXWasQuagpmf+IGgxUOLebJ7jVxrGvbtckTmnZenBQT/DqJI7hMBpbQPM4zvkrT4
qJd+uomlhOlHXZzOcMgwkxAlWVqEfjvyoCCxeL45fVQcQTVtZ80wXvuI1k07RZ/98ceoTeU6yXHa
F/VlMBjvLjR9mFezTutUlz8SWga7smR0QEdm3ab5IbRnRMiJXq9RiSHfB0gxrUlxRv1JDxZbqP05
Mpgax8mHlZqYg9OZjmBcOmsVDA9z7X4knENLzX5xEuOUzRwNpmFeNYKa0fmj726IWeH4rtdtw3tK
Cza6hpbPz+U1TrJuLfNGrVwyQzja2fp4FtaUCHF1+yoEFqu0XJPgAdehmtghfL3eZUp7dDksV1nZ
GusWHHmR+2oPiDfZtNoh1b7XKWnjVcBkB1v0yEUUq202Vq9Jek0LNQPUHCD+IZe0SvPcdVhVxxKf
a3fRdawdZTfBxUaEqU+c+GKKJKLDgZSmweE28P8/Vc5/U+XoUI1um+r/g206vzfN+0fYNd/btvmb
POf33/xDniPVb4pcClQ0mGZsadp/qnMc6zdbl0AGbQf7IgUHQop/qXPM31zXBYT8B/Fp0Vj8hDeZ
lqtQuHE1UWgk5f+iznF+EedwIYTGwcTHsIXL0umXZFJlTVJLSq08UDhdaDZt/JryIiytnebi3o9c
fVj9ZSP9B/HLf3pFU9eFRcqgRWLVL6+Y5iIX8whXddg2vgW30S1fTHmHQoOru8+C/59f7tfkwuUD
8kIK44VjCuGy+f+qPgpajYD7MikPRroTaUH+sTO9lnPyLqv59X9+KbQHptBtXlDn1f7+Uj3uMgCY
FLwTsLgkTX4sUaOwcRbM/D+/0vKm/xrHyIfilWz6vA77wL99a60MZ7qREAt9bVBb5UJ5a0I0E8kY
/bftZ/yqVVpeSxoKvKGyHdcwlg38F/lWUOoZwmo+lZXU5hqe46tb0QJ25WnEjIlzEStK4XpG3VIG
TxUdd+diBdV2NvPzP3/qf9MdLe/ENJXJt2nIfxOSOWT6aa0ayoNS2g7n5Zl26uMUjK+Aol7HEjuJ
cL77UfBf9qDbJ/x1a0tkWvQ9EcqBkvj7FkBdUViOUbALaQmREK1nOrhviuGxasdHQoUw6gR3+Idf
YxcPR6FF75CvdvRFOH4ETdvRlc+xTJ7/eWv857f1/9g7s+a2jW0L/yKcAhpAA3jlPImSKIu29YKi
bAvzPOPX36/pnJvESSV13+9DWJJiiSQINHbvvda3AK+h1YPhJn+9dGVddCIN83LX4n2jYUgd7vBs
FApkd7jtdxCcXV3xgxjArk5yQVukz1OSMajv+heX6csE3pRG5u2fX9jffkwkuLI8ObrO8vLnwzV3
cTdFxP7uCImqd2UvilXd9atpAlAyWFwRyMIc0X4tBcKUf35qA6njXy4MfHr/+9zq///hZHVdz+o1
QpN3AFkfB50yBWcdfquRAPh6vI462EU9HneDlO9R9JrXfvsvZ8vfrDdA+n5/Bb8sb0OShdAUeAVI
g5k1OSMy+Pg2Q11dxiwJ//x+hW789Wh7ruW6nJeOZ9Ea/uXkLPwMj11RZrtCZ+RbkR5HCMegq4Ai
HaS2VWXbKifTOnrtWh/HUMjEIHWHi12buxbcw6LTp6PL70zpdPR8zh2TscM4eBts5NcyiDCd9OdA
7y6W2V2KeDPaxWdFw/Si+CaNxqTJMF4xlXt5cSqDbUfbYzkX/B317zs5JYue3fZQbIvJfJkmxBYF
4OfGPZFJd2Q8YcK55B/ZLe0FszvnMwIxdK6cKzbgbohv6oIa++FiWXLfCwJuDJQaBmKLEOYun2j+
cA9t0CziQKrpNjSMhyprqQXmwQdrUni8xlwntTPJn+j4gpnCfbXMcO0rVjsFcLCbfHPTxPO1rfSd
1XxPOjQ1jn5MzIAxsreJrIQQSWzR8MA+FNm3AAyqzifhcQobOe8hyp9NG1ugWorVkdETUD6hoIdN
1xcD+jeNhupCV5m4YbQVmJSahm3nwPsyRrkbxv5T2uI0sRuCc0cEaSwerRxxzbXwOeqSMduU3aDi
Xa2aAyRY8QYPo9swTRcjApmqd7dB48250FkA3sJub5HxOZwHA5OlZQHlapE5fCzFmKMWKYj3YwFT
h5/h8seQJGtRaJ/sFuSrVmDPzBrMkARROcGDIIhvYU34SWD3Hf2+/ObRn7ZG3qo2sPTYs06F3zNW
/DEi0aAnM1yB9FxdMVP1e6yLpXeoQuOxLDqAQhavxHfnZ3oWnLDz1XP7i+fNuywj6RH38cJWHYDn
hB0dWcnBzbM5BLmPtQoLaT+iSUxv6inyGcDpoE60qNuo54um6q1BMOFp6c2c9aOtjhTFz3ks5dlJ
9Ks2IICDJp4Uyc2Is1vvMJ8xxyt1POykcOEWAYoBwUarNi4xpiaSrzinApshW9A9J1nBHzcbYtSY
w7P782kh49nFGbvw3PBoybQiv2q6Aq5hcB+2sKciehRVfGO0T6AlugaU9z/ciKcTJh9WLb1pWyXn
4kdmrI0n28Gf3ObywHV1ur96h0DVxWj0F3XfjaumWEQ3AaFmriqwjlwjk3XyWtzqI+krNAVMBrwg
YDmVB3VzNnV5JmMUAZhPq93gs4m4x26tKlgKv7+asA02TV00sPmmV4PZx8kaeW3wXfCfK5ASeT5+
DUNL90fODzgfgRk/3k9HLHwfsbpwZ8WYJQb9iymCZ6cFjeM7PPV9KXGj9GOQRGKmXCvFjuWWEIrh
aobcpwyNtZjtK5IDYrLppaB69cJb21NH0Anl4vSS7TS9NEBL8OGxbPXqVh+qEJqRU6jEkDKOqURf
NF0N9UGhD9a/AcfqI+dZn3GCEM5zWXZJSFetxAOi8zfaGiVembw6dXLTKmsHG+7NJmtu4hqAEIpE
glAyjcxY7L9b2XHLwjI3cAs3MK/icdve/4HXbQPCX3iC/gqQN1m0Gi9rlLx0dmv8FZ7F5z60ohl3
btwKB/kEoQTONymL2MWg6VmbuR6Peg1OCLXkg95xbDxQOttB39levx5rB2y/GY2bIWXd1rwg2tj1
CF+pK1bTKK7QVbm6mK7zh/DAt4yW7ZIr/WeYotGyJW8xjAFKXxWVn678h9kO7BNRU8SQuG6/pjnj
FtZwKEVDxFc4HEyz2jstqygjXm6TBfJH8HER2kjtE9cWweoSppcGjFi0qH0nTWkocygdpfUCwJ3W
6lh6CAbi1zFgTGLnFj0+kF1IrvR1jIKIk5Njhdj7es9LvJ+Q9+JFdvGHuh0wUvggFHzHJv9IjMu1
pQlJ10P/Xvn6C7gAEp2N58H3jhNJGunQF8ggcXL9/Iim9jOq2O2YBYf7yd9lQ7Eimlehy7WIEyqP
85thJNPaSCH3NOD2pwqtgc1pHY7MbIup+9GB7KYpL8kU96b9QNyp4Zn5JoL0vUgnUNhj5zcbM6hf
q44jEjTRxiUMq/U0Z1VXxrvsGpvhMjA4w0ta+FnIw2RMHDpcFxPWvraFLARuZWTaZsM2IAeZi7Kc
xbIcEXDVZsBggsuHwF9WGB85DbnLqEPmYlUipBDTTKq8AdVfb6YVONkWQJy3j/LcXIQtCcgZPA0u
ZOY4snjISzSvbk/Z7k4/Krc9i451a+KeCZn8h9RRS2QwhAj06JSYNVx2oE03ps2T9SzmVWyiHI76
NUHz5BGpz67Azbns5/Yjt65N3T2OI6dLm9V0cTxxS0KC9hI9Qi2I3Jt87HQJg2CAP2Dc+MWzsEhY
gmJCTDD8+XtNZInxmxdjwXc9QuwnTRJ3TiZhmQKtKWgCM1FifwFLa2VlLQJEVcv6XRgvux+jjrib
kV0B8XYRW8Ulb+U1H7kEQr97mfPhWai13JbnWbcjxGFcosFgfnFysAz3JcjumAfERrYOS7KqHEEG
SPmtbOzr6Lg/0pHL1nT1V3QS+mrOY5tebKnjHPBAqw98xaeSrlp3PFVsDzYoww5sNNuVacF8S8go
aLsOuaxgJh7kn1pZRmvHxzAv46xeW9wXV/Mki50KZsHCwxVOYdBxLa/yarRPXR6Fi/xFoCB7ySsi
NBi7PojZ/TZlw7PhuMN7zJgwTOQhINPjLVh3OjC1Vhs+xYV16nuz3LH5jlbxEH1xm15HXh8PJ821
kdCm/tYs4qOo+i3Mw+ghqJAVeMCwlq1A1GWl4cSIo/hG8BP48CpOtrm21iPj6oFskBPCVDGmrxG3
0pVO1Os4V/upQjjo6elWr+ZqzQnNgHrMoy04TQSFtQaqJqqm1SQAFydyX4fmg94IRj6YRpy3+57c
4rQnNXHdds7WBYqyCbKxXqbmKY9IS6lt8WSPdb4yiuIxkZgjbc3dlWG5IqgH1U8aZutocq9GNBU4
/8tVhUp6GWTdk24Qm2Ij2c1EExwB2hwrq1MiZDWjaifMwB69/7hqv2uDPHd53C1H0W4iM6JdV2ZH
27MqLork4qWcRdnVJbV3UaqSoR65oyZ6oy1LkriIv5PrzO9dQoTCDxs6ikIy6igNNySTdsu0eKxN
4+ST8byMtLoAprDSXeqtfrS+WBqKuilgJdeChEIrYGNSmS2XvuT6nzwLpFECv7MIt47JE3oV6Jq5
tLtllHAL6EXH9C1yyf50OC+nNS3nhvPLI5x6isqFziggqBN91THMZs9nY1GMdXsXIiQenKk6hUYD
DyjouCONm25q+q2LdRV6A9yTopxWeWutDLQg68aZQND1/dcG+gO2DqZUaQ9azHTTVe5GydYThKW7
JaZtJ6x3A459FZJSNUNJNxYj+9DZu0LzfQJ/yYFrQ39ayRJelEaHPQqo/AzNfydCg9OJg7q01LMD
adm2Ni1zWxJAVTsHrsF0e7/TIVlmk2lFy1YCTfVHxDZK5bUN6BOwnHlbP88vorLEds7CQ+Qyae88
AAzcFbbkZK2CUQAXYUhC6NRrylhnM/XNe1pp/mYKCD/NRPJWpK23NtMvlcw1gkF6lGUNRVEbBUoD
vHBb+cl1kmjD7k1u/Kh/QDLy6rkkC04ZrpwwClFe++MK2ivXU+fu3BFgZJ5TphvQTXODkwC5CcW7
Ifpt33lHm+0DcBTjmguCh9yJMl2jTLYjNQUo05u6Yf7sLpFcHRTLJKL+gTHBeg06ZIGvo7cFiGB0
VFIVBYmDgsqARV7AYls1gjpLIoVU/jh9IAwoxha3vZetSWiugxLRhNF8xh3KHZbdTNy35abOhqcR
D/dSd7ytZoy8UpMPaNBQnjKwuR+T2XQ/FXnxxJr0GcfW+V7qtjHbTDRmeLei+CpcirckaC/Goi7E
jxbv9KLWq5tXblWlTJ77NU+ZrQhUQzLX+22kM4iJtK82aweLoE+8cZCDbrV36j9P8KaTmlAP5VLq
YaWvg9R/1BA6LrycH5UDEWhZ1W0EpV2dU2jgE1sZJEPsCDtmRHEKIXOyMd2UUU0UOHOp3ur4+1QX
5NiwbPjaGqsVFy4qf82oCOHiYwTARqGsei2dOgqhi2yK4fir38Tvc6Ff7bjWsFknN2Fx/EGCsONk
n6ZJLz5UfGJtjAolZUeyFTkHt0ifnH48z479krnyzNTxo1RGs7hd9251Lnx1idnz1eY+jYa+Iimz
bBiOVi+22oYgbPkEArBi1p7iU3GbeSUbUHE9QcMO3vqAAdPaj4iZskhRZn/p2IyafPZ6bFcCl60p
SCrKPTUK/VlStfkz2aiIhNl8IZvFdtn4S2/mhqq2pbL13kS705CYIwIyfp6hQcckvPbmI2KSlVv6
IwJ6Pmv1sjumuwuUBcveYLcAV2SHw/VRDiZYIzzYSybIIPSk8xKlHkNK7tRG1l/MzBtQu4O2M4eL
OUzHqKY47pC+q8qeDdomi6IPhJDjOu76S4ISG95EcAiyAikd1gII5key2a/3z6BT8TtmPu9CwP04
eFhX80LtLdT+WA+nzxZpY12m4A51RCKj7xlYJTAT3HfJZgqCz9HOuk2pBWF4UE6Om9FDHby/CNEU
gEh5u7nMHlQxxXEixlNtVst4Pnb2qxN7GBMKjE9CnGTFNYEC+pnY2pPjIO1IWtxuJorW+UDSSsaI
jH+h/rTqf9hB/z4Ur0DTIJFO6SrmHMnN8MmjpYeJd1d07lsJQ3lRGuPJmCl2Jye6mWqLPgSUZP7n
e/vt/uINdc8pLc5XkdGoiLlJGZH4aGW+Ggp+U0swzPZet6fzrPa7BcAfTvgkkmc/o5dijEc3M55H
Q3kzzPGBaPYO2tGj1jMSz4pXtWB0YIdSfZnorDbOSFRxZNacpBwerWKj46bNiUKDIpi9XudSWVUv
925yFbDS1fab5kqaZ4LtZWJNR3VfFm3AYDj/Ufdc02pT3xeU7EzvqC4L72SRH9bKNoQ/hK6wCtw1
JYa3btkJcwartC0zIlRoawAkvF+1s+qOkRPzvSSXkikt2wjXrI7lzwtt4wJP7Zq3ZGQDohbaEjtr
/72u+otaStSnGs7dDofHbUzDW2x8I3N7GTQwVNI0Z5nRHicgR8z7p9WMJ4zRnTyDK8KbM44X2/kE
UY8JKXwfuiq1FNh1TAA1LBnEUbIu+8/jPH5Rb1MqLpBaFHHJnG2XZqaj8dmrxmXXCHaTQt1IXgVX
ByIJVhrLQn6bcee6zwbMFuWK3zJ79iHrLBGLXiut+RjL9AKHbDMPI3Q3Lv+RQp1s4Hw/VoXCZZNy
aZAAWGOAjnWaXn3+ZZJw86yUfYdq+NgBYXgWXQ0JXAlqjbZn1LM1KBIddWrfH6JaNafwhpKkV+kR
Wtkp3Elw2yPGJvoiDJgYWOD+HZ8cmU5kLdDnCj+lNvkSvoClXQ2ceEHEBrz1MnwKnOAGyZwo+yjr
w4+uMwwqM1plQEKvWYo8TnU8TC+75XV37hGI9/ROpK321pyVYsy2jSa3UUNzbry3z+Jt5Jkq1sB/
GEgnmxpWdY+Dw8x8pd7iWA/vNA/XVT2s0w7NYWdQ+GVGpoSbD/frofVJZ5BYY4qIDdWkkdibye8o
ktkLVXjj2AdugnEV2O5nU4qd2wIaZUDA5Ud8k+n37A3VVtuPiJ4z04NBj7Ev2LNNuDeXghNabe+5
38Pj/5ABCzfjbQRLbIsk8/t66C7pMG6nUpiIYlV9YFg44PpxUaqK2qYLe99pBapVRpDKYspLdIdt
hu5b3R8ZuCzuPdIMNJYF1hmh02nQ2K3GIauBDKjecs9a9iUg2jbkA7FRHcBGhb3FouuhS6PCKXds
T7UlrvaCzmC4rRSdvPZaD/Fb9NLIytviujOJKa+TVFsZbJB1s3gOYdgskBFpC785i5i/XbG89vEr
KQYgAhqWmNROv+d1b5zve88c63EUu+EKKRzHxsleUZGdhhgvxOR30OPbzEDv5NwcI6NiOAemdbbG
7OPepdE03nSNHrMqJbW/7rpbG3WPHXJrIzD6582OUjFZk+yyiGy2xp4tPBJGKU8n57sTwvQC48S6
rLQaYez+AAnCnySlb1GGJjmQrFhlSSInuCC2Bh4YoZQaGWPiUxEDHVZLyaRmAaXHDCk08s/WKD+6
EYGHizaooIsQmeFHXD5lE7eQeKajNBdfmrl9LDW23j7UbZieNgsqtzczmLQFmzwCANgz5yZn9f3e
lkjK6NaRPyqg5AvVrJ5Va0pAXMb2kcD7Lh7pMiwYVmcL2XTE2WCZaChIhE3YnNVlt7qPaBpsQs3t
Hu7XcqMJ9qjl/Hiv5u5vlNJrWpW2xdrMJo/ObOapD93ErictbdujEX4OjOrSuOU7cUSktFUPxkSO
gk25XTIEwFDy5kRAYUwcM7QcjJ89AaxgJUqKfZHD/VRn/ZhcqgQwteamXJVVvm3y6avmU6vgHjvP
3vPgBEQWhFj/TWVga6VARosFwKAZ6Nfk+OUZiOwYiv24192STUE9fcct8Vmz8nLD9nyLV4nFDe8H
2ZfZF7z3h6AkgBjAzuhyaqkc2yxHS1l9K1NNbkL7EQPtnujzr3PgolLDhrr124YQyKAkKcGB1Snj
fmVP6XEQkXgY9b57mfTsFRsBsZDo1AhtsUvN28z2CPcCq4tD+w7oF+wd8nWI3Cu0+tqQYD3ah8LH
mVXMZnUyzDR+9AsLFUu66kbRbfQeqG6SYo1KMYQmonc3snNhGgYdeUVV2mxSg7Ih7sbHJjL1kyDI
M+wJb9VdJnOl78PnjIdPdWfKfYa2caDcZnt0g1NorXz31baSjZ1h321K7a0t8PkaQQBfv3S9dakn
n4lHtLYDWXUnwx/EFp7zUz64gbF0bf0iqw7KK1L2Q9YgkU3Ugz3b4JbJ2Q3Q8sI/4sE3eOi+FoQK
HTgX5G8PduEc2nii/Nc9jUZHbjqbfiqfEc7Ah1MPMu3kwebKwbwC71ixc+w0f0xJ91xjUlsjbuTN
GJia65B+sQxZaYwqaOkQstr5ZEOuZKEDrU7Tb3eJeZfpX/OSgQKpxMY6CxFuFgMpR/eHKPG/evA2
18Ks7ANGqT8+3H8WI7Ffh1XyHhU5tNZi2nM0rQMUV+tw/+qXb80QQSQSoAO07fxoWd24lh78Py2P
9cPvD+WAVNzwSgjwlU8LpxqjBmJ1TWFQrm0sMzsTyB5XfzWQ0uCwCpjRKQnMl2wAKT14sKjMEQ41
tPVMYX/uD50C/dSNuq5o+K9//x+kZsTrFKI3PXrTONwfaPeDQlHfdkkC4WFWXzqD6k3qwuJqjaon
eFAM90r90iSGfimqmAi/nNZg6Mt9SMrvKRHRqynr6mS1uNsHLcp2WqoHBz6lS9EGy2zUyxdd1if+
93iWRhcuTQB6ey/tOxqROex+18NOm9fms21o4jkK9RKhF7ZLD8zTqgXju7GoCFh0Jq9h+Ou2nFDq
Wxrt1dPAc9y/GwfbWNPh11agKd1t1/FycKuVl9nMystk4ckliNne3X/msA1rvU4+WajkEr14JmSe
phjZf8RVYs9KH6PVyNZQkkIY9nT3ZyuxuBFxnBtwabS/1Zd2Hn43RkxD0mlwKtCbO9y/uuOW/vAz
XTabPrC+uBBal/gKwUkK56umOy3u16Q6WrkTHDOl/ovGQ68e7l+NffhC42zGnsUd3Gn0kRSq9CNm
0L5OGBse7j+6P+iJ99u3Zd2SyZmS0MWil+4FcwZBT/Jgh2+8wOek5ywXBVRGO7XO07PX+j3TJh7c
afrG7UgJJtFETmJbYHizSXT062LawRVaC3UVO+rqbFGWbjsrPgEKCzj9sFlrkDXpuEP1NviJCAT1
v62v2/HsdHWCb4l2uFl7NfjXAKM8uHlCeddTawQ/oVjEVuOTR7C9HCLd2FvRc6YwWH0iXX15Z2el
aqEp/GIbYc7BzV7FmBgTP8Sni8dWZ08JgV+cQYevGSWKnd9uSidxN0TqHvm3JKlJiC13+JaEVbyJ
M/exw8h+TFJsC9EMQrifNVImZf6tqnjuaWt1ZEr11n+ZXAF5K7DI1OvSXegzeKPjNa0IHIUg/w/O
rFuH+1f3B9+qf/s2skuBeNDlztntQQVO25Q4nUMoLZ4EyMvPr+4/s4NXHHnznu4xIAt/pD0eRjP5
DWWEad9327XQbAx7RvM2GRzWyOEWPfVPZRh9wViDjB1DXljW084I2leBq+gAHCycyDtAL0lsG51O
oKN42jtzXALFKwlIsWnSyWBvseXJU/TjUam/Y5PawuhsYn0XFuObV5XX2W4/JyMVI8izHTB8tpXU
IYdJUMIHk/lqxwPzuYg4tZmQIZ3UnXWjafQ9rDddIHrse1j1FOVtnXYAzkW5/jCJ4YoMspKGwbX3
4SSgkTnIyOB/uNLBOZugivec5ktsZ++NdN/ZmEB8wEwHfuN9rPzbZNXL0WkueYDVo5ht5iHjJoAk
rN6ALoYtdRkmbTZDJq4uar14orjtEKxTJTuf2nBY0WRZAijYwDykg4qbwa+8pWE65zRktavlW5Sa
X+uZP1LP4Yc7cpsbugjsBa1Gw84+B2VQMNNwPwkveCei/d3MDfpez1EiSe0MqOCw/sKryuov+J1P
s3mYK8EwTjDvlVm9QQnLZnZqxSkroi+sQg+wq2pMgIynnKrciq57ElWZwYvpJkJwIBsQr7U2ewAc
Q4SHaiYVmlkccIPnEY/ymmq2Ps2SDjijqI9Y9OPPLo9FQE9e6Ef1NkK1EUjjT71DBgyCRCpq0o2Z
1/leK5ZxscNmDpi233cO26d7Ry/2gg/VChrvGyqdDgve3GUr/APUxWwZ28O19gDl2EQcxcgt9Bb3
gWkubTY6uOJpC8RkSDRO/ZSAxjdlcoMq8mJSLNI7ZM/sZu0ywlrm9vQFSFKmhYSUoKMtBPvpJipX
W+ysyjv8s97G+iXo0nLBrKHL1HV4acI0rF/0Rc08B1bX0L4yibUl582k4QI7zACyPTIjccrsnUoP
iExFHEGW0Z9QrSaPgRo8zoUXxva6oeqmQQGAPVM7g/uhVIgeKEipOewDwXaWkke1hZszLjCmzPBH
F53Pfpvs3qGfPqTJSdDF1IS6s4sK3MsD3Z4ilsamqb5KlwAOG3MEgUS0DlJU8QCagiJekTN0kshY
/vmgGErQ9Sd9nDooaEgNh7AJ9I+/6B6dAOM8vpd0V2fGtUNOBIKZvhMvKRrdB8M5zgPhFPVqHPEC
/PNzi795bkNHFGhhP4FUpv/CImus3s5o9adAsJl4YxigA7kajfBq02bQhH0uxHSRqEWm0bi6DsD8
YTioXRhj0YvvgZOrLX1BHcFIuX2oU28/WrR8/vlVyr+Iwjzd0B3bc12dOFaGhn+WpeU19glLJpw2
UJEZ1LJBdIklXLAMs5mcVHstN5IlVDUPbhu6KiRj1ZB8KDFHFPEpZjjEUGS4OLsxw3biBqCRnnqK
+tMp8ltcZ7eUViHnxMYSFGVBHL7BD6C4fbpLEANd7dtVO7CtrHP1JVa2GHzMv+k02CZ8MAiW+PZD
1P1s5EWSltuYG24wA6NXrxIsmFg2PaO4sU4fxtjCwGmny8zuL1MW/ojy4fGrJ4mbYMNGn+cm6+GS
1o0K0P4sVJMxwopu59S34Q3ABgE/AIPTMfwpV/+pwX76edr9KY3W/Is4loNtG0Il0jq6/ItgtYR3
q7m0PuDlJOTV69YajSq7X6U3qdVKZjVKFZVB5p6VQSWfyIGGsnQ2emsjlYPad+kou05EZZyWzTFv
o2HX9No2VXfuiUifzZylDnmSAf2T2usvls8AuDSK09x42abX549s1noWt7bYyGra3JvNGBkpa4Jw
mYW3oNEQwhn0qyM+OjVQzCOaZLFiFdbsUXQ0Kgszo+oSNETNWOxKh+4bbQY44vTcuIWu4/ZpCBlM
JcaggPcwAGZ2xMy0b5kAV0B2/bKcWHlq33kjEoKqUP3/MOXhPm/ttB9pPJQbeg6a0ZbrOG+/YfBR
7fosE1QK5JbD3gj1/NbBQV1mpr518a9Ymp6t86DXiSVy1GgkIh4v118p9OhX0fGxaM0loj5pNLnQ
MPCuba+93HvtpVacLSfZh6X2oxCcPnlO0Fvh21+NnnLPt2YGIwkbLB1dWRM0y5pxL3ilYatlghDd
GLgy4xKsIXG5L2/CjCcorwhKk9S+2oq8XOuHoBjerQG7mcw3RCg8mKWzL5VIQEbcJ2pP7khZfQsy
rnP1Uqs9+RQ/sIZdOtx6j5MkJ9HoIL313Xg1fRuxBoaRZGjx7RXN6z8vDcbf3FGA9UpDxwlge7by
APxRsRoQORNbWpPsTPWW1d3A4WfUcN53rT3mTsymFc4fihyATIUa3qmBWaGUdJaSUVVt+i/63b8q
vj3T4yZBmAJXEWvrLy+pneQgy8iIdqkdfAXi/UT5vFetb6Jl0CJO5B1zHIuhvyrpVeamN1+vPpuu
/S/H5m8Wd5Ocao6O6VhIIn+Vnnew9nyZF9GuDccS5Q1XFWa2GJwFyhaMeJ74VrNV62f7m6yZv8BS
fmhUf0Mq/Rh6ChLW5nyV+e4nyMyfhBVOazph/hK3+L8ocb2/yOQ9S2fNQSHvGYZp/arDpcC2GIMP
4W5MMJViZt+grFjpPVg71xdqmM22nkwuh+jC2iRN4xgKSMiODqVO8Is0qE9TEg3rLnIJL5phEQnV
jYowILsmSXj0Wc2F3iDMKzrvumgYSa51kOMHjpAG6tRrSPAbX6FaQbwi/eVBZGRZ+Im18jTbu8Ll
jIR+ETW+1rRe33vigRZx96nnnUhMMF4dvsuBxlr6ubRbEItV3mEzisINlwXOqDh4lZnYYAI8y3Ca
HzyAW9HE3ALDKUiXUh7imsvGrMgEE4YxQ9HUPtdlg3EV+S5nsP5lShHraiZpgd3qLhXN6am5nvYp
ZICrc48g4uLOuENvk794IdqowMwmCAfa3tPtJ9huH3ahd1tp7vw4rXdF49LQxiy/qWSN+XmuTpVX
lpdUATxkwmqVTe24q6PoRztExc/q4/+tUf9mjTIQMvxhnftLov1D9I1V//bnTPufv/RfaLH4j2WQ
BvM7mvh/bVGe/h9L5zKyLawWWKkkkvf/2qLc/xiU4MIDWyx1WjW8it9tUfjeddNRphiWL8f+v9ii
DPUkfyxqcRCw3bBMR1q49CzdVCXdH5wE1aiNhIg0xlHzjZe2rooHf+7pxJr2phi89xHSwkHvipCS
qdXXhYjmx7qawqM3M6lQ33VG4R6y1Hue0tp6zsLsS1XMw/H+nT2mNNONMNsYZfDNyvQfMMSeIf9a
p5Dm1nI2SrCHdAYOYpDrjnHwMUgkcNqKjYKmlOuTnRk7s8qryzj2X8s0kUdH9gSqNMGjYPfw6seM
meDBNAcBzXQPwuKRY/2EQmy85PBDNlL6jFg8HV5o3WX+kdzAnY1i/dESTBp9fUtjJng27Lt1I+8Y
hzSIAOeByq6tdhmX9MYMIctRWOcvVRITBOq7Yn3nW6HqYe7lmNbzzMILKko+9b7QXrLYpnIFHzLS
KDmSe8yLrr7JIhhenMyCiRan3SrGoVpUYnoLgKoQ1MUaRXRnD0hH1lS347ElQQMfPLlTU6z3L6TX
7NA3eCe3G0Nkikm29+GT7VQGDG4Y9ubu1Ldgbhp7aYEVPdGOeSyZF9c53CKj1fozeZmb0gpyQuk6
50SEu/fiQvvtBBCevmdgcudRQbGUq6FmNh/16OWDqOlPspUvUg/9rYA0SgFv5I95gRHLyeRpbCcW
qMglaYVpcmjS07fpzhf883NMPK8W1E8M3vOZkJqlF1uwWTQTV3eoMaQI5JOc+VhCO3jGEZ6AYuwv
s687F3tot5MU7RkZ97jWTBQI94w+pLbbnpyUh7DV3mBYx+u2hbrnTy5zv+oaZG1xNHoYuzRNL0Pl
DUvbKdrF1CfucUzIfaQTL/a9G4AEE8baJSUQfp9uPDXeOCwRcqEly8G4Tibndjn8y9b616oDyifX
GblbDnOHOxb7zxec23QIneu5Bj1FVdn77EYQ053MdgRF0UUPjd6Fe9uMXtowMPZ51Hy1fIL6QitG
vxAg7fjDgvU3+wgMv+oS/8O+lldk6Yba1GKNlB4rwZ9fEVg+Wk5g945eEA77lGSijc3IZpmWA6Vi
Zu1xxmdck00CHki+ZYauPfslCUS9SoYya3DXCDd9wnPbNHOfqpTYITQowdtgDSfJFj6zCOhx+NwW
jUkypveN9tpEKqA3HfuOQZyBA3BhGYncwr3y13FjgwbstWXf8hsAfB+Ypa+qwpuQmvKLgSz7FWg2
OAsCEqKJOnBhOWwcW7ubH50pJksq2wEncfZVj0wxLx8N0NPHsEcboRtE1sAlHc8W+Qamn71r1FUr
3decLTngD+Am4k/goE6TETpHx3fcpav3NJcTw9xbhnxINCN4oM5NlqJEpNuVYfuQ1ShYJ+1tYKN9
cWvCV2r9mojYOhXEH0ihWU9z7ZNFCpeVjqC78bx+1YIx+ARBtiB23YpHfW8Ew2WEIbFjtwPIN06t
vRWOe0Nzsl0/fGS+2W7pwb4ateTijgx0A6bWrxovPE/K+NM5wLCYWZ1kHKPjy75mWRsQO5TDl029
dsXI+OaxH8ehPUuIZt1nR9IZndoEu98Ax4ywmL3WgiV1SiYIYRuutIyY5IlUT6vBS+QGaBDrxOyf
c6dbU4HueUnFLpwgNDEgZn4Mn8+G8H0aZ6LcfYaFePCqbheDKBVG/93xhgIQAsqLNpyXhhFYa5Ep
zrfmnEI7Lo6UljvXaRoMMi40FjvZG2pSy9ziKxWpvtUkveg0kHJrMQEmNG7Wlja8xFXJGBFRG9dI
bWu7WUd20PjT5x7K3gLTAwhhFTTG1q1AFetlDDKEjwoCaZqHlp9sP/YkoWUdmQt84j0RwOO/WPTG
wWSjc2wMeU5nLBwpaaHn1KKv8T+Unelu3Ei6bZ+IAIPB4PA3kzkPSo229YewLZvzPPPp72I2cE+X
fFDGQQOCyl1lpTLJ4DfsvXaHtN52HZ2avWXS6JrR1vCRfQrjra8mRDrcHWuQwfbWrvW1xQZiDW6h
PYVkBRYOIDbl28gC4mQbDwgznJR46moJwwkUBG7haqvWeYWrZh5Sl6wbR/rfFWGqO/JS13Upwh3d
sAWG51nraLHT0K4uJv0ibNrkSeXQ9xBK5m7h7tyRnPRc1mLddU6/G81qU5TNS9OK8cmx2YtoPAH8
RpuIVoxBb42g1kwW12OpnuUozAfMkyXRZYdG4u6qDFBFS05TEvkvtAdvhQJRr8l8x/g12lRxUZwn
bLMCo39TjbfURN4yJfm1RCfo+Ybubvw8ejMEg7/eKrkdsA96cTyRRx4yrmgmjFElVpxiMXWETQZa
s49g0BrUAg4Vd+v4CStqANUNT6lqrNVzUFMho/bBeZQ+UpM0m1zotANRxXJ0Gt2N0xSvQT/9MMuu
3psyuMXMZFctUp3dIt0Z2bjtKjN9ZyoPu3o5eWAMvIe6QyZVqC2j6vqtz93XBoDBSpQkEjIENb1h
eR8Koth0RJJeUuT7OAUIr/wXu/vKuCReK3Frdc2lBBoRI3Tw9EaJXMa12k2MRAZxS3QuwC0yrdDU
DgbfzzJiBSV/ZrNRUDNkXlcNW1OJ30OUcS2i31BN+BGhF9m4y82Y+/4N0OJe5ABaZc8Ygz5mfT/j
ysTkZjApMhpbnsuxb09TS687Ivcnub46mkP9XgDC2GvZ2ipxLNR6+15mZHvVjokYrsqdVdwbxJ8y
Y3UnmHokxDAxMyfWG9a8KQc8aD7Z3Sp7UogMtp3e2CvW+Nd2yO3t/Y7MoEuEU1hcbbs+lg0FVc2s
e9+jWirmonzsa38dmHN9LkHV0+NPFcrywEKL2P7KUEZdM1IKhN1pe98Af1cL54ZYz705zoRCMBiI
nhsEmgzZnWHgVbw2GL1Lr1ixoZgAKTq+TJ6sSTuZ5dSc0oAStojCQwuObW2jHltVBB+sKZtf/FRa
+xwxBApI+8wAAm2M4dkxdPc8yI2LP6GOwaTFXibUWJA58YF8Wv2UJ4PaTp39exi4/8I2mT3TifRT
n8tf1qIgSFBWbEwxspZ3A3urCJb3qEpIu4bvfkxh1a1lF3wkbpI/AkQSjD9IpPLN+FjL7rGwE8Yj
HCbXOiU1LOrAluHbEme6h0Nqkn/e6mhcGwZkeYDAdtEQFvkVd0p8aFg8yCw9NqnhbwZzKk6tiSGL
ndd3be6mrWlhfOlmO7jZgXuZ0GQc9NRqzssyhwFzy8PoIQ+JjQ8bw/EmHSMQjFkQjqhL13k2YSUS
5XUA53+B8mCum4AErdY0PCTjBEi0rbFRAbpGMt3OFmfa1ukHMpp5x9Z6Pw3bBiWJlzkhDwgTljT2
En43jZvR1Cp1sEnyJuCeuWDus0TV4uFRK8By3f9pSDSydZegPR41bMR5xD6nRrhX86zvK1J9dkAK
V31GmC/XWMKAgrOcaN9DzIzvkYGb0qF/O47/JSuRpk89gvh21B90HRHeHCOGmpWDOZadcY9dYFNP
tCUEDvF7B3AF63eCy9pNsRyw0XLUdkHMhn5WOlzvJgIwNX2V5KCfDYcAUbMU26EhvCKIm8RDK8Ij
vsZ7EoZPbev8SlKe24mhiZcGXUgHhPucUtJSt9QfIi7XLGogEUnxwsuJ93kS/QKV3TI/UAeZhHyC
o0VGalC9NqVA9GeS52cCq90NFfJoQD7FKUKbc0UD+ZYMXelxFOkMYNCHu9e20g6LX9OUye9Ix0wT
hoAbuVaZfrI5C0PUnAkPg1n8ZM+OXt+pdgzINxo3GTehxwsdUaDw5k4xVjUysiFJMW6cBNpN/aZz
7O7NmdlINmL8qMPUPig3+wY3F6psZD3ORJw9lZCEwM50ULUycjDSsqQLIzYz0qFXCqYtV5myMUg0
C7NAUG/ZKcpXzEQbtx48CETtDQfNkhEWR9twEZjcv3S5/lHEMf/6Qum062A6hS2xqH12ijsQjBN/
w9qY2ea1Vb3W7qmRIb/JfsSXRNwvI5vWUsX5Pw1kHdnzE+qoKFK4njqey3AAM+SB+JAjqkGP3W7D
kEmai4h+3Iezj93AMYJ977cPaY0isBza1mPgDZWnHGOAn1a7Z8D+y/cJBdD6fuBfRTVlBaF5AB7A
AgKYvBt15bf7VQk3Z7r1Q0g2tnpwy6q8LSRRwiQUfHw1/gjpkNZxC8W7qHUDNQyVd2lOJRv/6otB
d4eKIGbX26jy6ESFWPc5ma+8Ml5eWzLaoqb3OivJljBpdKPpBGhKMrpbjv7WgZEcdMsCx0jwmg8W
bWjphePg89ySxYnIQSiceUlcaFgsV/q8d7Xsh6+7zRW9Y2dbnGAOKQpJtZEJpTkrlidYSjEyifQU
aO7PsTN0uJHRL8SZP2hxTZaqlb0XBn1D7zibuGRTOtYxjHuMGFs3lMn7cE9mBM0XGLrNQ45bmT+3
dnWLo8PyO9KfcS2sKsXMLzAOsu/Fue+MH2KiyglMdy0n8OYdWSY421FP5ahkPRj8FXhvExeDTm2l
FjhVQf7gquiBLlWh8+ibdsCTBxdmA3rwrN7xmQ7XIRdPTLePmkBKR5RhsNUBhqSqKN5IXwB8les4
lGtbYifEVZBu5GPRWs5+Iqt0VyDTQAnCVlyDv2HWyFuzijE/5QfPCnn8aYtRv6Y9WbGmW1leThKo
NLr5EOkU19C3vi25oM9Jazy3zoTUp0pJkhnss+TN2tDgG9jlg4QPBjmVHcRs403zN59KdKxKWNVZ
IUOsUwdzFsO26Nj4Gk1THFSYPXZV/OZHhbU2eiTksbXcBa6FjFBwALikF/lJI8+qw0LQmPaJmKHp
2u77PHcu6QCHrQhdCXdHa85sCC5F5ycnXth3f5ztR+UbGW7AZadpKP2iU3NvSbkl+8G8tQXRlhHA
7o0iAp0nWWS+UeU+p9Oqt436MObtlRogOTtqwFzaPExChkgWk+mmM8gRNpRUvC5yTXojYtm8pP9P
Lyqry9OgwFNl7nhSlakuIgFHcK/mcsNHVRYHl9S39a2y6BxwsLWrltp9k+kS9Be81LOOdW2IHSj3
yxdw+TVq9Ac/xP8LWxTVcktWq13oeyunqY2N4SMxuJNwXsNEoLYaVag9DXlXnAY2h7tmGbtF5TL4
mslgvA9v3JrBOAXPASdFf6oLE8SakxA6iX32FI0kOd2/q0Tm+X2UHl2ztRbrLBFKTlHBx+fCkoKw
80iPn5hP5g9szOjQOAjWBMdMK4M/w7PQfZd+nNy4V5LbiMTCkx3NI7kXW/bd5UOFNOvsGy3pQ70Y
qUW1MAW9aCanHN0jieJxsybn3ocCLNz1gGHaoUSPf85WbJbI+7InBqBiL6ZObIxWI9tqWEcVCmEz
97/5XYulOFzurBzuK8nTzrFTtBG9XZF0Xhvay5DkX6h0OwROCwkX6C1uWYIt3cLfQB2YHgTB34sT
KkKoVGWnhNlDIBHSagXstFSSra27NVGArjg5oZE9DMvQSxvltR/J0OiICNxFXRC9BKhEjjhr0ZdG
ekhsZzmfpyL4ANgU2c96ZdvPYcWeTxM5Kr9J1euaJPIdj/H4sZiSdWTI/qSTgGkaNWcjyY6LAu8d
MWvIwwx+d2n1xQ4poHHrHPh6dOwI+Nx4D4MAI8JYaIckcQ73XzqWybYIUABOtXHBuiUu92ulFeJA
N4wx3ChvJdbh1X0IWRpWcpoZZXjAoz98q4c4SqTtnugb0kk3k54PN7qvVTAnzVHExG9FgzNRL9ux
xzCQMrjRL2H1Otv1fK6ZBlxqzXryQTKsKyVWZqHpW1G55rm6tO2veA6LczRwLNlQIxjuLeGcdRbv
akovT0FZPRXKr0FHHDrlBheADkBZs+RsGzHmOSfx12M3ll7gIKkpA34lEY3jyi34pBqnecG0zB5j
TNp9QxotgkFszqk/XFiJEbNhVNFVazCZpajAL1KPS0+HO+DByAAeGCHrnXv/KWO3RC6FWe9TDnSe
tjAOwpk4JPjlp2ZIiaGIaJPSXmg7SJ1kGbvZKR1bn7ErlLmBLfLp/sUsjBbG9PCsegNM/KCj2c/G
bn8vQBwAp3NQQ6NuRtSXgtzimTBm1r3Busn1FD5wwXlhMImJhYcG5lfp5k+jDYwS6t6aE/U7xGtY
kMzGNwZPqK3bOh2O6n3D0GNl9jDYNcXsB5CPzdXdE5EtVcVC6IoBrQE2Ub3WJfAjEvZe8+wCi5JV
vIjhSeZCXJSGUXPU7D2PDANZPydolTTObcl1ot51Hjsba7YLOeXsQlglnlaeqrp8qENVnMaq+SpL
wf3tDpf7OvnuOFUmWGlVvPggCe+NZNFk9I0dLhGHgU7T0NxqWYEyEtB+kPDrNxOTVLImvkfN/KvA
Pbh1my/aiHgUDNVByujiB3q1nXCLAMYE3xrHZMfMhWaRWtiF+5mEz8Use4dLyLE/lFDez4XWP7Z5
GF1UkH8NI6iupGh/V0uLl6VrQjnEy5j32J2ijI1CvKkt3/N5yh/zU6MGZgoxvbpZGcybfC7aLLDW
tLwM81jVbDlo0JJzjEO1ajFSR6zvbWVUBANXxtZBF+8N8M87KuXXGGEfMsoQ9KrUXwKFhLYpc9b5
JbTj++dP6QbDVZvdtWWWXzRCTXbwYmiF0j7eIlinbpZvCEvahylLrz1T0LNrO3T3gXGeU9YL0xSZ
mzJt5GXKna3oBnOnublJU8Egs07UkgPdlIgQsKEt4RbsfocEJBPvozxQCY63hvDiUqtL3ADEE2fW
9HswrOrScDI1nVNsBZNOXAwo90J9UMcMcI7pZPGeWRKM4YGDsO5sjkrSILo6rz1N5XhBnJ7YPp9B
ZRnJF4sU4fVY2kQ+aWEIBd+uyAkxcN2EO9qEAWs8YjaVxPU+mnhxU4Gemni3xs95FwKmmFQ60XEj
hR4chl5+dRKdLGrTesqJaWeeF7ypUIFNN1wczBrTvRYhNQwj/yPBfkA/vIj0s3o/oiJag3geV37O
mGvFsF1bJ8R17xhZ0GQwGf5t56I6a2mgPXcsd6wCoft9mNL51VfWHk/lmPSbuU/7Pcq1FRQDPEpW
Hh+zN5yO5iHgXVrJmtLKtIoPSZDONOGV7iTdRa5p9lFVbeaJEH4b4tdlCopcNPCRpRXiNlVkR1mZ
Q/kfmWhzm3llW4xtLJP5DvP3DlJF2HgdiN6NZr0nAyLqpuDcQR2dP/ZDtQ1KdaTyMrepH/cbvc8G
/OaMgmLoyxv06UjhvodtP7y7rXopODnmnEVU7F8k/AB4MYGHawKTbVK5tJmi/OYYhFbYbj5sSG2P
vL4PKKaMl7YkMyow2+g0dig2/GEm0SILvxImp0VMQe+Te8l1bZtVdZVt9NRYNNrunN2KljbXLaB0
h5HvvvWuc62Tmd7BhyPQ14N26oqG6MilNe0kZ7gdU205MTJBIx0w07P/CoIvcdRYexum/Ip4Aibe
M1QZPNnRvjclecc9hR/HFzMuK3xGXuOsZCUxupM5vbJkFz4TKF0Q9wGhVi3J0PbyBXHwBSl+i0GS
oiU0xke7aLStm6I2N7h0WuHgIHf8Fi/xEgZT0/CeiBjaLDMBLF+ulRwU/6i5RnZ2ly85GZaAl22C
Cgi9FDBarkXlbjsC4PZti7pcJKHXyN8O4uB9bvfvQFUcphkm3VNlz5uhNaZVSpbNiTHpzR9MUneS
sjo36ID0qQyOc2y961pQ7YqijJkejP5jM0RfeP7/KKrWfU44udiXVLZnUlHuk9lsgDKN6QsqgbWG
jWk9x/kyPnKNXcneFIQtL7S2e/klnNufSUPzTVUkjkZsBZ6Jl3k3Jt2wccd8lTnwk7NWNDzHrWxj
1lPlxWORvcx6dqwMJzu0Gn6+duzY//qsWJOyUK+UQPseH81m6Ht/M6ckB8VdzXzGiI78zXLduc78
0jgU/bHL2gCP2B51k3Nr4+y9Lodt6OjGS2V+NI6OVi+w9dscV/dMuG1lRBlCDVmszYEpmJzbV0vl
/lbWJcMOMciTMIpXnWgEwpxnNpqd72BGnb+mldVspPoq4XLwSB0I5YEptxHDiJl6okBx+2yXsQw8
6ghvYuaa0oDmUbSsI9nSnmfXvAUWb3Wa6uMXJKe/Sb+gHWTqdnb6catzlH7NS+MpIEidpXYZbuaB
BwsfkbaLyqi59cjjGR+cuTvEJY4QHvt+m2xBC1WHOXK6VbqQW/LQeRoDF0B3rwdb5NnlNh4RtsZx
+FVrl8A7lIeeSFN0lI3Ujn1q1wzjOCXdlgqTsDhnO/pV+a1ERwnpbh4gK/P/8sxkL6qvGWPmZ0sr
Eq9g+bguZ/oJs1sNIKUfuowmLe6KXaWmG/iZ/oBq3Lj0qCVjaxpu3IfRjlsd9BUOBCCk3asffq+0
CZGSIODHdxia0BMht2fCejHVxJzapZbv8hBnFcyAL6r4mMIgZtdWMAT3zYEzogoJYAkrnv3ZeBoJ
oYDe4DzSvjGEZQU41xPm2Ww2L7nVgkMCyI0qWONuJNnQG+vsPCFLYmWDcCiaYwqSqm4eBkj8Z138
NlwYSPeYpZgK3026F5J66mdn+ILe9ka+L6tNjhFvipyffdoy/Y5mZ4V2qX0esXOeGObctGn+GLq8
fQrkhgG+SwBqhQB8JkuzF/FvXEqWV1fye27oL1ZguSgi3WTrjSaCx8nVqvUUTCCeR/kAGWhLrqNO
OkvwEKvu2TT6Q0zzscHvjayfy9yytA8/WNI6NAEou6OVgFW/LbTm0tLb8l42W6HtEdrZZDFw+4S6
ONHfRLxt2EUKfGxOnjU7+EO13z/aSdwiAYBxQA7Jh9BFwO5hvaxSLDEPW5E7owe+/b3VKM1Zvjvr
MZ646aOe9YGWZszEO2SBKHLT8l0rI4NbhtLFTNZxqUj7HaozmUH+JQwt93L/Lgi0c9IMJA5aZCmQ
qCTJLRisr0PgYORgSqCkz0qsCgNW+3y5f3f/os2NfuwNbZ+PdXAN8gyZWRt+VFLio23SKryW/nBo
in5CoLL8GbEu4XVoerApJs8Jtq3oCC1L4ECxSziLVODX+xc0bcG2Q4/znz/z50ls65YNiW2OMcnT
Tnyl9J8PQZDdMMPH1//58/t3Qgd6M/c1qVj2FvIT45SudOKjsoqzSYDHZSiqXzzIOWIre1pqyGTd
arnmxf2ob/n7idbsO4TRDIQ9oqR7ZiyJfsQu+m4QPIOOLKnWOtryXkvI8XHywjPmqt6IhRGoR9O8
gVOMlwst3XPCaPJMKIUndPeJqMVgPZlRvDc4EfyWeR+z+FvGO7smN5HCOb1GORMyCfB9oPNalUX0
CkTzNzmAbxIhH53/kXlyy1JionmuGOW0k0S2HDF+r82TIFgPZVqLVYxEkCJjPT185Pk3y+q/C5Z/
XVCL/VDtDIH7MrW/pEKxViPWqF6C/CaGxfR2VG1WV6/CPHhq2KMmyiazwK3i9czkbCXo4myCNQtc
AJPm4hhW4bpI9O9grppV+N6JHzb7IjopE4fiaG/ySmdr0weA1+LkKg0A9GYPYinvUgioscrQmRhi
NfZ70yzGB7PGN2Ja32aRHkmvxdYnMiQVjv2YWikr3rK+KkL0aFtRYkJpYbZm+hnraFc7+D7p2d0y
iQ5V9+gzEicmaIkbSburth9Rdn8hYc5Gt0J9EFM04hdjjtemZzvkL0TD8C3HdaJPecOxW214aKwZ
HSsINvyderp0hc0+0SbiVYsfaa+AfCl4If2ct57mW5CONrwO5cklncqeYNP8SEaXSOwiXArpApSY
sAS5DAljmy1bK+rhjAhkA9C9wT6PJkd+zIMPO8GcUb2rZ5ew8WiOPkaBsW25L2o9XIPGIa6gtH/O
UEWxUyTpLnSQtpdgGzP/kd1xherZwM+ejNXWqv2TIUH3dQHNmelMa+Q3E35y9eKwJnLtlhEPhtS1
HapfbgJq1GZr2gTLQI8YJWbHkQd+bp8FcvKkn+8sCCxkATTFRu/aI//289Bj3YKtezJiQlebvKnp
u8znEJvxSliNviljwl4NkEqjqr8YRbIb1RCteXb8Ura+p2wnhVMHZ9gmB054hvHhFtEsn0AuAMLN
FSJRVW2zWW0dRKs7qdmPrj2wUQhwWfWgP4M+IDj4bmiUt65m+mj6OZFbYbvRVYvwKvplL1CYBuoU
y0own2PsdW4TeK2vY2K3652h8gfckWtpjRZbeoLF20R/Zyn5jfc1Kh/kqHGBI31eFxDQNnrLgr7T
NmytecYUjFHKxlz8UlT1Gp+PjyRi0xGvPRpJcwjbZk/PmbNlUyxhSob2SU9+WD7wtMcQM0zxrQEt
yvNPiXVJapXHBI0HjrFwa2VTP1sGZXPTb/PYBMATFewNzcbLG9iLc4YwCdBnPQQ1C3qLJISRR0Vg
V2fwVqADINfhwo5WOuaIigxNNHWbCHnTJnbI4dOSx8KJzbUPxYHccPwbEWudqdNMDsKcXVnOfMsV
8so6FCufIFt+UWOvBlf/0aYJDriK0j6pUxbCeNG08gPBr1xnJUP7GV48kZ+vhWvs04xZSg2I0mPh
/owPiRiubVaYP0mdYrsyfUfZ9D3hRFvZqgpWIYIakArWdvD192pi5MMEY1WN8g1+WbiyX7JOYHtA
UA+/aW/b7aXIWNX6FoM40LCYlQpPLfWmOaj2EFk9TlKKeN0Zkl1fvtdIXtZDC2mpmpvnaYiClcxR
UhbAGlXEh2rp1tZskgON3Zc4Tn6IEJCE4jDO62njRkO4w4L0Mo2nSvrfDE4iD6bJCKbFfNIZ15Nq
uelMh843Sr7iLglhWBk/yyJ4WyiNsYvlKk5GCvVifs/c7JfdN+WuLIDZOoegrL9lVhd4IJ9YNczn
ogZWw3CIYQRJIl3Wqm2v9TfRAFWJNT8C66L/yPy49VKTvXkZF9D6rA/UAe9B0Q8Hq3V+97P7C84B
eW2pth1qR/+Lpeiuff+nOM22Jf+7254kzqJ/itOqIpNOnJakWCaYMCfnS2mV2CBypFfhEMidAWuD
sYRhcvb7myTFmJdoF1LgOg+bMEG2QCIQS1rhLqA6+nftnPjE+DeIOiCHXTmGhcjXNt1PEGzTn0M7
ZJdwxKMmD/Uy/rLcqCV30Nwwomeen7oXV3bRMtGC8eCE9naO1pnFYlYT1GXD7NOiZOLcdihRjenp
Ly/wEyf8/gItm5eHu4CjUP8k7etB9XWNG5DDR5sXYKqhmsgRus8RgE5eOECbgbwNn43jHVWaWmv8
gMX131/GHxpj3iZb17GHIjYGTf7pMxRYCbUA6eERNQ1LijkBLkmcfKbeC4uiM10+zBIGpl+k6V/k
jctf/c/LByuawyfjSJ302M9M+ypw7RJ1MKSFZSXdsC6Mo8jZqAEPz5wODmJC5PgE3//Vsbd89p9+
slCcn1y5umWqz1444RRxQfadYgUVVQ/IvghD0zzXb8Se8O3dNABPEc34ks/Ob1i5tecQ9Hmv9jLs
g4t1LxvJMJuwH5zrfASvP3enNK77i1LF98yiiEfr8Dd56mdXGVcM75SjO7YhTS6Zz3rwiRTPlkAj
E55szXxFm4/DMqYpWDp4iTT7mxRrNgX1HoGeCalj7RtzCheWFbpf9dMWVWI8GMUZuuOJ1NYW0XUz
7bFJPZZt2Z46QAZdjX7PltqOvTEi8vkjGxx4wE3MwoHVxCpDcHHGwI5WzrbWjKIJNGxiY8dq+kLh
LV7+r1enoywaMke3ybJG9/HPE6bIzUrnnbaOHXPjVcMNDLKn2lR997WRVIJRzQBY2PGX2kr07b//
7D+lt/xsWyiXnkQZSIL/+bNT3xhQvzfWUcBeymciSxFp4kaxfc9exqb//tP+PK4cZbvCUcrCbvSH
B8tqpVGhlrSOkaH9GoryFY33f8xiichgZfm//v3nGcvx8ukegBoqdTxRXFbMBP7565HZXDH5KNQx
8X17Q9I4yNp6JxriNAktY9ixrAiigrF/oD2VZZ0j8yJT2i8choDLerSCIH2QQfl0F41mpUtsE5Gn
3oD1qFDmNuHAmttAPQRNdaSGdv9yfBh/HqCOpTi+eMNMyXefPiBgaP40pJZ5DGPNhhjP+D5u6pvo
nOA42i6Zd0L7KlmEWS4vF0FVt3KzkRnbIkccHBQiJRgfn9yl1Jxc1hnWBez2mxGVwcucv/qqmnf/
/qb/edg6rkFwiOBt53n/+T13DVgRc6mMI6MGBvyKbYdyqnyPAvAg/EJ4+ZJRwSg8yPTTv/9o8b+c
eVzJtiUZQJPV8fl5aDO85WdnxvGOLK3yeVoJB+VOD+1CSLb5ft1PF9E6Jb73ll3XoqmtR31cofHr
/3K1f/ZrL0cZBhnTITtIYTqUy6v9L2tLr0egA11LHFOLgI67emheND83rr9wN5evdOVLYHXxXbO1
4i939t0I989r38WloxDU2Sxs/jxWFlKmnof6sdT1b8wES5QjcvqqnF0m06c5YgUtFWlqmb+scPQY
5HC6OP5D692OIHWkmvhRC3s/k9P40Msjk3s4IXVJ+vwC+YC6tI1YXD6MpriBjo92JGwfA7cTJ3gm
/ZE0vlVn9PquVTlxoiErtxJN7TWIgg1JZM0Kw4jaZvDe0Nxa8NOJ5PNiM3vqJRmylZufWEosPlI1
GVDqOMH2JtY2uHQ4e60QbByZ4tiqa8GzTOTvsR48gW1uthARzMMg/H2wkAZN4UV2MJ6D2LB2w2Iw
DUoNulM/vY+D3GtgfActS57qBTNKUXtuetId0WOy7GzoqOKOSFbT6Z1zbqfPbZDcuiYUdGe5+Mvl
Yvx58eKRpmUld8eggbgfZv91ueRw0KJJ89UxGEznNCdqh9LgRxw2zmPf6icnQIaRTGgG4LnjZVft
Alony9hXB32uWS4zZA0qdMVGl+6g3DInQMvIsqSsD12lXkFawOnoZuMvL1z9eccTksUpi53VdaTz
2ZIZpD2yFWrA410mqtCYzNr0uwsC9SPL6ndHm44pUb+XZJ59rE8pO+m8u7WuCZqq5HGKhAZQJos8
lA9nH/gz02eJerAe4ZNr8pAEGC+t+C1gW7Xp2fLtMDtjOSrZNTSstYT7VcZQjlZCy0zIZGzyLWTq
RzGWt3tlRYiqe85uY07+aemOpBoaETNkdstgquXjqLELSeufNf7RkzemZEkAe+32FRO8elhS7t8d
WWJKySLpocPi96O6l7zDD2TGQnjGDbYvWnReyhi+/eVI++R35RABtqBwx3GgchPfvbv/dVXoVRPO
vcMjLHX2LsOea2O31QY5G/4idyEQtPg2xaIaTQqzgNZli/UYIopIXFJi6uQvp/tnH7XhkPG1nK9Y
iDjbzM+vp4oaFpf1NINDV8PBbpBUkBs5Fnp9jUwmCe1j0ubF2i7RPYKZ2oYzSvXcZvEGnbk5d5EI
vb+8RX/cOLwkXE0SZ7fL0/JzAeXMBppshodHI4wkMlNYhswrfGILICoIxjMG8jrb0qcL8/6JjHg8
9npvnABtyL+kEok/6v3ltaA1Frpcile1vNb/+rgy3DkAfPXpqAKxsHgIjm/aahexBgRQw4fmGwbS
V/aeXmtpwrM7Xps2lA9BkkIyq7Ibe32f/6YzvYpul2Yyik/zOL//5U378+lkUVAsTQnmJhqEz60Z
5NxotEp7OGo1ZEq8k/ohC/Qz6lg4lawd9wxgASqi+X/wfXevubuq4NZ2oyw8a9GTnDGhDLZ6DYO6
PoAx7FZ17WTndBou4XZE6PtUVmO2mMevgH/LZ06I7MTGEsPRUG6MjmOY8NDSm8yk3syF+83P21/k
KWVLgJFP/iR5wEhxc9cLcwThKjYZLi7CavKpYT84CmWh1ewkSn2zsdVBVRIQ8pTZm9aoGqI3guKk
QkbbKNO2wG/tXdfAXu2Fne8ZFkjkQRZUQEJSPQIGpgfu6Zyp5HBkNuojbyR+owCydxola+H7l7Kd
2m0/Febu3oAULPRQv8r2POOWxB1CiuUMoNDrN1lnG69iopyPk+AVTMS3tKHFDaJ0o5mtOODg/F3r
6EF6OTuwGepLEMKUtToS7u+HaMzQ8KQ7/TMp9d/0YsYboW0GlFbnSGhPjQGWPyAmM7PN4BKUX1j4
x3gOSIW3oEzdO+nIr3+POQr22CXbqeRJsM7nQFxFGvGMy/x9Y6rxLzXHnxe/EnT6+I1dJeGwLN3G
f138UY5DBjVXQ1a8pFsDPbfU0OWwcfAAbyGisxeZ/u93vxLc9kQCs6Sw/2C+tIFutP0Y1kcnARii
FeYl7Xr3FGt5Cv3QirzZkbu2BTKyqLIyzDz/0SuoznLO/35TGZ8aHGgElFoGT0LMYEr/457KsX6I
qlYmq2ntpbKd/MxNxCNYMbBF9rvDvmEerNC/aGY3eYtfY8amf4C/6L7FibYN64FVmTNcoij/QSHC
4Ngg9ACh46hl1E4uq/w5fJSs/7wCZTYBYKCqkmZTjKPxt5OeAEc+r/8qIU1+F0taluR3AblABfvP
z9NM2VSaiLaP4VgRiKuF4jhnSj9mEMiIN17+Gcsi+bPLlyRP1005RYfB9udjTP4Bo+/lW8dH8rRK
nSzdTlJ7A049H+9fIqp4JO4jhWdNBPLy54pMLLZPBZVBRSS7MSYsFNoWDBRS9E6vJHHeGCgeuglQ
xswyJbbkMVIxwJawHP//tzrKFA0EGKkQhTzGoTNtlNX8JgBcgwA5jzzfm25N9pavgCGSzAweGNlS
KrO9qZJ9rJXstWPTP6bItX0C6udsBOHfLt9OmIVYSBzz5cv9O3LIaSj1XOcr7mSKVak/5qrFLFPH
z2CLcUv7pJ/Ri6b/j73zWHIc27Lsr7TVHM+gxaAmJKhBOl2Eh5jAPNSFBi7UBfD1tcB4/TLrWVm3
9bwtM5kknU7SSeCKc/Ze+zi59sH0dWQ2U/IqByYtRjEUc/Kt7EuExhqzQGIuBy/5lJTCOXgSOxu9
BPTimkvgc5u8PZyZf+xX6AWx3BFy4Ez4gYaZtkxT2PIOytyAoxJbJQxFGxRf35JwZGHTAm1RE4Ue
g0Wd0JKYNDdeMmM03qqE/Hm0LDtit2kVFDRYjdluLwGeoEPBKL2dS9+PvJKIGOVA8bdB8azj6Kya
u53BaWsEZL/C7pNjj1Hs8S7pgV8reu8nEHRk+XqV89pDpwyDnKOB7QudeSRCoUtqTaRZ9RBliJ/Y
XDRI7k0gNW1PramvxnscS/0tE3pwEGiHWzuIX/H8b3PJOaRr0mJe6hotTMDvoPazrwKm7ZPMEMzW
cJC3kFbc08Ouw7SlbYSidaW1I2IKYsAw6WGXx6115BgUAMYSxKuWVh2SqWW/0LGdDhxR77vuB97Z
I+xn403ZEMJzKTQ8oJTk59opiaY0VrWTEzk5yjPofckBVGR2wLlF5EbP/imQsMTy2H1DMGbuMtQ1
h7rED5kDw+/9VKP/I96pET1htaIMZdhHv0iMk1naR8FmH436Yu4AVZ/nVG1pfeSVNL5UpfNuV+UX
vxMIS4cEXymu+JM5tHuN5LWjJQysfGBbXR2Lf5Pg6mtH8zPCWdbOVWHvVGunxy7ZKV40G9rpztvc
9C72+D8VSj1Hdui3kEZRqWMke3kYU+dVljvJ4M1E30UThlqmw9IvqqbhqTaAIlUaGRG+Ql5FKuJn
lLDyMPocRg93cYzC9m7D395qqZv+aJMPXSzuIeiM4qAS9H2zXkBcB42NrZXtOi4DjtfFfF5Qxrwp
NOKA8osEcRI3CzlcMfIYjLa6i26E6oI3ADZewObf05ZVvzVC7CIXIjt2Uo8CR6uO1ojvGR4Vmj0M
fzubMABc2LH1gl6Al19aeJuFF+oAMzPyGra26xebjJl36+e0POuTPbvNK2QGsW1aOdA8sYuttdBh
rYpVf4T1ltQV0tCwnCIgKI62qANEQ2KdemeB2FZHAtkmEcWSBM4jo1Cnc0IQNq3tWyvvwh7VSDjS
wLq6JrxguIGXAOLvlUNh5A1YKPRwFlzUYc5/EYgkLmj7mkhP01WZguGkQFgZBQQmGqqPKPUWOwqQ
wVZ6mbUnkczbFlotTv7Yscp0hXxjXbut/cp+ZsWEZSXorlU/GLfA0jI8ES8Yd8oNZijGmK6Dijz2
AQUVe1IX/v4EPA6QLd2f7plTzXcUVAlHAFxo5cm9Yyf+XROd8dRwMkm2s1uBGPOc4oNfC7jqPEot
ymAOxoIm2aB/qZuJmlyl3nIziJkp5znsG0GUvO+/5vkPJgY6rJ3lg/xl18NOUgoT2yZiXvvQY7IY
4xEh1D2YjI7MGMfY63KGG55UxXkqxKWczkCAPKwl/QcMm/aQlpbYiiaH0Y0s6VLX/gtsVwjAwUcy
iFOAT+acB4jgZsTv+5S29sYtDJCI7biypj8NnbWdcFtdUtTkx3FsznQZs4vmMMW1gRPjAWnQNXo2
y8qGIeVFy8W+gRpO4G3wVPeESk2t3h7iPHu2K0p9fcOJXzeVHWo6nrQBhfkJ7r1+EnP5iSmfgQqN
Kp/2GosUdAOGJPRtW9bEARakaQwLmsEHMZCkBqfr0U3NGlREtt9dGjy46QZgqyZJ86V6dQsy63cu
3HC2iHNBF4BL2pmcXYpqqhL0uxHO1pe5ZLks49Ct7G+xnM0NNARz3/sO6+Yif0J1z9eQkUjUQXqg
A6xwfmkHUWAUwC223GhJUmiDmRSSKhrsE2zLO1wx5SFeJF6JAHZqq1/NQbdubFvQqsGneVKthZMf
WSvaJMj75F7Wh6lvQwIZ/AgB3bCrnTrZI93SSYnjo+8LkgtkPp0cS+I5X5+apnC6NVZaC9IdUGne
9PogunkMoT5j0Ks0RQYybpgQT9xtx3JeJUNlSRDNfZnr6qDGXm2X1sVwMuZYfOLBJ1JRN3Z8kpBt
PQcvJZEGWEbSCIgdqrwFsqAevLv5jYxK76sLb6MDVolfq7Y32aTGV1Rq24f2t85T2iyJ81F6LqrC
rEhOgdbvZKzZ17Ky5107tne2lD/NVB59IJcnQw9tllJsjKafyDlwH5bdM1wvgh9qwznaA5jUXNxM
atxPZjcTRtPEYSGKyOz04Gi2pb5dLKS2sCoJeBPKOLBE2w3p4h47zBMbj9IltTh2HQmBT+5MmaHv
RoB6unsqcwlITtqvj7bM0Fv5ydVactOy6pulo+DoRzciTvBir2LrSVjAbPKozuz2ZOYD7eRYYLQe
exthnpqOFq9ilI26QNc6pCIxImd0L4tf/JR9FtxiZEEWBZ5Dv7R3OVk5f0Y8k1e7DOfUiMNkuVRz
0NzQlyEpthvtROcZyIvewuvj40iBNFAKgiAwZy814aFXB/uEMRt+JFs39Ek2gtunPh7O8j5FYyTL
ZNcuXUSMn09CKgSZoCdHeW2G9I2lbYYxD6U0jHBC2rqbwPKy4AjMHf18NK26IuKzSUK/NJ4bqiPZ
8EN39lLLn+02Jj8QTckmiWEOOjqGe7vCeu82WN/VamHEIYpPuLVo1CXfkRZPx6a37ihaq3DO2gYR
wBCf2eShk8cavTWk34INHppDajofaWxZV2fpVqNSdjL14ks8KXtPP9TYJCWeew+vT6pX/aX13Neg
aLa5nWnneE0VdWt2oHmjXiur0y+DLUKaqPO2n+2KYnF3NLD9mizNX6jtvZWzqV+KBb2KivMTFFiH
9vY47iCUJTfkJHu1YG8GUOJFxtBjPFFjeqb+aJDFx+hLWbBkw+zcXS19Zxhvz4ri0ROhwZyAbn2y
/IQBpM9vw+IET5RO3BQBZUpHEIElbT/Zjd+o/jXP7vMDcCJyb7o/1qGIpvdFYCUR632LYRxJtyb7
dqdx5gOKW0BWewJN4cDBuZC+Z/fDCZFHFwrLH5+1QJ10fM3XftA6lPAOlCHHJZEv8Z4y3W4PWkki
VLwgvINZgFClS797Y76cJjXgWA3Kl9bImdBK7VUH0nbIrC5guAcmuTgKM3gan4JJNi8ViX2WQf4i
M6c4xg2vNY3559HqXmVJiLWh4heqReihmtx8GjFZUx4CMDNnHWK+3C+PXc6uBW8T1rxxuaSdvjyZ
A+ABcsO0b7NVPOFEGlzN+x0n0JHRVn2wH9bC1uyjtKU7KheqoH1unNq8Yn1jc2wUq6kKB1jX4Dwa
3U5FFv7Qoyv979ABTJxjF9nTJVviuTzntWx2thNYGDegO/0RAXfACRCP0k7FXLSBxanOcHw+Scfc
JUFDxhW89FOa+BOtgOHZt0rvQ3GCBQu2oKHoqrNAHPnSrAGEjCanVPjYj6chw6Aer3MGW62pTM6Z
/cWVGuvBqkOS3HSNEfZI1s5dI9NTUs53IZd6b9tL/MVNUNtM7kbV2XgXIzkiTtZZN29hVm6Rfs9p
Yt5jy34KHLB2hrKKiJx2qB1F8AaD9ZIi77sO0qZ+MbfPTtd0z+OIInJsFnjo7B8ex61SqBRVC8Ol
G1D+Dp41vUyqNW7ZYAXvzD7BzpnRw2P02c8NQIIRfWzYekMbBmo+LRr7PHbY73ag7ItW6hgsdbM6
8M18JoTRoUe3YjszgP8B6tCqLcXzipRpIN1u5nyyATRZ02vZAy1Q+UjoD8Zuyob+a+F/jRcHAIoR
vCrwK3+4IpzW7bZbiAh6tAsGE9sTRxvmxTqmjVgBbunsFVGatxsKZ2iuqulU6j3zZGuDqBnBVq+Z
tvXAeqCQZFb5Rb4cghWQS9qrHTHVzPAhTARITfWbUkawo6sC0LYtCa8yJ4IaDFwR8eRY+wyR3pX8
lj1invxS0mw69V4fmVMizxNNFt9p7zwd4t9sRsKc582hD5BqTHqvHdp57g91rL9W9AAuMwXpR3lr
6ZIf1UgPN8D5uimHOIuwWDM0m+4bLfg3Vc23VsPVZbOCm6suw/EI11nrEhTqLV5P40BUQkfiDUyE
LnPAAuPBkV3R7eLV1YRVv3tq5NgdKhHgszJ80iT68YC/2t+bFL/CdOg+zH6wQJKNC90ElDubUaxj
WDVrn3Tky8JhZ+DOelj45o1m2fS1cLCgzPuyKFyWtmRTxAp5u2hICrOr7qb6Pj/DXT6XfVFffGIv
RC/B5IoJR4dNF6y26Ic9EEk9+tkdsi1i0XJSTihB3WDi7Cuna5+tjIVknLXf5ySYWWqjyyJ1FsJl
iffTpO/iphNRyjQYLqPorXOZOhTMamc4sxxOI6cktWsR10kmao8JINi0tEqQgIM5cWmyOgmfYQU8
ekvdArvZpE6D17rHNJ5uAsHlcTLN3147O9dS96PZxxfR2XhS5JypY4IsM9Q165uN4njnsqNg0zQu
25HP7+i178pnaDAtpvVBqZcHCIq1kc6JH2wMyGwPzARSc+MWz+lmlEl71ZzhjZAtQD19C+nTd4mv
ksRgjcIoSJTax6qeIuVMZ589xLkBATagrNuh+M2harntxcvMJ0P53Qv7cw7P1SBbprfRL89+HthP
+HIv9VBMiG5tcad+v4b5yp0nhB72HrLKWUtk1MqGSNJWPhkEyn0e9mjKN40u2qcOITqg1K03Lh15
DM5FjAnfPHiIfezU31TLAx/WQ0fBVp2G6inHKhQaAvWlxFWxyf3+XQ7W24gNGZvRDOzE3npZDCYM
BtGWkf97qSV40ApTXhWvCZPbedfq4BtrlY20/eKArZZlLkWNQ9FWGGiK7Co7+OnrLrOt5j+F0qJx
rVMFeLkzaL0uDnOXvlYtiQa9STNhwTsUr7H1ywDGhT2c9Fl/cY4k0pmf/fgDiuJ3MeGZsT0V7xKT
rK3CYNs/mZa/w2ZphHHXiz3OtqPAHZMvVrezR9gxSZBccQ7+hDCNdYPCwMY1pEPGGo4gBNO41cy3
3KIkZhiD+3Mhw/KbtljiWicVux3feAvILO+E+9UanfHJTItTq3vFJZPli2jZeNmWDfclnp7JdtdQ
YGkk4hJsse3Sxj+lvXnpBjHvOmU5H6OROjttdk5uXllP7EUjDvna7aYT5VQz1Ij72TxWcDWjq5HS
vUhRHfMnBWHhAmH0xgpNSS8Oi+79TgzqUbgyMXoPyALUzLlKctM28di/1ophJ+isLx3H+iYRc3+y
lnHCWaVVu0CfdwwT6T7t1cWcaYGOhrz9AUGuAjLgT1OYxbqFwYGqxJTZReg5VN5jkgzHcUBnXNXY
WUii0cvsNSAiE7IOwkHUvgdfkjKM/q3ZWlpMLHsauxhmsiuuMcL04qUCvYNFaFmmX54LnG/Rs4CK
4JSsXsF1QO9+NlnaHmGJYD0fl+/aAS4Pjp/gpsxBnV1lqu1kJWP4wHdBFYCdNCHbF2bfnJVJsfYh
mqRRnJ9dipeb3AHo4ojpYHstVVi2dX7VdAdbsewOCrZTTEHuiJ63wli+6cd8Z4q6Oo99/jH0bnpl
KS83rWsxd7FuOiV1/6z6wDpZnceUMuuPoimVvPU+vZ0jozREaDnVuBdq/Krstt+rvqgIGyNtEI57
uwt8xUZvWi0qvUJok3T68THjDz0kiboe9y27LWnhC+OYxIYK1G4qSvXF7cxTauN69vQbJlrdmQiv
IpKPIQK8GFYN4KbTHYmnt/FaOqV6u5sGk6RCBlkiPbvLouvPi58bN9UCCCG/EMe2Upw7bET9dbNT
9PH3VkFN8NuBo1kC2fCdrt7ogcrONuiv7eK7h2JtJup489hGKeT0tTzQP7FODfagzQIx4xgvGKuM
WH7jZ5hfzGHXp6kRdUreTDW5J23GAE4t/R6c66ctxBaXahEJqQqnyynL9S7sjIbIPbd7bQqzeyna
zD6Vdk8pUSvv7c1Vjv3s5CJq/fqH7hf+rhltefARJ1Co8Ic9FV/jTTJVnSq6HnVb3wsHlptKcfPF
TAgYzE9ImueXtABvQSrcqt9Ir9lLIQlscofCCBk+7p47gwtQUmzNjCF6SWY3YiU6zk/UkEOrheGR
QTt9RrNKk066M0GHquNszOcnC5cbxmHS+/BBWs+az2Brm51/jIHMkAuKo5G9skMrYj1yJVQYrL7D
AfgpgC6nEjTCO3tbM+Xiw1YkPk2mR5TxwLymmZSrg9T9quaffoI7SyMY7JYR833TAdTHQfVtcCia
zMVbV5rmJ3NccJuifwTr0VxMZ/zJnj8JMU2V9CyW5InZKrSJYYs6QCV7C9f2hrI2TAVhv7SOs1sY
OF9rBqM58c8OiyYCgezvDWGB7+gNvvhGQ7hL0P5yqHeK/JNf+VY0DHpytRmQDTRlkTnQPvAptxyd
avkF3DnB2kCEHSpu+z2Ov7IjeiupGL3UArp1muRP/VDodDLSeb8kCQZTlZIRIMCzVpTTtSyeX9tG
5/TpZwePtxyIzFREqC3UpBJXdM94vN5NlkBXq4k0M9UPBgkgpPIk+UA3SL7nztARO97Kr/5qRYhV
Mz1JWevPyqi+4Kdr7nPd/a4GaGSmyopDrjTv8zKbK6Fu0W71jPcjV4u9N9l6HbshyFhAad1NTPcB
ClJ98Io4tLxsTanJcbWrmLGKBKYcY5LMoxb19DlOFwqA5E0tWGTw8yCTJUfPptAVEKqcmNWryqbP
ca1N+wSEbkRg48VaSyPuPI6sttnMlXU739DRzTeToSzUpomq7jB/ygdh38eZJ97YvDUpFavdoqcJ
PcjxNcGyeXRHnZNjvTk38fCqByfbLfSngtTy2quNTyJRO8/Uy68t3ZVDAaZi39ZG/8mT5YmFfzi6
uN03uxivMscjhBpQkdqH0cxfFdCT9yTABu4H/o6kWafo86hckJEFpXPyeuhT7OJ9t7+Q6Qt8mNfG
AULsAy3pDL8D+LrB3R1e+OfXr/u4IYVvm/MP8/UOreUBbtWFQKC7/1Z8dn9SDTabDQkdioCzCpIL
baOwZwWRhukWGLuzCxiFoQPMR/DGbaT8p1S9omNvYBW3IarZgx3udrfd7esNZ9nmg0iBLSlWu2ln
7p2zPKX39D6++1+s32BvWPU2LmBByjlbPKLczF5kvxscWh+7vNz73yfaVUf9VFzmu7qbb91X0O40
I3M8UeR4tFsK1zF57zUJoPtBHajl415FCYKDRL8lczmTNZi8JUOz7wCi4ZaiUTk0fnMEhDge4myw
seK3AYkOs3byVXXDdlff/CH5qupy4kR1d/Stre85C4ENy1kNNGjuHUVVR0U+qo+6AQYwTFp9nZHc
3Qelvy+i2ndqLD5zJUOZVAvWmGnxmUry1mmRIOROIvGW2/Zna3SpmGUsN7PqYmH4qHgTr5+h1G/w
2Mz7e69CHJnnew64Kn69e8/4KmWj3NDpZnl+XEi7kWcJ7vPPTS/JqCM2uH4yM2vPHtS2cyy79vy4
+biWdxwaQ1lGBu20M52vSEuiksrtXppTfQ4at6ZfzrV/u9nSHTkuzhhmhAue69KD5JEIyaVBv2w/
Ff7L4ydL7Drb1GmpEBtldY4zK/JoEO4fP4zrsTrLUdTn9R0oZWp/u7+pPIpweHAqRfTg40JkccnJ
zcVf9z2ugbVZh33m7ALXsrG+ZlcxX8dLLJft4607acO+kp7uVhgNNpyhOcedqA9zTz7LRW/M4VCD
d1sc55/P3nVp9ed1/u2+TAJwMtqi3dIn/bRUMtm3nomRqUvSPmRCgwilyerMzqci/K6AM5MtB3SM
JkOPmeAQolFtFvrfLx73Ca8tKOnVF2391B8X9GOpnaZBzuXkTuBuNCQSls6oT9A1lK22r8/5+kKK
9v4f7eD/J/v/X8n+SCr+Ji75H8j+fPn8S4jtf/yvXyTfgEj/+Z//Ya5SDO746Pr//A/N9/8BSNYw
kLES2gGNH2Wm+vX4UWD8w7XpVBim8y+qv+X8g32FhZjc4VkQaaP3+CfV39L/wTTvGeiv8Kq4nuP/
v1D9TVx6/yYdQd4fENDhIzGzSOz4dx1c6qXSyRuMZsVIrkig+m+D7d6CsqcFWk3x2TdM8jLG5UBy
vX/M0uokJihWTp/ox9Y0CQ9qMtjA8z3HCI9sbHkK4p4WttZ8FFONRMAYfk1ljFRNUMzJSwDhSqjf
Y70uhebmqfAyRIgiX/bsITFigxwS82H22mGXAKK3si/6XO9zuHQhrgcCvlpvbTzbK8n+d8uptp8c
2DuqhDl5ZyOIxa7pvpWSAjLzrrefqe9R2t4kww+RWMSh+/arW03jtk2p75E+lIfxggNSj5djiT18
Gpr8QFuCPDz6/Ed37fplOdW0RauqfQZSLNDi4pZrTn6fHMQp9kKNKaW/QJgJckKjFD+01gioW/XW
W99b6ZG49a+JlaW3oB6TmxeLNOwNGjfeFM9R5i2KxtGoY6QvT6hcoZpVXWPCh9O0XRegx0RroAOH
XWOJU483h9J051jJ0ceQTeBI0V9NDC9zAFfKycfr3K05INTgyjhV9yJZXkkDXM3Oef7q698nYnpR
RY+/WnpKSxezgRqouAeIbTQjZnVMcTiUKpQU1PaqhtRLxawMc9d8r4gFDE1jfjOaakYC0PJEtYSM
O3t0esY4JJXg4is13RePL7SxQITWU16f1t6es2hFFBgSzSJPbPmahZS8/bCSGpsQj5775ObUS3CZ
0pcyLi5+bEsGPs3f6DxhVkqHDRQwPoUNBrNTVm8s0oKPc5ufY4KXD9hKiImyjPNcMNV7viCEqU9/
jODCL/16oSfqnxcMzoj2/nXz8dPH4x73/U83Hz+I7UzHOmxHj1saToJtORJ82WbDKgv576/xeL7m
8ZPH1aVkppPCffnrdR9vw878Hoby8FlaXYnv7b+90cdzEtYIrLhHUvV/fnuP3338BpIX4gp0XB2P
3/jrB4+bIhNURR5X//b+/jxSW94dF32rEDkJeX898G9XHw98vMwCuAUZPJxvs6y30AT16HHRGSZO
0MVHJ6lmPVKQVClIU2MZ55w44sDJ2f/gZysjimj53y40xEvg32hD4n+vt6Kw17Uf99EgI9c+RmOl
vj5+53Hv4GMbIX8Prbmwzw5G2VYv6p00TRZJVia74zxGiSav6VRX7Ck5lAy91KIYf130uGbhs96R
IdGixZ/6C534swrUcmITp3ZgvzdVXpcb3TgCFbEi9MRWxFjPNSc1I+oZwrSakGn9Mz5ylE3rj8ze
hEVEEEbsafOl0hw+atcU+7FRdiSEa0ePa9QrYvwU88uqEOksvmCSSaMFIkEkKm3cxogl8fb97/s8
eE/WwJJtWh8xt/GPNkgoJOXWka6Ae2nKitgCxU7YSHL6KuvnvpDaWYdZQ/MxAY0cZHtKypBeO4f+
UOHr0eNRjwsdicSfm3T1skOj8i8IDmsGz+JDxbI8WNDiN3EwV+fFg2rnB86lM/kP1POxhCzcG4Lq
lV39wL+FYVxm5b7SjQbWQf4O6hXOqlQlWYwBzZC6NLHuU1azFuq6nutN0Uwn8BCU9VtZzVNUrxdT
ZqKGNaiY4IubIrO9q3GxLoSilGflJLfknirbhXsA90Ufa+dEyh24xYqu4noxThk8LODvaEOMXUEP
3u9gWFceTzimbY6bLa+vVvUN5XURLfFBV6iPWmpVRLdpS6QRlR7pxG9EXVbmpwVfMWDAf94Prkdu
dNuH+bk+LFuP/Me17xI7ZOBDti9OSgMjkArJOLX2f6tADT11CkDZNsGgTV+6Wx3KnZHSrx+JM4ji
gHciFi07skhHlfhKJMwmZ9yI5glc4Fyqow0GtglBklq7im4XgDOEh43lvD8OrNZiE+smgFRpmxVX
adfldekQFSNjavePmwSrdfsZV8Zm1OfyioGzDpVH0J5Gw9HtYrEBN/OMvejeDgXYag8ISZ2PhAIK
+IoQuIrTkNMmA0awUjiE8eQ56MBRTX1O2Q8dQYQ+gRc0jua6Dp3Qe7IVcPL6PJE7drbXO+cY+6Zo
1bhfqHXvZG+hSMzWx6iOBezj2p87/7r9+MVMr5N/PvLfHv64afL17LFQPz1e2jN7D+BcChVjfeq/
fuFvT/3nasXCvYvNhCCBf72Tx+s9Xn4pwQNgLombrXBTyEN/vYm/Pb6tOmNrImXcCp3YkI22bqwe
F/66z/rrJkv4FhXuf7vv8dNhtJODbVOC8A+4Swk9jAEAVMK7WYOkpF1MO7qLnHDud0BS3xFnyFCH
qOsu3je2a+N1yLDf5wBe2dx/cbDhT/w1p2LCseXY2HZW43dIpfmAOnuE95N7YTO5/IZJJ7O3i920
pGyGi2I+lY3xWQvak2vS2MCADunXp8xmCPJxmpfRrY5JNb/0BoZwvBv8zQQWa5SnBqLVcgJpoMsa
YFxGimaYpneuKI0tUmFSNYwFFn6B7jKN+yNhRJ0X16FhnIOsQ/mkfHmi8Emnm+1v1/P0NU1116OL
Tdj6F1UR5KYlmbfHOlCijbl6JlnDsu/e8I5g9P+cjMO0YV7uj1AWkW3bcoKi4t8yxNc5mZ3bpNS+
lU05ojCn8SUm/yiT3EQGZZQhoDmk09gjogHlLE5VZk8dzplRGyNf+4le9LCpxi6gfDR2W0hQ6dap
41MOxIElipPuYjmdMLZQyUwTqCrSjVFKZCYLSeuUOOO8sXV92hmy08halsDqun7aSMQGYdopaDis
wOK1hppb3rPG99CmXXZ8ZKOUudA5Rzp62UQPk25UfDRjd8pn5zAIpF+59TNdxVWl/uoaoEXQNVxn
jXhKs+y+UKlDChbb4y5Fb5nPmA/iomxPwNRJotO0FSmevzUmksZpoQDVL+43sYwCV3Xb7RWHJ2sx
9z6DBY5oN3+r3r2BmJ2FPFSl1R1iI/zPD6Lf5H1XHiVxE2xrjpD50LjTxgpAF1JBUaGpNBYVE2Ay
2N789c03U8+SMLh6vro3XhPv4oFgGQOm+KLyI73mZltk9Mr8/jOOtF/JEBzprMnQi4H1poN7ChaL
TEZqQW0lpo1+MYAxXnsOx55wZOQfAZuGgtJVTcZ0Ac3crvX2E8ChJCjFpq9/e3aLNDAeCLtNeHj1
UWOyDju9PraAeCkT9VGQuZHeDMkVUOshaPkEIbRsESNjaQSgM9LpvFjpSCuPvqc0rG/TMs/PrtXB
sM/ba6o4luhoHrFbw+/oOUD9Rn9qtfG1HM7o2gwkyy7L58UBdxUjoXTtdUwOPgWJNuwkuQ3QzmJA
g1ZxSKnmWhYP1B2/3iRZqa2JEyLMxRTlyrNgrwWHxOH/AQBQU3wypPduZy2nVCyOY6tbJImYx2Rw
U/hMmOcq7yrmSoaBfkZ1UuxqoyYWiffoUG6tHIEplxiIUmTDcbDU0QApY8WssglrCS39OFIifg+c
/hO9m4/JxVeHPV4ADjWtA9Ajadlk8/YMKw4+k01FHR1XHlRUZNzejriTT1NnYafooAM3Bdz1VuYH
Oj5uxme7VECiSCB3Kgs1DxESa6HOvmT5k0v+00YmiY+KlXiJhryhCYEymyMQ04H4ElPVPqlu+qII
h0PX3N8S2usRRKuvfg/dGqgB+VNkFqG2NY/uFGgfU9IW+wpVWQy9MSxn3neGXGbryDLdlQSDlbDT
9o7ISVEmi8tMyAw3m4SMk4DPZ5jn3WxlGuqKFpSunjRh6gtzB+f/ui5xaOFsXacoDjhT+w3MS3z1
NJ1qIVaJxLzQmNOutCnSmGE/18a90dfI1ZV4oUfn07oewbp6HI8aXc9xdoANGh4hsAKpLiv5avLy
7fThizXnU/ODo8MYomUmiTEV1FUiB+ZNZVLQi9vg5Ou/IZfHx9QrKSQKgREil/ztQ/ZkoMhkE85H
axqHqivK/ewhbND4NjJHia2VNj+FE2X9d9+CbmjjSgirdPrGjhXcFHg7+nvYWP2E1iVLu/i4NAG1
4bjmCLbGa0tyq5mhuyA0iGftdOtqDOWGYMWRlJWFxmyuXpLF+4oEhzKh7cN3WEe8bq0J9jL7YlRt
vytiatqsnxYh8zVhI1l9WiUDe7ElE2nN0wK7Rq/xpxjO/hLHr9T+YMTfS+LFSH4T/mYW9m+iSh6F
8OFI/wqNkHtmpFLJJvhqrR65gjQLTwO4prXZeUYPR5+FoVl+bSsmJbvvfzcpVo6SDxp12GiGybod
TUwMdRp906VI32B+s7Moy7u1JpmkevkjNpgBAxrQRgtzXjpwcxUQxJrAgrW/JSCIWfRlbKzxdKgG
bEOA+kDlV9uyQ99jVPqNoyCyfHILU/+lUvlV6C9CDVed3iU0Iw0dlWjJgCkYTnT7qzCLd/wfx8U1
sk0wIRQtgOMuI+FpZJ4fRuI02HlKh/iJymnqEPIknAWc1KjFMAzG2W6u3G92OfTbtRqaGd3aSf1h
ktwUDrbqMUmkl9iT1VbvAnCw9VbmFsVU907WwXbQoAa3me9t7Nlo9vfGrxEFS/e18vXnvFojw5JE
gb/sfhaVOKLOQg8+OT/cJdFfbO2XX47HATvwyyQdcmLZDbmEbaAUPjbO+KXNWFj41P5Nwcq/JHkT
/8ZWy+W4KRPBEnkBk7XGZyCsrJHOzGhpw6VJfylpf3V76iYMIhPSvTgH2MrD4/hSrHT2Qph8if/F
3pktN45kW/ZX+gdQjXlou9YPBMFJoub5BaYIKRzz5IBj+PpeYFhVZqWlddl9vw9JE5UKCiIBuJ9z
9l4bGHbgM9ZhYay2ruK226z2ltKfQjg5oMOy5N1L8aKgFtxYE40t06qekoqmjXhuyuUrWZo8yu15
2GFee1uwyRzqZM0mWm7rms81ETjzKRtoh08fPZMeAKozngfaxQlxJm0fGqL66VbLtsuY+De8qnYA
0P6BnCjfOv2KBVcQr7MOmUuWIsJAwlTmNtFg9rzcqLiDTZLXH7DQGM/mD/OI6MJBHZr2GDnV3O37
uXPoxIlnP2MYctlymYgWN3bHAm1kVKfFWvsuTkC4ROCfvFbssYHRgXfOFsTRfdGCQggctWtdt90F
It0FOZAsoitCGO1p1Mnllfy4ZqNcSqAJqRbhIcHt7M/AjhzrSnkMG1HB47QI4k3bBct+AhONtSm+
wz99O4+/HKvvdlOpVZCycnvnL2i4iWJ6HRi8wZ+1H6tBf5mTziKGmxI+G85I26wrYZ3QVYzHjzxf
GHy5xKrhLSHr0r8ypxGjqIk/YrbbNwI5abI73rfW19+CaJQV3xVsmiQ1kNfVWZSUZg0++aYmagfs
Nq0OLYgRg9tUn4mfHm3/aDe+f/AFKv8YLjFmorG/7u4zuejbNAXnXvj1cjcsNgE6hFB5LUkYNSjV
q7ZJng+WXn80biSWgtDgMSOaXoBuJG4iLFEXVAFTD8IMbeRxqwxY9jH76/hgera4HS0sdo0KZdm5
j+lg/zKxSm+mVDhM+IAPcCtWsA11ec2+rs6NHwmbpgE3D8yYztllmB43BUXpDnj5tJwHPA8tV/+J
kTh9B/70OZv24+C95nHA7tos1XbAFhDl1rUBbaiEHXOql26KqnJMj/hGz6CHn6u6RdSy+N2mCwqi
YN3yXXPmx17JlJW2ZdocdO80w90jltwMu29u/hzozGwdc0mPvWW+jHN71TGl3Rqd5RO+dFsYkPMA
R7DqDldBNrAoauLci4bAIYUqC4/7BtS8HVlNS4oSk+osrskwCLbz5ApUpTNcE7TeG9XeKTN50AO7
3PpMvcJq6p90cU1EqYKBghFKTktUmgbvvqk56LBhkooSgpw9rZwlbF20Sl9lTNRQD1cmd6hwkFjc
eJJOIB7RW7fUyTUrsNoL586xgyun7M9GwuGwqTrzPoHPjm/NBIO02/uv8yRxU9bypQnGh7yxX1pr
YMfbE/lYaflDYYBTTZrZiYrISDHKJx/EaSu0goXa5hmYZzeIaW3s52kEexP7h0ZLzrrfelfLkLnb
TYPH8SR9XEcmFj5ZofIzyagFtLJxO+fYGoqAgKG6KSRKxvVu0TTAZ4UVWwdJlz/Zjcp8w0qThfGI
2L6xzJupAsGiktxiKy38KNDMrwYF8xVFECBMmv8NY6tgcWr4e8du4uW8pLnSCKzAychIF73hi6J3
/eomSDImy18Y1W3QTFVfVvE4tDmMRyH8fe/nD6kJPnvuYNwzJbW3jfgmgWu8btc0+GoIh6yZtroH
mdlvfIovNI4RuoKKT7Eqd7jFD1PJokjUE7uitYXVk+KalxFVjxvm7IntkoSy1iWda5jqQyxpLrjc
OoBT5aFKTLKx4lvh2ec889WOM9k5ItR/MhEpd770w3iGUlQQ1e0FQoLrqymm5bFGKhIQym5P/XHM
ygN6liu/BhGp4ISytK6sftdDxmoP5Ep1TG9H02GbT4sUJbW3p6w8EibwK9ZVcUiRfXMnRw5RYQ/C
x83mYwlO7bCgSERasFeshVEw5FPYBgiEh7p/yqQ0TzKh6AFRbVyVqsOFggHZ1smnE8gBMQPtUHI+
Ga6FwbrtCZqA9CLUSjcbXHpxuDw2q3EfSepWxizvg3dSg6x2XjqzCV4ZpQUnlEEGGHyQFjqrg9wt
tcsIgylLYJOhAcZIhQGGETirJbHD+gYf9renmykqbfGeZgcf2SuLnZ3tksH5QC7L/QMmqpHHCJ09
73MWTRH6pB/3I3ziAQVGQL85FOjXw7nOWLFwlfKOUdpY7mZexoOa3KcuhvlEZDGKkJ5oK4dbf4O6
QiBsvIor/0XE3cB7XNGtWWnL1kDxrFcmsPEGgZtM7gmwRAGFcHvS9TZc2g+LlrUhX7oC+wV4uvq8
pNrMR/SWzwnVbKf96GhSGPpkXUujxVO4gNQQO79svQetgNhD9/3UV1NDG3COaUPY38EiXmYJ+r9M
8NByDeEWtlbJgCxXr9XL0t6AAULYmVT1HYatdrewN4+q7qWCx896QiPH04pdb2PYK+CBQYVGPVBm
/rZd9HivxvLJEvEQTT3bUlOvXhnQXycLPJUlX0BGM9k29ahiaNTMxX3CJ0aPO2Odv7NGttC9Tg9i
Ijp6CNx7u81+IV+/VaV6Qo3pRUTBMvLugahzVWYUXCqyPiV4FUxqLo6ClIJ0sdwutOf0qaAyO4Ii
eIBmc6q8aZ/65rnT42zP/I90MSSQWYpOyCp3DCdf6IpiibT7h369SOlHbmfqRXQs9mmEhXc1epv8
B3Dl9VSzEZSOM2M6Kw52KWrVbCA1ekjsPQFyB5/IK0bvEJaDnjMzYKS6171xN2b2y+gKQt0cSVWW
LL+WESFrr9lc+Cjq2p+xUHsrGR9X3PAgpi9nGaZ9gh+981usOkT8ISKDh2ituPA4+AVCgqzs1vlY
rMIg4jZDYlLIOWR4cstp0UfljNwIZQTe2BJdrlxXR3/W7nQGs5ug/QHSH5Fd82Rh5tqlMda7AVd1
J/N7XbefxmJaUxtlSc/ee23NnCGkXc2b0og8aNFhuvwwbHgNEzl5SRegGnUoFUVnmxtwqBFxxtk1
EhTsixOVzljfEmEWc10HuEpHjM+NVbx1ltVESWNYKH5tuTFMurb0WEg3rYLgUA5Yp3Q89MKbj1bn
sbXWt5mwvxzNe+qK4bbQoInW+fRZAQvfGDMplq6FwLmXZ9qTW+ykxUErH5X8kaFIB1hqfeCDwJLH
7NVIB0z9utSP7vTFHjN79FymjYSs4y2rj4Mikom3m6J8JGI1i3LHoWhLB7bPdME2eErkOhX9XtSa
j2EjWPLYkbdS0nmp7rCkBpsEx/AWYAOHxh27ARGFU7Y2Dk7Gn1/o1lcuhmqHiOOrhzJ3SNoBph7K
ye08xAyu2F5uPG6em0mDPFZwQ9tqvUZfUlQQtmoyBpDa6+7ckaHC/hAd+r7xxZ4LaGNk43AKijQ9
4v/d+Snu7bxAA5618/PcY71nXg9rgbS7Pm1Rf6qMlDSbGVTtt/tk4IhrZyFNsjLSa1s7S0hebK/L
WzuT13NF87DzckRwtI5PlqL7Iq3XGoVeREIV8wcX0A/bVwcXLaRgG8r4CG7A8A5cMXQN+vw+wAmD
6q/r0Or3QAVKbddmxqq4DrBsGMFdX+jvrqOr0MDerVQdXFvuc5GixyrkWh5l2IQqfdhyf9qXevVJ
ZXVe9KO5aP7t2AY3E6q3bTBpH31DL0zRKdjPfmmFViHPGr6fcMKKFM0OWW41cHoSP29U9ZWi+9s4
49GUrJvSIjgEJAfLif0zdYdym9SPVnE3DjNmkRgxeBOLPmo04EZaZcdEUc1QgOkyaNqDbx1GCdWh
MyTMp5yU3Kmhb67f+XRL9xXxOJxQI5v6wjqntvuEdnjv+P2AaaUgm1gtHqBJ5Kugfqigr92Ydify
7HprNcZ95c9XToY+tUE3fkyL6WyCzyMpi9ajk9ZIxxu60YgI5ZRGVlrdL7n5yWzK3HhwledpV3ZI
3Yw8pQs94i9M9R9dEogH7s3we2OaKAGD/jWIbVdQKEVEvKW+V9ylJRYwvCoYyTHxD4JsHK08GgtU
MdNSd0z+JVMceOtZZrBrQPW4mwsa1arNuRYr2PuTeiURso+WPucNzgf0gz3U6bZPAFfTgzA5qdHb
hklbpEcyOc89keUxCLxY2urNm929pqvxLpUY6W2313azTobapASsLhxT+5qMp9NIbGLIeGDYs4rT
/pTTp8eZwEDi0OuJ4vyQ6B3sQoSuee2AatiIuX4e1jnRRTI1rJorp4RW/ltCdXl++T/dqqj642cu
/8QXmp9vLj9zef7HT//xvZQpNraIVOdS4BUqmNRLWC5ZsdN88/FPL/P7t/7tS/oFUHJ9lub29w9d
Xp3VcM3yWw/4T6+yaveAq2Ts0vCBJXF8ULkv2PCuf+Ifx/f7dSrUdlCUA9hl6198+d9dN5CvRfb0
X1/58vz3D17+Euk7nwmi6+jy0gmtJ17hX7/lj191eeMuT5OySgg6xKF7efrHO6o7RrVPLeMq7bTn
GIg400Z6lWnWfABLwMmsu2RtiLGjeaeSjSo0KhfFijmRWouihkXXxHNbKopi9sz3N3Br9K0/kUGc
WYR56HD+RE8nDAvfc8EdLuvNrW2In5T82ADrrEVdPowkT8zc5ssCzDfje5gyWjxk22kmN96tqudg
aA+zhZ7FQU+ufqgCDbqzlH3oDPmNrtOGLGcII7PmgZAX1+iSr1Sb/VxHGN0MYDkbmnNjLZ8kJBCJ
0zrXo2nvA7QkkHDgf+8IZLixSnS+xQLs28rEuCU7IltzrDZjGd/pFjfUzEMhYJFkR32EyX9pPGR/
bACDW6h29FzViv2BTJAFJ7gLZZRadh+m7n5gFr+piuQ8pYsKXbdk0F2aV2Nf/sC6Xm9rRlxW40VC
xzsYWPK5r8DEiZxxjcdJu7GK6cjCdtAaf08jDduwO39a9PLmUXtDp6MRcjpdI80JiU2j7vUBrztp
t2/I2oiSxNqhD31HlkPl0O9iaCQIvMjpmGQcpWPHyNxuXsrC/apHa9qqdv4avRIuUm5z47ZqtckE
ayCW4TJSy1sizKe6YHvbcCfDvNIQF/M66HRBJ8Li4H2bpp6GqJidw5gD3q4MiCB+xwA9S5cG3ZG/
b3V03jAF4jg1tuQng/CwYBQNPXdTVVBuDJ5hHPvRDjaLNry1I9kCnp0/jTH7CrfJQoY97wvIMBpp
HuMofHNbMRQ/ZhY1yBsrSh+rq5G6I3pTc5vaUANocbZEh+AEZCpfLtUNtzEMvogXnF7Twqx0OPg2
AKYZ38OJc5iRISaepPsykigEY8gFmlG0u37e8X8ZM8FJRxRe3/ZL8CKX5gRi5bOcUrAETC3tBDjY
hNzaMQobLY8H3XvVPLmNJ38LNX9O/0d813e/oU//qxrIxkqrXiI0RGX4bywoxkUmXiHbB1Hpojj5
C9srie25SAeaU7BbrU2ptODk5UwWUqO4K3TUHakdPzn4JYhmrsj765N4B7LS3ZcDUb+adZSdSdhh
AZJBiOHKKLXg3p7mzZR45W3OiVB78pFbgfgPB/5Xzh0DaNd0dU4HIMCWS9+fP+xPULIlrTp3pkd7
ZBCcHzXXQa5BO28zQd6ApUlWkgQ8Qu59cutkCWFqFjkaf5Ju/s2b91cu7XoM9D/4b5VC+uzy/v0Y
0jbN3CkpYWMN/XyLMeaYG1lyZOdnhAEIsEMNPgdD4qMPyuicDvoJlBzEkP8Ak/wrXPtyHIDSAjyn
um+47l9ownk9z3aXewJNeowTBE/vcXVJSJ2b4CizN7UgV64L98nwBZnquTERlydC1aDaj6V2VkHf
XrOh31wgZQLBDOtVwYpOjEBkC27TKEKNc0yYWWw7GCtHeW40SdCmxzwcxipJmcinozo1Pl1fqcOE
AykPau/68kCUtnfdF8vb///t/5tzF64NzEoQGCtZ3FvP7T+dAoPe+yTSJeLoGibQQqzoZH6RFmII
b9dgaEjsBYdZO1Jb4rdxzOZIBiHz/WJh2z5dV6Ugik8f7YPhlOoIzwuHqUjwvzax2uOdNw+DOT4O
MVbmy5H/jzz6P8uj12vof//f//p9g/pbeTQe879qo9d/9E9tdPAPPQD+7Znueuf6Qxjt/MPz0D67
XIb/Ukbb+j9cwzC4TXhU8Kg5eZ1/KqNdRNO2qXv8gO6jsrL/e8poc2WO/wmqBxvQM1ciNPhzy7MY
C//7ydgZbtYOrUhOmMRJ/RT0hqp+nwsTeGti9nCJCsi/eby/PLs8oHzC061nB33Om6Myvi5Og8uD
j48SU9zqPNCp9kO9X27ylExmO6Hh1RfuARnZR6/HCS2Vqrs2GAgnVvntSoSQ3BrPOqyvVNGwn9f5
QIdmkX+eXdOR2IrJxCk0GLdAQlLoW4KkrSrZVB3ZdRVFXjQbLGz+sDwq8s/2zbJcDeRdbtzcDY6x
ptMG9csRpcsWaXEL2d4AthKsOjK4H7d5Hrmjd1onNK/6dKpARoToNICC8o+r+IdsXBdCTUzwHdVa
OuxcSWuPTEE0Ncz9Q9Ofqy0ycndjDdN4Mp2YqWncqGjSrGzTCzK/k6PqjHhDKCWBY+24M7U0oCtA
WLK8sEJydjH4Sw2AgpNIPg20e5uhyyqSRPVvy3zCOzfv0P2ZkdTmPJIu4yAWSW2z+Iz6arsVUbE2
Yxv1TDsQEXjsdJFvzruVemkh+Aaq/cvNvIcc8eixR8OQwqGIestDPy3u/GY+9gQib3UXXBRGoNBG
FGOYg9oTsyJ97H2C7nMa6R7UEbQKV21F6hZBePF5jNnPJKaII0Yud55GBjvJxTSJc4kKhBF6CrRl
A6yIsPWF9yOPc1gS2UCuzaiItCVNtIb7Nyyf0txN7fg9BRBKiLqhdCSkFeRFsZWFzpCgLh6dMdg2
fquHdUUsXNvTWyEqVAcxXE/R4mEX9rss3pV9B7RJG5EracVpme5BoiaHokGdkHv2U1B2eIN6ED3K
PxOCrh15a648qKBXwrG+1VLSGUN3uR0NPl7N0e5SxWFSOTCn2QN94MQp6OV6nQR2NXi0tnOFkskG
uSoaBoEYoOYjg5k0yjvjnixkBtaZmTz5GoFdsB5Cs7VQRhU6W7O+1251kzczz8WRVsT7NDgMCXSk
EMXafTBcwkxntEVSEYxBcSa0ot7DakhOlaSXUNzPSRFwBDrkWOY3qCicZzoZHL3pnIh3LMMaE/ZW
0bDXTCPsLat7cEVGGLzZgsDjOvOR/x0Z9s9gT/pw8O2vIjbKD2CJsnWg8JQne2amYqBlto2F8t5/
Ekv1blQDvt80xUmWxtgb6gcBdXNX2/IQWBXGfg3PGTRumr/zng1NuXMYrOxLb4t9mU8v0WCw6AqB
VFLTa5nNncEETKXxvCFhj6wtLp4Wn0I/S22Ps1t1+2ERd9bk7kzH3bn2QHVLb4ht8TroMMkShD57
aDyTcUHNrqLRaVfjlAeLInZNUdLagORoWhgFiyQ/m0Z6i5KrjuwwTa3xppyfe6kte6fpylDzD2ap
iUeLHz9nhOLpuv/uKf8oR0hOhuZd16V9N5WcyGUZqKvGdH7ozPnSpW72Lhld4XXaKLbufI0BGnOi
SJ/TEYnBkHfJTsDJig2a/4CYxWqSRFDSh3qFP78YtGJPrjTnhnPHNmC5VVK+aSp5zewcTbVdz9Ei
2/rYxf4OIeKW0f0P9AL06N1ih/AZ9/kyR6JyUb0G+qeg4cUoIC5Tkt8o5CI687+SQp2GoPmKyee7
MRGSbEZGQrSQKAu6ibCRZl6SrakjKY9RC4Ut2KMNLm7QxG1o24xaenTXYeGNyNHSg7NQ0tmFcbUs
7q2Vxg2zu6aJ8kH+sEvG6HUQfKet/TYAwjyaFcJ9hl+3xmyluNiXlsQsvQHj1K3N8WxbcWvbzinp
8rS8d/M8f85Qxhg7LIdYefKglzUBYWlytoR1RQfGYiVCVZ3SRGursd/5eXkyOxReRWredThNrPiQ
gVHZN0xVEaVTFeEzv6FC65cXb6JojSUINX/xv8YZxYrJEoFT5DoZ27vWE+0hq6GAqfRnVvkZCVJ0
m2sNd34yv3p97kfd7COx8Ce+gBFkO8tnl3ZcLx1tCmkgWWtoJ20aM3c2XVqMh1wff5FzX0dGbp9H
GcxwFGCwZFMbqmrRIjIf2yNLy71uP7Z17Xx544ubFm+9h8NlTAMHSR2rpo26ISz08bsPSnVfZeqB
Ya0PMYtiprKCK7lQKcMH/0hXu2p+RvNw0utpO1FJd1OJLCs2ToZLHGdTNJgJRbD1yNLYgGtvNr1S
P0vnVZRCPOpJBUNGclcpb2ZCA/Y6oZG0NvUXS94PWNgjF58izr2hiSYcSpvgB+HBKJ+wzQgfKc6c
Wo96XeY3ZpJwY27zQ09PcecZq8oKRhe5QEYk6vZDA58TWYVJ5mswxjudajtkm25FiTs9M8x4S+2m
gQ5DOT0iE+T8+Kh9YHy13r8DRvQJRBMgZg1vDPsigxNS7zxrqrj4yb5yDMCnRgJWZE4ReyM/erM8
M7tyiBmlKYqexdFl1GUWimCfGQPKEKAWTEGRkZABNgZF5Izq6ON7uquNsTyKio/VaxkCVms3PfPy
rYuxyc2lOhEQn0WeYliSgybYl2w2inYdgkoGWKy1tw6kSr/pgNKhuD7pZkERZo3bSQTNNQqGdpM6
8tB2AuwDatSdV+svdB3erJTB1iyrSLcYOk455sg6t34ms9oy877RZMMsxoQW1hgFvCzu53hLj96g
PVDm3I2cRiCHrxC+chmnUvtJjoxlj9pToGe3wgI0tcj+hhSXol/6U5Cmc5SkMKrkvLzlDRcvKa3B
QQiCZ0l3f2PVcXYVdo3t5LOYeQ6uB4JPNBJh6dBZBkpO3Re3tUg3ssFeD8cQyjsDH702TlVfjDtd
I8RVueswXX4ANaOVMnvpqXOM77RnnwHvAwpym+0dT+zAPBlMlX396IhyiZySyMcWlEjo4U28A86F
Mt0pnicmvGv/wQixnsc3TEaWqA98ZvWrdR4vM/IO9gohMcKG9cZRzqEMCMSCaC5eJGyCyAv2tvCs
/QCY1+3qirJRTzBmO9mJy2ttZQOSxsxFVlgVh4hx0HOXjOBH37q2saVBxExZBRuhMf7P2ZECxLiv
G5OuCR0vHdx7XhoELsL56MiRoctFdxVgolSWQW0HtCtIzSt9iostmAqC5oL64CIjxYTsnwfnifOT
MNFRzzazq+dbjBAnTZV+WI6DcWTx5syw+i0wyT7CPV+xNYMyqydXBEGXiG1aNjCa+Q0mQUalgQaO
SSvxwXI7Vfl4bAXhhpUiQA+y4q7BbsOak4AZJFvRQuAYpbyfgA2YHq63zoK8Uk2Xt1Zjf0wm50oK
q3kJSpi+ufNR+dgsZvxCTzTF9a05sDxenrZMfTbAcEsWeZ0VJAjusoHN6ew4x56LAxY+PvysqB/1
zq6QxKfL9aiv9+8igFxqN2oPp0ZwF6wfWsuhLZsXuxww2ksp5IlAAQfyA2GHbEdwxenVOevZsDtO
IkOiu9v2XtNHwjYqL4FbvqyhEAuFQZvBf/TuDGqMMNY65hp85GXGnbts0piTsH5Rbemelzi9tcrl
tdFsySKsEQ47boW5bX1ZH3wIM4yRHVCHWb5mHrEbxtyA+yn/MWULOW8JmlOXfOctUeRXttG7sMaa
2yBRSG8C4ibdYGZ2XzBSG9qzm6Kqk4RNTi6RndLa01ah/vDQ0UI3eUUAzq4ae+gc4BDq9Pqxnqw4
MhKAlz1qMKjQ7vWYL1Mk825vw7jGoLYxffMBqMq7TIOjmXjvxKfSGM0TNFQ1AuvaFGGGMCGcDHwE
AZxeBUxysdKEIz3DLaMLbfCHkOsUOmLhNJMyWsQHcp751PVhFlPBUDi8db6d7aXJsmr2iuAy+RMy
oX1fGOVVV9ImZr90tHriGbqmck+20xzEKcE2sU+E+ul4vn9G3ziEK0Eww9fzqGXqqwhkiysWA3qq
PSgkoS+J45b7NPmSJNztgBlN1wt0Pea20IlOiz21m3x4D+iZ0My61ZcgPeO0Q/UJfYm9K0GZHSid
dnlTfGqfc4ZUbMqrXyIC337mM59DVzfQVbTof3qPazrxW/JjTXNX4CqhN7qjo8+pBJZCJ8Wy6Exx
7Nz00PgDGdNgATZMsn+aLiPFUTNpkLrcGVsln0WDA8JptsLgIk2qLtiaM+fREjx4yXBdCdgYUBJZ
Bzz/WNvGvAea+6DpOIqDKbA/y8yJCNeL0kyrvswMbpoyuLSbtmWHW6EeKbmSqYEjgm2YVRI+JNLb
rjeLJ7BE3KAd/v7G0LqTNYFq0cwYe4rlRF2ls1fmfQlNru7tQvsa1ZdR73MPwdosbxuXJlOKVIty
X+x1HTNgDgFOliyrc93fTuPybjXl3aSbw7VCQLxLTQLw0PmGRV2tGysJh8quuByNhTEA+upEzvem
ssYQG8JLCTZh51LcT7gOdp0zIw5hBDmpxt3R3Z6AOAh8N675iv04j5J4HI9aYY5wF37CZS64Tstf
GbqSpMvSs6HUrUmxzS4zB5uK7+4IlPkpyA33qrP7ZZvk6/Tb8raCfcF1ZY5sxsoWhjZKsSMYi3PT
yG9kYG6E0ClCIY8ekTc7s7Qiyn0YuHNDByComvbcZkkIdfGl80QaBdwHdhNRaDtDV8YZWUTXM3UE
WFdjsEDVX3jAZ219k8r0tXPh0hNRk3EzNR+THv+FVN6JCQ/OIfAOyRotkK40N8Gx8bGpb5kaz3IS
9tGDK96JKz0Gkts3lDB6JDZSS7aF4mbSBAM2GjN/sGf7yrTndjemsozoQWBgjVGYGFNVX+m5PKHi
W1ONQeKktdEiN2bS3PTmxnWqZ7NOvxdzjcK1INBikwiLiRGEn32Cic/oOPTXgiETBCKuNiSeBkrb
xr4J8FhwOzq4s+duKjZvrXeRevEnVIIxfdPqryTqqqSBQarmBktCd6v5T+mYOxGaP1RkxnBXuaZ5
anXNPHGf8srN5Tl5YNbp8tXloUGsOEDn8V2JHlq7b7saucEaCHF5aJ3WONXrw+UpN29QM+ZYhPjj
zFOzPiTFaLMcdcmN67rZ3rQTdLRFcIf3Jz5efptcD+Hy0KDBOCko+/86CL3XoXCDmoqmNWxCrQ+X
r/7uqRxBrFWaPHrrAeprloX0Pmu9Mo6XJ5dvTyuBMVfdt94ZzN1Rl6GzXNg4rQd7+cpS6S2wNW1H
+JZV/v6/GkNfTntxLNY3jUgGhEnrV1ZW2aFhGnloD5l/Qsqg1umbl52G5K7v8WJ6vWlvoekTe9ZV
JFgv8lSvD5evAvpzv78iua65/ETPBsCMzA5LkTuix2E325/omfQnS4oBBya4byYLSMGB4w9IOPh3
0yQpQPmYUFMCWFBiW1etOi0IP38/TOjmyK//1zcVKwpnCSMSat07rcvHU6x7im0kXwXrwx/fq9it
w6HMQneKx1MPwvb3Q6EpDHJ++jS5a7vNMx5EC3WE7l+NI53JfDOodGtOUGH+eDBWagmb7OaE9nDc
+rqQiG3d9GgELcgoLW8OM8vzqRiK9uSxR+eERjdld1rLJ4ROk40XssT1qZbrxpaR7qqwo0OYlS5Q
Wq7Eo+G+M4QaTzpq+H2bpNeTVYOgXx8u3/frHL1lniocdf7ioPmHmxfO86BOASrZU1sECHC0vMcG
WL4b2RlY3HDKJ6eQhybNhpPm+RmqqBFgi2j60x8PBX7wU+6i0qin6v7yfX5/dgKamekL0E9hWBKm
1CBPTaUndPEAI804HYi98E4WSA3MBQkeEen2xLD886Faf+kK0yy42/PNO2t9BQMxBpRsXrBdj2KY
C5099Pq802byGQqPzNSufqodzrvMhuuvYecQHrdJb0QdqlMmVZUO/UtM9S7pXwLUyExFCUJODPtD
TW1PvtFIX2QBW9rSnfUy6zjm2jnGReh3XsJ4fdWMEwuxIfdzCce6RenixO++V9+LpNsrXTk7Au0e
Wyt4nctqjJCIAqmDY9WiW58BZNhG25+T3gYm4bpfmfYIwKSNgAGDGHX8l9kR11ZmF7uB3TpGkjHY
lfNXCcl073Mdl4ouXWYWN4VmI08nEWa1x+Awomg4kPBibl3/pJllFtVW8SJ8RuOEHwQ5NqV+CFbx
kkCs1RWPdQNUWpT9L7Z0w3Fw2JVq+UuaQ8V1M+6XqGaL2dmSGFWF7touZyK5wa6kdoHvDbdZzcv6
mg+VQmAQnzAflO2Y77KOjK9iVBu9h9Q/WF8rbhGtNvWEi2AjM7V3W+e8qGfX46oCzBNP8VaN6OHd
wP3UihdZesvW6VxtExQUXKbfbAaXLKF69Iidz5jCZeiB86Jzz17VgSdXL0Glzqqr51NbU55hNbAQ
XrXDnRzQEWrWc4t1ox7YLEOUfiVn4kkbiKBimkeVWam9AZ0B8gKuNnCp9buC6rKBOrMrTmXVvaZO
MeB7cultaOaREfv7YLGqeq7pRXU1mUcxvmT92D3Rydq45sj8D418UIxr2VncTwI6LsyWHVT9DP2x
MUWeMbwpx2e7164J9e4nA5vih6uGd6SfGJ+85Ee/eOmmWbQAsQIfhgbKf6ON1Q/e8FezyCK/8FBs
ghrziA8QyvxCd/qYIq9YnW5CxHfkYM9AVul7Boaz7wMaILQlViBSuu/Q/uWl7XMHRyM+ZHUAitC9
JeU+1vE6kzWh763aA6ECmzLsRIf+bxLfmFCcjcWGnNnC2l1T90uLhNQwcwTAA5Wd3ngbowY7bWft
1pLBMxUCOWJYsgH+0m6RH/QKPsYps7fCQR2LK4liyWIpSdL6DqUeATANCErLZxoyJ8+qY/AusWEg
Kmtq8FTJVWncdQ+LyR+ekyrFFvx9sfwegcBsUJAqGqEtBqga1J6VE2Rgoi3pzlxanF2OfZPNhLcK
x3m3gcgcquGhLnGjTtb0ohulvROq/4i1odhqjl5Q23Oayf/H3nlsx410W/pdeo674M2gJ+kdrShK
1ASLlCh4DwTM0/cXwSqlSl1t/vmdxAKQmUgHE2efbdIY5CJl4lORZhWXLxF/DHW4s6mi2N6lsKfX
AxVjR1pRWzZw9OeFcONGNqGK8AmTPpn16Vc78o4RpznxDSfXSrYychgVW9ufSTEvvCPOADX0NSgu
XjGkj/Z9DZl/Y2H4I6GtGCzGOumN/yrFUBfpAUZ57tzVZo1YNg2RkQH1zQg+YNF8m20fH/waF2gD
E/UogZYU58aDEepfkYx+A9jGYzBCtDTWx9o3ojPXVsi6Pbk+fNm2d7faRGkXo8baEEK1Grj37h2o
l1Ie9hTTWKE0+YEgOlmFMZYcYoLmyd0LQbDl7vxc++7YBTRTof9sR5w0l8l4rhJSSGNT+tLYxZOL
HzxdNTipMEmGrWcH7o7kSR1DUfBnyPZcs6QkCaB7hetsfTdpiHDmE1k/n8esN+91Ym+2XcWRF0Ip
PlZVF63Jo30tu+pziRto5pGzkDXQpSO/OTSOXa7LDOe1ZC4Pw8KF3cyjdIsydGtF3E5RjWC9GIud
388XksNuuWBhAJdQ3Jik16xIUXcpLm/j/NkRibN22+bZXNLwpFnouoIIdqCRLM8juZbkQaBonRfn
iEM31owWEK2JxQ8xdrmkpybBc1YnGO/5trk3IG6ChxT7eU5uRBZBZ2b6aef11ovnt0jrlj2Gvtkq
F+4TE88vemxpwFjTnuyk8VTFLYTEHvJVERGw1nZbPfgyEM6E61SOXnoan4lmAE32TvpoUYzUmIF7
s0fShbFdZn1P2Ba8cvoxFHxOTalcvVa5+NLQOZD+KHC8xGtSjThwtsYjoh8Cw0xtVTRhuy6qaLwI
fbjrivwdMNAWLjpwCHuCEAYsUMBxuypMjqncph5QQyIJhYW0tyBf6xlcE1nDwixFDU3D5HTgousX
MbDYjNwxce3bEbNKPWgfi6LDoNBZY5FyygX6BLdiZqAGnGmGj6U57MmtiI0EiV1oYN2AljJYJbVJ
a2XQxHkO7WgP427tI2AYEj3aJmCStOnscEP7s5GByquIzI2TZxO+kofZTZFz4wmC+i6euI0HqeEb
63JspxPBZMdM12dm+Ml0moIRTh7A7SavmL9yk+yYoTCJdRHWmmlXHdV2Qt7MfTG2FPX+QwN8v10G
2pNJ9jiGvYv+qAhOFnLmkysw5XWSU20OIIUF1lwBrayj5zMRcjtChfLeGTE8rMoVHNR6S75UcSZ9
MT8v6IXPdjSCiFBeRTMpbavR7QOEa2iMA1dStswuhd/CtNOVg1pSA/ailFRqEcpsdYLOHOvZuYRi
eJ6kXVKeGu/1YBMb53NuE6pWU1lhQg5a9iPSce3oNRcrxQpjD7VKqVevXK0/tDNew+rf8sj4+Pi3
sAof9wjvL83kNRsfrcl6adNsA+WF/JwwQfVB8bdO5FvZUwl2HpWrhZ8DouGDXiTa3rLdAtNrB/UA
08DrYJVMFTszAcpVi+qRGQFmSLbqAZOL4hz3kExFmdyWcf2i/ABnfcL6MEuwWi9HHG6VDYva1rvd
jcCVgxOVys9dMPieTEFDlaNbeRaqJfrR/XEon0cZ4qfi+woRcSYQzaacFIMEawU54ERCBN9iZznh
Kf0msAqwGVlF/OEd6aSTiXqjwjxp7JKzKbR9WoJTo2e1VhZ43knDtx9PxlMStGB51uSht2980GY5
rccJEjtSr+UYk1N9NXjJEOxM/FJwHzBPfeK/VzMoKbf1o0drfrBipuFM4YhhCNeVnIZ7UedRtkzA
BpLTQcMuwcCgw4NmqD1vbbizuzJLVCrXIYBKeTAiSlii5/IVv2uxRQ/00xYcOFoaU8rIIfi1ZDWB
s7Y8jlEM8/zdlAy3mRX2HwQSF2cXjFHrA6FCi6djzaybh96110LWiIWsFgO0khjigeOqPyKSXjb5
MsPm6FqPWBza1yAf/UgTnyl5XSHa8dsSzikM3p4WEABlMWn7RTpZRukCnhrUhw+CcFRXYj/MNipr
eMtFHT6GQVDu1PuMyvVmVPY9XRfau9AaH3p/oZ3jDczVYYZZjt3zYQXJdybCElUIadg6iKz6qiT7
UE+huiQO81ZEbes/TD7Vqo2if4/W4NjLIk+gkdmElo4TAEmI2CbLWjCIm4Q7x0AF0uHS1Mc0nnwi
gW1reHPN+THFJXWnDDSxSqxP2E9gTaDWp0iAebYJv4WohrOXEzxSAysoCs6EOTOKAPkRK3l8tiik
UEUJWL5cHOLmK7qj9qjsSGH8URBZZn/jdfyFQrlwKkPOJscivQl2EW9S6TMmL+5B7XLGfvSvvat1
PUMCIt+bVlWD1ozB7CY+6HVdCIvwEXt50IbsWxxZe3fEEqsTM4eZKY8ujhCDJOkFEfkkLy5yW2u7
WNfShdiob2x7A2xm9TukWvd1Qa69SSd8UWSRHl9KyDgnD9PfU99162rEO0ydm+ojCvJrV1hx06eT
ZXlb+G8hdPxcwiNdM0d7bFXv1BqxDT/EVIitt4QVwZVTubbjsFsbnuBUkR9LnS9qVQ2LfGAcSK0U
AZi7+uTTrDU7yzIvQefcRnYOu4R/N/UIHecGGa9ra5fhREUo3XAURYHRvMUpXyAmBEH/yh1Mw+uk
yKE0t1jl7PKm/mQNqD2CbLg1SoPyIQox+5LpT2AtK3yubkSi3zODAIzkymXmPQEaAs5w0uCuBx11
2DdGzDmoncyKX9WsxfcaXHNVERjk1+bXtHdf3Ny/bWoj2FBRQhcn841f27nk6bLsccHkdq73J6wU
zp1XvzgD0bqNoz9i4tYRUQYrZ47hGHTFtygwkQEIs9jm2M+Wscy4AVkUlp/tm8T+PMxnqwlvKgib
lemMm8QcbtMx/1Z1OddZ+2YYUbYi/fkOHN89CrBKgXV6O8XzYx7qh575GLRQuOZzefQard94Ppqv
NndvgOnvfZInVt6D4YXTtrYxB5nc5G6SUsWkRpblz0ipTQpjJqlMVPoRo6DqO2fkgkcdkzIzIQ/E
1JGpdanZEtkG/YFuQXmeG4cQH6s84igzvFX6veOF9vc4RJ9NfcJdvmKOKopo42OGHNnaXQBwsU2N
jGCysf9pBMzrm1g8TA3OK12lBTt1MgI6E/+QQv4vW30/uv5eWQUHrUlkk1rMpsg8NvMRGgKMgrk3
7ox80XZBXAanqfD0439zPZVv7f+L60mkPL61/2eu5+37W/vaZa//8MH9eNFfXM/A+S/LsLG7lQRn
3bF/88E1dPu/dKAC1yKSmXRoE7plWbV9/D//h23B7LTI2pWJ9jYkLh76i/Rp6/8JyZNcBr7AP0ie
vu0gaUHQhkEjlbJt/5PkmVMF6XMYi0sp7H7iykMRcKN8pP/NW/o/36ZsqgMf39bV1af633bT2jFQ
UASX1t4YVoFZo/S2JrocSEa9UtiwAwU667ku4DblD6FEYnKJyXiAM3gMoggDrYnH58qvzCM5lNyN
JaLjA+0UQDzsq8bKB9SHIPMvsNaAgtJaFqWvw0BsSQVk4CTQNF2IjYRPyOSAZT8G9VPox19riTO1
AE6Yj3zuAaAKiUQ5EpNqJToFO2k+hQBWOcCVD4CVSyQrkJhWL9GtmmqDrBTQhlBDLVLpWwP5Hloq
Unii4hnT5NdRomW2xM0GALRaImkwJjD2B1wrJMqGK7FxhAaymgHgDIC4AkCu5H1ouBCpYUu0Tge2
w+qzWmcSyQslpqdLdK9P8BjCXQbuOMRR3GycTbfzJCKYSmywr8tnM40OnesMR1sTP0c7Bs4Zy08Z
XU6wAjBGspgh6fUr0tHKFcLZ54g/ausROCrxyUoilZPELI0Djcna0eB+4BxfSmQzAOLELAkPqPlH
KLFPIVFQW+KhC8AoN+3nAK+JdeWinhXtUwmECjWWcCnuKTdzgiR7rPL7Nm7iPaqdRSKwLVCsAJJd
3MrZ2Xa977ziYan9FyHRW1viuGWEMVA7iGkVKJQXuHcC9vWBfy2JA1uB9V0kzbwdJUacABbDt8cR
WeLHuftMeQ05TSLLtsSYB4k2x8DOKTIEzaNmKYlxavVLl+OQQQ4lJUEdLBAI1hk37wk3gEYPXgWe
dPhVxib5NlCramxMDP17JUSJYfArwWrdLtcLTLNcUME2ay6+yAvCQfj7jKwlDj7P+Peq+q4uAncD
x0zjkI6bLUX0HfNeF+op8zurgLrRWxS/I2zh0a+2kVs9l5VHM4baYScTIyA6QWYtrG3XkF7e4Gxh
Ls7jRMrkKkIuZeaxjaCLeb81tae6gefoekA1M06X9P3DBmRbT7e6Gd8WcAjJs9IOsMSHNR8VO7HG
e8vb4g0B8QbKMYkKtveY9vm7rmuk0ThUUHi9uM5MqWC/lh4lnNeRVyTM+ULg05F6/UcqpnBr9Q+2
sEw8vKrNRLH2YBBrYEb5tyzOtroxvS25eCHpvT3AzKBF2JevMJTTdQcHUbOsz36NXmkY+a80s6FL
2J+14G0y6k/y+rri/k5cZ0sClShvgmacDv0AbBCaBECMtr7H9Ls+92Hy082KRy6PJJNEyPUpmlGH
4RXowpkaY7NaISQh1Mos6yfyCcMDNPJ1JgMAPgYPgVBhf0mKedik8AzTlhzIXgvIPYobOFaALsbg
o58xgYK05N7LxH6kYwCrWT8vcOXAZ+3TVHFOeOlEEl/pO9h+3KRW9tQXw/eUs8vWcKhGD+cYjxoe
ptZQ4Nxi2OdGgy+afHEWpitLj/1g2tDIxBf7nBfoepNTtJjDDs0pRKt0xINbTqi5oiyRsG+Q/d1O
ScihYTaHobHXUT/dN3mUMKfsvINXQMr0ss+zVhM57tUkqQQOSc/+GzO88dI6h8nPEACEGGenrv9Y
JX6+i3ITVLLxts5AqqRj4eA1+atUuHT3MzLvNQcOhL3Q40/EWN6FeF3DMat1zDdcM32xA0GBZhVo
3mn26YCpKZEsqGEQlhY+iBAM9JWxvNeFcwBtH/fd5OGXY9vf6nBad8MNlK20aS20yVm9qYkPwzDN
ucdBYTBaD3MkqCrmiLq9y5zi1mqTR8Md1s0MXO0PLVqARXsbbB+WQ40zqWkjwgTEoCMoEALWfnBf
hptQaNEpxxEIX3YC0Tx7Qm4/u9sYJiXEYrAiHPTMJSYmdkBIOENDl6fWtGDpkjvuvM3SH2ahH0PH
PrWLGVN/444GOv3ejOIrFyS2on8PBuNSxdWPuhrvuBlc2ghQII256GIJ/xDosKmiCtPGGT/A8Wdi
mvTRi/Y9Bm1d9eHIrbL/OYczTbgsfkr7rj4I+MqVES273u1/plOPd57vb3rfsy+JU38tsQ/OPJBA
eLwD9oUGR3mKG6sW+j+XvsClKcZHKxPRsevFIS1gQmnA5QYW0Vy4nDvd09xbi/p7PU9xdRPbxts4
mY8E/Fx6zNuOsZhLQrN2lMDdKjDzZ6O3aWFnltj3JUSINJnv/bD83OhoGENy69YOGllncc3dHIJG
uwCrUmfQYzQs08n8cAT0cOhN9JNHk+49SMoOyFhj7gC9XV/sc0CRvC396aUfM30fttZr2IT0TNh3
5A0/yY/xVkB/F8yGl8vSJQ9z8UxiNvSA/N6zZSqLnkfbbHZ/Ojk0VYRkq1qYYhPiorjuHe+RXe4b
fILX8ajTHJRaFMOMsKgkO1wM8Vmv8YEmvzc42MzdIVPteTLC3qbBLKd/HGvZ1urajahxqSjyIEdL
H3arZgDhSypxO8xBt6kN470RAQQRswY6qb/iEE88Zlr+DBDrdaNOZBZTOgTfDb2iHv/LrptpE4rx
PCPZJUeAdnMrSO4wW39taFjck2m/8RvM61wubFGRnJOI7kiSEeCGvaspO5lWJu6ZR8KWneIETktM
8cjleNsl46H3p1dgWhw+cc3fQdZ5j06aUXlYaWbBplq0FzMlenTqvOHMXAEibk6Ep2gDRBuG5CNO
BG5i9/Jm5HKK5/eHEIHIRdOLc9X5d3NPMNsCjroZIh3+nGZsBkzlNzbOaTMNz4OFB8vc6/26489C
UtIhXbDrjT5jfpVbQPL8filATPM+DFww0PL6Gy/xKIk18kKK2YhvGymaEU2D0ZClpfveK6qbPqYw
M0qPbqXOAQRYTKVavHvory8AWlyLDvqY/Cj5J5vFnJlfFePRo6LdjXlAL1WmHIxeS5S9Az3R0UxO
I83czg3utePCnbWOPGwOiETJeV/s1zFWn2GwQUrEmncs8w0OLjhhTPqD1ln1ym7iftdCEduLNH4s
sbG9OASZ7ir66ivbHW44BpiD5EfMcLJtE+GkUJfih9dlP5ZUfwM4+xSSrAZHcpKIzPCtiRd/Ow++
c0JS1IPqmeQrOPNnDYrAwS0LCH2h9RRgV72pKpjduLM4ofhhT8EW9aw0K1m6lcgZ2hkT5wB2o5tU
59Iavpt95NwFAJAF0MferbWnovDrBxqmSegc/QY6GiBYuYsC/6apEuzaDW7kS1SLjeWjaScncbh0
GMy4qd6sG3qGG3As7ZzPYEH5WNw5pY5HqgdFaB7JpmihQu3wEBdPtLruqra9zRAwHQzLrg64tgar
kvuaHkISiKFeQ0pKMEcGcSQbDMMzybVxtUKs9drg5K2aYZ3FzGwsF95jWsLeMNykvuhY24CDNe/E
MTRkr1rNWS2hrbxDR2ccTQ0aQuXBiJg8wPERS9p1VI1ftLlAqZLNF9sZnNvY48SGpXiY03k4jtw2
V6mfl/tUF9qWSfrtVGQWfQE5bfcCnIUspnImPiF0jcMbaE9kKIra2QFTrlJ7Dg/cKC5tRyhqDkZ1
6MLlYU5FeJiy0FuNugfbqLdWGVD4qRfeYy4wNw2wLDiGaaM/F751nxo2hE7YdJkZxVsz9RDONSsx
69Z5qKf0pgnRQ3EhGYzq0lWLfj818doy5vhC5/ylB+tc6TY+D9lUPTX4/JyLuvnkBDUUwdJDL/PY
6f5yv+hLQu580ez8sgixJiK3PoGKDrEk9Hajv8A4cgmnxi9uHVJZ7EqBQVSuG19kKjEzt1UripGw
xrKitX2JQpoIi8/kVJGCil/MIMUZ+mObn+XfSXibt4ojhBcOt8VoCCHRXFlCdLuJPON6VpMpfFJU
IWjc5LZc10UBoOlilWgFJlQVUcwoicro5wc1RrFi1FAV0UyjAryWtNvXpLcG0j/t4S+D9CDA1xA6
X9CelAd60DevEa4MW7cjxMrINNmx4V57SJAvtzLJSj2ghsRqNhrmIofBnmJx5kLuYOhDPuNUQObB
xbM6FXZIUpJaBHXyt4PRfVFe9Mrd/TqMEvJXq7MGLc4mAmDoaLYN0s/dlSCn2ocadC7sFCBEtSkZ
6K9BtA1dcBFrm0m2TtTeEFbSMVSL140BHkCVSW8NR8TypEtcnrkWPhxqsQ2i5RgZZPlKJCuWEVeQ
If5eRHRGRFaWTLs51u56iVRTeGhwSbrJ3U/gB5nkFAVDWPBzaQslqjAIiZTsIuhB1BuKXlSFpJR7
Eo+NDX56NWjym7iXrHFiE64UM8YQLxLlVk/cTAsbiw7YVFiLsU00uBJT9MEOs2TXR/HEat0h9NGe
vK8DV3BEKmDO0H7qE4mLS3WYcfqLJKVNccJiAMZTVsqWnFo3JQuM+clysHA2naKKdlvj8I5yCSH8
cHC8YTMYY3vq5KCWcjRX296cXoR8akiWb0/wePKLl6WWEl+2ysRERq6R5tlaHW0Rcx1jq744f1IL
qauOV6mHx04ivydNhgb1F9mfhxGMOU4Ndx9l9HXU4EiIG359cxq78ATlvtyrTcviVZuAMhQr+s8O
zrGyQyc9zuQRhC8hZDk5lHZNZqg1IKnR+10w9w9N/yt34Ld0gVS2emYZ2pYFhbEaZIM5UCY3nVxU
62pQq2QQ0tloy6DEvZ4yPJGFmL4MhKsU4U4dOBolA1Tg4mscu7QeWvkN1BdS32V6xP0hOzUIGPhP
VHfLlLg9VMKaiLiy3Ls0DhTTEQ0rxLQEs+uDb6dcSsxHxx4NfFRkVziVTWLVEc44UTaQTBG8ymNd
DZzTfy3NOGDiRv9rXT2sq42ByMYttqewHv5+HSoOfSEXifV+MIv26x97WzqrOHb6+1TLtgqRyZhL
qkWbmEeu4gNzE7kxFYDtRUvE62/PFB0NmUkOakk9UUzch0FviIiTzV8zHbY1JPqDWsOo568ucGC1
X5uhl14tPKuF7Yx/a6SXtLBqZ1NrJa7LFXEe1q++seog/7GKA+k+QGO7H32KVEgBf+/esjptk9m1
tPPht1U/67UBr7YRhCoZg38Pfzwlxlf+IEqu6Mjc65PqDSESCvWtFrXk1AB4UmbbxV2F5IJ7H6x/
Hb0lVmLy6uIRPfTXYjObN4mXoued7qvZQeYl8/pCdXFSaX6+WgTGbTZLwz2hrx409W+q9uJvi6oX
Cefw4CWx2AfqIvnRaayC0j5k0FNVW8xyBZmzmg4tjEvJ9eOrVZKs6aHJB9QQ183LMg7W1pTXI9Wc
++jTXddDInH2/qDRU+Obqc6eWiLsZTsJMzkAE7cb04HcrbargWTYaUWPiXh3gndBaMD+5PWFE4gI
dbWIiB2fHY+wo1yxPCVvNJVLanWKWirQQrab+/wVKq04CklBVQONbpdrk1wfDQ3xH93nfx6EclUR
GdQx6YC/7YzRvv/t+FaLhNK5q4zWyFqtkruV7XPDOP/2PHVk671xaziatfvt4FfPub5HY9Q6lO86
XqttCdwZKmgsQrc4sv/1AdVLOrdGmzu5Xr3y9XHZpF1MV1rRYhQZRtFi/lhVD9CR99b/3ZH5/+rI
WLp0jvm/dWTE649/9mM+XvJXP8YwaLpYlotnBm4zLtbHv+w3MJ65NmBMGjA4CRFmwF1Jp0HzqwGj
ogodl63wunBXNtz/qCHj2EQb/qMh42L+AsUUGxjASPN/c+CBPzwJ4oetGwROIGSts6V0TDGZxXgq
iod8jW8B8H2hY6lG2wJZYp/FzgXyFNbLZvs5rEC8hRNRMmkhwkGz3aIZqbW2AuChg963UIwqs+1W
mjG9GnDjkMd02wF94Xq0l9Wiw2gS0D/zwSghf3uf2yKctwFx7Uhiy/uwq5y94XOtj6DOSIpIBQ92
aeuZ+IMktVf6cuqs2D+0aU9PemqABO0n34oMIBHY9UZL4rs+CkpeUxz1XtNPBgr1HeVM99xH7ZNj
DbjN6tUXC68Pq5xuAz/sjsEwkmkmxon837Q6+XZzF3smjWMHebETGd89LYi2IX4c9G094xya9inX
sZHSfHQPBk77gTn458FF26in+YNmY6uXkQFRmvqXQTaCjOUcOPmhCqP6Bd4hsM18s9QxuSiiMSDC
jCc/JhQ7aSX9RV8esvGF6AC8tQ23o5wByxsX4xE7WDKC5SvcqMcUzaUdYPrcBrmXBBsZTrX2OhpJ
+A3m6zbFHTHM7h2ih/Z9hXQSKdCY7A0EHLuqsfmx65/DYJzaihD4GLRuhRXKbrHKcBfYP8iYTNad
L/WClnsesyC8xXbRRWU/d87dqGNQVmZ3dtMTt0CkGEDJ+NPrxpfJKZqDFmJ6nCaYLZBMkwyTtwGb
ocxIczCmMu+OC7QXJ9PB2ijQkcZmC4pWQjhGE5UWE0hcUHvCDfpd2RFo3/sCk+QCdy0E8SsLMecm
XSwoD5pxX7dkNVhzC7u5DW4Io9ZXmkeEV45zMtFfp/A+SrXkhtzgFosr/EqWVHuiSVLnGDjhMAqB
dhScB/48oC4ogXA9M8/vkQadsR7rL94nFM3RIeoq+hXDT6cVhAEb1VtJcbvvIILvzBTgP/djtCG1
/iWyCe9CeG7z84Qk1gcV5BQ6Mxg2rgRElFsLfshYRO3ZosqqMMj9ktU+WWbeIWmd7Mw0AZZvYJ1x
9CvWZWgvG0Na0tpJ9DlwR2znse+4DXq93oSFzn1t6vZxB9shNCZyQPgXR8ha+ziBPiC0bNq4jZUf
EGzDA3D0Vdi1/j2f+uC79CSiMXe2s4AvnGflF4hb3cWHSbDurCcrx1atGcpPeVR+pskiNpXInUOQ
TCQ/T+dJjNG5NbT6SEQAhTW8BSh944JXQMJkGevmV81C/jaSPZXrQbetDa4hfogJtaYdcbvTb9sE
MD1cNEDOpPhiSjSsMOHCQp2SVCjo0zlM4Vu/8C+xbRZE7DhbDCAKq91GoDAvem7c9Lo/vDdDXV08
HY8c5k07AGSHiUQYnzud32AmT2ajk0Fwk2i+vscv/sV06pCaOZlozEEBJgelOYU+8AWkNHuzaFN+
F+Igc3A9zGCS2s5vrJwm0VCi04xarFBwsRNbBy/wTQz7adu4sYmVeIlHqsDVUEdDvW8FaUNpQbKL
F4bPKJzSp4Ecx6rx3TUTIptIYyQXlc6UKeqWe75nP1v8EiY9iESYC3nbxSUGu/8Y8jS9KZ3w2Hk2
pxt/ueYaeAnDkIfoMb0zdXc+ZVFib4oUjL6exXkoJ6alPQIi3f0GBmnv/QjZa82ECsFHi5cuhiFG
WXSUTwyWHDDsxrjouq6WSuaKOa1eGKQfj88zha1aV49fVz+eqTZ6bcCe1EO/LaqHJvoRu24y7tUu
1FPU9j/2ODCVOVmZ+dl/NX3mnYMhmY7LAvcrlqnNH4taxaJaV0vqSWq4viYjQBwgRD7R7yR17PrQ
9TXXberV6gEvl3aCaFzWM8SuZa02/vsn0NTnUk/4eDu1l98WP16m3uVj0QrSM6c7BbCKoJaf7rdd
Xz/Yv37Xj2f+8T3Va6aWWO7Ja1uoXOzyuh/11l0rPqEUKnd/vtXHF7x+9T92/efT//x26m1++6TX
l3+88rfdq89Br68HYv31CWs6HISr5/SvTY1fWr1eDXDwOsqpP34e9dD1u9WBfaxzp91zCXyJHGF+
vODjWZPN7B2rabrXOGSgwVp4k9C5SSt86kmJIgAtBk1vpvqhoJ+AtBFEIa1z/MRwv+NwUVuvD/XU
HHs31E5/bFerjnyx2sP10Y+9dPAYIcBe90ijdpXWlDtTA8476ttUFrmJ8OFdq0WtAaf7WJ8TuPVx
mfib3zaWYSaOWfXl4ynqAfW6MJ6N3aSPd2GWBFwHJLMa8gMu5ggMuPTjC577wbnJqO8oiImxl0ut
LOCtAZ6kjXnJxixOWbXcJkE4wV7mfFenaK0uBbV5a/amyRlZnbEt43aV8Z8xBy6PfhesySd697p3
ruToccv5W66RA4Q8CcxkkcMsa1s1uJIr/m+r1+epl/FvoNzBnQjm8ICIsz5PXecRDlPihTG9lXHQ
7toWTcEqWMDSbWt8CQv3U0W7CNoDjZpaslAB1+Ehy/pUrTZTv8ZeuTzMI470lnvCSNk94aLkom5M
u3U4DcRgSOqsGshHY46mFJEF/GzCQiN+mL+lkLpcUqt1vxh7FB1HbXLjsxpGvNwg1HM3r4Sh0Uhs
/fLc5QT3MHXzyaRC2KAGLMpW5hh6ByFhzunXMECCrg14+3VVV6j7QivZu5N7j04mOc8WQRAznpKA
Lv7GzUPtkE9wx52lxABakoOJybVoL1XZRixMHXsrbXHnMKCrep110iKthemT6hjigRumLd6Q+ohF
gCuaF6N2b1pmJNzO+N3S6bEwEI7GdZybWyvD+Mpt+lBGfIVHnWwDqQ9WAmdoAp4NU8QzfKZ+KiNU
YqBqaXTpedMeOyi4GEJ8vMoNnZ6ppJYrxbDSWqsl3JGZZFXOjQBtRUDKf8CR3fQH9Af0LXMaKUqK
6kni+tj7xrHJHxUmqKA1TwGFYW4d0A+P+NDxGWYJSGeKC6uwabWeLyVTA6Z5CvQz5T/i0I8oDmC4
izTowqdIwmNBMQEa/xqiOfbxyiiQm2ilsfNg5vHLy+PbmYFGkXjPdK1pbNry2LsegGrpj21zj4SM
ZBHiHOXVMPAqxPjRrlOYoaWYvxIt/G3d9eJkS32GfAwmNux9iYV+fJ1f0Ln6ykFNShpaEIxy5DGl
vp464ApFdv/4H+Qjfni0YyidCi5XX1gtXQe1rc9oMGI281Uhnx84uvzOmgKpfImjq43IFaDp9F2z
UWedOoTU0nVQv4Fa5V7JdDW18WLhZq+Q70jKpNVwXUW8+4LzFML5Wb/vk9FZ1r7E3j4WLbqGK+ET
ankFvlN1VMtB4eDXVTqau4Ikj70CwxXofR1mLWa6I9HwCN/5PYfFyR+tCVL5aL73+txuS6k0UEMc
E9U9hfxfXdOEB9su91FHpx9VLI6JQLLq97u2JNS26yph1WhO8J+HnOHuB8zlyEXjMFpgOM+0ds9g
wyZ0r7TepKMJqB85RrefueepL2RzSjuV0W1GXXSAwTKh2IhMIlIxtePMQnJkamgOSfsWunnnhx4p
81iNnJIZ1TxSw2GTxTo6HSu9REn6NJLrvo26mlikFln+Bx6urNVDeUH3TRcwj8bKx1mg6RtRCjrg
ODdtxiaKzoMHWTpCCq+ODugq2Q41wJPiLX380xI9vx4MHqj4yf5UTiiG2xC64iRrIzt/nQwcFgKp
t/DkQBLhTmv6jFhYWiZKLxQFY3Iiu6uMSF11mVofEj1GejQ8D3WgoRzIo02TW+SfibiFlm44F6DN
ab/IcPreLoe919UPTaYRp4L9MOd5rq0cx6428PWHTatj7Y3xPSiiR8Q5jmbZIcYtyKi7o5WSgDKU
ULaU3qe3mazaoWxJqXWDXEbk09xqA/pPsj9E4JHhN8jymUbrcq49ybuqZ1pUqoP2bNGKQBt7mxck
yXpdAI8cu3S/bZ9Gd29R9pKXpBpeFZvzLPQ36n3o8FvrRr8UZBlF0rermOD29D0zHazOiw5TiFbe
3XF8QKRgSL5Fb2BdrOto8uU29eiSxniedv1TPHAPXZbocxjmITLVCLK9/bbY2oykIiLvKF15CbuT
Tk2npBF0YjoTSxDy7Ai0JucmW7qt+mB0Jzp4J+alCqq7Flxgqy+wlLSfccdO40Z8Nbpolvmh2xDn
DgibLvgn3gaRvFKqodQ0iY/r73bHuei3Yr10+idascmh/a0RoloiCqIPAwPdnD24R0/cef6UbtMY
k4CSCwrxPthvfjyBs/eYua8eYsBdn8JSE9D3BZomSSvj/iK/W1zjrqFPo79qXHnRlYMoaDAJQJZN
PnCZmQngm9vnSOsXim38PBaPJEjPzZ772KUrkuFgYxHqhPVTSZ4r9vU+euqPw6OYpcjITnAsWbQq
wDnLKE4Um8VJLfmK0XzdiCcpFlvdfC40PUYGyJNNeZVVS9dBPc29vlatq71mSUkWDZi1evJvz1OL
uulmW8d1f368Vm0r0vGYkG24Lp3vmV4M2ypHqjtWfbTByEUj1Dn9RLDichMsBgGIbbgc0vExbQPI
gSb6a/g/QGjavMPFBtMYcs2cOXiLxuJ5qWeSkjD6Ji4E3W69YC+xLI0L2l1/IStmX/jGFsjC3rYx
9rJkD5srREbhJmqnMx3D9ns4QToc6+BbVSCWqGYwpVA03tru0KUDpLZbTc/IeRGLhug7/m6k+8m3
7G+d5es44o7hnRdH7U1oaEgys2R+9drkskyV+5mcSbKEo2bYGcIR3zLtrB4frRzSiTHm/4u989hu
nMmy9av06jlqwZtBTwjQG4ny0gRLSinhvcfT3w+hqlLWf/v27Z73ILlA0CRJAYiIc/b+9gGBgA/e
vns0x3l818MGl3TmWxdav80lb2CGLSWXdwScd7nqy6cgLYJViQ51385Ex4gHGxkoTZe8N+AVNh3p
lfs4sPLHOpwv4l351TjUI0M/g9QabgzqwuC6+O9aW3oNYz27H8oamJtOumY2AbaTSaO4LWQcJqMz
v1YKqrE8J8ingiv3NJThXnyJqR0kt2gi7VQ2lXLL6mfRby9XGrPmMj+R6oAh1r+SvK0cO9wuVNf4
KjM1hdkxk5dMquetNbbKVkm78IU0ZSzzfKpuCkcvjE0iFizUtAakk++PqweIoqI20m77YFJOuTbB
gV3ecrJ04sQM9WnC+bgrpoJeOIHkrxlSKPGWYWHHtN017dAYVnKPwPpN7JfTCAFg4I836pRp59ls
B3rifAYCdC52KlePVAaLfTPW2UaRzOCd9Bnx3fWKwwmrs7nvB7l7iJL5TrzhUKIchKlAiPFU4rsm
WuX7D2jYMIdkpNOguNJ103XJQcFW+f0HlJujQxzt22zCEEhU+EIq6XGPs5qexLvOoQX8bznEOt/0
b8RhJ764Xsm/qEard7o8RcfQRrcmPn5O+HurQneLCtNVMhkJQgVrHi24c40DCqzOpOW/8k4/6HGo
Po9EdW5YKAeYDuvxGoygbMUz0FTs4UnGL1JE8ps+1dWh5IJ0bSSD/BfApb+iUd/6RjS9dFHurEMN
tQ5oJ8p0hQk2lwNNvA+q4s2op+Ersy11HQeafVAcv7mdWpvS5vI+JPCs40HqX1N68WvJMjLmD3l4
WwMOoKfLM4Ks8AK5918bx4LFWmbDEQGUckOZOHPF/wJzESPS1L4Fk8qf21cZ6Al2uwHSXX+/h2nN
LNsN+22uLMcbSyU+5QV16DQk2UP8LzAGVkBqm3e7gdoap3p7ypDzXwyYqt//y8g1wInt97SwRy+n
n3hqzLAkVZIYZPEWTg/cUEtP4gly2TWe1dbRuW0tBzpIhxV6+ToWrLJ4sj76zswY063mnNjtzCGo
EBlA++9X+vcPVCggLfRBOwO2LM4p/5eX1IPyQV1TfGsiZ2y3k6TwAuHPP0UR0VBEeacfmXQU/5My
lxpQmqK9lD3i/84HXOhj/37v9WfxhGYaJ7eWK0JPlak86Q1YrDZo5UsB+4USM2Vqqaw/aelQihxa
+c4KwpKxDZIbURz93WwDXusVs/oEZrhKzU5/B3kguSkcWAx4Bto6PuO6jyPpSWqDu+93c8L70i6M
J19KpTXdrORoKZJ+4WBCQh7a/rvNH0s8NdEAH2ImrO7IDe13RUKQiAZI9g58ES7I5bOB6QK1ptbv
ujXEXplU9QVl+XBMjIYuc1/CLEirW/FUzp6HDnvEE6UVjAqcEodqtsObgdRYZj5586FB59OXd9VY
1K7M1pSuyjSpOyZPeHNNLb4Hh1avcnQsnxlHpez00lssAYALvFRqAqRyo35sgd6so4zTSydOVvw8
pmo/9XIdPelNC/IvGJWDCiv+ZmwkGZ12ucyMnsUzZ0gAK1IslOvoQygdJniubV8fx67q7gfY3t+/
9xQQAq8705sUl43Xd61xRuESnsYO9GvnW+HL3CVn8V2c0nmR+057tEIiy+fcbg9AA+QbxZIGnIcc
cEp/Fj9QxUqOQNa5vvbNkOxp+09bGOvGfdSjzRFP8c1gY9OuevPxHS2G+eFsqVJx8nWCX42oaV+U
TDmKp1Kpe49C+Nlthv/J8tNsq6A33Ju5Y1/NOZsovmr6ry6rUQPU0msCi80b2qI5IeUOL4jEInSz
afuR2depy4xfowQLsHcs6UbLZFBnlR5u8BV2z/UwncV7QQH/LYGIf6C/YCGu70ZgGwzdVtAVjG28
Rx85u3HylReHgO31bIbjMZ7z4CZryHj+fo/lQ4m7HVHfF1vmYKIXDwV/ednyevE0LTj8b2/8v9cb
VxR6y/9Vb3z4t8NX3XxN/+JX1MTL/t4ft7S/OcwtLRrfmmY42pJEMXw17X/8OwPG3wxSK3Rb1VVK
RH9EVCh/wy5sWbZqOKplaYul8B8RFfbfHN5NJtlRJehK/h82y1VrcSf+EVFBkpzBuG0rjm3zIJkp
/+peVKs6z7TOqHfNyPIonKQzdhcQ+A5rrLjG/d/QcCEHQmvXyO0fpNr0PSnKskOTtV6X+NVD4LR3
XVAR6NjGySlvgEpGtGxWaN4xZyzF0jgtIEUztBEgYRIHP/pHn/GrLkZjo0wzgbmGScRsk+wrx4RS
/gKToD46jJsrEPA+N0taVNtnG5qmmaepE2n0kTbdV+++En/UdhFfG11N1npjXXJqQCcWkE9qQcrC
IDnVMW2YWTeNQzJyLOEeHCR926XlrU2MwgWn2INdzmcUSc22hpW9x2qDpFR+cgxVWoeJg2N8nH5z
UfR6PFwVQjC1HNF1Svqh1ZsKU4HfbIMxu+EU9B+6XP9FEPdbRbbQtpBBQldgO/BIFnuiJm00A6uZ
lRyJSrm2Is02ds81kaWFqsXnuJYiUEFggoHczgiNyYacikDaw+d9iAk52BCul60NrV75ejV72Kqy
bR0Mj1NXA20atlg38q068M6lmQ4sWqMczPtCXC/kA/aal6BE2tfUzkNNIRIj3gPsNQayITplIVpE
gD9SHlJ4LetN1ulLdiF02rIAP4sO+sFQLEQPQ8VSszMwQKrcq+V2TTGey5/Dbn5Er+6BZNJQ7b2q
UeFa5ayZCQruSKcngYuNilV00y6RKARdF/GwatHcbqySN4cqc0wXJbTDIknTYAy0xV0hR/xuWY+n
uybFdunk6pk8YVzhFYNpSWAsJWxpMa59J2ZfNhaN1xrNbdtOO1nl56gZa0hRJN611wmXrZ9kaeSP
Eu6nls8pfAzgXndzNz/BPMGsMadrRLo0zyervgc2Q8PZPyuzZZ7spD0NA9xzfVIHj5hi0KBKT42E
JbWaYOvBObWden7ePntUrfHOqWuTaJESAnICG8ZZ5MwK0Ylw6d2Sgw6V6YlKGSRkdN9zxZqRXPRw
flJHDrVaT7ccwyOECtV3fdhxs31oRQN0rvZaOLjxSABa4GTzBl/NlKOi1C0FZxWGD8/qatccNOlm
ipKXfL4pwFofkf+PrtWmeIrmkcYw0vaRPmviIECuhohjvh8+TPOlhH9030nPEGRRYfb6fCAElD+q
CWqlju3T2PIjJXP40jWxdNCGmabTFJh7XSP3nth7ZK9q8VRZyYZWGOpi4lQJgeJPYFY5YCqlvqfA
3Z5sX16ybOyN4sf1lQWlm9UKIOOsvRZ1R5CYSmNrhDG9IkNuPqdpYq9CEgGZ+ZRYj2DhaaNLnkuy
LeDYgxA2XUKktxr2zB6mIIkc867OytOibw37kNAPbXTcCQnnuu1gtxbODv+NZ9rqm9Ia1xobMMuo
9H4a5uDER4Gwf4vroHNLO2/ukeEAAa3xMVh9uva7qdjY/Ek9uem+zIL1YmzLHCwGT8NsY2wSiXQC
3yrdeRwe0mCRhozMWf0USrYTASgYG1jQSp9vEdFeMTvAkFsqbn2WfkR9aLrZFH8WQRK7elA9JI1P
l9pIWxeREX7ZemASMxNxbeG7o4wwSngSWd0p3U7/DRAtImiMv7PtzLuJmd28cNuYzMKhY+VJpylM
NrbV36epAjRJK2esRLoGpcl+kgAqrGdQUNeEdJRB+krk5BHHqk0yR7/Xsh4dY0PXMre2QVV82ZAZ
Sp8KJoEWa3qNH9ISnU4dadcmpbo3yQlA5pR81I2EBzTYDH2keRjbFhiiAuW45ASq1eSmaMFGAAPh
PB2ZxhqdDcVjPKa1la3N5UljgBqJMuoumHHO2eA5t4mheKTpTZ4xxPo6xqW1yt9UTW1c1F4YSKZK
R8OfPdhdjtlTwyqrcSjkxVra577Tco3T7aWW050TxUGJgbprGPwY5nvpb7oc2iBWBszMBDRAowq+
Ygk/cLdcVKPPIOzPQVn1rkQAhUdrlSyfhaUsZZM3LEuBhsVo2+vSmohgLlsS6qq8CC6JrLGSyA1j
Y0b2b6DD6sks1H475+ZrU8rmqVII64FeVsLg82XspBVAJ+RNdaYBqDBT5eRHONE7rU83mdpWt+qE
kinHThzU5ZUMnvLG6qXolKcBypmM0AmV4jUBdFcm4v0efpm0ED4OmVInVwQ1WE0ZVaRCquDyS/61
b4lL1+LqaFhRsqGF98my8hBAsD5PbTiiRFN/z2psnHxibTY54EWwHlVzrpq8PswJl6aW0zNXdXCg
tJbWld0dm2J8lcm1JO/YWA6DXca02B1j9NR9DjR3Gbc6m8Z93Fz0aWxxSPK8qULsYR1YTXLeF+Yl
NLsYdzWQHz/8YLTv3Xh5uxHK41i/s5bJMK7NCMd6gJGzXCWbju6eaxXRnUNc7SHozh08pC1TM75w
FD42ROBsMhzBrG5ZeIiTcSb3qAfMjAXUX48FKwrDDtZlos87vafzGI8zCFzlNVUDZ2umzgUUCkHh
9ZPaSJY7OPAkMdS5Rc2lBjU3vgqAeXM0XjpcFDi+/V+2rssgEe3IxcgHaWaA0097eefwe8J6iWE9
9tFdK9Hu1Lp7a7S2upmqbjvAlIaN8T6rNm0MpffydqEZ2ANrkg5EgK3nhP6A6V8cmyy780EFHa/8
ZmDWFWW6xN0k4X3rLlms7CaKApSvAFArWf2qaS0HBlfbxC+Jok+mjS4q0pPykfnJM6s69US4mBjK
tDBvWSmC3iyZIBlDZXkjo7mlpESMyuoWmYx/UELiiYcWJtMEmsWOqMzH8PCX0KB4VKCuhg+O3ly0
KQo3A0YGV+fHdZPF4z8XRG6npf5cSj3xIBKthsgmuGC0b+q5rc+FYuBhUQ9yCMeUixxzE7rOXBjW
ITLFdVruFXivsIG9cJIX8yM0cTOwcCCZxQlXMX/QbpFCIhwDNemQyRDh5Usx0N3UDapIEFnO3WS3
v+xZvzcJ/7ulNrapm9i+y/L7op1wk6lRc0yUaDhSfyS50zgVjM0ZY+NdPmtQyJLW2dVyqm2DdhPJ
sYOK24puS73qsE3MXFEDQuHq0lNNf3ioCaTDPaN9xn4+3yfFaRrpBHQjUvCgfxA3Qxk/UheJL4NF
2oMOt4AoD/IK/aCCwiirM749X96WNfT6iJqMYfJOLQqCqyQx0Bc6hAnTULgGRvwQVa7t/bI1VlMh
M2gb/gNDYnHBfSaD+wSOEBqj9SAHqoWSzUpdO06Q6s2ttdcoY+EWnl/N0XDWJONKVA8H5Y658srJ
MuNBNibjwU+SDbTt5vq9y6GCkQ8ykJ8JCyci3Yck4OQgZonyCYtxfJqVusU/NeH86dRNF7bjoyJx
+iqpDyI24yuEo/4LthNO7YE/rtpKfItfTekYkKXV/JzLpb8KSjO6OJlKwMkq7q35BHU9mgdAjmMS
uQOQ+g5SYkSUNbnje+DEM0Ka2V6dKju07xQFmqBu9o9pmlqrAjalq5UoTVT9ShrwjdUNvivN0gEU
F+aOQIH2gdLLnYf2QUOKidOpeYIja7k1SKLcgYPXkfc7k8Hp+Xn0lAZTvdPVAQ6JVIU7hrhoMwwQ
KaNCeR4ICtNJRNoSk9x4fle8mJSV1pLGUBL26q5Vt/WM3YIewSruqm3hHPOs2o6MWhCz80dCqMZt
Ygb8BOHO6IjEIZF2pTBd2OU1/CcWHNc86DaZYjHoOb3sdQx2WIixHNr9Oi47a0MUzdJGpQeMwfGB
aMwU1SMG/7klvdPIgg2uHVjCqvKRcqHwMr0FLqsRW5Wa+rHjvKEPNK6CfC43RKjD0XUq7O4TWREv
EP2ZIBbQermwVusgkiW4UQgqRyiPMSaUFanin/FbQwXmylzEWi2wXTupifZ+MA2nOVqWQSrWMkPp
pfJUq9ZDnjnVTTXjnwqNDybnYGNniCfmCKLbGT6apNSuXG6ONepFXNqD5lLOhsmuBMQjWpsRUgTz
HlXb9ZLauhkeWMdKfmchfkiULdXarJJ7OVa3qjFhV2mrle0YLI41+8swOTdkVpNZQ3RiU5U7iM8b
KRuuYyRnu5E08BHESxRCgdVfAhodGhiqbb+0LNum3ivBNENFkBvPyON7I1ReUETIXpYk5hrq7Uqz
kdL6pAXlM2pLv0/vKSidqKa+2SamawSq933uo/ad2s+AcRdUj+22dO9cTHAvdsUCNSnNYD2PGLOb
MEx2UW+9TZRbvX5Uuz1dauJ99IACJMVZkhoHWneJSZoaqwg5teWTykSCbxfgmlfj7kTQtBcMEqBp
e5MGgXZHO2gZBtUFw8xcNoh+l0GxUZu5h0Dml4TvoXINPy1rALKcFvjSbXXcxSblUrpPjaeYDN1+
EgKgaKnFkdXAMg1q39ooLGs9iBJ65z8mgW25fVLvx9mwWEENzrEeY9fpaKSoDBIP/QzPC+kvsVyW
QsJB5tE2K49OUJ5MJWspouqvMIJXZhSqF51wg11SBDdQ8aR907RnX+6WBO3J8vQFA9A6ZBQPZKxV
gIw4UIp3pge/EktF3cX6wcHxNBbzzprLo2w1D0ESDeCb7Rp4L0wiRGKti3SBU16XnozcwKzMybUa
Ky4XkRoy4mdEjOs1CNOYRK44UbhINqnqSUFDHxI5xVZJ6ESaClbs2GqtM0TnczNHONTrD9Pq2qMe
dmetsg84gpg2qGZ4ydWOeDs9q/ZOxPWho3a87wbMzZSW4FXQTCYSk+BhlVle0lJRrc5g5OI9RyRZ
QiEhvpKleZZi7juFZmOuQERBTMs52jmPkK/wYxnSVx6XH8iGE7TQHCcqZyzC4AW12EaAnmPks5kj
PxjVL6KGY4DhXb7L4NaaMxEPUsmHk7EAFo2J6R7RmclCRp8lTqZZflVzBc4aeLeVMWjqJgkZykkI
Z2T2de2Y681toHaKW9XpawFiejILFzdGsTEDT7Xvpq4xdzrBmeu0JkSxBDsVyiGGtwJKXY9mY9XC
gzfnoD6M/Zri7LSamiNiZ99lFqbIQM3ASKtQXfoBhILOAi9tnO3shAHzlByvR6OckwpO9IW2xJaF
6xMj1+8eCAryB+daaXiwYlxfccPJ7QcdJaqBOtVo57umcLR1O2Q4zomay9B+uJbOlHyWQ8VVx+c0
lOVt1xJMqlBBq1HqEe71patkl0Rm9Iav/JhLuUPy8PTeU4F2DY2B/RoX/pvRE2Bo5xivtZTFhNHY
XDVm/RetIsDlXb3WzLJx5fBDp/CNHniUPOjFjWsXY7rWmmgzt0wNWfqt8Vhnm767wSF739bF0UzH
eEcoECwBugLkVxm389hytid64IZV/ARPj5+XqQHqkMQ/GEmG5cB6g0BavyY3uQ7Hxy9qwlHMBTQl
/QpJSUIC/gZEIHAd5vlb4LwEzJXBmrysWwvNuddrwGF6Vq+marI4ADW6sSuQETHlLEDNzjofDSJr
Qr6BglfG02h+DaMkrYM0/kDs4ixUgoDJTHzMzRa5AR7mpb5GGa30HyYDJsSEAl+s4kjlRWWqXXwG
s+0cwBcyyGPT+Z3FUsImxj5ImTGGNFtrOpVjYcGBD0YQmtdBpWwDK0hyG3oSE4ikrKEHEcSQdphN
kP/U0vBf5v1lPHMUVf6R5Zmx8VtOX+Bk2lJDk+eaYHVKNZmVl7uCnu8qYOgHKkVUhpmZ/R4S00cs
9SzvB/mgh6yRc7XIVna2t9J7STFeAEUULgJAx82rlFqYSg4RM/Gpr8nHwYG5m1GHOsjYvGTAPhqk
lbIL9Ophskns7uLs1p9o2aQhWquiWdBZpX+TsnA698WEtssPfg20wA9+k97rxEkcAY9cW3M4dX2o
wkgIOlxTgG2oksyrfKToghJougNt9NwBrqJGPl3Spjw2YIqOhQnsbSqI5e2U7kBy70IPUsKVXo73
EeSMgWOkiXEeBxOsMVsxjv/bwfjvdDDw26n/ZQfjeSooAQd/ti/+/pp/2PsEU5FAeyCH372If7Yv
CNFecIuOjc0OouKf/QvjbzKnMqEUjikjv1V/IrZJ33YcxuHFDChsgOr/xOy35Gf/0byQbZoXC3nR
UCBR6c7iZPwz7F2ZVQLXAJBdtOolbF0MYqtK2rD+NfRbOVv90du5/X7bf8vxsxVR3jb/8e+a+f/5
35bH/4iWrwJNLseB/40SyG8mZeYTUZ94W/0rc0Igc8ZzkRyDs7YtHiIYMy/lOvoKttEeBWbHxNe1
3fA0PCknxuU98YE0J0KUUeu2WBffx/t3QPp/8lGZpv5fVErFtiE7I62jGMAf7y99nUmBRGSkunK2
Fn1cuYQM5cuNIwSeuoQBn1x7awmfsqEMPFjNPO6pWjGMdwsMoRWQhGUrpsGzCkagkqFKpa3SMReo
ZC4exc2C/t74uvxWLagPKRjGg8Yays1iYinEvtwfSC4wp9KrYjhFxDYCJakqGr52Vq7aRTsqbmxh
/83nHvy6wiCsLQLliOhOKhSLuFrc7xdhs7hbyv1tbnNJEXHqpoESuVBw88GHrA4/N6jv68O02M6D
ubj80JIZipVtaQS7n121suDgUbiB96dE7CkLilyQjzurBKLcdSUd75EoMEH7NqxB3eVV6QqKMbxH
NJSmuBU7mO0AMtd7RpFFwT3Ytb/V+n5TLNQEfZE6C9C32PqhfTf1qWgVdW8s/JJMC/HyNyEsCXFT
LVvKKJXIYKm8YHxfoBWLwlIQUX7uF3rqrNPRf67SatdWlGN+eOCzIZ/lqPU3Ylc7SzjtmR6ba9+O
Xm0k5IegTX7bfczqZ7kndombn7tKFb9QbF0gLCTdiq9rLLpsxJTUxcQ3F38Vu4ZL2WTRN2tafEvx
ff1eAzMtNmU7YZUxx/c/35AMOQYlcd8CR8ryFNZFGUrN2l9AIvZYcpD+fFmxpegpAgwFJtSCEZdk
LCdiK6K8sKV1sbfHKtg4lvEkHksjHy8+HZlebXT+ag1RcUvSVCiAIg7MpY3dFU/fd8lcwcuxFZgA
AREQW+LowOyv7gadadmizxa7+IuzEHM45gNn8WRViy2DtJvFPRKyHrcbVJdjIFmH1qnI1jHQsUoC
Ua4ttPJhsKCVk24OnJL2/4pIkREiCQLngXZcUuSsPZb/Sxy2/fKZv7fm7poZmIP/OF7LGHMXMjyO
4gbVF6kP9Vl8GsEr//5cy4czFjXqD17fFzVBQX1YmBC+zaUiW5Ac/XJX3Iz/3BJ3//IUkGRIGptJ
ooLO30teNMABadt01fLa2pr0RZWFTyEeZbmO7+Zf7+Y+om7HaSJPj3sYqymZ7OQ1qMpavAQPtrUu
0+7l5+3F1qLb33WQ1MS9mrxDJogwOOrF9TMsJiDhBBJbYt9ULqiPfGF5JAvVQ+ycF9KHIZgf4uE/
ntnKX1IvZft4uWYli5dAbI16XNYvYnMKcuIWxaa4qWwDZEPFxE5wV34eEK+ufnb+vJt4DpZrhVgX
6Cfil0/++fObApMiqXddWFGzFBpnzpHyEBjLJUrJKpQ5s45ydPlqqEsWxgzfXNyoWk9wUSBTr1we
1c2Z6104iRCM5UlqqNq0vjQ0v2O+NmPt5E8W1nDe5Pu54l3E/ULBa/BzV2yJfd9v98drcqmDKTek
R4WCzVajFD6KII3/7G1+9lGqAfej1u2n1ZDxAOGfICQOU3vAIaSk1ru4Fy+75OV4RS1nemLfsFgo
xdbPzV/3ISDnWm3gMJL4NTKhwRbPyefw97R8+f/0teJlP48U4nU/98XWX/+r5RP+7As6PZQdfoZJ
7ZG3qb8R7MHvW4ZZLVTW1limOymXX3QfqqswEokb4eGpqExa5GyN5bYnb8yAybQC3goYdo5IZpHb
ifaUIIEsN7Yh3+GqqfH//4MbJLaEZegv+/KowlxLmvy0jK5yWVDabOLRFb4a4t4zmSUsVgBIcjVr
SA7+HwfRz90/9i2jHhReSvmCQhVb0GJyHaE7XQ6QgxOB3o2xiKmrbKPi8cCVVmySuiVqfOz3kiKf
YhZ628jEZpFzgZIz0gjl/l6/0ZMk+f7fhbfEEmdQpWP7GhOqZjZFhHVk8PPUdbKejMra5agPMdfT
1BOgpp6oHKZsy9Ap6E3iBoY4bmozmD2bfu44QIID3i9+JWiGebEr8nLeN+pFMLvEryR8SInV3MTk
WmOFachZGYzf3YKy6/ApTaP9XjUhnU4rIFOgmXZODn6qCEiUeQyhye4FhkrgqRyro0DQk58RFf0i
wmPKshwOmqqnO4pdfOBGmp39oJ4GhSGkqazGg5VyNRXnqWWuO01BcqAPUdQAmHq0klsjCPeVEagH
RdKU75tZ724cw0x2tPagZhb2hYb2KlTnhyoDbg1g/9AP5V2kMMEpFDCBBhLK2s+tK7aa0lXbUfH+
YpIS9pifffKiNEkAvbnCGiVuvo8AsRmZCZNgVqM0J8jdUy3pYkGgcOVmrqGN6afBZxVPpa2np02C
rD0EN+2IqtcAMroaVYrSZmfdmDPulm9WGIWN380ok16wDHLiRmRKCnuVuJsjtUAfaW/zQv8s8WPn
KR67xJb6g9iq4gzKbBjWXkg04iHjG2B/mrFE/XEfgReewe/diYNPQzxmc+noYWcQavePXeKF3+9B
4hpkuoZKxAoziOE2yyAksDdpamvzN2an02Mi26OeeAV9Cd6QKRvxouWp5eJoEc8XWwLrI7Z+HhDP
+37JPEafaUwwqthnVZWzpQpH9tuS1rrcyHOu8/MtmxzsCqjfHOrkjLtL7LMknYfL+tRPirEXu8SD
YTB0B7FVSElAri4fL+1qKmS2vKY1au8RAt2OvqlvOFIY0tVwn9b+QMhCkMhYnZZ9bf0V2AFaypKZ
udhlZIrkybjD4UfyjJ8Hfu4ON8SrOTqA7DXo8X5Y24DxGOCmlbVVbDxE2yDetNpRcdYGBYTn/AtP
3nnwCLyV1G3jmQ/phWXHnbT2HbBIXp/dkSBB47qN12yo/rEymZ57U33XwFyOLssqKfbi4DD1Tx1C
ZMICFwaSvU5URGBPenyDxSJrXCTMRXxjQTZVOWe2lnK0ERxIPuf3KY8v1XjqyMamAOp4mX9spb29
hFdeAwqlDvHH+yTbJ1Ph1uMGzGu/MQ/5ibTBxevhtr9mvFzr7DdMSGJtqJlY0ltNUZTvf0/fzYhj
V55uJqysybNarxaojRc+0vEB+CoBOgS68NARVAcSVHG7FanlMMBbaQPBX9e2lrwxs31X0nrZUDqs
9BukFPFjHd828kd6ljfl6gRk/x2s9AVmFaeoS17yQTsg9XqbTo0X/8bq8k6zp18XnnRrcCXKV+Ob
sx1de69+KleUIvvkRfbKp8qzvXHnzKvwhubKjnDRFYDutUnX9JZFZ72i9eZlZ2VXfuC9CNsLApQW
CT1KDTQrVOaHlXnSeq/EpcIMu/UK0MXeR7PSbpD/b+YHyFH6OrlKl+Br+gyfyt/FqTqNrPzdep2B
XF7R4bUeaT0bF/WhedG9r3Y3H/fdm7/nU0XbeRu5fGDmpIfilnTunUVdeUVwCbln1KFjgDwkOm5z
ZCfVSxvvovBuCNagyep6Y1Y76DEQ3xEOZ3SNQQyb90iI9NaVP/XiSkt6eqUXIslrU/NmwibJLqnd
odsBuNVid6SqSXFgPIC3wYQNEbHEpyLXb/XxZF0dvla+N9383hwP9OWcdbRXiPn1n7V5hyF7BnQN
lJyD47HbzP4p3DlX1cvP5G69UfdsPtVTgBMWYrOzC4Brj950n+KVczYtoPYlz3IfE0pj3tGbz981
+hjz5rXNvFi95smuLC7DBgeHtEYNtA4ZSZd/Ub6aPqxPCy4SAgnjmFgrC3QMU+HB1W5odyRP1eQe
jQd8TtJR2YC5fTY+Q8bBZoHKr5yTf4fr0XrF3z5B23lzWuqvy4P6Ucco8zY9OOVJ1XfyibnXNX1T
voAQU5mQP5zcxZL0LnNUVielcJn9bHMElXSc9ilzFML1RneySR5gybhSn3PkNh6tKevJ/Oiv2a39
Uu3H8wJ7GoD4njj90S/Z6LnvMWZlePo+A7f+Ag5L8h8NdR9gvrJJUffpWz4hb48tCga0ctYOtE8n
F4mFk+3wGkdf8nl4l36lt/oaHMUhelBfgs/kAXQ3hdWlxbFqXf+SPFfPZH9fqQ4Em3DdHQmfxIWz
o+Q7v6R7/fI03Rn30k67jb9yspgCVwMY5MkITj3zQHjwmlgFLjT1Y7vtr+pOP8r7JFqhNAm9/p3V
cbInK3Klr6UXuXCtje9Bafbw/wwrroWKy6oAhWefepXitTRBuWSzbr/2b/Ch65VKYi7c+GiFjcvj
mvoMOTxZBWAFPL56sUZLQ14Pq1/iA1bqxt7lV+cVw+fTuDa9eZe8ZVtjLaH4tW+wwKHwRwe5Tb0A
VqM7oL9AsVicON3iDUW6HcJN45nj8EScqbKi9IW7Dx8vGYDb+UKuuz1ujO14/eXvghMrz12+mzlR
YW7atxCi92jjSJkGQQwiPtNcmaxKr7rnN923x3FF6IRauDlHKplDfIceJI8HEbG8dV6W5KRxBSi6
0jZw8jWOfAx3F2tHzIHNcbj1Ke9sIZK71TZ+Hc5F/cjaK5ZgDmOt3BjP1N/pYJaZq51sL9hXJ3+T
Hcwnnc+8pccOIdi9sQBTHatyU+40xhQQEx7SQcqRPt2x9dd0k5ycd/0WFd0ZSdYHYA7jMi5915/h
z84rCj5iiNS4bBBo3BKNOR1k3aq3oeZfFBvfeLuscPyFFqIva6NugJIcNWYHetQmxtRmbr3TTbIp
tbLsYOUDNeiXl4gt4ToVW2gUaTd9bzpyBJsj7Y8JOstttCxaUrG6+X+/WksIBETgy6KkpS1fkACR
tEVztK3fYZFb5CqGTgdM5x83cS13hIKCMBBb4oGmKd8k1CfUkWwSv4daJ1eBMNQkUfcNlSt7wL04
zzpXSrE5ytQeG6OsPMvUG4znIRPOoYIGE6D2wtBq4QvP8jDmuksNIhb3fYuHLPrDU5JMO1Mwe4Q5
+cem3Aok0M/9mqLjNgrlo9nrKRAt8qeEF1VeDKnCbCq2fvYpTj9ss7q79VEBRgoHv4kS12V5QiWr
Ik3Mm+L/w955LTeObOn6VSbOPfbJhEfEnLmgp0hRtlTmBtFlGt57PP35kKpuqjS9e++5nwgFAl4k
CCQy1/rX90tt7wd3gS3Ejeuk9EFsrOjjsKaEeKEuqAkplUs1aUh0lujCdaJc+66L+hBylXpxp6Js
ynBQzdXKgPC60rTxWXCiGhL1Mgq0sdkTVP4cVDi4lYRz1Jy9RIOjRBcI8hC22vIpFYa/c8ke8frA
AxXtcnnyuxIhhZByZxq0x93LWE3DcYiGnWaNHl5m3JAqqCQW+7cpIUmb51EHSbZq5xsoDPHaaGta
dQqg01Cn59lhCT9aSDTVIgR4jPnoKnkozVEMi5swGxdzwlk+l7Vb7cgBjDfkAcYbnKKNvUExM5bD
/OK1aX2kSJRyrpTc/PrVGDAx4Gv5brlRmFEFGL1Oruv6nkpp3T8rgyTZ1w5dpa6YNhOpMtE0F4dR
j+H49qFfAnEqRLd4Tq2tvqfVWxiiWMkRTHkNHl+Dybref7HQTq6EBlFAK0bjJp/aE2NfsG529ZXq
KYTgQ9eGu6IxPvaNKxm5MRHUn0Nk77YNgPqtCquqH1hNrotuW0Q3EPgo06JPrn5eZZWnTYvJn1xM
I0uEGdCpFtZOtQSdXydLDNkqa1YGgdxkJLlXxsI30WZJhE5FWGMdSM/r8mJuuf3fZNy/k4zTDWmQ
CPv7cqLbH2P0rXibj/t52J/5uMXJzCQ25RnCtk1BEupnOZEUHvk4A0doQJqmA+79T/qm4SwH8Zbg
KBJ2yhntj4Iiao10T9quITEw06Xp/o8Sct77vJPnUZZkQR+xLGmTeXqXd6piM52HII/PDaqToLLp
gxjgu/dJOp5jd4GsqXh9SCuATstD/L4UEmsaPbEwwrm6Cq1vZhZSYY+cciDs3YT28DoxFi9hX3fp
6mTTl2yJQBrLkNJTb001m7s4d2zVbLeMLNWcmiTIYNYagMeVwvKqEHhpVPdV1g071WKoiWwa8BZq
FueQ/Bhl369thWo/nOUdcG1JOugq0KE1yvMXgIFCE6u2pKDk66fvWjubJcIfXOdVootK9j+aexVL
WxbVBk8O69CfZmj15LtUm6+SXteJRfxw35l0wBf4zbVdUAmpQbO03Rw1Z7UeByf6xQEqhkpZgPaK
yP2aoOqL4jGVTb17k4h5nXU6nSHc+PjaQhhLFuradqjFOIrzrQTWVGtuN5ygabaruXF6KmG0eKS6
udikISoiy/c3c9l/b7PpXusMOoMzfbPGy3AD6e7qWAS7qen3Li+mlaMli8dY1O7TsX/2w3gv8QQ7
SDdjOItOoAzryyATaz851VaUcXAPXLhq69OcJ2BUlrkuCwqyXPI3ZKdbx9AiwhNmvzOShBFJMmfb
YpjTyMC6PIXOqjz11M9EW/whndvKn28Rq7+o348+CCNkQil1e28Wg41UbSGNDx1KdR8yxJouy4+2
yJutvfg1E0vsbtQcaYyfc9d1RjkQWrkuq32ui9fj1DoB94rmmiRGPXUljlh/nPBfnOb9ZnXaQA8t
gj7LZ3zdnpxwQKrffFZLfbh3n0Et/s/X1ehw10mOOf31BNnS6bsuqjm1rsfxdK9ZHh4fu3f/6vUS
vLtM7xbHPB4om6WiQR0cDrLc19SvEVsjZ7w8UGqS/7mYvCaX/1xWm+s8xuBOHaP2fN3peqQZYYvT
OuGa3kq1+qvTvlt3/felgp+826wWr/tcP13eMsYjst9u1C5qw1/tdz2fhjRvVyfe+brqeuh13fW7
XdcljX5XI3jkDl9427rtfCgAkOzekAqbohZbRRZ8gyp8M6v4htoU3MUd3UHdXvCFQgZybWtB8IqQ
vJ5NIQyvi+q0r9BIteUNdnHyQWO1WItd0YfvjlNHvCFOqg/yegZ1jFq+Hv1uXZGN+jGpRXEcEFTf
lP4Xc4sPLiMqG/QNZVGjeF2OUhgX8GvZ9GZWcQ/TdLHtfr+p7A4on/aKHBY5S2MxLUVcUYS/75WE
VatXwpudArXrlZJ13VUF1TvblLuJIUG89DPTZaI4YGrSKLWC1AD8zFPzoNap/dScpTql12V18HXx
eho4uj/PGlJzvPJyXHyU7cs7Fxir8Pp15c75+s2GFgfMiGgmJnCMJWih307+al2b8I4kfKxyRYrT
9iZrpLKqCtamtgRyPJQm4ftRdZWxauyonnSpE8SYXh2WXHd+nVVrNXVbUya5i/U0xE+N/oOadD20
oqwM+nW7dILfOMEs/V21qDa82saUxUdRk40SCyRNTXRHkInJY5Kklhd8GpdLZTQE4srG0G4CQZqX
cueIQBKab4ecHSUmNH/XnJyaU+tIIHwV+UhCe3GqHx1/vumXCfWzcp9jsdkEJTAE0gfwAJmLWx/K
fwGHePGYGpaJHNtJOWqE2PyItd/r9S4w50fYqOZqigtYF8sNo35fBYpL/SXdq1Z26t6xFnOY9DRj
TMjxBhjhJLfLta80F+pKKC8T33QPMBQcKMbCxBrGM2/UXGgxXFdzk90V26QrkEJm4DfXimSnz+YS
8lrwdkJlZ8KCELgpYnJsVXPQISxbozkPTyq5SZqN+kXQlygpavx7vDoOIFWgD4bb1m5HDUwCKmjv
Js061KHQPdaj62gMfEAJjhpOpgu70VS9N0Vhu7LXXleq5au5ZD579PNKimrXRjGio1bL1+1q7nXl
leeGZNze6Xp7+3rKBcS88XyCqbNmPLlyyHYjoCwEMA7NyTXHSu3e2i8H4yCzgy0D66hsUdTkL5GH
6sjrPvDdlxGeOuefhMTrPrVNeaM+Cx8ZOmEbNZmVe7ya5S4j131lg77fPtlkJlCHQChZtCDXc6i5
f2Od2uX1v6hD/Gj4Hnike96d6vpV+xEeGRZvKHaXL6Wu1vXrvltUXzTR9tb8oOJe18k1FqbWUffz
MyomETcZ9Whzwy4g5UK9za7HqblRwY6vx1w3v542QnNyeLcSq1VO9+7fqn3+6TqbjvwaefbOxlMY
iTnpdTWB0s+p3s+q5Xzh8/7lno21eNv/8+1vTvp+1zfLr7Nv/jWJVZ46rbNfT/3ftqtd56iAOSUx
FP6rD/5m7V//p+uHTib5TDFgvHvzCdTsdZc3p1Bb3i+rlW8Of93+5jMY6d5s4MfFWqK/maR/LmYU
qJuVNh3UHtf11wMcU/hkQNIv11W+2eo3upUSeVazakuXErJRc8W0wOoimJVIC9REwQ8pI8T7Kl4c
y9SsWqk2p+2iY7vuqebCNJSbKSUREF832/hqEsBeTvzmdPoCWNSHErcVNau2v/4ntRzX8/NceukO
shdeVdfD1dybc14/kjq72szP/ajJHLOJbNSoCtdf1LNyfSLUohngO3R4fS7sPi4FVHaeQrWXyLAM
8iNCY8j5iGWq0FqoekCDBVrzOgHDEa69vBNYr1UmryIPxKEiHqqJ1gMdW6nZbE4ssVaz3o+6syKK
RhbZZbo8M/j3MSRe+mzXxWzcxfGN5boQGRZhYOOGX+j7EEGYDOrUqdmfOvM75YxUdy+VdEWwseQT
WK/6puj6T064yk5RA2q6xdc6xPZ4q8bWCaeh+s4D/LlFbvpz+H6VsqoRPqqccEstNZTTLo9PoqOY
OAno4IaJcWMbvMztFkVfFVOFLLr9YNofUr6LZY2nBgyoEHRRuXdknYGiwEx31iwK/pO769hVhSLU
KDYbkUVVNqpZb+jl//J/fvw7ATtp2BYxtH8esDv8NvwWRW+DdT8P+SNYZ5n/cIUtLd141cf/Eamz
xT90k867uejqHWFghrMEjcP/9390/R8E/Bzdg8pjmrbuEl/7GamToH+Eh3uObghHskX+TyJ16PF/
kbOb6PaJ0iH40W3hEjB034nnhe2lc4xE6ImACjjtKe0OWgpyJ86pdooS7WOa47BdDvlJtp35waVk
iXRhPd0kWekRaplf6G3JTerjI29GAnGQStSIbNNSeX4Sgi6bHSweq17jr8dWZtuypcC8w98OTlnw
OLhafjaSBrW8uxNtdHDMVruZktC/EX5KxtuWCGm1cotLTctwNAC325NiDIbmMMnR/uJ64YLVptOY
eqhFXJc+Fny3chl8OQcwl/nW6/GdmEfU+cIuUBGEY7JL3O6hCnpMUgUajm5I8ZJpYve27SiXbOwP
VR5udK95qoqRPJpfbmettU5BYm0BshzmmDS8F1DEQ3FSORrFSeIwueNeqtcCWfHWJ4ewIelE5twc
zLumH741dbnSJtwpaops91k58Lhr9tfWmj66uUlsK3AedERWd31boyqYiu1QJdnDZLUptHnHwicD
KUyBPejjgEjFrJz2I641v1dlRxkC7n670UBaIcwUWQGJuCqTVP1g7qF73cTIvAG8Eke7uB+6CzWf
txCY+mPsVBtJ2e5NUYy/F8WQ3A2dBlVR3DeFPj9mFgS+LmmCJ8Dbu9axKb8mFAguEGdgvUzNY5yL
3we+44lM2be49exL7aThxh+BOAeibQ/VjLYMvTxFBiF8k8Kp7jMKJl+tu/5psYNNEP1NFYi6kW3b
dXg4hPBcuVhLva3LyGbTjDW/sZ/yCuM34WP1CNEK2/AUZ0Gr94+WLDFkRYifpfEXYaEJKSEuuanJ
qyHUm7veI42qoXnb2EOBu2wvHxyqzTaUshr3FVIJL3iWBcWT4E+CG6fsH6JEwOoIsS5Mx26nMyLd
D528pDIpj6VJHbjWZsCPx3UAGAEp1kwmvnKijaGV87n3KPIiiCo08ktYFu2hbpFOTzvIOG36zSkT
uL1z87Fpoz3Ajpc+7azHsJTbfh6+6FkOYbThVvUCe901RnEXy+mRYGW7NpbElRMM+nPN62yVG6IC
FZh5T28aub+oLtGXJMOvV5xqyqURcl1BfY9FzuCXK166thtA7cmfnCrBA5QYGY6X03boQ4MyZ9CX
vvUxD8LgLj2PSdmf4km7R7X/paVgmgIQJCnVBCCn7OpvVpfXyFp7MtEgKM6MVPVVglGgjGLC8rhF
UTWMzKkCubmUTG+bcqDDxQgCcVm31tBb3su4OGLaQkXs+DXIzQRadv+xSTT3EKfRfRUiHhSRE26o
N3mpNX9FIV/0QS8LeeIq5WdNN3D1gzCSQjszgmq8t1z/JTBHyu2rPEIgR1g+yZEtOhCQqQ8pPw+i
OacpkKGsm7W96Z6bcm43E038tvIoTsbf4nMEoOfeHhgx2yD2xWx8z+3uPNS6PDg0bhMVmPusl1gy
53HxMgXD2fSNjZUJZ9uaGh73iBQ61MG7kDT22ohFCAGITsc0ZetuwRhEYUHmNAtNzDXlkffQJcUW
GIWc5W2M1tqHRPIBTqxlX9i7uuzJfMTeJ2qkvhVzdE6QE5xL8wM8wejJMjHZaCmoTJs4WAdGsg+L
8BEUr4s4qdfX8My8rcAz/JB53T6GKtm0eX3ORVPDI9UufUjYI6F28lTa8gPUibvOHLDfbhLER2MF
oR1z850HDPYQkeRZeaGTcTdPSI9qfa1HVGOWZXWo0sS8dMHGqacFpOryJul5pOe+nE5VJEgkkfRw
bFK6Q9AdTa2gq+gO6z6lRLNyNBdSPcqYQIILnklQPbluh463mzCtCG773sr2POjfWxuf8FpHqdTh
7bj23eRbDsroAHVZp95ok7atuOW+grmPokSfkzPybOC/ojwRQTrq5ZzfDsOU7yZinz40+B1Gzcnd
OD0YYYbhGNRZHK3QsUTWvO0mq6TiwSlv1YRqT2qxiLhNfDOqPJLykGdUj3kWQQU8pzfz4H4x9CjY
ia6GfFHaBx6C5NCh1vQmC0ckn4giSBcK6dFP4lWP8NdorPWgB8ae1H6zmWaH11MSnMOBt6Pulvet
3Xzr6nA4/H0zoLKXb5oBSwgomrbE/U+SV1z89n5tBvSg9/2gd7THOAW2MYQSK7u8IojoxN6mt+bj
DGLnIaFWfYIyvqkdLM9mXNg0JzrysDRbkXjTaYxQ2sFsXTtZ3r9gPVWuJa/3Yx+M3+dAWE9RduOT
A4Juc24syCwWActcs/daXSK6LgmPgTBYZ6HRXiq3/ATHLdlU89gdUbgkKPwBIw3tpJ+9II22trMP
77Bdc7bwDdb85PJcQKYgSrBUOusS33Aj/2H7RncKgw7ikI40DxBUf6IQH96Kvvi55ucqHKtdUacI
rxZY1TBG8ZZaoA1iH0/3v45kBQ+ZMPGiasxNR8X1gSJKiskc/bbCXH4LVhhqjmFN55J/v8Jri9Il
HqwztBFv3Qo/AvFBPr6wU/hRmpMBEm8zBK8Jmk68Tk7VJF76LPzSl9FXou7eXgdO6Ak7OEF0WpV9
ILcdFJZT45BTbO15l3uVu3VMS197EU58NdY/MXYLq5kH+EQdKSXCvdHvIsJ/aOla8xYaE8yeCfF/
5k30y6wkOEUBP2+LIn1jjymgYoFxSc0vqgNzgq+Y3GLKxzCnAIdaBEMCYSr5XgAW2FfTY6R54c50
LG0tDK151KmYP6eV/Qwa0DeL7Cxzd19UZXbuZie4V5PD2He///1day835duaUQpP6Tw7wrVt3bJc
Z3GPfFPFOQDW0oK59h8bnxo/rw+8k2+X3mlu9eYgTP2lrLODps3jY299o4J7ugUeIDWkZUY0V78J
39hreZqAXwc91i9hzEgvdDRL+njOBnS12vyoTU18MwLp3Se1+6BZ6fQZdly7dj0RPpbUfK8jFFdU
iveIYxqIFy7lIKUFVc5z635j5tl4WxW0ZYZTg/WLxhQaRwc/yB4oIozmr3Y0yFNrJRjPNot5t3Hb
jw+57wDl823ER3nnrLTWFI+Wn9Z0ovnR7Fq8eCE5WWeWh8GYkbAwfD8zbmx5cu7RwWebwgdO61jN
poo6bff3F95cxhPvLry5jG2krQvD0a13rUU+J00tw8B5TG1wkmMsR0DMtJ6fzG7273Ow7nthhsGm
cK3dwg/FYwduU9SdS0tSu29q8WNWXPIQ1lfVptMOpKENgbR8Eb6wTj3FVFR69d5Fa8vX+vqCQvJL
XoOZiULKj+gZHP0CVxWXJmOtF40DESNlTGD15SmdjORZCusOuuDnOg+Lm7lHxgvfPscA2125vM6f
2sDHFlCkwY5e8lEzSTj+/TWiru0vLpIDn1HquuPp5vuLBPc0qmdzsB7pI/LGjBP9LpIPzUweoUbw
RVzL/2TrGC3bPYwb0c0jw5WYzEwvzWPW09RpEGr2SdPhOWGNA2rbjG6tWQWb0oHokSceMtAYEHLg
zbeCqMvK8DN0oHluH90yojaijW6dKv5YdMI8gDwOs/4snLLYNWUoKUGhZsQFItTaGZqvxvk6hZl1
oFWcnx2vWdWj4R1LQ5xmMiHnHhiLLN1pVQtwDiU9Rngd2biRbgwdgCKnVRL14qRFDVrpiRGOV5g3
FQihcybIJsD16o5TPmF4kFziIAo/AT6wqOj52Gtdjc2JuZu6JLx1bCOgqig0n4WcyrWRzPYpW6o7
6UjQkNwEAcqyOMoYXy3FJeAth70+7kwNjXHVSG1NPNJdAWn4ZFNYux8Y62zHAQ157YbmimrC4DBk
ttzEOc6gxVGXgsSGZ2sHjU7TPUzvaKsB+dxobUoJAsgoPQzhuBb2uejS7jGaxU5rfWdVtZV9mQsf
tyg8XM6eFX3qjIZmoxnJQiRf9XFsf3MTfR217ryqLN89ZPQJB7ri98gzvvcNKlawii3kkU2e4Uwl
u9rcqzeQGeb3Lg3UuRDVJSq1u3SQoNIqrd65YVpsYX/NeJJeTIuyQYH/V+HhDOcU8iYNUHRrESJc
B65VaMNpqYMXI8nQ0MOOfYiq8Ka2oXdFk/iYta78MIzeMUlhVMGbnBh1ItKcYKFt+z5vdhDr8lPs
Ovdt+SHTs/iuqhjl6OjcoB1DRG9oeYJsH+m9cWogJGVV350GE8J6kg4/HNk5G1HA8i6jWqwmPUue
jYh6Pi0E0IWmvmwQTqtFN2j2ThZ/M4qsOE4jvTgeKYa9cB97F42hm3DZzZSaqaVyaBzw0jWmbBdO
g49kNcDcZAxQcBsoy//+KaYxe/8Ue1TdCyoALEsFbN6NSN1cZl2T9NWjhTxhPWYe2RWst28aIioX
XkqPs03Tb9W5eeck2pMe+tZKrzBYSoex2k8+9R8ytulRMLobDQsXVQLI28i/17L8wdTj/Bk2Efyz
+UHocXgAhewRbAj1D57bmGixbciYvYC2o5fPbexae9Hw3lbtrFG3KDLTZjiiNOKXCLrhzk38773b
P4Kq854DnBMLfuZLn/gwHWWMSogAypp3JnlPzNnWeu+Oe3q4YkN0pkPbKIkxD02ycTTbxxEJ5+8x
tGcacL9dpYOzq7XJPWmz6178qsB+LMNBuAQCyz8O8jsEoCdtinyGTlRmWBDKPjtU28VoM55tWfWY
3IpwW40EafPyoc9bi4BMEX4w5qo6QBPA6U8b4+fMf7K9ZW8xa7ej76ZH0ILpsYs8lN4+rZtwgode
ZuLW98S8yYRxjn0bVKtLTJWe4sfGlmBJJj052xX9/D40s00wiXjrdc63rAjyx6AT9roJo+CEwIik
WnHIPWM4yaU7E8RghdLJczZlPyLgp8v02C5m0cQQ9o034hJi8eaK8u5oJAzoRjnTm8fOfJemFDTQ
2YMFk/kXvSo84sG2tQ5F3O7dEJxl22r5pRkT4hqD9hL1Rb/NceHd1xPuvo7dMcyg01EUmEvkOlSy
EGpn0Vsr36foHMsua9vZ4SYywmo1ZxSm950X7MDRUf4zoIdehRWITbfskkPqBZQEBvHHMIYrVI0C
GGyH1S+kO0xoUo8xbOOf+9ieHrgOG0xlvw1WKp8Ku032VgF6Pirz5s5GIuEULcbaQ5V9k+Ydb1z/
N61opo3f8kQG2Mzg6hjhBOjBAjez5BK50U1BcvpDKq2vBGzkbbUstRVh9mB+rLC4usEoVn9Oc3wH
AmlS3Ra9ZI2m3zVUAN/7obHUFeE24+JXjMtL5vITeskj2HNqAwqG32byu19DNq5c+yF+0Q28RdB9
zzuqYmKjeIi071ELHrita/eEKS0cPSc3IDlbMG9F4X4wZ+p9iCJWWw2i+T4ZGHfxGnjRFnOKEO37
OQkMG86f2Bgh79+xwUlAn7PoOZ0WshiipWNg5R/ApHX7TuTiphTPvVHT5SkM2At9dqjq23YOivMc
WO6uLdrv0ojd05SR23faCaFdEu0CGVKtRoD7YQjao6X1oC3gytK8ltNL4nPb0TkKw3b+VI2ozEGB
5pvMkhTe0IqfM8ozD2b+uRwzzIRsxzksEFfyysX9AjZbaf2Y3pdm/dS1brBLPXgqheWlt/NC9fF8
wpN9NNIn05oJkmr8MY90a+vSh1p3rkc5FIhH7hbsDi1dhp9ADVbrYeid+9gqiTnU34lT6JcwKLE6
iajSyBOU7Lgb2gsiolm3kcQkunWfDzl9o0d6K0ctn+XZNcMPsd9SlBQc0ritD0jPY8JgWLLY4MA2
HeMnRCWmf8g0t8EhPcDqHHz1owQuIaxiK9oGHBVoc8xWav8e1Xm/Mvs8PWYB1ZedafiIqfEyz6yI
4kYJ1SlvIp1WZ+g3bTU8BVhD3eou+C+jn26yLIWbuHSbJ+u3Ni3rI4P3p9mfkMpPXgzdatIvUbRJ
wUuVXfwtpYQXMsMC1atg0mrgruCshpSUwCi2J/8MU32+DH1C/qaEEdWbJp1ZId3DLI3PTu4c0KV+
RtitH0Q2jUdP0klIWip0ksgZLjKuvswEi7cC+wmsAYdHcggeF82752GB4CK64ZKWWNHA/Pw9rSD/
JaOcPppTfhfUoQ6HqaJNM5P6MQFV7nkv0mvyT9Q1zps2tai9DbvmYNN3f31T/t9fYrfNf/0ny9+K
cqqjIGzfLf7Xc5Hx95/LMX/u8+sR/3UbfavJ0v/e/u1e+x/F5bfsR/N+p1/OzH//+ek2v7W//bKw
VTmhh+5HPT3+aLq0VZ8i+FEse/67G//j38osMQyy6RP888zS5cfwH58xKXibW/p50M/ckiP/4YI9
ch3XlA4hRIfh1h++Et4/HLhLwjY9Ukw8T2z6mV4yFzIT6mwhbEcarr30XH6mlyAzmR4IJU/S43k1
qvjjAty/DuNefzkuyM/lt7AkuXRx3oz2SCfZBoN5PC+QjTHWfqcDlz0vUYHo4TiJIL3rRdo++jp1
lXCVhy6bN7P0Z1La5roL/N+pSiexstilvblof/Upfs1xEZjmU5AoE1wmrgXxaj7lm8F+3wgNoL7M
qXnzql1p+U+9l93OVDlfrNnAXCGrb2sbviQPAbkqYHJW+/s0luE+tKjhxWat/hedw4W/9f7CoMRn
eEeCj5DZe8ONWjN0p3RFftSBceKUR6iXYdxSp+d8z9pY3JNROFRF02J/EHwlfVissctEg+zqK3iS
jxTkO1tMGbu9YRENS9LFr9CbgUcKekgOBOs9uvaFd90GvNR9a1M49UEjZzbo0ofQNH74Fxf512yA
ushkK7nbXG4od6kg+OUiV5pAbNjU+VF4szgZVMxAgC/qbRn5wHNxVdD9OtoTC9YPkhxYAg0L+Dwv
0vLsjvlzVDj6Xa67H31deNt/8dm41d9fbYsb3TBtY3lIVE/9zQ3QNm1cD66THbHEewREtQym0iP6
7WkfCM9Gjw5FbzKqz5bXtXQwdErDh+qIpRVDMj+Z7zLtLoBg868+13+7MckKkzvhGbE9wQ+1XNM3
nyvGfqLU8eEAxHBkwEuAX1DubWnUdpeSKlWrXU0hxbqzzOO9HgwveIsVmyKvRkLbs7zNeMP+/aWy
lp/plyfWsYSBy4HlefyWlFH8+pGmRooZ27n+wItz2CEOJCxYZ1uhu9qtl0b1U+rfYgQXPFRDGj/n
0oavMYbr2bSjXVZTpC/8crzkZgE3mfE5mNnUvCHNc8yLWXysB96rOAvezkY6k9SBkm4l5rONLcHZ
7kEcMpjPGWzcyvGOEQug7wX5PZf6DOsWCLw7Gtven74WHZFiV/PGHUwjfMGcHtlgc2Sk9DlcOObY
KaAHieWBTvnFGGq6L0U9Xeoc2SEmLnGlbwUE+c1IGm/jKFb6Qk23vTrCAhDEykCmZzMBV//7y6ub
WPP8twtMXIfm2uRGFlSr/XqBYRW7+LW03UEfsAjTCWZhzHuqcs8DrmjUx7iibptoeQ9QYbyMuTmf
5iTP72OG9hpmheTytGSTSy04eX39o6agBA89LtDUfR/Cgu8+AZtM/Nk/hb7zraziiFLOyeP6YjwP
OWiDVUr52cdeNgyhEqSj3uCZoTs3g05dqqs/e1PYH8PGERetZqLmEi8IEEh3971nV2sjnOwtaf/w
Tk3S0LuAjEVQXUifUQZuWk3+yM/YXdJ2HA9Na8nn3synh9C/G1dOR4ckk3ssVOXz3HRrQoLhnReX
1WqYMI7g5pk3TQDau0jXFi4nezgf9VrKMlgccatdGBT5saQfbZozweYl4qxbX6dOzzfjKINbBL9i
N88dgz+DOAJOATse7giP6hpb26kxz/YQbOJzIov2bLt8+rZKo1sZwXXQg+Ahiz9OWtMdeLU1q1CS
ocrrXl6wjdS1abpgzHTvWpW26SlI3Eg9985DWNH7A1l8QxbKWZEmlkde7HCqgdagd53QB7gdfE6q
m84MRtdxO083WmiSzEhLHB4644Crx295339wy8K9Ub+RnWIPWIWG3DjIY3eGIT5boScximZkRfLT
Osf4CWFod0EdnG8dLXXOvFWPHknmB6d1T9gZGOdQJtGDT6bhAfh8uFoiQ0aNzknTKvmEsQWejr6b
r+3RBLJgB2cGEBMplHzC6Zu7RceDAcvb6aw7sWMCKK0ePDuKj1DRYdaW7ZeoJRPSjBKPIa9r1p1j
AgG1RnB7ZOWItcybWAuyrdubOv+EfAFccQrDJmEc/CG8JLOzYBQQf4WFpJl1x8d4yLHYtmR0NwrY
OTHjEjJGGKrkdp0ynjPwAM1RKBCxX0VRHB2rqfttrCvCfJk23vdt9uIlyWnuWoOu82hgQllpd9GA
veeyZJjiGZ42F1kW3t0EbBRErndjpfMRSzXnTk0sJI5Hz8WpRS3OXu6+bkgsvkfbD+5WrQvjaEAS
UI57vG7ms9rZIKyPU0RuwgiI3F3mYIlcBk3wUC+TNFvAzHYRrtTiVNGY1kY43pq1jY0Te5giD4M1
Ge7GoDActUO41/UkeEryEJ+VBHEcDYz2qCYitm7CdJovYtkjdEV3SF104kYJ89Gw79WkJbB7M5nT
N7WU1e584eth3ihpm5u+ZDQXpk9qMuJj6c4Oec0lN08AGVm0FgtJsAyb2hTLr3msKKZPh3ZFwW/7
FOSkqpt2PmslJLTOYNgQCWeVDc3wZCCNBnb0UlL2dggtZzp0VkwizW46XHdKHKG8RrsQJMNgeia3
MvpV+dnFRyWyvw9REn1oCRllgoinmVov0oK56xaZc5QmTvBdZTobSo2/pUXn3S+KGUf/4mZGf8+g
Dkuel85uT6aN8zVgn4MNhC9nSHqYWjJjPmYBceelJ0wFjiPPxVZrzBVeEOnRIrO4bQbiS1Fmnbsa
cH/k1PU+MWEkBw5Qy8mFxgJvdNqn2ALvgkGAcIHhfRRl9LtO07bDhd6k5SKhnQ60E7XuYna6h9JF
aMlgHF6P/kOYZl9aoyMZRuN7yOIcBF3nXgqtDaF8DLhB99keUZa5Zhj5IW5t/Ainprq3wxyY/fDs
j5oNjdhz16OFVgpGeb5JUy+E4BjcpmHUvV7NFLz2cUZdsejTjliXkNeLP1pd196L1t7EJF9e26cZ
INHzxL1cN59coZUPvKkumTEPJy+CviHd8cmxh2jfWSc099Z+TllL193e1sYIWW8Yv5iNOe/MqLl0
+oBH2kAjYbvuBhg/QJJyyNZmPB9C160O0sB9lhN8DtL5yQ4C8xwFDXDn3CCikoOQGAekBl6k3VTV
OqRGce2FMjvx+927AYirNnDuCQ8S0hG+s62mRFu7oXOw0gIZpcR1lK4wwUlKDU0X0gNfbdrNmVsR
bkCBrYU5Lnea/Cq0vKa/2m3LOM7+P3tnsty2tm3ZX8nIPm6gLhrZIcG6UkFJljsIWZZR1xvYAL7+
DcDnpe+5L/O+yH52GKQk0ywA7L3WmnPMtSy68pT0RsJfieg8GAzXIhdFRrgxtGK6al1/KspEeZvI
UfJy05d6NO7dOEv3Rlxdpzm0hoIs2zkIRpgrRMdJ0oNJ+7e4hFDgDsFdNdI1SCTrOQ1H3+wgwXM4
Kq9hF7p+NJQ7r+sdLJTh9ODWj42VaJCXkQE41VDx3+sTfDfSKZJ+OrkD2RLRuPS0texGo8s+IuW7
xNCBwiDCvlnnYHxc0isroolWY1V652jeB+Sw9wSUKzs0reM0cyhVnLrlp+rCT1NRlkGDqOi76eVV
9b4iCSkrCIxvbGqsQ2o1X/HsKqlV2zgowrtpneEcrXFqwKbk1ozhlvvOMYYn25y0U+GgM9NdfHMk
yjs7VQzNA0Gz8EQK2/wgjwWFjBO99qm0EDA07lqaFQk2GRmttmYYB7MD106qfGM31c5tM4sRXJ8e
VCYoNHmdijZNMQcE0nzbF6mNCCgvCUpDR1KVh9qD5UOMqus7SZKsXCdoDsuLJ+q1faw671KGlXJU
6zheWcSfrEUXqxcvT4GB59o28u59XzdcBvqYHKOB1Z8G1N6Kk/d6TkgUabsyeWej0ogbacXtqjVj
woGjwfU9qPzbkj1q3fUGccP1LWv6Zj+0W9SS1aHsq37fD1+NVZQXWbrSn4LmVzUBIZEhCzhtsnVO
sBstHWXLvKPZZ6VhHFnUio3Jl7f2NKQ2dohAPEodx29bLoVdMLzpPYm60chbSOM891OSnA56wtE0
P4cIcD4VhVbvOIIORmeQgYyOkfo2FKTOAeGXs7oxFKw9oedtZWafsXltIHUr56wXGYl5iGG61tlw
mOi+EOs4sb8yDJIPEXS92HEOuiCGrkkAOJmje+wqdFyEiQAToVex6knWaL0+u3dyBgi66MSb+iSl
75SRcW86kiFDmC5DV74Fk6y2IvbuekdKVzwFAE4IcuTloHbyCsZZtpu8dKP6q7FCewWhMnlqQO53
7Wh89L0yIVnKKyb2okRp0kuE9PN8lyCOe2Zx6oouZWkSydVuHfamRp7sFVSh/vKw6/rhzMrCR9zT
BBasUb2VDs9dDrVL8SA1SvviFpFE6GT19Pvt4MI2Vfeh1uXftIgJjUz6L8MBX9eqF7ephrVueum6
yQv7hKbXItay6zZqrx8HyrjlJ7GU9snVgbjXk5GCYYnhYy2/qZZ/1VWnpkf/aeZYUbMiBlfWhXBf
1LRaF7mQJ9sZYRJHlElmo/NQCX56mk5yi6zUbWzlMMR65dSHcXhe7i03Dll4cISdbm2FpdKsauZ4
Jy+h66/35nH5k5a8wqEWym6YvF+O0GMfWMZVsRL064qt/74pMr69uq8D4hNIRwa0QrpCsUp8Sy2z
mzvF7yoRk8x3r5CLy0ezfhgy235Q6K/LMqgYOunWvqaDQ+t5rJ6Wn3XWPHBqenfHFFdhK61oG5Jv
mqcyBbgjRP2wPAo0XTvaoIoRZvLLcM/wSIBPhPpV2zlaH9eqNhwyxmNq68bjmMYlQ8YGIeg0QuSm
23KoDQIzBhstgirFmUiD+jnk/2DZeEL+GB7Lsc73IEeaddNo9dn10hctkM5ZE+7BNSWhIWqFWCuM
tCeRaupThGbZbHmBgfDMbSlVKjA93NCaAqDUzaePW2zI4dhTbpRnl+vvmhEiiDdFuWmtpx7HCT6M
nEpiOpfHTmWqK4cGLRwTe5VQIDEsc921nmfjuqWJdjSV8Mno3GY3GYN7qiIgwj0bu04O03G5gcEJ
heXP42gcI863YdrofM4smaP9FWvtuLG1PREF5KrU1mOGtPjocBKd2JeDG0uxQqD7xrPXJKc59303
tPVVD6Zwq8fWN0WdOB0ctfDZNxxIpko2zJeyTRfmZ73LvjWl/QNLf3hSsmavejCn8hx9AMmefLHh
oyqTqzfF16ahHBFA7Gpzn2gdsXe81FEzee6cWZckwlywCriWVKBaDd/rLALZpCdvigoqcFKNdZLE
d7ug9GoMBm3TtodNCIGsBEiae5+kQHw4COSk278QdNqt++k9V+3Jt4s4X4f3qEKT0Iuk3DHapgJ0
Q45SOMJaK/eJKR7ZnLxF8wqTmXIHKrSFDOmjXNQ1RjvZQW+iBzyUwU4wOlX1Nlxpcz5HIMuCa0V4
VszxIGF3tnUPtlb9KLsn9vkBXOsRE+HArkZrHKBAsI7XVj/smQNA0yLOcZ/ZnFO1Fp8AoqMzd7sv
EO7dFn/Zx5BOCF4c901nCndAYDgE7NDdMLNhDQLiAf2V0FM6OvPlcrnJLd9uInuvJd5XO/E+k67d
1QYZvK5QNwh+H+14QDLUpMhkyFRVisolqUwltZGRYWog4q0SnSgf5UkBUb4t694hJC/7MXgdm/i5
vZO76zp1X1XdA8BouyDRWtRW9jh5jL2hs5VxStgVyC+mmVSmcDwDPupKBoXPcJdwDo2NAD6Cj/Td
SKr8oVLzGpwIMbFzBxkaq/jJhePGZQhlIICTm6uEFsJIp94beflLYi1dB4mlb7XBs15D27gC2z6U
sfDogNoa8M/IpL6KjBfbq76BnsiYXFICm16QryNPJkxq2lNbVw5ZivPuq2i+x0VZvfGVXJQseG3q
Pl7FTf1hd6TZZnY97VppoeDuswC+KZpji2sIRXt6Qu6DOYFU283oGNFVyTxfxHpzFWnmbFuhvPZc
fgo0H+ike3dTVSxfblA1vq4ZzTpogmgvMoUoEZUAw2tXxeWudarqMY7pGJIFlncpCDfbcSjK7Rn1
PjKaDvJzn1U6xdKLqgn1rEqjIs5FYFsoaj5E/S9uRkXArG9lTb3WIOweEKJ+R0Y/j8XbI5CUaMt1
j+uXpd4MnBYPyGAf0F4+uMmhN0f1o1JlvZ5CxzwlDLsQpRbfa/ZSu7R3H9XJvkyBHq/JCbF2rgZ2
NOs9IlElIb7ZXdJU3itx0vt0qetbWcfPjKB8ZQrcM98aih2LfhJ8e2fjprSUkzL3nQ5pj5ly9h+c
Ia23Wu8AEpzXDZIpX1DIGgc2CucyDaWftrx6NP6PLqq5lzJB1sCA1GFi7xch2DJ17Goa1QQzTCBN
fE2mj5ricd0acBJrKBG0aiKzSWbrtg1guHFMQ0Cub33ZXlMlr4Dc8vsUgdUqVoOAsqjeyxa0cVCA
P6E3IUVKPGI5SXCE4J+0rmTdzJ1yGzjTy2+XPq3rCZ0xvNffdv6WxKJYVN/dLgtWg3ovgc8pqTQZ
1M9sqCrPdChn1JSVY/pZ/cOdsh/kprjHiT0gcEbdco/L40InMzeKo8MfG2/zd3+vqc3m2P/rr4PZ
yPfHwisRd21HGT27erHTKongzH530roDbJvpNmBPUi5GRst9nXv7Zv6D2bc+YSxmNUEA5jUZ+EFs
98tNn+Cpg9tJDW6QAMpm7QwhPz5kSs7W69ZVTGu6uEfSyNTYS1B250a2zqr8Y8xhaCpG63LYd8px
YvyPJp1KU0HdmpIGrNmR3IbEBz0FNVopXPX5VpPho7MDEJI/x07/0qAR3f2hLgxogYam0U+jNvnG
rvKk89w1jFW83n2Df1XePRIp7wj/mWwPq7iXBzgU6VEa7niFd177lqOA2ywrVGEZMVV9RixDpO5D
IlD54jo6GWNxmMwAj/skcp2cPiU/usBoaK6azwMXrqpKj145/eTLdrhkK9aBlCRkh3oCE6Qav+lS
eFeob8YuIyKdQhE928Rq3LQlFeBo+n3p0tbN6Kx0WVjerKS9uGVZnGpytD2OZF9RC0TZJYlfxkD2
FD4q3Z3Sb3ZO1HpQ0GwI4hZdP/OyMwjnq6GVymuFvH7rsEc4ZCLsHz0FgQ7jB/E5pNHOmQBSTsJ8
dpyo3HEKFPsgiorXsghORZEoH11A9850tf465FF2ZYmmUCISsWIz/hFW9HhwvJTOYL6TRPKIUsr5
InnPxwOFoVWxb1lg9OciTGrkg+O+Nlv7R14YLqUXinlHpZFOQNGTNzDQ6TuavBTUjl+GxMjriiTP
LCeslfRFEJIFl44RGzZriwBRSWOyrGSyU+thR4sDW2hBujRYIvuK0SSjH1hquM865ew0SuiPrWf6
FPu/DLgFFJT2wa5n9K5T3FKt1+4026A/gCrIEEqfLCq40Sij50YE3WZ+BI4ZGm8unKtgxrsa8knZ
NyYCEebv94gaYZ10VMFhk5NR6vblzkSXaAdjQlJlqTwO4WVMLIdweOQZqmJ/Nm47HqzvxUB6fYfh
YxhQuFqqfoLSxwfjoQSVCUnQeD4c5Ij5xU2K+KxlXsZ4cDgxnSwPXDMvvZZ0j3puf6TktUdmhv6X
ju9DopKGoUcsUtrgrmq7e+paFuM2VEH6utPPts77PcFsCTKlGtNZFxVbW2WA2xCjmzREqTlD3F4M
SN9+Aj7aVibADynBl103viNMYYsuG+26tKU8y9gxNrKfNPWjNkxSI5Ex7XoByLJKKz+qImQ/s0Fg
rKptp+scY0PD1DOcXuOxLvb6KJ/5tsY5bJMaKO0RuuudCZ8a1ShcdX2XhvBtNQ4wLhHZ2k6wIKR0
hwlmC1eR0bx5gmzTnjESivruBHHzTJvTOpPt63T5rbDa5jGakMkWdiguSk64vMmS1sh22Fnj++jJ
q1d40FNTsbH4eI9jXHzLJleeets+JXpiXxGwvoUEnj10dXB2IlL7DGmna3VgZJOO9s2rMoVwShvA
eNjeJlrbocPExpQdGW1lHZ1E3KEYTOmkWz9rY9gUlp74MlTYbKM627RGMVfqKKZrxWV/nG86aZCz
YVuhj+zxU5VjdMI9jCS1H0pozPiU8B6VQ3eJatw9WUgnTZkuskYpaIwNwdxVFW2WzkGbo20KRE2+
bUg2nSOLQ5/2HRpD4sTGlI8DIOM1zl3nvXmBwjtnkNxGvccC36fP4aDHV+KC9VMqNN+uTXWD2dyC
6VGVhA6uNY8qEuuBvVfMGGUmhWdEQ092nbqbiCtZ0Squ3rjaswtXk+1kJMV3MR3GOD520OCutsKs
mU1Sa0NPDtRbHLITcpg8PUQtl0O0jso5aRSeVA8fpEUzYGimi2sG2r4jwm6rUYRscHpxXEx8fmxs
7VNUut2pK70XVK71rtabYK01hfHimODbrGI25QgL+n7n9UxUEv00BMlXb2T2tsoS5Vig9x3c7ls/
qt86wQrroPncRRpfsUkcE+G8U3QIu2jElQE4Dl7KI1JPMqNAYaylqvZXG6J0VbHxS4SJEKxyDt5Q
vppaEp2tVq/XY6ET7lMFBhn2bchBqKSPLk/hx+5AMpORBDsVSNwErn1w8FuhkWoF0j8kifapZM8Y
4H7x014XOyrc+mLhPj8OsM4Lq9QucWS/qrnZ7blWvTKqQOdYlHVLAi5bC61h4Ku7Lf0lnaMPcxFe
v1Gaq4FYajTQXF4ZmqQ0TghXWoA25sy3qcy035nxeNbYUJyN+SbWuSI3YXcC+W+hDHdr5Fuw/GKb
YXMVa3eZZ2IXJErsK/WJTmp+Cg2Iqq1UfmWkRzGfCKq7QW7tTUmRHrrvS+ZwqzT2faLpL2SKA68X
FyfTCJDtgr0jNZUSMQmIj2IB8KgTxViBW60n5nkuqNOAxtkpzzDtRGHmrlFBm+taq4vToJA2PHsy
lIQtX6QSQIsUsRt8PYy/7KTOCCu2zKONwuvgiVdIdEwOtAQii5OS6k3gzUS7Veduk4UTpFWiNgJa
Fiu75YLBCxzAJTMVWHktUcN9SNPPScDM6UqITZe+UAPjttlXXVv7QW8NqxItBbHqrC+THpDCaIpK
XiPL1bYwfBlJFOJFN7DkFMTYj0y0GTFlhSEvIcxpj0ty2jpIw5v2Juab5bKTcQajQ0n3znBjaMle
vRZucXXmMbU5aO3FGm56aEV7N+EKTypmxvxMS2/RfM+Jla+0pOguhLT35BkzG/V6v28yfhYUF7vs
2zMu6Z3LNvbUEBsNWyPNDlGSUylEEVNWhwrUM16KJmOZNFV1g5gPKnQR2heJ4QgBvnpJB3FEmJaf
PJkSb6FmRF8HYMoN+JY0Y3HSZuX0ETlGSIWM7RXM0aUQjfoeGFNBZrSN53bSHrqWwj/PuwoNSjqs
27gudmZTIn5Xs+9Sg6s9h8xWxWwUtk3n1ZuB2Xl1xMgf3huhnWJihU6hBdAhSpxuhcjnE/NBg3C7
lBsl0k8Rc6N3Qhh9dN72qmFLetWqMLiYQwKr3yKhiAbKsWerp6HA/5HilZzinOkBm9DCpfsH5Khh
tqnT2dn1hk4gfN1694SASo+cO8ne9Txk9BN6cq41rSEDWS1vtOg3kJOrj6FXv4jS+bRKoksCrx3v
Fe1pWgs47Y14LwXNpeV4WI4MjLw7ky3HpiKl19fzPDhkIXHJHNwc8W36YjbQR1zaGbsWs/pjQWVK
8npALBcC8ppWGXOo730ktLXGuoGrEmtomGh3BuC4KeGgbXpqty2dLco+xp3rLm6f+jQ3D3VJp4IM
4XTVN+XwWnjWl4I/YJVkmQrxR+gvpMh6fjHp0265CBslU6XYZU9nDeJTIku55E2rItKtS38kyclv
El3ZdYpjXYBSvkZlKe6F6pmXyNBf0/rRZv7/bKdWfPcajQ51EWu7KPGQCcx0FXOhqSDe+IvgYsz5
VctvFjLK8hAKCDKrOMaNZQmWhDjxDrgBnGn9B/5bFPJNQ4vs47rfmR7M7m5JkPuncK6UsfZBjhea
zX9hk//EcC331IXhVAoa4JzyyW8m6Ux0IGo1dwD3/b5fxGjYw8ZIcBAo2WGBkC5IkOXGc2MgpHYN
wqFWDy05aqnI602ygNMWnvQCLVnuaWlpcw233xJn5gz1cxbQ77sL82RBjNaAq1cRslufuTKBZzO/
aZpvlod/biwnijd1yqx2QZkuT7A84e+nmvGmy73G9DCkheWeGIUGFGOaBRtrkK/LL9PlZ8sTpL9j
AGfo6b88YVohziKc8nXBlJa25ItYgvV+P6ZxegwjhXgNRBl+0Rvk32ZFsV4gsMzuyuNy78/DIFLY
qIaCvRJtgD8/X5Cw//KzPw///J3BmCdd/XnmLLTgGc5E7OUZIpcsud/f3PJYUSq+yrgFmA8ShMFl
DFPNbMxjJiPbWAsrR5DhpTspXfJ/nOflDxTzh6e31WFwhqo9LSza5XmdqeDoWO4SFv4XpXa5p0Uu
bttEfC5/vPxouVnYtsu9FusIeNUSbTEcoz/P8fs5y4HGn1mhn8uhVELwo7ZPZjrdcm+5WX7RxVTg
hGBjQqmePYafB1HhQh57O9ss3N+sBlrEvmiFXzk7LF9ztBxuf77WLN3280m1nE5LKt9ys2TdmfaY
MiWJo82SNLnkS+ozEXx5+Odm+VkeTVSGCl3zVAQkTWY5SZvzG1kIOsvN6DThJkxxre0nt3jxkh6p
E3qBzGKAjM6lWc26JgKljRQFvl2BFolp93nquHFzYrw8C8WWe4eE26wYN++SvBhYou0tydc/8zh6
0YriyUhpwcoBfy+LAa1zZTXhzkVAv2ODpp9csodjLcVDRYW3YnT4ksX6LdcTd6uP6U/Xo95hEP5i
l/yHuZgni5zTpFK9uaNxwHJlYjePwl1rGHjI6YKiArukIXJ9uqCvem3dhJ6E59AE8TnNzeY4OAep
HR0dXuAKfP/Y/qAXx6ycwSjmuAN5yXwzPCGajBW26HEj8F/nY23S3RQb+Jc5opbUPgS2cQlMkyCa
7jLMs+EOb1FrJzfV8U7mCPWFbl0vamak3YhZpHszs+aBjtmOXHdNBT8eje5nZb0JOydsQnhgD9NP
rtY+Q0DeT0huhOKi16rHzwmEhmLmw1FnMOuOnrsKK+tFl86HomJvyudUFfHpkhMAUssBDKgxLwha
+K75yAQn0ikWWMZjWLwRzAnQ7WTNKOSSdaplXcIg/l7HdUbpkRGOpA+HErFFwuSmz6ktg+AhBri+
Jp54FxUm/jHMlGswC5nZEd/g0JABur2VNFBNoQyzHgXbbqkJpA7uc5YRRGTwybVUYgCsSTjDOTHP
FaJtFWXMzz3tvbR3ILGjlZGzxa+aYNv2wWMsrkU5GpsyT9em12HHZl/jC2PdU9NmLdA+tl8MAm2G
g4a2CxDbEDVfd0ys6ErqenzxGuN5FLq3Dmw88mgjnmhRXXjv7aoaYxTF5MBvnZhPr/GAkliTjjOr
eOXs/KUJX0z0SZOWATcb/IMZcnBpmr4PJjgDrRHtpj4mJbRTf1BAtJyyutb4HNskZxRh6dOXX5Fy
JKq3UZDgiNH9R1zJcYUm2kchGWwmy6l5w9rT6Fg/AzvwLUnulVKsG8Fn3DWqvgl0PDRakQe7ZjD3
JiKvtYpyZ6sqdboVkRhe9KzT4S4qI8DnWt8VEfabhtTPfRKSwW1GwrwPY4UqSS1ORLqjBshz6z4V
WvvIVH07YZK/Lz8iPhsGtdSe1GJUWIUsjzju6V2HDnbJJ+KXnCTN14lJu2AKdQcrz+DcFXIYmaAH
6pa5IoJOK7gPqIsPHkXiCroIJ6gROzQPLGITSkyYAe+gNStsfGAyniPC3MsmIc5+DNjxqBw2Hho/
dC3olQzGaHQm2v4+EGN57avkhYWivy83YjgOQ6s+J+U5DnimpDZ+1i6uD80O5N0BJuSD2GYpnL6y
GAA0Dv34ITYUF3bt1qgCnWtV5u0dZ5pPEyV+Igz4GJnGuWQw6/ZWf6onjIem6BSMaU+GMJynQYu3
Yzb1D7DMnuui+YzU3ONXI73q0ShuNlFfFOqaPLhaanDVaBDblBp+37ypoAg0u9JsjatGZdeXhTgh
/P6gzZxuE9qI9P0GHDOFKc9O8prjyGX3L5tN0A4cBfKO0EOs9F4SGION/iArtoWZeqlt17xY+miC
70auiIs82drKaHMmJ6TQV3ZG299Z40zRzqZmPtY95hvFDocN7SpikJQ3Y+jtiyGwzqO72k9THft5
Hg0+TonKb2Ixq9XzCBeg+Boz/RllRfQsaM9HgchfbHkap9Z7tiKb60r6lmujPAfeWF0SRXtaVDd1
Q1cyLlWiTZp9b/Pf/3tlsfYvnnET5q1jOYaFm0OzVXBef9cVT72eeLFjVPtUA7Aie4beIg+UFZrB
FxfR4vOQw2lppnFrzeKOwRbxf/MS9P/i9uA1cEFVNUsjfEBdorP/Sc7uBZHowPJV2K+QOwWdfnNC
rgCKxCTIQvaeYWucBQHV1iv76Gp6sCr0HO5/VfbrtjZylHFhdJrFpioezVvvhnfBcBmCiFSvswp0
6Ub9+w9OnwXXf1O8z5+cquKeQIdvonr/+weHmyEzknLgg/OEvckszT2ANLlqBrh4xAvmzuqh2Q+9
dujtMdpRNqXvExhXM/0Ry/EctKb3MZDd5UY/bF19LWnm0PyxvhCoWCbXL7bAdGPAaeHWzeN4+m9o
AbOP57+8fk/HReCSs66St/D31w9kAs+MZpdc6gq27gBx/Fi0vAmrYcg2qgdUGcUayRNZ25nzrbdj
Lg/mJRGe2JR6aW7Q9p+l+8NKk2Y/2e43b+6A1En1zpn3kAxVtRuqUq7bPLLIzTOvpsi69fIl/H8L
2H2svv7X//xgl1f4cSua+FP83c1lz8fjv7GA0YWN/of/Qbbvx//hH/5lA/Psf2Bx8ixOfRMbCW6S
/20D01TzH8uxge9n9j/NFK//tIGRFIIFjKgOrhcqc1a8IP9pA7P+4RkwfcCp6UygZjbh/4sNzDH+
7ncyXc8xDcc2dF6hhVdtjkD5Z6cLrqGqtdnnnjH7ZiqV4nyTiZgMTGGQwqc6OjsfSmRlnjj2qc72
+8/j5YdCRUTRK4X9uyijQ11MTL6PfW4itl/IzYROBmuOeWNlmR3KlmwJnnXmWqZJ42E7RMrtT8wS
1ZSaY5vvqTJG+LyEBoRNyzhhqUKWxxYJkcZQ00gNc/K+PLmiZ/RU9Hq4nqL8NStdeKDGE+Y2dV8w
4aq06YijeWPPAZpBf2MbM/hFMjVU39VLG073XJXwv2R+UKS+8VJ4VhQz1TaJXFT+ITr80HQfZZyc
zCDqCFWH/5VW5an2RuEHfHubIQAeqmmzKx1BXJnHoCyKGv4B5QAU/4fKsL/VbvrU1uHjqIo35MyO
r1sk1BtZsuldOsJOrs2uczZ+thWc6wLWElK7X2Ql5mBGV4PFVkTErsZAUly8DlZ3Li/M2xTmA9Zb
nY83Ky0eNSP+brGyonHOaQc5PpiUbI88wSbsiOD070z5SRUydekPoUTWR9bD/ITEbL0hWT6aGH8J
WcYjnDNASOmmkZHqjds8BizpWHSx2b+RYV08lcAFcLCj22bDbBJIHYnie8VCugIrmK9Tm3XY0CYa
bs175br3YKyftbp5cFvnBd3wa+uywwxlsvdy++JRyhHJrq+c+lFH8aa0zSo1+/U0VEgRGzbTYf2z
Fgb9VaP46dLVJhdhlU3BJrOLg5DyU8r20zXIiss7sQ2hpEFymlqmva117EjVHJRqa6jxABWcGZVj
HxrVHFatFtHgKqxgU5r1L6YdoCfUadpFIEtW4aOH/S0T2peV8W1l1T3vocyLYtRWUWT9ygHWWAmT
JBHSInfEsLJlla8m3rSSWD7zZj5Lp+PAa6LvsawhzzvluG10YWydErxQ5mDA9n5UVpb5jWxuRfFN
4hPGaBzjrOF4YKJbPmtvqc5HRfHv4T62t2ofnI3B287HU6USgKy6j6GGSilTW1qDU/YQZ4dCKjSP
2bnl9lFx7Jvej+3amBBGmrGykyX7wjYdf2K9uCKQKVehSG4dSMGdSFGBdxb/UssfmwExXq2mr41G
xGWBJaezKSUpscOYgbnMO1QUlf7TFOqD0h0dgZW9TkErVG4CEUGnNMJuyAGhbSH7vFjS/tnRt/PT
edDeo6ePmuzZJfdsyzpH+OdwM1yaAKUsa58u+RGN6LqubWfVteYDphjkb1lwtVBzAKt8q71CgsHc
NwZ1tjoaO42qqnHFXQLYhDuab8yCI9kGxsEuP3utROiucBPZSuNnJfGYAll18yx7ly/ZcVZmSMbE
aF2sqSYPOrUVqvTwUQwGHH71RGMaadtNLXQ6rrRyqcnHX/wH73lsPigRKSFpE/+gDD6wV2Vr3DwH
dvKD+8By6Ly7ioKUIeH1HkD5pFsjSM5xHT6BfepBjvYMkMv5/bRWyBelUysbJh1w3URcZVmGn4+I
/9IiubVE7Pph/SsRyj70roXX3OmjP3lhla6FxjndJ8ZDF10yiJ8zTeTRNuLXOW9HaXFN1AL2miIZ
ypXyATTQk9PtMlYJDq/ke28gCclb+1fLzAU5RMq4UxlOdqY+ewkHM+Co2neE/FKtKxtpIlPdG8yX
r0AbtFWVySdhNBEvUoDkNLqVCbDD96aC1NvW3rgTSwoT1uc+6j9bo3xSoU4OxACumABcTR0xvkBJ
xTv3Xcd8iLyCUbnEQNXlH8rQvGjoBnrdfClJTsDS4IJnRnVXkDuZqU8Bi4DTj7/wfd2lrJloJb+G
ENjNMG0VHcQoo69xLYRJ1VYSu+f5QOYFpT+BUnW10curUscg8mAltF3xovL0+LuTjRpoQLINdZ/l
WCqCbkewovfJXOmX3kUPmCE/p9GESBS5PElMTe8CNkXqmq+nCY0I6VLXuDdPYVbswX+/BbH65QQ6
WFdT2UQT4JjIdM6B3m+9QZ6cUQvWfT49MD06DWqD3A8SoY5MQc2Hda9nH8hnMG4/qUGarXNxRotP
tPqDmZOMSuIC6yDUvabzjnHJhEpouywrHrM++woT4zLZhEp5/fDhGoPqu0P50KN9iOeza5jqraGg
myBt+wsRyaaX6IKCubWUeI0vx8w3lO92C4kpbb39HAiJZ7f3Ub6TWmg4V7cIPnuGqaheK5fAhh9C
D1+HgcrVHddln4C66GpjH8/wESyM34pAuFvLIGpcccfDUBukozr9gf7ReVDShzFiOyGDteVwkS+U
wI9suVOt6Ql2D0rshDE5iWHMqmaEhnlRC8T9CZQTmdj7Smrb2nLehqGJ1vPR7umVtoPIa/ghWmfG
3u+hjCFptsaP3Ggee8yvYZzsPJKJ0QU54/AFEYYYM+eSSeOl0qxnwkAwyA7de+IEYod+4NhOxrrr
bPqQ4GXqEJ0yl4aD8PYaFHNiaMtHo9SfzCk6EdQYrbR8Zeg0RbwGM8Q8tdb5I7e4e7UHuiv9MKWO
3S1OXquJA1FF/V/ZTIYZ/vqOVXG9Q4akgOjdMTRKV/mkSuzmHDdIhkCt0nbspgnZcFZ/s2Rer4Bq
xOtK5cgtAgAWbCnWslRZ3ThCDGZhYZHt7WoeiprHHqfluoqnF28AiIjRg2/8PdYwVyST/ZPh/A7Z
MSpVqfzwTMeFhId+KaLfnRoXkVFZt3X2XdCj3JVVghmEmVgq3bWqQniStEsYsRT6KbZ0v+tgDFRx
cber/2DvPLYbR7ot/US4C95MCRJ08imTygmWlAbeezx9fxGsKuafXfd297wHyQWAlKiEjThn729z
idtF82GYeJUXbjlt2/w0li4L3ObFyHCap/WEkjTPb2rUmGTlKlwOxks1crkisXt1mLDW7ksy0goj
APIto2S6s+L2XXdpfdoQg6MqfbKL8GdZkpakeAyfnHTdtsub3bsnCvnoQNWE+w09LqOYP426zmmq
qXe18UltcGNO+bPmCUrZe8EU12AsoBG22+bcEQuze3bBGvt5ob4poAY3xsiZEBKaNgqwGTiaN6Zm
JNlqzoY2NxFq/XQycYhshmFCmGAXPn64L5pbf7e8B2yJ3ybL/dGRzOp35J1nHTQBz0xvobeRmlu9
hB5FblxJDyhL1U1KR841YlwIvY1QEvukIjrOsxvd6/FhMMEqqQnjoyx6z43sE+PyR5Otd7GRPlFr
xhGs3jqL7eFOgAfQaZsexQAMZE5EhNJYYefXpfQAHq3Nl9U1viH2OlegtAh7z78MeE8QHRPKO5Pr
mihBkU4PUxW9WdW8wK+Lz1ZjcN/FNsftb6uU5rOiY6dSbFyKXgqULJm/WukacvOqH0IG1vxX0Awv
dttvp5SHEFziyqKwOcOD1XGOZT9KDcgnnfmocHhoucv31C7xRlFGbp0SotCy4mmwzozIKUETNW1V
gbjOmymkGOfAdeyBjodxAlAvgj0bW4bvjI/gkEw/7bjBLXH+hPiP7+7RYEOgXjfZGH5EZvxsu5Rc
lRI1h7WgMiLR9w1zchTYzXcq+0+pIui5efwxuxNxBOOPhTKUvtpbRtqfuPPQTKvsK4SUT4NiQkMf
yFfyxv1oklmuhQNW0WK/WNON1oZnSCEhkYDttyFCPzlRJUBKTEBJ3aXpIU2cr3panBFX/Ip7HrGL
RjdcdwlEcA/9zIAeI9ejhjTTd1v3e9yDjFPL6VZTs3sPHS6dDYjmOQnapYMuIRMPvNnnOQ5I0IWD
3XabhPh511b0/aI2PP6HL2blflIhAbeeu3tuuEjjKNw79FTATsMJ6ZwNxv/v3HCejBjPUvg41YBv
oskvyfEOqzjbVUkKeIzO7kR33Dc83E7Ynhkyv8xm+bxEEY9/PyxowiH7i5hsgL2LVYXzJTXPDAiC
drAsevLzMXFXkv0oXa2xcz+hJtLrGpxu0x37Botu39monopg1Icb+tZf9HaKfWWsDsOqb13V+25G
YLiN3Dq0Q/OwTNqrWrvvYZ3eKKnN/UXlAnMp/tnkJeYIltYVW+Sk6Mcx4ZrqM/sHBIZHqNVUugkL
yWA0xyV3qMZ7hdsRkRLrpjsjUVVfdcz71kBW3WuvmRPvsLnsm1DoPqbikDoY0cLndIIOaOdiVGsO
UL7wujbJhM0kuR3w3AeJMQ8+yUcHY+Ee5Xm9uwnfw0nrjwQpbpDLEcP+DIZM25YOLM5ucUO0yzfG
RIcBouSLYcavbkgo9uTc1ezXqB78vsp/Drq61xpkm/qbqY8/kzj8Ea3TV8+xPgeURZHJeBsQLvPv
B7N2fjVZ/Ri67rx1EmpNuC9QY1BI9SrL16Cv6uVR0+abNrmfNZ6XUVjtXXLINnm41wwoKZQWuYrz
EnMLzPzELlFlVvUzsv0TcCSRRsik1lOb1icn+KNomESu2KSY8cXvcXtvZoLghfgcXntMJnn2pK8G
+tAl/pm6ZjBEzxbPPdTN32kLwHM3E+dQhuYmFsFZ8iWTZQa5SERXtLFtLdnJ1aJo9nHNuT6vogFV
ooiORLQn7rfyJLXHXnQfJ8107Mux2Xl1/UP+XD6j58EcF229XidHTm6sxNeXIeJ0yyY97bptrnV4
3MqMnGwc6svf5IqixzhqCln1Sz5T5Gs/QrFNvkxcaUNbduMWj06FrmSyfXelr+8vokesiBDTiHIy
36xG30YcZDtPBqrZZgp/OOu+jCJeESYqcQHjHKyXYgye7aM1EaQguua5A6qsjxOa6P/8b1HVI1my
gDvQbytOMgRPLlE+5cvkogeDVhD5Q/gLyGpkC1sKHhS5KF4qJSoxN+4bTQFwn0/09+R/K+8Uc939
tih/2llAYnLV0nO/LK4Ea9qlnRzk980d4E2Qrgzr3tZZP8k9d9lLCcrtysoXFD7sELlXSDevt12v
UXUR2+QxkT8hl+S2y+kg1+WLITS33RAfGnQO/TQ8yQN/CQiUu+Z6Nsh32nli9omZdyt3hfwj0VKy
f/qoApQu2g6L1Xz2c7fDExtf9q9ZEhdA+dcICsD7nHWUQMr+GBlxUGIk2/b68sQNtjyZ4qVIQWCv
Ee71qEF6oDIHIka7I/6J0k71v33xb3+DXKRkXtIgjfXLJy9HjwAIxtAIlbYyuY9GSHUaWqU62J2x
nZ/yPEsuO3em3JdB48v/PrOh84VIIf+4oC47r4nvqmTvKmsXGHGprbvUjb8pA0Dq6x7mEjnpjoj3
EWeV3GuVOj4U7TQG8m8ZsZYAHFbRGFrjKkrZN/2kK8Hlo+K6kj8pf+N/u43W67oBiY87RVwfI3kf
/BdD6j+s6bPtoIfWN9fTR3wARxAfgBgx1dFykGfwPFjTYSkJWMR5UjqUpUKpz/lvv9euUPTEdD+8
EiSD/O7rubemty5DN4aGld0eL2eSuDTlmSRXr9sqx9yJO5Klr84udJopiJ38gXh6joP8vHy5Xq2/
naKXRfn+Shn04Ik6iNjZlx/paQ0or31XBpejWjZRB7CoPV6vcPnfkz8it8nVSJyF6jgGHZGQ+9hJ
AvmeKU92+Ynrz/95Csp1edTk0uVn5Ppl8Y/35eof2y6nbd3Y9l+3nqpgFGURahLV3bDJIVXRSPJV
NNyX/UNgz7CJ9G6jL3qQokd2rY7ZkLitTrbu7Gznvlz7R1rElCvdG5rSm1WtNshQH0vXOEztcLZo
Y52oNYJXgGs9DxvN03tqRJnaHgxFxUaokMCzIK+RL7CQkddora3SHGajQxAGzFEVZ5NTOaAg9VDz
3XKMqYI2vCM//++LJW6yYHLpXeaAVXP7ecF5d57EC2l9PAXkeqjblQ1nm60D3LMD/N39ZMxTFBAi
FJ3lG1HEg8J2MR4iEaanzuUjXzxxWVxXr9tmY2YXy7cvi/ItV57218//D+9ff3MyO9UBg3M632BC
XYPrj//26y6Ljvhzftt6+erfNlz/wOtv+bdt12+X7842touwdaO90Vm7P968/vzl63Rxcvzx61cR
tFsn/cvl1113zh+f++1Pvf4aRNXzZkJGvL1+FSKyg5ar73GZNwwaReLnb4tSOIWCwsMHY22k+lC2
X7S5RbwnXuQ2uSTfkKsdGUlDqCr7iwTRE32Z5h+Z4iJ1iVFmUHKco2hH0ZzHiBSMXRRu13WComyf
QhWDUHnf/1OXKCVYXlu3QWVoj7I9YxUTEjYpSlR5wO2sjkmNjFgbkW4zFnMM6rQJGrqpAbF/6ek0
cggB6DQCp+bumC8jwUNRHas72dCRSeoqQoYqKe2Ds5ITB3ycPpNMUZfrqpAzylXy+r4V9A52UtyI
F/4vmSMjiT0GrJZKZYLThKiVAI4rM/O2xHuckriwLZu1O7lq053qf5b+2Na2qsMsdEInRarIqdem
v14mOA2ny7ZUnYHkVT55Whv5gRHQ4z5G3CKPJyHmzUkuaeyYy5Lclkw65wDwpM2ypOWxaztGv9Cm
6xP+fRblEZbrdqu/hlUV7mR7TXbbEjojBI+Lw3ztvi0AdX1m11SMxbiu+UcSKY/0H9sMMX5k7vM9
lY/3SwfusiwP9Ain/tDDHZOHUx7ia0fOlo+iy7ocX64MvYjFPshmHKZnFKlycSnoiHBPRpyaJc3P
MUFLL4+gqYgkwOsRlRtT2HMYKAE4yRBVnAHd3uYuLxWipji2cNWFvDuN0YkuaRo0Rf5iidh7sBcV
mIcq7Y+L/Y4NtT1JBeP15d+2UYHB09ohKtaM7rQoZA7Klx6JHlVJ8A7XbUsToaKMqC57amhupYpy
TT6NyKuP1CCt3dSNXy1p05THKZKHSC4O3EJCPYoDuLCc69cjIQ/M9ejEJC74irOQWSKGKtcXR9yc
rqsXsXBvE+O7ZD/lYZAH6N8O1SCOzwRa/IDJEgkcY8ra9gKzLuy9vNIuh0heeW46Qu1eJloiwvs5
ior6AgwqC8ucIEed3GUxOodiTKwJo1CaCVn9PaSTsJvEvos0dnvuYqreyPXLIulro6/GzJ/lLlTF
frzsb7EkV0EGMHdMaICJqyVJyWzuMvftqin1FqRCvryMLtdSZSdHmJSUt11a03bhAoDk6GNF5M4Q
K5qO8MxB9QNt6zATeUf/kkKzfFcqoEOIATtsRK9/qI+vq3KpEopkaA80HhhAyDMtFrtBESrq/y+t
kIze/5O0QnBV/ydpxX1GF6Mq/lNWcfmhv2UV5n8hmNQcC0OmB8PWQ6rxd3ijaiCesG0kV7qK6sLl
rb9kFYYj3nE0x3Y1IhUdG8XFX7IKw/gviJ/cXFF98JCyUFz8P8gqSJRA1/G79ocNSDR0z9OE9MPg
6/5TVtGOmVvCLWmYmzrkmC06BEUsKk7mbfMwfp1Q09fzqvg1hVuQO18yVzOobiHGizPyFwU2BmOD
7ZdEJFAnILm9QbyrpqZ59EIFNpLJ5WeaJ1xQrbEb9GM8lcl5MPbMo3DWjaHpT23/OTcqhcGuosvP
TBs3+9ZctIMH9iBAq4Iv3Sg8UlejcZvGs7oBUeFwt7BeawtJa9vxrCefxWYuMTsnuXR9UUwf+yCG
SoHUczw8s+KTekSa4eWHmgnqYlZEACiU7NUDsn6ql+ivl6ir9RPsBKxqFmMGuZrB7fZznFj+9cPy
DfmSiJ+QS/K3yKWl7DrCucqdRsEZjcQvAYz3FbdABaLmxVm+qNpAW2MN7YOV6ghAdDyNcOlPl6W+
2hZU6fxlzUY/0pz+KKj86brmZzxKzBE8T3nEvuwEVXhjuqsG1pxZh2vQWby+wDKHLUHVxV+IZQAp
kozWdsQMROtOr8+YQG4oARKPd1fYFv3sTodCjh5lk7bFgz6537HT8ths1mmHTQ2DapFv4wTQgKDn
eIvzGE5pu4WM6sJoJsCjq0qMS5GzdV3lfXDR8BtjHoyNkmHanNcDDYYb8kXhRLQEdphzo99Gva7d
zhOwwQ16e3ZbZKv4gdODGi/ZUYFw5UBEmTf1oMU3yvILO195O3o5+Q0rsSlkVAKQPLepMdyEy7BL
e/0zmlaIgDPwqFJVSc5SWNXwVW8NsgZu69YSvHoeLkk+flmozszkid3Y8+DtWqtT6Ctb8S31E87O
fgWHlHtAkE28v1AJ78zYazdx0Y57Y4pQm2jZCNewhe1nNhCPzB4wAwzKjV5MN6gCTHyL8AunuQPA
Vlk3ap7Ye8ddX+V7YP/YewpRWSHgBfkBO7VdgDDKXuO/frug1b/VxF8NiP51VEThOeHxLd4DXWDc
2kmBb9ZytrG6vthR2u57AetYsnK9aSf+W5OdsD+snJ6F8h3vfRSsS6OdJiyNeECHW3sQDprOpPSS
pgZgEbv7j21T+97G5Cz0kfDZxMVZ0T31AMIs0KEm0TRgutnx5QxoxaLceH1BS0q70so33ABJjhJ6
Lc3km9N+Ocs1XcwmMqTTNHodqtx6BJtNhHq0j6sVvcwJRWLODf1cpRsAG+0JTxN8fTiVOT4A6McL
AJZcCbJovDMybz4NFlgbr2/Nrd4kzG/tErGXOz9ksd6fUAfrKJqKb7IcMtHXP1Se7V9Kppdajqye
CkxGi7HpAJs4X/3vuZuPJwRi00kXL1P+YVocOdcz+k0pnC0IE9gXRAJ0WT4f5CavbWhaM6AAd6i1
O24J1JuFuiGpBUHLpm+rVmBO2yYjsM1rsIwhYmPYYqffs3kcd1jPmlMqXpZk+GtJbpvdcZ9mubXv
NIUJQeha21WzD0VPgbIevXVn1oQlOqH3YbQix1u4buSftBbRh5a0Gsg2sScHHLiVS12b8Xl7KgG6
UN6n0uSR8KpDi6anYraAsJDgzJzYePZiRjOU64m7pKzoyJGzKgYghhjs9GoD4iAMpHeXMA2VYrpR
QDpEGGBFh6Rs9vlAlluh2Eswpj1JLIt9aijjB3pF6zVkpycjWpUC6riPumGigqGWOx6VHMbe8LZT
YtNbXAgwdLo1JAfxphubOLCI4CiFKC+h/D+U1kGxlEv5xZbTQllxkkWta/EU0zqGgkTBOaNge/63
Uhqg6KdeHepAlnZlNdi2kOP6skYcDuLhlaNu8MIUd7+DqS9J6aYqbUZLtaTOYeTtvI16Yznpo/5d
dxx1h6PYDIy1eyS6NDw1U2dAN6BJ+G51PyMx9G+KaCHyXQxiHR8RHsghz8lAncRg+lz7F2i8lhgT
PplX+Inn2qsun0bTRkpKWHWbMB12BBzVB3fSE5ROfdAux4Zm9jEpJiQt3A5xwiwKyBzzTc+fpmYe
j/Lkv5Y05ep4qbqugCS62L3shi6ls6GGK3k9f7cGZI3Smu2bXF8+p1Ijchxb+clkhrSzalJYkVqq
J73Az5CSUETQzqnLxAmaWdV2JXdy05I3DMwKcj7kPe+03s2OQRFY0SjzlcPJxRg6WRVIK13BJwoS
eDeg+dmGopif2OaAnQzdDBOFVHiiVYq2Mxnvi8coQB3jLyoYpGAoarJv0wmT/OwMFPLHLRZudrh4
IaiIG1glZuSORfnAE8CH+hiP4CDF5LVIV9xgSXjIbZ4FNSaJWsx4r5wbuSS3devwqEZtH8jbm3wx
xG3vuqqKW16REIFEWYyE0Cri2TqgJhdXfwR1iemoWJQvoP88vwgdC4Fqf5NGdK5QT6DIgNZ1ki+9
BoVLJ1NO3oOKlVt6jK6jLD0qLTo+99om6s9Uv8nvlfdb+bf8sbqKyg1EzsAWM3/H8zV0MMcwq6nD
jQ0ha6ubv3WWCS2on9STfOmU3Nx2BXukUiGyEtrS7PUe8SHjL3RHBPHppkJ+WD2T9PashHam0tvn
zIwhpFb6yLUkr81Lp8i024KWeNJf6sRT2CjH2tqkY6wF4GHf8wbIIT8IQ2IKOkfnxtwYGcyFLtvL
mr1sVhTSo3rtW8h3rm9rxQGQIpxQMf+8bpZLKeCZozN+M4TUmDK7dZhC7nViTbKWUlEmu65elgw7
OxoTt/aGIIid3AZGivK63I81LCpyjBvgLCUIXDIYyQYs5xOmdvUmBXwIY8A7jjXt28gpll3Slj/B
h2onTTG0U1NThtA873ERdYtc2FjlUiqWiNcGEyEX5cbrZ/5tm9PNk08XjKQZ8buuL0VJzAOtV3A1
f2//4+flG7aofsmlYW4UX1EM83LpgR1Lpnt5FTatDWrBnXUxYJfOOjJM5ypoQjU/kHjObfGfR+h1
VS6NqxnjFBVvy3X5mL2uFmj7ihEAOjhYoN6aOu/kI0cXD592XJhRy/VJXEckTyAt7SYce6IMIF9c
FdMTJ9fgQpqafKBmw418mZG9bheeyH5uJ9221up5A9re5YnMLZoEYHCGIdl73QFhZLhfom43NAcT
yz4Bz7AQfbkIdoxhcq5o1enPt377FHmxEySTgmel/FSJibCqjyukpHUnSymdKFFey530rIjplOt1
ZlNDlIvMWoBLysVVNFS02K4wIInFRVaGr79F7ywUVM485udItKEq2bnQZLfk8st/33L9ldIOLn+j
3DZ3unscHFBPFIP++FRM/3e5vHNZlN9++UPkR+V60jh8Sq5fvvH6q9S0bHwCg/vy7DgLNwjRHZDf
/cdfcfmzr29ff/v/xbaqOBNcr7ZjwEToSOQSwpwMexdaRHsLvrs21gM2y2fiE2bAbhMtSa25M1Mi
33rg8ptxLV/TBHVr5dWvWW2MDGZXK0DCZe610Hnosrn+ylT4F0P0j97B3bdSnyFPmIStSufjWmVG
hAVYhZ908ctsYTcc0gx1BGwsE0n3pghR0nadTTZ84vUixevZqBKeNC6dpZUnCmzZ8XmdEKgNjfpm
V+ZKmZfAltE5R2VK8HXSbpA+EIgo/pvmzCxgGrogV3jw2U7QT0u2axif+jPhJlwLPR3srgSr3db5
vi77n6EdJ1y+iBtjdXzX8dXtbPurm/aIdOqUEiTlM7NtA7I3vhFk12zGYIQGxEDbTbDsKsbRGexT
weVCNEFG8Yv9lnfmGZgCqTNJ8h67fXkXxz+m5TP3wn1qlCGKYGUMojJ+60ke3AA6PJoNE9Kymk+R
YeyNvr7X6ghwcAQ0qouGHzYhlrXqWXs9pCKB4iqIkJXuhrZ/Q0z+w4KebosCRrHwbOVHN0O2PGVz
GBhZYLVLtelqsFRmbuNINj6zMH/0KE28jsWnOoyEHzfa/TKg+iBhHAVItkU789BQfKQLgDGVJeKf
p5IZhwkJJLK/rR6+VLP0umOV5SPdEjOCxEloFrPsvcgY2CDqxnxBB6zNTUgcbv+hrsSKzcRldrOX
njMlQzYG2WtbM33cldq4V0yIRDN47BnOYpDUMTx1w/1IOdNPKU9qH/ntGqhx8rzO2kvo6CEjEgUd
LQPQgoFZadnafu7DE/ZVhB81RvUp0r64E7mfRl4d46IxnxLT/eLW+R3aJmbvUUYDRYtojaR7lEsQ
pnVl51HO2GKxzfeJ7e2JG6t3UTHclEka/lCAs/APsWuGwbWbICLGCTe4ztQ6zC7cJhPGVngytmmF
k8MyIaSt6r1Hg/CYRX17Up0U296y3BN6mB0LJb+rG9SBHeerpiHiM2t7PzYNgQB5tzMnQmrdYTVA
CiGdGzwk4tDnTOIlTl3ff8rug6s6MxbPN8V0ua2OlZ8bUEdS0/WtIiIAnRDIW3eFn5WPkI10CuNo
uUZjD4j0qfSNdCH6M9dCkEbZ18YgULCznkycB19r9HU1tygYeyA63WZQ/Wle272+TuOtqt4mnbn4
zkxb3NQBrS4jfZMchyxW1jsw+4QKgF/JtEe7GrqHpfxFG+hLtXT2mTsr7PqYe9+zc9OoXvbUChB5
NJOzoCp4ILTXMgmDPI4PXu1hGEhdXAKR3e8zzFDM87vEL8fuR0jy4DY0cZQ60Oaa85B2JLyaVbVp
7AYJ3QDYlDSBaWObIZcbHHeqWgzzXArmwP8KfBsdAPfNFA4/GeTimpkBXkLBgxoydrs+h8g9OKpf
kHtRuPFMul9614Rav7Oj7BvNaJ4B3rwFR9SiD+PO5zQMQgmewecOfDuLw7ciHFOE0bS6rfwQT+qX
2lFCLF0ZogJM031jnjMVj40ym8YmhasZgEH6MfVetw+5R+GiKAgz7ZnjmjOz6L67K5F4RqNhB4ON
bcR9ngZizj2UcltXV38ktn62FgP9y5R8rFMu/B6qL9ofWGu0MCi98TbU21ejtTD/qwsJFiM7Wn8d
x/xXncBLh6FA2DN4Ikvh9K0/KFPwfxpV9o6WvXvhjPuxetZip9x0VYZ9xCETd43zfSoUtbFpFF8K
2yUYz9tigx0eSFvBE2zvuyp/Ikus3EYm6lPiGPNdD5418BZjS7Y6rARtrXfJ/DFE07fZRWe2Ti89
hEHqV8iFuxxGxviiLGhiCj3bzV18XpSZMCz7cyyDPudWkzjpyRttY9eUgF8cItJm9dcU1+p20sZf
RJsdsngkFsRzRtQ+nH5J7cATqQktEDuodOMsyLHPxSR2EIlr0vPD44NDhCzm2iiR8TA+2s5D8llP
OzevgMMM437KMC4MwKHQPCQHl0dVDnhyuM0N1QW3BEeqTszGV0vtx1KC802Tr6aJocXCc7CpuvFz
QCgFX7fmuoAcncCvEN69rf5tdAQhtc4cREe+dP/ag3kXdckuJC2OcwOI3OL4dt9iES7A5K1K/G5C
8yEbda5RCsYToiBSPt5NIztVzIaDdrLOAx7fO62Mb1sV1nLkYUXJcveOerMbkLk0M0Xz8NtQHibG
uH5sclDXMP53Xm8GqZMYO1j5b1WcIr9K8QKPNolCcLKRTo5gPRNkHHZCHlVHjR2C0YepmyqQAzpv
Xf7axoCbc0X/qVcPkUUZyqwWnG/mwq3w1c70c/dRx+kL/MGP3kvo2IYDzqsVjjXT1bslLHWGBfG9
MWq3ZqyVe6u+L0rtwV0RLJde2gSjMu9WT/An+kg7LiY34zgEkDoaL5D5KnTbPJcpIDyZCpy6kBtk
ltTqYx2Vw74tU4Myj/JkViioigF710iaEqQOmI8VYO05nTfQHgHu9d0DJJSN7iTihFhvErV4AGZA
sZpDVoD4XyIaiSEYO3rjzlkpo/hYVbWFKCMPwtT3wjy7Z+RHqrDjvNRZex7K+MFJmu6Mne/TxCal
1e2pMpOEhOtFx9BILTBOXRASRbYJNRUDZh9+1+L5eVjZj0pKBkgeQkXhOYYMwEP64DWMYEf9SbOM
kxWld8TZAz4yyL6MkR2jZI62kPK2tP8+cyxegdW0E/oyNKNeN24My/0I0zGhiMoQ0PC6e3UhYHcm
O2EEmQh9kwTAKvrJnIMqvhkN3lurlE9eHY0bDYIdJeH6QU1OU1ntp9LJT3qaMHxSsRNkuhHUw/TE
LJcHNVddqync4SyE1si/NzPGL1/Xlmcme18qvctupkTbTYRZFzhFuZt7t7GYhqzFEzz+fJuppBS4
2Xq7GPUjuTraWenHTV0q5w7/9kZrEdxincVBtTb1oze21JpdKPmRMYGnIHYABsaZkniMOoPRrcOc
T/kKMhxvDHMvP4Px5leZG1BtKh+ihPCjBf9iX3nfuB1B5WAwH9S9BmlwmLW7sc3OraqePI8neKJF
M0/act4NeUIHZto5ArxcITOsBUDUMVT88wosEGrgCbSv2qQZgDDbtGmwa+SfRZS+yqI6Y8f45Vgr
kGqeSVt1KL9XqfmDUGSilJ1BwUhDQWgiWOt+mqddNj2XDAn3elXbOzsfjvWkkqGKMvBADg2Rqpqn
Pk79fBNnDSpu1zraJrXdHAAZwyQFonpGqFbIs8+C4GxCCSz5tZtqpEDpOTXifrVLYI8mxLOb7XHS
2nRv2G3uk/Ca7J15a+eG6RODYBOQ7ak8Oz4HG1a3DK5M9A6pPOHIaRVvGGjFv2CgpqUWFDxfGUaG
B6uonwz7C3xW7TlsNQCeUxd4LiAZI9taTfPejRTOh15/NXUG955jPBaR9VYb3ZYC3qPm2gBaEXbu
iI4G7Nl5IUHpxD7rIBfmwoDEyh5fYqWn4hPh4ajh487ncSBiCTApxeT5abAn1GTVBEh7PjlDnPpm
oT/0NDr9XkVnX7oLKMQp8WGq8MFQAfLWrq+4y5kXhPpuMkhCw55M20fpcBHQmQMt3G/xjDCEoS+G
kQa7ZkzLn6fN1OfPBGzO0NKKH0bpaHA1HJv5mNtttQQJftXolO1+6nHRY6cK522fDSeCagCU2ta2
degOZnFV42OAzJOCPN/lSKCZ5aC3IdmN3uJtbvPNeWUhkeww8E7GvTrw0JrNbIfhKN1miYa/LBm+
Ddz7fWNAxBNn9nvbpwM3PBcPgUloWzt82HP/nA0e+RRU1ZuVGoOGtytcdy1k7o2xzB9LiaG00L23
sYCPrjoE+daNTXwVvL6U5BXObOh/uXl2sM5wpRaU9CkAFS4m81YR/0t9E1npfVjvnRFpXVeMp+o8
JsmnRUbKZmwxSFr6K+KgX+3KUwkCTWBH40+TiK8iEwfQro8cM6ZtZokxqF2Cyate3Ibnx1J4b9kK
XdQZfw4FUJw4OlaRuWdY/xFm8XKMPAbLpWc/qV15Gyvzc5aG+AOU/tRbw76srAWcCqJWtdhYZHZs
KsTu29GYCcqZTlWIRH52PvQVqlBNQsxurXU0UKQNvUbSwh1VGuEZhFzbdjOfe/OO1hAxfsQXbuK1
eFEzcD6rcOwYhbFd8gWYPO7bwlLO8Jh77sIe5Rq1H15XcqDumKXoWThuupVdVi8hTrTWDJYYfFm+
/IqHVbxF4THSObVt84W7xA9giXBEC/y5Y9RwYcT6pve4a4ekd/N8jm5GZeQhGmHio7OOFZnWggeJ
0VOaVztSx0Bk1blPXD2TVWfMUsIW7wkNvTz5oa4xwSaF9V4RubHgEikBaG695NNpLYp+nJOdA/Vp
pl0NHdyhPrKCLdUoJnZt9SteGxG4uBygwXxqZa8DCE+PYSj+AHUsD1rcEkZSYjVVvg6R0IU6zh1j
hDeYO19afXwwSuXRJRLPSzlKRQqEKS2m7wYQxKbn+cREvhmM2ScO4CVyQkyyGK2MKHNP8QKrzFZi
Zshx9ODpFbKkImbcBzXKH8ht2ZGGWzICN6kwc1dbELnMpUul1AO6pDN6H+aSHRLyiAQQuZ0qq/fn
iN5NTO7kRl2qYZPAfLjJqDAkFkKk3Jk+oGS/u4NCjJE90yND5ZJP6euifcS69h4V5DH1nQVKfeHp
3AOKG7XujnR5JycSFC31rQ7N7wywkkcmqGTkFCvt/jPVJ4zuaOMPeac2d2M+++YwvCSLFd62k9AI
8RzW9c9qgEeWDeMQKEzjWZqeltoJiEBQd2OW/fJa+tNKo55CBykmECsUjE7OWNOYFv5HaMGKXqOS
uDjbXKmqYLCe5kp5GaZfHqEOZFO9TBbU+9x1vynWi+PYPOWMkYCzyjmEObNF+kQbZ+AO4ER8f5un
gMlJ+41r586qVcISqki7KZeRDzFSbVKTkUOW+HNVJyJmZKeoveMXbvcQKzQFm8zk9pA+eICiokH9
1KKw3S/8CX6tcefjb44Nt9o19Mw1hqOtp96KOeqGENCNFmoNFyT/pVmd3wYE+RtbBRGr6LoPyovh
NxzzTe0+JD0xLMqUbwcM3jtt9V7I5fzVixwNxrtWkdyPJYZFZiqhEJs1yWs8ee5WT1BzJTmjc+Wr
kcQewkxruXWS76DEH2DsWsdmbc1NwbhzXI1lozfGrdopL91CQsVsl+V2DEHyvhYhiXVMBbgZY+jT
+vi7QlZR0KCzYnbv90X9zEPz1qjXRyfi9Cx2hjhOWpZ6/jQa/B/xF/hjo7eMo0VWh3ADOqS3R7jZ
RxVC1aS9V+RTEDY5b4k5qVM7JY7P+RJTgN7Aj8osJAZ5WJ7ARD1Qj8MoNWUPjkX7FJlF003P9pI+
J+P6hN/4MUqWIyENd31XkI5xZ2X6e8V/IRzhazTfa3xe0aQ8dNbK6aXczAm4hnJ1AjExXYdqw4XL
gDbS7o0s+tBD42XVBw1/+rAfsHynsUMwCrOEsRD2ZeXFxQNfW+rtOABoaxMcolXIf9dq7G/mOj7q
HC0jNHfYudTY/OKu63MDZvagvdNUMHIGiMxKfScdMe8UnDGtWVYkTrTbfv1f7J3ZcuTItWV/5Vq/
Q4bBAQfarF9iHhiRQTIYjMwXGJOVxOCYZ+Dre4GSrlRZ2VWt9yszpajKIiMYANyPn7P32t460qtv
k5TfMMrSQjBOupF+tLX3zWrb71n2va990GUMOFIdXp/fPJZaCdkg+zB5s8lUfAShek7s/Ir1Y0Io
55FZlEnYlGqOe26/ZhTYiyliSYLgBxSzyd+SuNpXFRxL4nZckdAoGPZiJL/QLJ5tOz4Cc32VRv3c
y3QTDoyKc9d/hGtNZ7mrPpSrHr3g1ov2i1lrwEBijKjJe6EzVaqkdky0doNkZM61C8WmIotiadde
sTKN8lWLLsUUfVVN/SMNzlZdIWUqCoOPxz0RdLLI2/CLDyGk1KyT7OwP20hrkCxzs8q0zl1HSCUz
NLpIVNohhC0ZHfzm1RL1Lgzu1RBo+7QZHzWfo6DUUaBFT1O0/R9B3/+XoA8l3Z+ykp7C/Lcf/7Wv
k7fst9+xkv7+jf8Q9Unjb8Ys2XMsB668+wlE+oeoj79yPSF0z5Ce40pAW/8kJZl/4ztQ+SHpc4SO
Q/a/JX2CHyds3SCigADE/0TO58hfINxcSxcW74H3Zf0cU15CQieeyst3GvnJsFHDb+MhdPTr6Dbm
VvfzC89Fsx6tqlt2xIwuem/gEEIOMtRGY9PCzAb6EaQXElSvLhFhkWnfXSDOgGgf3Hru1BmgWNRb
6quTzHHNa2Lhxqcwzff1TC2MHstMnntm5UAGBiKEKmRp6KFKeMtbIlSeEGGBfy8em56cl4kJ1JT3
ih0m2AVpck6woK8aF/WsaQEHxQve40TWb+10kpWLGmSgz1pq4qAsXDVajGhAB0HTGfYHXOJjptF4
ZNkkvBn1rEOgAjCVEg501mSsHWz8eceSl5nxB6Ff/QK6z7lIOlghg3FRSbJrhPytY8euPHjjUd0T
N1wLwhfTk8nEQZkCtES/Lav22gheG5O4J9Mf/Tg+adBEpzD4MdoraTU47G1A+W2PCkF7lg5puui5
TsonBa3m05SDtsqy7rHXk1PUJKc8E7sWPP7CLlai1CE7jZeokmct0gnqmo65p188X7+Fmr2zsvHi
lzSUzE2VGrdKqym3q3UNBhZkxYlIhg+DM6inRa9+DUfOba9maN9bFazTQ+3Xa+Isz9IibXhQJ0fF
b4Y9HWHv7zyVnegFPoW6vzeDvacalDvthkPkCan2RcTjMQZt4VUk1njRoYrR1OAdi1yduyI6FQTW
gdyVVEwozlYRdYyZ9Fu7UQcaheeeg2AuAUuN9UZq40WfnFMzvuoJiABPhB9Wyn0QENQE2AkgrIF/
XOz6jGiDGCOxRtmIPIe4BV45r32iwQYDSF3BNm/d4eK+BXbyEPRrzzUuRWjviiY8xMTA0rw86BXp
3lxhAvdubU1WxqS+C5V82EH4UTbD0/wxFtp0g1F0kmK6GuW2Uvr7SCIJJIElbYPtOKsY4WslmdqX
ql3SHXnyMoAfaAKPJG2gPTLpIlveYTD6yzA5u3aMDqm1UIZ9zif7bIZ8gsVwNEKxC4LxSFryhxvg
iNbZcKPB2uhCnSybMzL35FTaOx2DtkC04tvDu1uYJ9ddD2q4OuH41BfiHtK0nHoDabk6VWX89vka
Y6tmgOYFEv1cOsCLLoMPv3ZB8mbDNhiStzm3xRH1WnBV6FKvkJIi8zrlzXjprB43SnS32/ijUjWL
RLNJaRrrY3Ji+nQAt3NKx2jnk/GaV+Nt3ktTfOhAuS4RIeqq5/Adc69q1bPKQbUP26rsnkTSXist
PXXzcuB+H8Lp5k3tU28t8mB4MrkklZO81d1X8GSHpp9uspxu8xUE3ETIn6KVmb7NH8x8P0IMepJR
vyIM61aPLdinEbM6EDJ+Jd9qV4MNQ1iKnW1yabRyuvS1fmnMfgsIwRxSrKwVP69aefw+ijywGJ5H
39v3Gh8s09sdA7Dv+PqnkDXBF+1zq4VgC6KTUsNxfm9JwFrWd801Mgakt7BP4+wURywFbTgdHbsl
hZVnvU3bTVonH4MQ6yi6g9lfG9FwNY1mM99MSPs2SBFvfkMjO701fFJWJ+9DQRXN+fymi32tec84
CDeVHR+0ePY1tSzT00VWRJLYAww4e0Vee5EOoKzGm4z7LWhwVpk8enMD7bXzgkcS1e2zqPT3kFlJ
5AcAiYJoaenO2ZLDu2f7LxlzDsjTH0DCjtSOS3AERy2I1s14yAPa4KSrahe/zx8sUrgdWDWj2ezK
Sc2npLOwGT6X+oWmHHoxvrSRlk1H6zsDnUc9jw9NZeGsT07Y5Tf5wOMxhtwSfNIOlo3qW21VX9p2
OkK4vdY1mOMEOZg/HCcehPm/0OUIBDxoFrfXwLjaDoxjabfvtT9chlnDJtprafKIxaLY+iENFkkH
mcUqYvoH16zNKI6TGS1/nRdsMVQzaOWLx87WxNONnN+3pixfTP9Go+Nq+fR3IjG8m+GPOvL2weCc
50dyXhNIjjuHMdeOh6g2ecYMg85zF7j3tiUX2cjYaTxxL1t7x54YclRonhzBM89CtVAdybbxW8Nr
JBmrG8OPcKBN0wPZs6FFxV7P8xE+VCGAdnVKTXn+fOJgnUHfCZa+Jr41msZMwp+boeGXLqo4jMez
mmWca3600wGiusOgcWBEC0mzLvCXut28unH5Rv+sQ05uvMeBM+MHbQAvZKER3Quuq3cOMUvsA42d
ZB2No77mpG3Bm0Md37wQl0QQX1ev0rCs6eSpezoMFy9X43FEPdEYNUN/+KSW7zbkRZBb5Wf9SGJr
1GjLzCb4UZgGNlH9OvRhdzDmDKdPWdDnV5//bJyicdunwCKk8xiFsbn5VAqmM73+86vPPzQBx/7z
K2HNbxtcCPB3z0USSQoQdioZvBIiONBnah7oRvoHoNDg44lXXMKEj6ylV03G4fOPftY6p7FoNj4g
QgM4FBGu/sEneJvgydeQ9us6aJDSufTq92mn6G905WbUo5shjXA/pky3woklpNV3ZeNsDFdbTxkZ
JZNaZ4CyUFgs2ANQkd7d+sOpnI1CnjibtWP4i8OiREs7Sv5JY5J3H/brtEYVUbZafSzGvPn7Hy0S
4iNvbtpNsj7LsBo2FEU0PNBHEBSHhCO8ZLnImdWKm7vwEvttsr1dyC6wLkP3rcoMl7N85x6irP1G
jtAywzS0RjkG/1DSJncGduNE3ABqIjIo+myJCJdRg805urFh2GTc2FNsvieaOoAcPLuCXKN5QKgq
d0f+4b0taE1MPOZxxeLBI5CN7VPqTU9BNS552NYj6pEFY4uviZ42X/R4DfUMXQHAgc8UoBICgZJ3
qTlnvJpXsxqvSuTw/fxF6YNstqO3SOy0HnQ0EXn/5tK5/J3M+19Zm17wYTb1//lfvyAdeyajbEe4
nx6an4G3UYxGNO6Rc0PAhx1Ciz654qO/+u5wpls7aeOxpI4aZLn+i1f+I+AYsw2nB8smHo1W+0+M
ZY8wrswZJfFjgXFhJJMtRvJVExBTrC8UOlFcLwfoDORnnOdS6S9entPOv7t9QDzPLiRX8g5004NZ
/Hu3Ty/lACenyHdmQxHPWpOFzUYri62nPymjf3Ks6K3O983wSLjRsRKsahS2YTz+/QT6Pvzv4Ef+
qysw24p+j0zmjQBlcCjavPl/f/9GAviM2DyJ+psvvj10TzaVSaId4Sx/GQsKg6R5kozR3dJetqjl
SYd+ykZoBwa7T0LB6gkE5GJdyNc//4jmM9of35nnALOVhm1I8ZMhqoAKNMWjm+28liMUsHcrtB61
mj7D0M8ELttZC9V+/7y9i5r6PCFUoDeuQX1BAvGme8O7FbIAfJaHrj1dgq3paK/YBm4NWxeakqUz
UoZQ2znpSFbPQCiHfXe8fqtQmIY8AHOVrtPQdpPhKQ3jg5vql8kCCMS16Ok80/OmEdw9xW21NsQ9
cfVNyebnu3Tg23FbuXDexn6XEPPOoJ4aNuLRRd/gVCRM15glKkSHwU0Lxnc1oRwbxBmlwVJaAE+N
9skv0o/Sa/nx8VvFpIg9bGkKSaeRu2aR6GhgE85/BL8pgDndlejTbPHnV+FXt4cwAA4bjqHbpvnT
fWqieEtzU2S70Kzh3euX1ksOKcHAc2U93Iym2v/5CxrWr647WOH51O6CQP7ZCOf1hsvZlCczcMZj
ncTPYGqc2LrFef9Us/FtXKHexoFFbZrHWW135bh7KEV6sKjrk87eG3D462yf5YgMuifPoxtpZl8s
Od8MOgVp0o0Xq/c5SJhfajhzjTstnIyGVsvW0WcPE+thSyk2/9zehQCrLezO2QkK0PlUkHAneCHy
TnMguEpfjnK6dZyqUuKaPBKQxxTqISj0tt9yvt+iKD5lUbeJ6u9u2FOmqHblOURMDIZambLYRSNE
oqFnvBkbiOREgdFpkQZmgXQuYeDv+icfBDs6RPVuNC2Tqu5qovdK2+BLpoZbL6GWRURfcwSjArfu
JlZnDkQA0K2vFcfRPIne5qKVULFtbCfndKxfq3Z8h3x1FVnEkT18Kqt9FHFSDvYdnzFjrROjo1Po
iruZI7fuDqkYwSzGyCgL5r32yg3azVgkb0biH6RJhsWFofsuHG0sSOOxmwMfO+MyH/eoWI7jWuNx
teXfz0m5szPbiWU3PJTZ42CyafF7YME5e05w7gE7GhKKodEd4Uq9+644k7jc/8Wt/ZPh8nMJFmC0
paG7EqL2T7f2JLW8RF+R7ebj23ykG7jsxg1e7Ov8K2dOscv+YrX91apP8AqbrSulZ3/y6/+Nql+Z
YyQTuqM7W3EgqzmY5n+9pf7ikZUOwxzsqoSymbOd9d/53FE425Z0pBdk6WVA4WqaOMl0rQa1LQMM
OrSCHpVePk0TtQEO/8FgGBOqj7nKrrwJMLGzjixv7dnG3GnZeZp5Vhx7OlPcJQshAL1DHPI9yOng
zH13HV6m7NSJBEmIRDM+luUsHW5tgGIrZqmuKoXtbloXY3qqgSVj83iyuP6tr95MElabpjkSH4Gr
qdlIa7qFnjirQqBMpyRnvGnLp6kfdjYHnflN2tQhyKXPo+VcIVtyy6w7t3hhgkmxSHsaS5kVn4jF
uxrSvgfpcHSd+JRV1ikk/4WYnuN8bAJnddInchPt6oHb4zgFX1yf1kdNv8CsOCXR3VsMXf5qtLKE
BYgmfKD00s3ow2a70EbOJJE6dQO8ItNjZK0ORIIz/BO7+eX0ioWmi+175rRX4hrWqpR3rFckvTRE
3CZQGAJCPvvrvIILzmt/sYzqvyhwuMU8RJCUF0LYP2HaM/i1Qz6mjCMTts8sBe1WxhWzQc5NlRTO
QlP6MWdgvDRCrpE2REywcdYM2jPpMgkBzN254pjXcTRshXNuhYuc82bnmDs4oc9Ht6671OnwFGrB
Q+2aD6Ubf/UgV6JYpiWnI5KIXkdXvcVkHbNl8ZH2WbsXiCaRIX5kdrtoTda8khZAx5NPNToXFW2F
rMG3z/OqWk7dOwr/WcdxjPz+XbLyM799w4R0EmQ3FaN70ATZg3LYGjQX6N4Rx/Lkud2T0bar1h42
af5tPqRKFR8qjYTXqdkUNEdITtumNtUO/RenGG5lCItafBt6wbC0J3SGc4mCmMxhjhn/OYMObrQH
UdVPade/j+2wnYsgu55bFtbdQ3LlgBnHKbfFfXbDsYvaLuCRsPzHghZd435XNpKtomlWf36hf7GK
UbjN/zGAfprGT5cZWirxqD1T594l7BmUHhQ++pp9v51vcqsZLsI5+EXwF/cXkOY/lmcu5TM7NAlB
uGx+Wj5LYaHgFG22Axh1S6vkNO9zbg1YuV33OhcjSU9+36zm/pkiE963BMztikWAxgsdTpMHxapt
ZATmKoO+PhfZirZmpaOcpxYznO8OjRSRV4u5XnJplMrhMnc3MuXeO9LLZ2DMvGT0IBA1bVt3zhbh
rew5DyUeVVg6vge+cw5NCz8zcW1jtSiL5GSn+m1ed2NuuhgUcZD1iwpBNwivOk5PI+HjGAWfAooe
6om8nDAIshllXM1YPDg9w89GnTJUPJjPnoZkPKaSdWN+hgNLvc2/szXpt8nQb/Gkn8qW66K+azI5
jYJjH9+rIoSkslqbDqtvlRzmQkcO+rHhtq85uUJgb8vk3KB1sv07/UCe2M69zx2KoNMB8YVstwJM
Y/oxt0PcDoUplflveeltO1JNDSzqBqKTJMZbkJ4cQdUxTtM7oDXLnyMltSU4VC0azlPDUzmXdZOd
vU06M4V+/BKEPkxTgdohLI3FxJi15riLr/UwYsMLXf1UJHRiY3luB/XWjvI8d60N+nVztwmCx0Yb
xXpuwnH2ep9/ac+iYlHGpdQitOV00+L2ad7hI56NvrPPgBQv8/8vzPGoI0GgXVS1RH3STu4QEIS1
WkDqQXyg6mXuw0ZsErGbV9+5s4aG9iqa7ouBbG0+xI7t1R37dyOPn9EWL4xWf9YO86qLYOWk+/EJ
ovEWk/WbiOKTkbUcNsM3IXhXms0KTfc17cbl6Mc23uUjCIj73GlLM/4Fnt5Mt+9s4ceYpEqd6rII
n+PSeZgLJiMZb2gp7+SprnPEVYaa3ruQrY5qosuADnbxIfToI3pYtJ0JUSWslGAz99qaJqG9WK6D
fEd1eyiKEVQANzxDj7mMjNiGh57Pk9VL0BUAII94iAMYGgQvaVb0EJfY2vfz5pOJhhOkfe5mImTw
rmv09ecbbu6+xmyqxcDZoS7p1gwpIwjaC7Xsbgn0UpQ97KQli//UIe+n68xyPPcJp8L/8eerlmHJ
Xy0fEgawTtyJQGX8+yolGS1EqMLG9CdHwLh8kFO/t/wX+lw0PFogUfNh1G3TB9qYzGh6lB/Zau49
zzdWHXoQFRrOAA0GL1z8yVOi7M9l+/MHSPN7GVPgVtFH7kH/dfGj2sOZzfvZA6ihO26AiEVVD/SD
+nUNpRWXvw4Ae4jgPIiOPSerNPJ0EkK4h3bcWSXJyEzRL6nkkB5gpNPtgpLZnU5ZHt2NuYvkTDwm
g5NWG8Ms34rKC4GHA1+WNDWqnF5ok9Pb1K2iX5ACx9zMIRZkMBGeom/16HLjvb95JUfE7kOvrALF
evoxry/hhBgzjgEP6uhUnLMjmuPaZHGa15znQNPP+GEWeRW+6dAT3a6/WfrwNMSkixSQvIxDl1fr
eQ9PIHj6FngNp1mVPaXevO+2ycnjjpyfv1p6z4b13DHXSGL9Mv+0uUwKzPloHB3UF62S65yZwHxX
KCnO8w/x6PdXtJfnzoDGOEGZw2E+aQhyzgwFQyMf31ENrlv69umI3tAzNruqoArK2yedOAOprwjZ
AgEOpSfDxlLWH0nTXi0H5SkPdCP/Wfr/T0bRX4B0LFs3KRD+3xlFtx9VSqX97yP3f3zPv0buQlqW
51i6Qa4Jk/L/5uhIC8SOkLp0BKllhu3wSv8cutt/05m2Gy4nPP1zuP5PjI4w/ybpw3n8DWnWui3k
fzR3//2iYnq2TS0keYOC6RKNvd8vKq5BsRrlrk3rwHt3W8m0/HEy+gEPFSOdf/tgftE5s+Yf9rvO
mWNY/KbkHVF48Xn8tIL5LQIlKw/83QiQYmO6LTk03WAtjdIiJ2xaVvpvda3v6SmU+njyMvdeasMe
/jsnpC79lkqQswhdyQKv+1Xf9Cs1jMFKqMBbuFn0wjj3ijDWRvBl0duyPXbHEodhVS8roHjLYZAu
+Y7RQx64O8Zr5lrrYCZ3WnX5819U/mGp5he1HZ2DBFcKAdxPn2pI/sJgKdfbjQHbUEONZ8WuWrWR
XS8EKclA3pd2ZL4LPflIIosdpkJSn6XLxudxjgpqZz/dES34kYr0IUk6sjpw9y2dyl6rzAT65ZA6
aWKgYVAz12Jk17Qh2LotdC+xN10yFx2Bcy0Q5jpvUPNQWScxfE/dWhttbh00U8ejI+Pb51gjmUJc
wmGW9ssitJjewtVNKgO0jITeawvedtO5RIPSll1487xEBs19LB1cGEG5I77pJYtGnd57iKbJg6Tu
wged+7l8C0P9eJzpz5fO4QKENVpvc2GM048yKS9KDz4wiCCSUtFzQUaq2Q/07EB9r0ahvuZlHix8
r3vrSjtGeJX0q7+4Vn84/HOtJOQrY95YeUJ/uin1ShRWihJsF4YkQxol4HBLfcNqQl4RuKZMsUVV
WUvVKwgb6koddm+Fo9Cxd7VGvJDfNlsjCXfgIN2lVKG+q6Sz9nvTRB1ImGdILp1duvehdsg+ECaF
Yjeilo5TAkmDLejHAYkkLBt3fDReOx3vG8PODzv2agIjBGHpGEkXcc59X3bauiLJaD0J73sSiuFg
VeU9CbMHzHEurBmbtKqoXQAfPqZmcWv77JLm3HiSdqcauwcydr/VdnZBXYH04pB3/Z5OGtqw5Bz7
pIOZzQMNpwQEtaXX5MR0ZJnzLxCLwFUUFHLUst6jbvT6wh+JTQpjppLeuJIiuQ4YGVwEFlwohinc
MX9xnX6xdrjS8cB8zVixn9uqtaCUGGXvEVlW9KtqhvS4gT1uDIGS0HxuhLr/+Qsav3qIXXced3BW
s72fu6o2oty0MHhFi2SiwnEuk0snnb5BTeuzfSVi42xps7PLbe9q5A6Ocq6wzHGxtZm7r6Lgo2YO
XQa7rv365+/tV/esp0uXu0WwxPwcKGfC/8rwmJJdaj54dR5uyRpPl+xkwFtsydghd1BHEHH/H7+s
0A3Or8j3UfyJnw6wXmUS/NFr7g4K0sdgu1e9YD1w8/ijLlt/HdAvI1Xj+ucvaujzj/1p27DBv7FN
ztvUH/aoOKBp1/Pg7vTGgIUVfAn6Af11nzz4hd4tZUECi+hUsxQvfi2R9RNwXA4m7RupfxiGdwS3
0C09tiUeOw53MYlyMYuMryuER/yYxPC2kIKCRRYDrOGNJMsicYByOYT+1AzMkzF6pbp9zOgMZB0f
9SgD/EmwIuniNetkCNGpEBkWFxxlK/3iAIhYSadulypJ98jt8GNYx0wnrST/FoygnFBeUx2HQ7kE
0onGzAKy4Vbvjf6iCoVZte2/eD6DRiwhIHRK+a3piYSweWe9kmqlyjpmWVSk+7riY2jto+ETAsX8
usMtPqxdBX25YFiKAhZrLlOPYXoQAZuBTtrbMHLZinKjzUU9CgWbDs54tbr8pTXmf5etFSDa+MS8
PUGzxgG6jbyrCHjwfI8P1y6tu0MgiEKLvrRHWS/6Euej6W10vJa7OUYvb1t9NnzliwQSyl/cEab4
Y6tO1w32WAm+wvHIfvx92eITtodspRpI5uIY0lubOOu+IPWatho5gcvOe4SSgTDcKE6WhWMjbORp
6icm62Wwxzzirbp10rmkhuhZtfBdfWe4PdDrNEb+ErMRUasgA4SuMdvyCAgKHnLTeMGJbHBsVFjy
Ni0L+orIV0ySovMWGXPwhWa/064umWdMsElSc2m7fbBKkwajj7Rh88tlbU2kO+VwS8N0RL7iMAqI
MN3b3vdc31ch4qy8LzdYAqDv1w0uEFGd8kn8pjSSGnwfrEOBQoA1a51zO9WKlsD0bOnhA4HtT25J
1oszVGjac2UvCsO8c1rpN8zANjZ4FCSJnlo3sbbC4kI2eUuJFRjpvpmIxGqNcQPnoN2EnfbqOPaC
aKdx66bWSz3lX/28tcEV2q8VqebQoqLnmGSWRRksS8fXVrEvH1xye5ZOrZ3Lqd0PSCFWXSMfed16
6Utvh8Bz36QuyVJh/2zFDEW6aE0KZbRyVH+qxrjFWiyXMuGjEremT5gnI8PKSvtjLIlpIUF5kxU4
RYzCi1cO/Na9H4ePIYU1YolGLBxlbJQXFxzHTb6Xrsfgm+xO07Dis1olY66W+gzUEtEEpMnySCGn
+CrUfiBCY2nzvSA0xjdKM3cBL3jB8TKZq1OCqw1/RYOjQ50TuisXVG4bON2Xui6iTTdFWFdgB5ax
le8HibU9K7klogIfXFKJaNPHFiWglRZLpfDXBhhiq8zW98W8OVv4PNwkbNYIFcKVMtL7iJYhJnjz
NgXJc2yXxygu9rEDsaxUY4BKJdylIAmS0lqhiNn00HhCwc0wZmKlSxwpGKcUt90OEz7Vk5uT0D56
yMadArFE9xzUtCwKo3rB/Q4RybAew15q+65WR6M2pzc4VY7ix7CVONvCFze7tM+ODrOIHEeNZcja
Zjq7SzkQWaXMAH0ufGQXaw6JWC8Mpo6x0dVzGBZSuaR4GUxSOKfZN+kNuYU9ztjK1MQMqdhLQ0Xw
vafJYRP2C6A+WNUzQhZxjILzmOQXuCHHKbS+jB3eVk17Y3b7SNGKwU3JGW1L9TSkzAj97mtnZk+B
zvVPMWoebfhZtdT3ZkeFalOtYJFLN1mrPVs+K/OUscSKINvVEcCcOHqE+cjz5DIy1bp22SKgWwjN
fJiqGlSBwVPdGPFuVGCPysXw1eKxWQxQOwof8KjWM/2L8fWodFuW+dfKymv8RADDnHTEDu4jsxwS
681rDiSb/gatu99XPc+xN9Tb2vbPSVk+Z8wzHzG0haeCRvHC1bITYCsmuehcZHhTafcDCU6ESMsn
4Kc41wOe7/JrU7ZXrza/KbTF5XTABYYFy8tjOMbECDW4n5eT7F8T28ZZ6VN0N1tbledpAO84QUyC
SkWLYcSWUYTpS5V0kumX96bcMiAPY3hOPLiFqbSWDn7/hcxJLEhY6jONWXBTEdQxdiFGE0X2ixqM
rWYKtdGdmuS/5KHL/GuvEfIz5BP9tSBeFGbyFSQ1113cMC2kD2kFolhzaNRQ2r4ifmF4EevqsdBI
5ZA5vS3PKB9F4GibnNOBisOdNjQpRvalz7lxEcuRuBzTIShSoDPiZ764fQ170+qeSixwseBhLnIG
TqVoXqSXPWpwWJTVxKsMAzTSLm/RIFEta2w09SRfJOeb/ZSlYlEMEWvkVBNGxiR5W7vt3m3CBDES
6DAvjN/8iGmbhz1sZNFEa5EFtO4n8q8ca9sMItwaYXyVJStpXDnINpuZmOg3MMa8cd0ofd10cyi4
FHLdtZZFKVlBee5fCm/EaG+2GbSE9tAa+6gnt1KN2jYauFYgPr9r0TeecrSjcR+vbM9DHuw9DgZ7
NYzsl7qotmIgaKwhx3DxqFcE+Dp1ulVAVtdWOOarsCASqEDxrKf6g07G7ZI6ErFyWy/syboXnvhK
/KtZpC0FHvtm1LVH24FzbQXvhJx0SfCeCgY4uIoxpg7dSwM8a7YJx6vChi3p16+65r37aUQGHhlO
o6/d4D4hK8daxlkf8AAiDKSy4t4hoEpZXtATuV9iOaB+lMnO67yV6jlG0kVvPfkRx7QQbRcre82I
sfeQGDDOXfcZESlWePeDO8KEhDHUQkeNtYwtbwsAa6D3b+4+vxfoSrBCVLapsf2MQ2JjQ6I06A2b
9BUCSUpiQGXQv4YOstxKQ18Lz4fWATqbXdVOL1oLvabvwl3mkSM78PeZzprbqA+kDkxREtXvjNF4
hZoRrErdXpulMNa6AMnHGkcvQmeW6LrHofI+hvnFJjfnUQuSW1g086AlwNwXvIQmxzUrXiI1/Npo
OZQPeYf4a9+16jGO9Ke0ZwqtyUbD8z/h/iJIns5rmn5VOaBV9twehvvW6dwBYmESI8cyfoSxXh3a
8S1rnEvfaxBN6CLstWK4NzJ4aJAddhnZmJmGlxy/1TgaYj/Mbou+gI5AwYNWhxEL2wAGOSkuqjia
TbYXsNEPGifXWmx8ZElbRJ71fAAkl3r+w57mzjvQlVXj2I+UqxNqYGSQrhpTshTnTL8hjRkQe+X+
X8rKz6/+9UfgAEVMYyQgCFdIrMOKceiIn8D/5m4/wXSfoDqnpP5uyHUcBzUdiImdDnEaQWRIJmP+
LEEvNiazRuYwJQRPPCjHwCXILkmacziz1VSZ3So3jSAFNM0h8k12jp5ZTwgAa6FiY9ta5ml2oTHw
WGW9WVBUmqcYmzGL/gu3ONuuUBbKXXrsbUA1YqMpKbVUrXSzOU5utylrwl0DDbp8FV36KUUA7GY/
bCM5yZChJ2ePaQwuvj+cKJMG7O8hqX/1S1ar51JFx7TNf1T9gLNFrAzXfHNb/G8Hdz5+dnjN2zT/
YSbBxWxgoZiQ4XMUFcsY6zZVBt45h329fSFY7Qc11JGpBWWKCFdgwdj6aIa5erGoRmIqGdSzmDa8
yhQx5Su89BvnvvFgz4Ta3mqzdSchyuSOkWKVtnlczUzsOw3GXEGE2czG/ySUOubgr+02v30SJT/h
k4oLTeLYMUh5RLUoj1afsWqff2R9AnM7Umfqbn/ja9yyU8sylvT2liZNeah05RFllVbOoqzya6ya
93pman5e3c+vPu+VaLLxV4w+dbYVtOH2k+75Ccn9/MoVrUWbx0lxBHvLuvKujlnBLUin75D+EHA4
4R6s09cgpvvDmPiGkmibzQ0NPVYfcedfOTDtBMhSIonsB7MJXujnR9vRgfbZ6ijxB3a3DOUogzT0
FSP9nYB5My7fBoekp/ZxShEX5SEUWkq3pbCapaZn9ppkot/E2O8/e5hN7LoLqE9Qq7Slmxsc2CJ7
M1XtnVMb5dFMWnamk+ODu+IvLNbNdT+LqHw+Hrz9H8iKWS9t7cfQxR6CEn6BxkSWVZAhHEwpxQ0l
5kFyvKykz4M4QiMpnQ/S98wvc+vv85BIdh8WWTw5Im12bi6MxeeRe+r42UbkwAPrmn1hpngp5peL
sHIaxoiVBWXU3ML7bHNpqXct9eRbOf1f9s6kuXElvaJ/xeE9OoDEvPCGJDiLFDWXNghJpcIMJBIz
fr0P5O5+YTscYe+9YahKr54GAsjM+9177sy+lkYUwGIpZvjsj0VNvdvmBwdHzSpVl1jXzPUQ5RBY
dD0GkKQ/pAIcNxPi/OBOV62nVdivWF0dKDHrjudhwMRbk4mxliOFXl0p131rzBvDYZbkiHtaWxOW
Z7ZwaSI/vDZ8tFW5TyfLXSsz27t591EQbEVfFoeln/ksknPe5d4GivWq90qxjh0x7F301BZ7KSeo
5YoZZ5pzAXZuGEqKoIi3vYF6oIjpBrY9bixFZDLSPRsZATkak0y/Tks9P4w293i3yIpDRVg4HMZb
66rfoYMigAH9JI2I/XqPUOGkzWvogUmYUDhsvXoxurlZW/iL+Q0O2FuhpOUtq/agrKAy2TShuZfg
2V3KITW+KUdr7xcWbnPqMCsGP29PzJMmoZNu7YTpe8sbQSi5fBE6Sxm10+9waa+pD6KAJAdBlXB4
mC0GSeEMWMTOzItmejedGSNlxuymPR9UwIKWGKEnrVt+K26KigF68lfSJaRA0Xp/rrpsjIPC0OEQ
jOxOBuzb/OnPMly3YoyZixCSKS6eGdw7lxcmxUVfjEPvKU+thsuCz3Fqq7mgDp4tft4AKo05Ui9K
DEyCm1LWVy7RhnyayxGSviFrXErrMe4hbU+xv/35lSZpPQR0Ri5C5RRxj9plwvieb7zKPtjbVmx8
+vjsFouOu8yAnQYUBBd4MLTZIwGCS1qhzvcVZzm6yL0VuVsBuJ2QXlQYd7nM9iViA45AUwQzF/xq
bBdo9yJul4hxKNs0HUIW0TMUHs0pyqDKOrEvQFkzW0wDMSIMV9JK9kabt4hOGbJRYR+6dqiP1ZS+
RxYqjKGdewNRQqVgVAvrIfRoPEa+ZzmO3VM9GHFQahjN0h5aVwEHtLHKdu+HGDxBu8ThzE2bINaA
fumqYmOnFXSsgZPC7I/UhUyHZagfMXrgVCBBboXHNso+hyjrD1kHBjz35j+F/twuF7AdI6xpfvae
DOG0UvAq5pIvkqGbGQoQjXR3hYk6p6fISvji4Sd3SBZceOgXtKJkp5+ZTI5JEnmFt3nwnpJcXPLZ
vjUhly0bqCYv2sCVHdsdfFg/19hslcClUnMLFWXi1lUi0Lv61jR4tOIKX97Mk7ZTdyaPypWeFGIT
TuAWOkOchIDii2CvF+B9ReKv4YluCr1BV9PkYcoYjZOdh5haNV9hCFcBFTfMzm09PcR99KoX3NSj
I7RNTk7U75tFR2MXHPUeuHA73kzcz/yEzXcN/Gk9JfHJNnDKS2Z8+9RCIAXbvAdHwXMlng30B0Zt
RdQ3YAtkGAzJQ+aMH6rujyyxMPCmAwf+sz/gUgZ+SDmFyy4R5uWqgboKn1i7Rv6+qJJDVdMNIeoN
iNrMGnaRhLzHpOA1sdqb3gz7CkXKEClFFV6CtYxjxw5UGO/Hi9MWbMaiCJoaUBgjZ9CRT8/O7O6N
wv3oPe1LtUv/tUEZhWAHV5sHx2BbmKQJUhQ1v4rzDSkebOIxFNJpfHftAbwlbK/ezM9ZYXCugQNJ
1KMnYOQ0VNpTOdwKsk0lvZsJo/j8Yk7JratgMORFcp791FmFudr7So9OdeV8Gl3+1kYcFhMvD3yo
dUGacz26erkJdVgoRmK/GeEcbYemvmi+BZ59StJTMaf+Bib6ymq7np1wRoppYpvitLfEQs+EJbif
KCcNMHN9hzPwT1jtNYhpg281NKv5+PMS6XVH38Q//6wAleckzo5aU3knVRtqZ2rRg+I7IDCKTcG1
eIb0I67eZqZSfM7qjclziV4AAFJVbE7F0sWsU0rFn/04vBomvMKs8wrURbM8g8HHY+vRudG5gY5Y
sCLdE+G01nfOAItxWojKbZYRIGbFNI7SjsTx56OfF+xKTExZu4McxhhYQl7CDhZ43UCjaePM/I+/
+/nEHCdnNP8xiFJ0QlUBi4vMx6gjNg1vox7qgjsvg5FPu1RH9yvzSSRTjsbNoWM5sk+Aa1LqKKOc
EFUKVOSfL7YvwQZBPg5irPgnslD/3+7z/b+BAZiMvxgJ/c+mhNfvpv2Xl0RFSZl8/Cdrwn/8y39Y
E1ysBBgSyNujohtk+/9pTfDE3xybYT1TEesfoIB/WBP0vy1eBsZPgAJMz1mS+vQWtPG//avp/g1j
grOManydmarj/1+8CUQm/tsMzkTGXTwQLgAC3/yvaadooiG+xB12GDQ73dL1+V30JPqgYF4bt1Wn
wTTzIAfZTgyt+wCJXRwm7ZwNRneBjhxbzoGGXg7qEcTPOV2XZRZisSt4PNHpKB33A/jrtRtpZqgA
0MPkxe6d1TLc5eCsVkMU3iXOSU6UjU9g/82J5rbI19adUBkj3vl1+MC6LoO5Q+Ds5r3XMSJxI7kf
9F6sVZXVKGF+0LfmZq7rg6IV5WBZEHT7CZesKIcPN4oLKm+GLfDfCGoZtLIon88Dq/S8FBlFcX1l
fKXRlMnQAUZQzMRxyIVx8OMm3pVheadVRr2xMCYFhnjsYuR0E/gPqez+LteJoI5OpQXFBJ2zRjmB
fYen2ZgYHclW+sFo+ooQfFzsLI8Uf4U3KsgTgGlSjI9ZZwNgSTaqhz04lXWyFt2HmoCPWdAL2SxC
P8uFG0H6RECET+dMEhQRACcqDLSNUyPRGtpIJXXe1jxM6p73CTkcejh6GVKRkNE2nidCrL33APEH
EQqi72ij7wm7ufPQWI19IcWTbPvhrMfakyEMAojNixMPN9tS635wtrVjrBw1IYPUmyp5nX8E0AkT
iXYapH91qnlBxzyzeH5YTPN7CdQyM9W2zeAqa1QDLJ81c7afbQwXq2zewUBUa2obI9A7OIR1w7q0
iRpWutM2W5lXJ3McjXViYLLTYmOftc5xADKzmsz+GFGafPL0ntod/S2B6H+eJzrkyXVU29h0mA2w
F06Exga+wh7vZ5axS/tZbigT6iiCgIfLvndb9WjzBa0HARI6M24bFoteu3A+k7x+m1l3oYy3Lq0L
bhQhqXnQqaQxU3yEP6SaRLQjlAe5Zfxqi+hJF1D6qEDpYO6BFFAs/aFuPjAgOmehfUPwvcKfYJYz
vFtR7gbKSN9qSUG4ylm2kplNC2FZligAbYQyg65QNGU3/jZRBnRn5uDnxu6XsVC8pTdjl+lQiKIS
nnFPb7A1+DtzwtxRc7oOooVE0UUhcZyO0g4mpLSap0FHup0nAbcZdfU6FJCVVOE5ZOzaCzBEbq2u
sTnchY3aGQ2OmIpBNURfQjuF65FSjx+zxiJbNPs4FxoDQc29tFZRg2MC7t22w3P8ZAn5kKgHrxDa
rrJKCkHl/DttIYCVlfhte/WFCRtCmM69aKGXdjnsQ8D89JrMaggq5N+3wb4Pc4ct9ZhoZGcbM2hD
dx/3a26btzR9QCQjpjrITc9kLzAN++IqCKZwldZqei2N8XvSencX4+KtnfFARFBsXTBVle1N2zlD
Ho3H/n6CmLnpKrtc954gENIxYhs6ogl+vXPC6KbaeEtn4q3pr6GArI93kv9DfnEB2fEAcExgxWhU
SMs1YxQOpVFlFmsqfH32Evpebz78aaZjpvkYxw4YIp2cU6RD817eoGiO2S1aWzfsAPUxd1JpE+01
qnbXdqS+OqGzaS4sa5er+VATqTnnA2cX3QwfxtoPn+MiP9b5I+nrKmiT8mPqYmuDShsdm9JZglbx
t6RV3fCBFSaLxpub7tWMwv44xsOLC7XkyHggdNKaYSadXQN9L1ns3aDxrTIJamzs58VopKiIjyqY
iHFMVaRsz2zPv530T6I5+HOxttP72nJ2Fd9kV1dDoQNHdibgZ7b+5ELtC4bmK0rMAfwLo8GKDNCq
L6qtKRwDPMonAyE490hiG9/kgdVCkU09LOaSJ1Ndzbux6kGyA0m/OTvMoOqu1RA2ZcKxJ1ZJsQuZ
iDmtwuGv+Qwda/2cuYD8MvM0Skb2sc+2OraeCwmF2USQ3zTpYZpzyBmI/F6Vi8BkVnGMDI0jm6Fv
CePwO3a7O5p1nmt933j1deiH3SilB1KmhJPAKknjm7gB5yRAyckDF+5wbGwNlCoKEzMg+AwoG4L9
3gACgwEPh7ys0BlxORtvKh9VTgo696N0N2f+uwNUeV/8wTL9lnpWxnCWcxYp14OxH+eQkGs2XXP9
YuUONqKRx0srOwbiAs9Ua3ob6Fqc/iL2xw5u4NCv402Ss6W3Q52Qmx+ktsm1k6CAp/U6zPRs52oR
rNUYA5tiWRuK+t7EU3JfGRajS2bbllu+jcKKT07M9Hl2E47HpcSt1lbnxJF3DYdwR7taLXPS2Okv
rtWxQvb6CfLRY9JoJq4nLbvXOp2XfCjoQXX2sWwgDbgBWcHH2a2fbQ7aGb0KTGpf46r0VqPHaMrg
sjTGejtgUztUJC6YfJu7ItLmzcAsuWYQv++bA89VUvdac0zm+urBD7hl3kkOMAVrV138gXFhNXty
5bn8d2r2QXX7t9nUplvYYTKHdfm7m1DkkrH2ttxq71IND107aYcm4vqHArEuJBcme45hj07drufJ
PDLpEmzSAq7fqz3YDLwzuemIKm+qgdyPJb8r2+q29Vh9193krJ168kCQFuQkLLVNbBAZ1UBeKZuW
+vT4VzGaT6rzsm1vWQ8RG5AkZ/rdEQ0NYs76fldxVir0Qzi154bxw9pkOUqUBj1Vp9bQcPo7t39L
QGeH84icxkHdKaK9PRbFVVdesBxo3muXaENiaNlep/yKX0v83FehjX9CvMch8SoGHP2AiO8346uj
MslMpcAi7b7a3QgGYVw7x2pgHGpKZI+6LcXe8dtuC/232VeG0W/H5MPW5uGNg+RXtZCllZftTGGe
HAqruIH4jS1HppUp/Oe+JLSSeM4Z15XY+tFgYDKAGh+BJC3oi1s54F7SFpwPytvKrZnz2RxOKZDp
H4qpfcm7fgZPy/Snop/PnWto0X57Bl6DsO/2z7Vvcv5OeXI1g5bdVSnHN9ed5R2k0WbFnE3IT46f
5sUs0WldHOdjMqbHeWoPRRLfEkPap0zaH7JPCE+r+ZZonGDtaO3M0duETL/26ndHaTigWnBPcUgW
KOJcGY5as5/c+I5mPOau+XzLE6JktZkylPGMP0XBDMNyQCsbM741tk+MYt30ALcyyL0U80T4mi0X
KsXjpA0Z/LBbyc+eMbJF4lmH+KO2RVNHYEwHGWDLq9ZJ1k8ElEauL3UXhW6+nd3PNMPIPw653JEy
yTPxqWmoib2QtKMJ/bOJxDuVAw4ImeSas4qejMK3NgWM2ZV2xT2VUagCTF6byoewrq+G26DZdelD
Ol/qKr6FVlYEFMexpcwt6Jqo0DDGAXfKqnhyh2hVNdZtKpVgkoQ2U+vmVjX6QzX2JdlGyIUxW3Qf
f4o+oELaYnm4p0gJ83Jq6Ij5L6nXSt1c0z57RXsXZrRTV/0IZFhzWF5C1DFLa2jLYIK6Gcde2/NE
6oK5mdWvwqpf2fKyt2twF+C1MtalbO4JTS8jSA0jVxUfpGXWT1nbequyTzviMT2YV1MDYyr4fbvE
1CT/JvLHcWf1zHLI+7ItJzaZeJSCzG1BjFhLkw2wkVU2mhG+HsovwlR0x1z7wzMG2wxSxrvdH1yi
p3CHXpTebLXUZZNqiQtgGHNt8TOvhqVZAlT5YerNfoPEO64aW4Urj+eqa8A0hDrlbZnbMPDS3OxK
kcfMxrqr32sKy1YlpUT7OaQFDWEkDoArWuseYJKVuLvZLe9wJqA9oV+/oVJ89QjQYZqN1yaG3Ws2
5jq1HDTRwr4HKGOd7Y4nSpJuSP4z04GwdUAWvde5/qrQag7OkHw2Zn/SPa7RjBtgE+fiM87PtDXy
pbQqwVpSv0729C3q7KFJGXSxY6XnahTn5s7SiMHU5V1pWHxPiIhooorAD25gV48/o6wj657W70RS
D54zse7dqzQ5Np384BR1c/rpZaBCUtfKeSPEqchrqDdDu4tKg0q32X8o+mhnhzh5mU3H1MtusPX0
6/nBkf6DPUYfngfL2leBAgGV48veqOgj1LqDrwy818Y24njjWsMdSGwBIp4sfF9hhPdornfpwQNF
LQjy2czynMbZw93+9I3ncZ6DmdNbP8pfsmGc7PjPljtCucWE4z+Fk//F7vOX2/MMsQCCa/KXMO6g
S1E5QxUXS4uno96F5T2Jt5fCDe8Bi57KWL4kUISlNqAkNvcMn/sVJQ0PNj3YeTwzJDNKqu/SDI9M
SjEP582opxA+P6d5cZPQ1Xr69NCvwfiGYpGWxqvtxGc5qHuoVG+lqvYpvjtmp8eSpqpGCwnlVyfU
z0tlM8YxMBOteC6M/Da5HJ16O0biVunGi1mrfW6hNkeZ/UkSlXb3pVeUqVSdPfmWeZdKdZ1c7R7z
YNA4vzpZBQhb58iDtdNoG8kkZZYyOb+ppATSbupPcanvu5SnsnEIK+Hw8Lauo7Le60o+6Q19r3V4
Ia0gNI1NobsYYN/tZVLI9PuzK/wz+1/GMfGIr9zqvsYavjBbnCykyMrAOVWPLAVsBDBY12ztnLS8
uKIDqxPDuBpveTiiCEBV0YV7T63yxpQ92AJcYAWiwfLWlBjPbL/YFkilTKmrguOoqB/TKsqIM6KW
j66/Eh6ufq04jpU4tj7AAXJSzFFevbkb1inPdibR6+V3rqG+q8ra+VH8FEqwZxLo2i4pxcRMij7e
imrWefLvOzG8RL1cywZ2dIifbSrXyCDPbCteUC/wx7ScnrU4vM8c+pDSpMSea9mPD9KJ6f3SjC4g
UYceX2T32aglB3NgP4XickfAmniT3eygujeHtuehIXGBDTPnqAoQtsfblOvOIcJdlzqN5KAMjtWk
Q5S1vztGZnuXRPp17FAAWLiQySV+30F7TCqxXUql9lpo3QPeURtOgBgs83bEJhWeymhcGBY8d31a
TKv6u3L4BsKpX4Pb2M6jm1+b2n2FrUjLKqcIPCJMSDtAASjMVFpp8yWHJp5pIZgGyfFVjz8U27oE
x0KYV+CvDO9sRnKHcsU2LjIvdozV1L04Hgw8tgVpLDjMx3fsHT/d3vzUhkNDqQdnPlYLp8WYyNVz
mSaT/BtHNMxkyX6W1adMmDwUluzXCHzD2iiGbew39zKinRL3CDbO9DS60luFjf6pgDM+6cm19vBq
+SEU3LC18fV6+A/q+95MFzqyy8xRe3J64gDm8CIaJJiqQa3Spb/VEnF17Zx1sZrfjayuMTXG1raF
mY89dM91iYIM4FkWmFIG8r+J7nmXBPxZFop468k4UHMSH7WMImX6GAnYU7KUc93hz+t2sRTvZlWx
iZZfVt+G61E5FC7l9sHUId4JkilVVn3gpsMl1TJ6c88ZSO+LHiXtU5lkhxAOeRyr9pSjeG5sPT5G
804fYo8hkQO/vFls1lm0oUrpVBqhvxsj7NC5Mfwu0gbbqKthFZ7VvpE8NnCOe0GRDWdz6AHiuwyP
bI4c1fiYxv2G7Va4Lsr2HScGNis2NkOuNoOlTQcmPvSU2O1pihHY2i58ixhM1UpjEp3pdPU0zWZW
DIQMNVyqBIOGZiNOJnMlOVH8KXpuUAgKnCTt/s1pM84Lw2OeY6OLFO7XpIK935CO4iu65gk2mLMV
Urt1OYUt/NdZEAsOfgQBduT4s70QIae7Gc+CE2EA9gSCQN9wSmBz5qcstsMygs9sMCSjc1S0Hq3q
wg0sK9TQUZA3CmPqH8bud2UO42YAYsHKPaBWmSS1Le9gRPpAGLOhBRPzGO7zcysRKnPZQFNV9+7I
qAkpdkWuZwxqysaM+ssOkQJBUP+e4eOt6We31uxEv9zQ/i5co9wOOd7IznPTUy/1R1pP9romm43V
RfetHt3MRLuEXs9VDcR0bU01W7xBshcktG54uLKyKL1n9v6VNDiFvZTkSxXd4XHeZkItt6hZbJRb
p+tKVto6yrRDKZ7CuQzm3uV/vBiPpwXpinxZpu0tr8ynDivWCtn2vdRIxxeufmx71+Q05sSM+rW7
0GRnosltojvQuBP2bbqZ7ewC7pi7U2H7UjURemzk4KdJCzhM9M8Js6FDFGW0ZHzTNUE8KP+3pgum
byhSDjVmEHL6eYegug/7Yh+6nDs0YCErV43lMWqTnYzSig1ZAV7KZfM7dt467v31LA51SK4Bz4eq
v8jliiDkUl6OTDcKBMTRXV4oRBPHOM0pWTCae3NsjX2SguHJUvYWS039EDd//0hF9DoOEPd4bmja
kRuFEyFnnY3toX3+vBRx7hypt3aOYqq5AH/+svVpjBEmt3rDMxPTNFhWE8GKWjnKoKPOuCDI2NAS
weLJUo83SDNAMbFOH63lxYyiOF/9eIemcuRDM6ILFhWGw0Zq7GFTQ+FLqJSWc78fCjAj5tLfbPYW
L8tHQ8umxpsOuWQBy/H2dNWtMOqEwgLaecLB5yjy89V/TGDSCjdOWfnAPDxO7D9f9y/3EpJ4xdtO
ie5ff8culFG0FPtmmcH1BQXTg++Gm0HN3ppSIW2FDC2OpSP+/hKXHFuZrLyaS+vwaFN1CYPYx6u+
fEjNiJut6qU701saKpOW9acU9rn+KTBuLPvUV0m6486TxxZyzTGWPZyspLPWxsIW/HnpuGuCQegf
f/0VOJ8ju1y5q0WHpPbXJ/Aa//1f/fxdOhUGU2we7X99YiBCuDFrNnPg8w4ogHiWl5L1v158ZTL/
+/lzQnK+VqDCU4q9WLFxphWi03aU2RzLJgKSHJFU8Yr60c3DgnIN9sO9xmo6IGDXRQgbotQPHn0M
IJVnJqCGsdF7OjNUS1thh9Uozg4V1tau6GAblBxWUl/TePBk2o6V4FaULPw4cvUHepMuABPKdcpa
io8Rbgb7nOTsptG8KmZEXoeSjSDunW8KArHllv2BM4F9hoC7g0BSBBJVShsfRVS3lDkQ8cpI+kQW
9WzchhtDQ1WckuJ5ShvS2xPmVi7KU2qZX3j0yNnYKBDZlD4ZYS5BJmYI9G6M8Vccp2hcFgFaxGxc
hsAPunuLeqYTPRuBUU1qK0tQ+R4JoAoz6L5FGlpLNzrOBI3XPOaq9dwTnwXlOK6LTN+X+tRRUtL/
wnD4rFNyGqToQU517IbixjmRxm1buoc87DguKZcSJ4c+tWanpTQuaxWbOBF9cvbN76VmJFtaEn2G
NuuutAjblfJ3Lapro1/Ik+4XBpsyp13uonsW9ktm0MqUKfMbDuOj4lCd1/KU51N+MGmo7DUrJE+a
ksMRzwSGJjxpqyLDLmF1iuFJYmOeGJ+ayT2m2RMOfvQWc7iGnfXgK3kY/PSiJ9NG1tULYjzn/XIa
OUqWzxOwIXOGrdN3/Xtc+PfLl5Ue9Y9t0WANph4uTtLfsAZWPQo+g7jpLaxpMwmJU2p68Whb7qul
McHpEWXhbr+VHU/Wala/B2W+tfyEdoow0tIXZXai+RVPaNiVeFTtueoSaECR4a6sqXldfro1rZne
XebQzeTP7YfbR/e+xua8svkuYx5DC52yv6SRx8mNQgjdfpLhwivg9shlXu7w1T3XLaBhgZ8oTrrf
zdCyveKciwLOWikOUrdovmqfRLrYKhd/IWfAg6gTYBdQ8WIGNU5dqNWQFN+ZZeVMTPpqU5I1TbAD
xRE5J04VGLHVvDJp4ZLC/3LowDjRlCfvDMKi64xW5Ks2OcS/lrl/1dqc7mOF4rCzO2R6T8OvSLC5
39dx4tyXqJiVTRBEZ5aRVyA2CoXzplwsUSWTveVXx6DI/CC2EvSm9n4pKk6pImQI4XY4mp2BTnnn
0ejSHVNKC1Q5DNYeBmso0LxDA8E3rO+Ug81/eT8U0MytipW/0qrmzpi8117pHzwrMeRW5i+YDR5n
WX7mWlF21sPUUpNcaXkQgaPdESga+LR6cqwMAWFy2NiYV3ChJGiGWm3RazJcLfbZQKzbO/BwcUmk
nxN1G4ZoyJw0f9wMIXTGGjYVVClGtjasE3/O8a9FG513cWOOmLFj8x3LHG+P761ry8fOUj+Enfl7
KHq8QSGaawVfSrYUeFh8sHwqSSBmZVREChxFlWdhmeUmDZOe27F6Ua5Br2g/QEvvh0BZ2i6vAQn6
/hqngIdfx6Jwb1DpwQ+jNeajJa9gPzFRt7hIEX994Jmb2cQwDxXUTCmWTJqerXOSbOpfejfXuF9D
VlVMNJqnTrZbvWK4u1hJkW+QEdJ4fm36+iCs4Uqr6jZpHb4yGDWqTzqA77ax7534KY3teus5xP0i
tfgRNWsHLpy9sVbz4EyXvTunLV/sCCQijAiMm94eNftNi81oG3os5qfMNc5KOe81WzCCyiZrabYJ
pfdQ+86n5zK54bIpzY6ewfkm63tXVMFkIQOOmCVRnbrv1M4YBNfh23LBK9jKXeIHGj22pqUdxwZD
YNxZtyxzN9qUflDIuPedasu3Nm86By0OPOH9FKLEsFkQG3san+NK4qbLtIciy8+y/9Ton1l5+F5n
ElwT7TXE8iNzZdGxTNNSYC7ZIqiA4EY8cqiuDz9E22fOdEGnujmuc2/m7Y0YEqZAZ1Pl5vXn604t
Xn2cgTGnvXyr3OohbvRqhYV6ZcxsuS2c0avEcfEX6rgKGV1vOyt/dim1ZOoaNbgJpm/Nb3eVJ2JW
nuWMaCOy2WKps3ygnQm4GuGwtadK0ArhgwNL0ZwGtSusDx8dF7+6/SV5bsEZPjaqfk7rdNcoDGyl
djH9/pjEPBVH/54yBcR+hKKojXmCWeZHgzmcyrx3YjR/vPxTp52FEJfzVOJ9gHe30Sk+I/PI1F3p
ex6uEAsUCuuoY3JS78i4HBY9yEteuyt50Gpl/ZFGxQNmiqvy7XUurXnf9nQl94U7B+xBzrEOG9+3
nmzdeiVlt8ZMSayOqzEBULzx+V5weC6BknwlsVJIxjCwDBaUDNXPWn9MQaEyDvzQOyTjLpdAdMZj
nzzAnv7SI/Y4Ilu3Q7PLuU9YaHc5tCSdxcCIGdngyiO4Rz3UjC7pSYO2B4Npu9I4xlNluZKp2BFQ
R2KugN8nSQAECiKSvkyvwlMVLpWWU9C5ZAsjm1mKboPvkr/Srn9tMsz7IkmuZqzkqiWVNrTlb89D
Qcqs7s3LIW61zWc9We8FeQUAMvW6S55rp/9luZQegyy4sdcot5wfXRaAZCTNm33Erbn1mU5AhmfQ
UKpPm/cTYrDgZnBXY2XAazWyvTc9RqnW3tJKP8txI/SaKCt9y9c8pEyAlQa3HYXWa5tbqTI3ics7
KrtxxJiWcCXYqmZOKd8Q9MnZJDoDr5a5pJFBK8cRELJQMBYzt05b3wGCmlg8oWPhCsUWODC/FdGv
RnMoCapP8PAYXnislFhITiiv9/Zi43PjQzpaH0OfUX83PXk0aiGaEdEcqJkmkMV6WX4t93dYRYS5
WmeNxEYcUBB1Gy3nydIxcsc9Tx+HKdxgTuAOmLR5yilWjqC1LMq7feS29rXpMg6gQvuqIGWvbe2l
5KmpE3NfOQX7FltZr1gD9hagtUB3jOkQIxn/bPfd9rdw0KfaSKNBhApIluZr2YdL5IlHJuEIg+CC
ZvFdNJrx2QBKnzV4Ej4I5bQMHIw8a6GAl7gUnWb8u712rI3kORNEl6Il1Wt793qWJoT/Do2Jkb+a
ZyYy5BGKKnzyE+dNj5kLRMRI6Id/afX+5DQeER5KSMMuxlFdyu+ppmFCiPlWUmftJuQYmyI7VRyH
UBUYhbTgxV1CBcR9PswmIXzmUg8ypgQAmjRwsnFfFkZgMeGnDT5y1jEyyIrpARQ7zX6t52Q41E2B
Smcwn3ST11rM145N5C70BAgRkd3YAuFRmNw3jDd7NSt/zXZLEcqf+IlMZtzdFFCHWtO+eZkQV/uu
HnlkOO9wv/MAfDeN9GNhkUMExVpHdUDNdrga0q1TRdcqbt7EnBIPG815o2FManwQ854b7QyTfgWm
J0c/IufD9GbtMnFlGHSSDaeKqrEvZEndnemNdMkRzCrre0EkhVhGddPc9JnmE/ppNJbapGQhq8M2
SMeh2mAPqzds1gx2zfzkPKIO1DIDykD3oSOXW4V7hYhXxibP1TBMOX63HSgZ3YNrByYGDJ8DoV4T
/ewHxqVGaw3oBM69P2EMqezkLke32jFz1mmnyR5saX7KKKN33Kbx5EKcQd46Yz6NcWQeGJm1+sxb
0gLXGlmwihRrsx1588GSpPCkbq9mmeKVQs2TXcE+MtYxIY/PLbLQQJC2rYZz3QtnzQz/pW2wipv2
my+/nBZnMlBpQMIieSiS+aE0kekUM8upiYaHMLt5VXSa0URcDVmsQr13lgx6Pmt/FAjVw5QMDo/l
0V9Xoj/YdvdHUHO8ycMJ8q/+bGnveeZ864ByhlIAsaZkl4EZtmAjmgM/EjhqwdgkQ3kRc/4Cj+MU
lrixNcS2dIYxiBcetEFMlbaM4Py0l94YSdhPAnGwhVIZG//O3bk1t4kscfyruPJuChguQ9VJqk58
z9nEm4uzOfuiwhaRsCRwELp++v0Ng2zAijfJuGqpnSQvltNimpm+97/TE+LR8rVLvyxtBzYykflb
Y4EO4a1h29xezBdU8Y4Jom5A4t/m0Vmwpg2Q/o8zuf5MeIYYYXAYnspyeZ25pGVmd4OPqzVouO76
M+GIq0VG6xi1MMXZ4Sx4t84WxKI3Q6cgIgu47/GgIGszolfiaLYY0OF6eLG9sxdnE8ncHWc18pne
iCI5nM5/B++dHrS8yOjZW56WGRPlImL1I3kbb6d4bYvZl9WU8qfB4k8g3k6zsiAvf8do5IFcvSUh
/nazJnNgfxsFlOOfhCJLgmzJ0Dq6muhxXt8er3A/6Qc6p/X1UqaSmrPt0jnaoLLPaW659Ecehhah
Tl+cjqntZ2bJhOpf55p5CcwVmjLRdHR7ju4bneXO1SLyZkekiSk+mc6yU0EPtWQS3q0/ptlMLN9H
mftxGQ5BjWToNq1mWOvXd+XiC8PoBncFs0z9W2wb/m0pWXpNY8n0bDDY/ibsBW6uS1dv5npvSHef
T9LgpIy2xNLn9jle3yFxP0YJ374t1idBPrtKU2BwZmL7+s4rxHFkAwFQMst0kX1liHh+Ei1GDlA5
wTWzF+7o37tl3nXqfBh7dnmxXmWI5k3wZXEtc3d8PvlGNokQ4yKkQ4EGHsI9JS5Xdnc6HuDSTlZX
0v8GUG6QnkkZvC63GX3w367SwfzbWTTbfqRbYPKGydkpBt/09qR07wCrXI8BR2TE7AlVMtTxl2TW
wJ0V5eqI/NbH7YjuI3906RdE1unpjAPpphdLd3k5P/TJzq8Xy2NQepjgl643x1vPP4uyZfjh0Ach
L7B/uz0UKzXScUA5JV1SeaHm9DBm0pmek8wZnDCbm8kah+cu/b/vJyOezL1dUqG3JIfL9EOg8IZV
9fG/Bj2u3shxXMYnVQH2+0VSbD4k88W0nL/6j54NoD6txjJ8yn/tl54mdJD8SOk3AI8BYCit0u/q
oaonforGNC5BKh4mL194woqo25ZqCJxeLw7wzkmSVB8fMmHB8sGWcxRUHd/U4M739v/01jQjn/6d
px5dc+Zi+PIF+FgRsLpG2xe+5UvheTQk68Uum9uPQsu3paCIPbxnT++4IABJMuKCZ1ue4/vCU6M0
1IKtTS7QABDaEdlNV2MlR8Ao94sLjiclrQdGXBCRBZRiFEZ2/arZZYsLgeVKlTGK6sMCkt8/woWb
fIHqRiSN0jxrdnSAWv9jPOhQeBAH8MC3gVICVra9+SgCg1IKMgM1d/TN65E4kLIWUR0J/RPCkN3b
tgRQTgCSUa02E0Lf8hCVnuqSqRbDN/6RExAPVVsmE8CK9KZsngAax4xFIpc9oKgxsKP9wiCwpGcT
obddzYTeCQMElQIJMxIGXohIVKBiNDZVi26kpjDQepHJS4w/qtjUO/XITCLusBEThLSwvH0CZ7TY
q9XRjo6N+mQIiAh6Jw2E4zndtrifto08IHkDhtrulH/3DNi2RZ2JFwFj2ztBEHlaOBlIQ8/CwALG
kW67vVfAcSwEhc+QqWB3OvolDanCNzWN1BWwvTAM/Vradc5AGCpsZlcybkkzqX8qIfJNhaHwGAcd
AX8KLm61uFlNYRi5XBRAc3EUqoNg944JIOVrNWVwHULL9b2A0rlaL3aFoRNZgRO6IZJHc6lvMgEx
ZiwSHQugP8cHrVm/6Q4TQowH4GClmgDeN9PIsYWpi+BKi5pd33FF1zfgBtCjA3wcvqJavVOIro9Z
a2gP4CfKiBtQ3/JH9gDCEDBgZoLhLe7kRL80AmabgrU3s4poh2fiJiJ/v0qQwvI8haBv13zq31kQ
YEiYcgHjyAUt3fG08u/GDBw7sBxCJxTXavXTI1fR8ShyMty/51kCrIQQPOL7s97UiVRUgJoQCaaH
aVb3aP8upSCmt0A5SB7pJcngLL3aNgFeEc6ysh97HDN6hJzx0y6CbdH7jIvgP0i85imQkUVoKsAj
fYgo9EwiAnWOTWskERlDYofEUEMA2Xfar8mFSBBVskl92/Xn2jHt0Y1gPqtrbCVLbAAPpYD6q1bH
NookEoMgGvE1fWE023vFBeIZhmcB2BffDZldp4ZnNA+B9Amfwhqkht5+D31mzDfT7dtWJJF90odS
c/uRg+1E4YO7C6D2bvs8Ghg9hpIA/wAPSDDnRt8BdF+LC5EFd5Th1FdPkUYeNcvCTB76lsBT9PzG
TW9yIYgsF4lDhVEdWenfWWCWlOlVQCvgDmMHh7VP1JGHIeEjm2yDqPVPjwSha+PNGR4CFTlSktDv
uIphQDLNIbIW1S9f87lPu6ebzTR0jHksefNRKPebx2gDjgXJNpVyU6t3JoFLHMfUSfICBAFgamIn
7jpXIPIURpogMNFHH8ExtohIDwhcIJ83Xa1u8BTrWNK1Dqzbvbbol3XsOlRQmwoCYmJg9IX3LkBH
IOAjEEFH5Lh1lqWHV4GQlykXsH6DkABxnS9TbG3qRBVDZvSgcpX0WekhFxh3b8gFvGYUHmMWiQ5V
q2MlOjaHwYPbTHWtvqpPagE5ZZxTiiyGIXrIxP02geMEXAaEBkHWij9aBPWLC5GpaUDRVSCp3aKk
Zu8pwDIi5xi4VKLoz3unHVR61dRKFpSe2VhBrqNfdTeCKFW0mSCqgzlSrf5JBOEolFIzX4EIEkFS
NQv2/l035WJIGBHV4dq7MFoP5QK+jCkXXMoQI5fCmq6J4FuoRsxxZGa1NL/7JBBUtYzp9nGFXMkA
3lr3qTxd6xAgEBh2aatse7V65zMIYdcpP4MMq09lEaEBQkd6lx0uSGVNU4IGOt/9VemXuSiQi8Yq
0iFuLqSH3NO77PoMqFCqr4gy1uknndPt0Y0g9uFqWW1wFtglsQP8godgafNGoBSUXHRdN+idWkCr
1/7cr+8f/9mm5oQ/HQuRDHsAe5kTWuddepdoF74wFogqikyMxFYGQLW6XJAWaKNksdQsWLV6ZyeS
YjPOLhFCohCTGkRYUa2OcsRCCoi1Yj48WFA9E4hBII2VIxYQZ51TVUcRHvvP5BvwGKK+1l7QW+Ea
24lYSETJ3OA7NVhE1WnUoI0fl0Iflh/3H39Ad9x3vtBGNB1WPS9pMt/XGvO9X9i1fDz+vG730D0d
3v2UgOoXP23uEv3dDy0xr1rlz1VLSuPDXYtK87/XG3z81XsfavfD8zQp4uJmvKm2u6kf8108o2/m
v9P4Op7Fj2uvH57k5YvWczZMxL8hPJ906KqEhDHdAsywrE24qhE1JzyJs3k83z2ieo1OVXNoSvko
nqZf6WZsj63QpXzGtJkdUMTDvPnUumLanHKWJTdlerMoW8Sr4jtT4sfJNF7FRdKkrBsfjCnX3QQH
+dcD0M0Xs+s223Utrem3nML1dNg+hbouz5TyWZKDkNSmrIu9TCmfw/E0bXLcEQRsdz9QEurXrvrF
MB63DmBdl2T6wBfTaQqUUftGktnHUTAmnQ3TuCNFdOuVMeV81X55ui7FlOz/HssmXephTBgCi5vJ
ZsfTSuypfpDdD379XCjIqPkjNkdVcYLpY7+N06wlPep8tzldRr3E2XC3+0qZ6yyqOen5PAapY56U
ZetMuzpJbUw/vRmno7jdSadToOak0QXzvGyd7DqxaE6bGX38BYW4xXSdsXoO6jmjZzukVRrImHSe
lR0Z4jpVasWU8rvkuog71lNd1WJOehm39RadPyodYk54dXAez8DPT9tqHfoq0fAc9N8kxTxpSSoi
rSpy/RzE3ybr9KalxiCuyoufg/j/82Kyo1SJFFHFmo1J54zEOTiKixxN2b6cNHw5u2/8dRH+rvqC
43jSvfu68tb0+S/HaZvjwMM+g+K5nEyxSNpeTd1lb/zERTLqNitX6AWmhH9PsmzOnMa44ybU/Q6m
5D+M82FycDF/pNt01N+U/Ec1K2/vQawzbM/zBY8PYt0faUr+E9xP5vOkZVLUuQBz2uu2V1lH103p
XpXxeHfDlUypw9WmZD8nxQzN1qKsA8HGlPcNb9RBVlPSf8TonWxUtq9m3UBtTDz5m8mT3wc5uU+p
PhUq+SOd3+TMEG5ZbkJHHI2ffZPTYj9qvU0dxXua8r5I0z1qyuP40w4NZd9/awfX1G/cTJO4ePUX
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8819</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8819" y="76200"/>
          <a:ext cx="11811000" cy="314325"/>
        </a:xfrm>
        <a:prstGeom prst="roundRect">
          <a:avLst>
            <a:gd name="adj" fmla="val 16667"/>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a:solidFill>
                <a:schemeClr val="accent4">
                  <a:lumMod val="40000"/>
                  <a:lumOff val="60000"/>
                </a:schemeClr>
              </a:solidFill>
              <a:latin typeface="Arial Rounded MT Bold" panose="020F0704030504030204" pitchFamily="34" charset="0"/>
              <a:ea typeface="+mn-ea"/>
              <a:cs typeface="+mn-cs"/>
              <a:sym typeface="Lato"/>
            </a:rPr>
            <a:t>ECOMMERCE SALES ANALYSIS DASHBOARD</a:t>
          </a:r>
          <a:endParaRPr sz="2400">
            <a:solidFill>
              <a:schemeClr val="accent4">
                <a:lumMod val="40000"/>
                <a:lumOff val="60000"/>
              </a:schemeClr>
            </a:solidFill>
            <a:latin typeface="Arial Rounded MT Bold" panose="020F0704030504030204" pitchFamily="34" charset="0"/>
            <a:ea typeface="+mn-ea"/>
            <a:cs typeface="+mn-cs"/>
          </a:endParaRPr>
        </a:p>
      </xdr:txBody>
    </xdr:sp>
    <xdr:clientData fLocksWithSheet="0"/>
  </xdr:oneCellAnchor>
  <xdr:oneCellAnchor>
    <xdr:from>
      <xdr:col>0</xdr:col>
      <xdr:colOff>57149</xdr:colOff>
      <xdr:row>10</xdr:row>
      <xdr:rowOff>123825</xdr:rowOff>
    </xdr:from>
    <xdr:ext cx="11859683"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57149" y="1887714"/>
          <a:ext cx="11859683"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chemeClr val="bg1"/>
                    </a:solidFill>
                    <a:latin typeface="+mn-lt"/>
                    <a:ea typeface="+mn-ea"/>
                    <a:cs typeface="+mn-cs"/>
                    <a:sym typeface="Lato"/>
                  </a:rPr>
                  <a:t>SALES AND PROFIT ANALYSIS</a:t>
                </a:r>
                <a:endParaRPr sz="1400" b="1">
                  <a:solidFill>
                    <a:schemeClr val="bg1"/>
                  </a:solidFill>
                  <a:latin typeface="+mn-lt"/>
                  <a:ea typeface="+mn-ea"/>
                  <a:cs typeface="+mn-cs"/>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391731" cy="293026"/>
              </a:xfrm>
              <a:prstGeom prst="roundRect">
                <a:avLst>
                  <a:gd name="adj" fmla="val 16667"/>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chemeClr val="lt1"/>
                    </a:solidFill>
                    <a:latin typeface="+mn-lt"/>
                    <a:ea typeface="+mn-ea"/>
                    <a:cs typeface="+mn-cs"/>
                    <a:sym typeface="Lato"/>
                  </a:rPr>
                  <a:t>CATEGORY WISE PROFIT  </a:t>
                </a:r>
                <a:endParaRPr sz="1400" b="1">
                  <a:solidFill>
                    <a:schemeClr val="lt1"/>
                  </a:solidFill>
                  <a:latin typeface="+mn-lt"/>
                  <a:ea typeface="+mn-ea"/>
                  <a:cs typeface="+mn-cs"/>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742953" cy="274528"/>
              </a:xfrm>
              <a:prstGeom prst="roundRect">
                <a:avLst>
                  <a:gd name="adj" fmla="val 16667"/>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chemeClr val="lt1"/>
                    </a:solidFill>
                    <a:latin typeface="+mn-lt"/>
                    <a:ea typeface="+mn-ea"/>
                    <a:cs typeface="+mn-cs"/>
                    <a:sym typeface="Lato"/>
                  </a:rPr>
                  <a:t>CATEGORY WISE SALES SHARE </a:t>
                </a:r>
                <a:endParaRPr sz="1400" b="1">
                  <a:solidFill>
                    <a:schemeClr val="lt1"/>
                  </a:solidFill>
                  <a:latin typeface="+mn-lt"/>
                  <a:ea typeface="+mn-ea"/>
                  <a:cs typeface="+mn-cs"/>
                </a:endParaRPr>
              </a:p>
            </xdr:txBody>
          </xdr:sp>
        </xdr:grpSp>
      </xdr:grpSp>
    </xdr:grpSp>
    <xdr:clientData fLocksWithSheet="0"/>
  </xdr:oneCellAnchor>
  <xdr:oneCellAnchor>
    <xdr:from>
      <xdr:col>0</xdr:col>
      <xdr:colOff>29986</xdr:colOff>
      <xdr:row>22</xdr:row>
      <xdr:rowOff>153458</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9986" y="4034014"/>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80433</xdr:colOff>
      <xdr:row>23</xdr:row>
      <xdr:rowOff>20109</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80433" y="4077053"/>
          <a:ext cx="2628900" cy="257175"/>
        </a:xfrm>
        <a:prstGeom prst="roundRect">
          <a:avLst>
            <a:gd name="adj" fmla="val 13475"/>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bg1"/>
              </a:solidFill>
              <a:latin typeface="+mn-lt"/>
              <a:ea typeface="+mn-ea"/>
              <a:cs typeface="+mn-cs"/>
              <a:sym typeface="Lato"/>
            </a:rPr>
            <a:t>SALES BY STATE</a:t>
          </a:r>
          <a:endParaRPr sz="1400" b="1">
            <a:solidFill>
              <a:schemeClr val="bg1"/>
            </a:solidFill>
            <a:latin typeface="+mn-lt"/>
            <a:ea typeface="+mn-ea"/>
            <a:cs typeface="+mn-cs"/>
            <a:sym typeface="Lato"/>
          </a:endParaRPr>
        </a:p>
      </xdr:txBody>
    </xdr:sp>
    <xdr:clientData fLocksWithSheet="0"/>
  </xdr:oneCellAnchor>
  <xdr:oneCellAnchor>
    <xdr:from>
      <xdr:col>8</xdr:col>
      <xdr:colOff>239888</xdr:colOff>
      <xdr:row>22</xdr:row>
      <xdr:rowOff>127706</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094110" y="4008262"/>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273403</xdr:colOff>
      <xdr:row>23</xdr:row>
      <xdr:rowOff>3529</xdr:rowOff>
    </xdr:from>
    <xdr:ext cx="3044472" cy="329846"/>
    <xdr:sp macro="" textlink="">
      <xdr:nvSpPr>
        <xdr:cNvPr id="18" name="Shape 18">
          <a:extLst>
            <a:ext uri="{FF2B5EF4-FFF2-40B4-BE49-F238E27FC236}">
              <a16:creationId xmlns:a16="http://schemas.microsoft.com/office/drawing/2014/main" id="{00000000-0008-0000-0100-000012000000}"/>
            </a:ext>
          </a:extLst>
        </xdr:cNvPr>
        <xdr:cNvSpPr/>
      </xdr:nvSpPr>
      <xdr:spPr>
        <a:xfrm>
          <a:off x="5127625" y="4060473"/>
          <a:ext cx="3044472" cy="329846"/>
        </a:xfrm>
        <a:prstGeom prst="roundRect">
          <a:avLst>
            <a:gd name="adj" fmla="val 14439"/>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bg1"/>
              </a:solidFill>
              <a:latin typeface="+mn-lt"/>
              <a:ea typeface="+mn-ea"/>
              <a:cs typeface="+mn-cs"/>
              <a:sym typeface="Lato"/>
            </a:rPr>
            <a:t>TOP 5 SUBCATEGORIES BY SALES</a:t>
          </a:r>
          <a:endParaRPr sz="1400" b="1">
            <a:solidFill>
              <a:schemeClr val="bg1"/>
            </a:solidFill>
            <a:latin typeface="+mn-lt"/>
            <a:ea typeface="+mn-ea"/>
            <a:cs typeface="+mn-cs"/>
          </a:endParaRPr>
        </a:p>
      </xdr:txBody>
    </xdr:sp>
    <xdr:clientData fLocksWithSheet="0"/>
  </xdr:oneCellAnchor>
  <xdr:oneCellAnchor>
    <xdr:from>
      <xdr:col>13</xdr:col>
      <xdr:colOff>593724</xdr:colOff>
      <xdr:row>23</xdr:row>
      <xdr:rowOff>55562</xdr:rowOff>
    </xdr:from>
    <xdr:ext cx="3470275" cy="1904823"/>
    <xdr:sp macro="" textlink="">
      <xdr:nvSpPr>
        <xdr:cNvPr id="19" name="Shape 19">
          <a:extLst>
            <a:ext uri="{FF2B5EF4-FFF2-40B4-BE49-F238E27FC236}">
              <a16:creationId xmlns:a16="http://schemas.microsoft.com/office/drawing/2014/main" id="{00000000-0008-0000-0100-000013000000}"/>
            </a:ext>
          </a:extLst>
        </xdr:cNvPr>
        <xdr:cNvSpPr/>
      </xdr:nvSpPr>
      <xdr:spPr>
        <a:xfrm>
          <a:off x="8481835" y="4112506"/>
          <a:ext cx="3470275" cy="1904823"/>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128764</xdr:colOff>
      <xdr:row>23</xdr:row>
      <xdr:rowOff>3529</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23653" y="4060473"/>
          <a:ext cx="1581150" cy="219075"/>
        </a:xfrm>
        <a:prstGeom prst="roundRect">
          <a:avLst>
            <a:gd name="adj" fmla="val 20344"/>
          </a:avLst>
        </a:prstGeom>
        <a:gradFill>
          <a:gsLst>
            <a:gs pos="0">
              <a:srgbClr val="262626">
                <a:alpha val="15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bg1"/>
              </a:solidFill>
              <a:latin typeface="+mn-lt"/>
              <a:ea typeface="+mn-ea"/>
              <a:cs typeface="+mn-cs"/>
              <a:sym typeface="Lato"/>
            </a:rPr>
            <a:t>FILTERS</a:t>
          </a:r>
          <a:endParaRPr sz="1400" b="1">
            <a:solidFill>
              <a:schemeClr val="bg1"/>
            </a:solidFill>
            <a:latin typeface="+mn-lt"/>
            <a:ea typeface="+mn-ea"/>
            <a:cs typeface="+mn-cs"/>
          </a:endParaRPr>
        </a:p>
      </xdr:txBody>
    </xdr:sp>
    <xdr:clientData fLocksWithSheet="0"/>
  </xdr:oneCellAnchor>
  <xdr:twoCellAnchor>
    <xdr:from>
      <xdr:col>4</xdr:col>
      <xdr:colOff>6702</xdr:colOff>
      <xdr:row>8</xdr:row>
      <xdr:rowOff>82042</xdr:rowOff>
    </xdr:from>
    <xdr:to>
      <xdr:col>7</xdr:col>
      <xdr:colOff>157902</xdr:colOff>
      <xdr:row>9</xdr:row>
      <xdr:rowOff>119383</xdr:rowOff>
    </xdr:to>
    <xdr:sp macro="" textlink="">
      <xdr:nvSpPr>
        <xdr:cNvPr id="106" name="Rectangle: Rounded Corners 105">
          <a:extLst>
            <a:ext uri="{FF2B5EF4-FFF2-40B4-BE49-F238E27FC236}">
              <a16:creationId xmlns:a16="http://schemas.microsoft.com/office/drawing/2014/main" id="{654F41C9-DEB3-4B88-D8C1-FAFF63420B5B}"/>
            </a:ext>
          </a:extLst>
        </xdr:cNvPr>
        <xdr:cNvSpPr/>
      </xdr:nvSpPr>
      <xdr:spPr>
        <a:xfrm>
          <a:off x="2433813" y="1493153"/>
          <a:ext cx="1971533" cy="213730"/>
        </a:xfrm>
        <a:prstGeom prst="roundRect">
          <a:avLst/>
        </a:prstGeom>
        <a:gradFill flip="none" rotWithShape="1">
          <a:gsLst>
            <a:gs pos="88514">
              <a:schemeClr val="tx2">
                <a:lumMod val="50000"/>
                <a:lumOff val="50000"/>
              </a:schemeClr>
            </a:gs>
            <a:gs pos="0">
              <a:schemeClr val="tx1"/>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en-IN" sz="1100" b="1">
              <a:solidFill>
                <a:schemeClr val="bg2"/>
              </a:solidFill>
              <a:latin typeface="Arial Rounded MT Bold" panose="020F0704030504030204" pitchFamily="34" charset="0"/>
              <a:ea typeface="+mn-ea"/>
              <a:cs typeface="+mn-cs"/>
            </a:rPr>
            <a:t>YOY Growth :   </a:t>
          </a:r>
        </a:p>
      </xdr:txBody>
    </xdr:sp>
    <xdr:clientData/>
  </xdr:twoCellAnchor>
  <xdr:twoCellAnchor>
    <xdr:from>
      <xdr:col>7</xdr:col>
      <xdr:colOff>573969</xdr:colOff>
      <xdr:row>8</xdr:row>
      <xdr:rowOff>58759</xdr:rowOff>
    </xdr:from>
    <xdr:to>
      <xdr:col>11</xdr:col>
      <xdr:colOff>118391</xdr:colOff>
      <xdr:row>9</xdr:row>
      <xdr:rowOff>96100</xdr:rowOff>
    </xdr:to>
    <xdr:sp macro="" textlink="">
      <xdr:nvSpPr>
        <xdr:cNvPr id="107" name="Rectangle: Rounded Corners 106">
          <a:extLst>
            <a:ext uri="{FF2B5EF4-FFF2-40B4-BE49-F238E27FC236}">
              <a16:creationId xmlns:a16="http://schemas.microsoft.com/office/drawing/2014/main" id="{CF388278-1558-1770-06A2-9BA6DD1E2F58}"/>
            </a:ext>
          </a:extLst>
        </xdr:cNvPr>
        <xdr:cNvSpPr/>
      </xdr:nvSpPr>
      <xdr:spPr>
        <a:xfrm>
          <a:off x="4821413" y="1469870"/>
          <a:ext cx="1971534" cy="213730"/>
        </a:xfrm>
        <a:prstGeom prst="roundRect">
          <a:avLst/>
        </a:prstGeom>
        <a:gradFill flip="none" rotWithShape="1">
          <a:gsLst>
            <a:gs pos="88514">
              <a:schemeClr val="tx2">
                <a:lumMod val="50000"/>
                <a:lumOff val="50000"/>
              </a:schemeClr>
            </a:gs>
            <a:gs pos="0">
              <a:schemeClr val="tx1"/>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en-IN" sz="1100" b="1">
              <a:solidFill>
                <a:schemeClr val="bg2"/>
              </a:solidFill>
              <a:latin typeface="Arial Rounded MT Bold" panose="020F0704030504030204" pitchFamily="34" charset="0"/>
            </a:rPr>
            <a:t>YOY</a:t>
          </a:r>
          <a:r>
            <a:rPr lang="en-IN" sz="1100" b="1" baseline="0">
              <a:solidFill>
                <a:schemeClr val="bg2"/>
              </a:solidFill>
              <a:latin typeface="Arial Rounded MT Bold" panose="020F0704030504030204" pitchFamily="34" charset="0"/>
            </a:rPr>
            <a:t> Growth :   </a:t>
          </a:r>
          <a:endParaRPr lang="en-IN" sz="1100" b="1">
            <a:solidFill>
              <a:schemeClr val="bg2"/>
            </a:solidFill>
            <a:latin typeface="Arial Rounded MT Bold" panose="020F0704030504030204" pitchFamily="34" charset="0"/>
          </a:endParaRPr>
        </a:p>
      </xdr:txBody>
    </xdr:sp>
    <xdr:clientData/>
  </xdr:twoCellAnchor>
  <xdr:twoCellAnchor>
    <xdr:from>
      <xdr:col>11</xdr:col>
      <xdr:colOff>569027</xdr:colOff>
      <xdr:row>8</xdr:row>
      <xdr:rowOff>100387</xdr:rowOff>
    </xdr:from>
    <xdr:to>
      <xdr:col>15</xdr:col>
      <xdr:colOff>113450</xdr:colOff>
      <xdr:row>9</xdr:row>
      <xdr:rowOff>137728</xdr:rowOff>
    </xdr:to>
    <xdr:sp macro="" textlink="">
      <xdr:nvSpPr>
        <xdr:cNvPr id="108" name="Rectangle: Rounded Corners 107">
          <a:extLst>
            <a:ext uri="{FF2B5EF4-FFF2-40B4-BE49-F238E27FC236}">
              <a16:creationId xmlns:a16="http://schemas.microsoft.com/office/drawing/2014/main" id="{60B541B1-48D6-D05B-0C75-60FE4C66FE37}"/>
            </a:ext>
          </a:extLst>
        </xdr:cNvPr>
        <xdr:cNvSpPr/>
      </xdr:nvSpPr>
      <xdr:spPr>
        <a:xfrm>
          <a:off x="7243583" y="1511498"/>
          <a:ext cx="1971534" cy="213730"/>
        </a:xfrm>
        <a:prstGeom prst="roundRect">
          <a:avLst/>
        </a:prstGeom>
        <a:gradFill flip="none" rotWithShape="1">
          <a:gsLst>
            <a:gs pos="88514">
              <a:srgbClr val="717171"/>
            </a:gs>
            <a:gs pos="0">
              <a:schemeClr val="tx1"/>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en-IN" sz="1100" b="1">
              <a:solidFill>
                <a:schemeClr val="bg2"/>
              </a:solidFill>
              <a:latin typeface="Arial Rounded MT Bold" panose="020F0704030504030204" pitchFamily="34" charset="0"/>
            </a:rPr>
            <a:t>YOY</a:t>
          </a:r>
          <a:r>
            <a:rPr lang="en-IN" sz="1100" b="1" baseline="0">
              <a:solidFill>
                <a:schemeClr val="bg2"/>
              </a:solidFill>
              <a:latin typeface="Arial Rounded MT Bold" panose="020F0704030504030204" pitchFamily="34" charset="0"/>
            </a:rPr>
            <a:t> Growth :   </a:t>
          </a:r>
          <a:endParaRPr lang="en-IN" sz="1100" b="1">
            <a:solidFill>
              <a:schemeClr val="bg2"/>
            </a:solidFill>
            <a:latin typeface="Arial Rounded MT Bold" panose="020F0704030504030204" pitchFamily="34" charset="0"/>
          </a:endParaRPr>
        </a:p>
      </xdr:txBody>
    </xdr:sp>
    <xdr:clientData/>
  </xdr:twoCellAnchor>
  <xdr:twoCellAnchor>
    <xdr:from>
      <xdr:col>15</xdr:col>
      <xdr:colOff>532766</xdr:colOff>
      <xdr:row>8</xdr:row>
      <xdr:rowOff>76398</xdr:rowOff>
    </xdr:from>
    <xdr:to>
      <xdr:col>19</xdr:col>
      <xdr:colOff>67518</xdr:colOff>
      <xdr:row>9</xdr:row>
      <xdr:rowOff>113739</xdr:rowOff>
    </xdr:to>
    <xdr:sp macro="" textlink="">
      <xdr:nvSpPr>
        <xdr:cNvPr id="109" name="Rectangle: Rounded Corners 108">
          <a:extLst>
            <a:ext uri="{FF2B5EF4-FFF2-40B4-BE49-F238E27FC236}">
              <a16:creationId xmlns:a16="http://schemas.microsoft.com/office/drawing/2014/main" id="{CCF3C015-A81C-339B-4251-83EDC587E9BA}"/>
            </a:ext>
          </a:extLst>
        </xdr:cNvPr>
        <xdr:cNvSpPr/>
      </xdr:nvSpPr>
      <xdr:spPr>
        <a:xfrm>
          <a:off x="9634433" y="1487509"/>
          <a:ext cx="1961863" cy="213730"/>
        </a:xfrm>
        <a:prstGeom prst="roundRect">
          <a:avLst/>
        </a:prstGeom>
        <a:gradFill flip="none" rotWithShape="1">
          <a:gsLst>
            <a:gs pos="88514">
              <a:srgbClr val="717171"/>
            </a:gs>
            <a:gs pos="0">
              <a:schemeClr val="tx1"/>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en-IN" sz="1100" b="1">
              <a:solidFill>
                <a:schemeClr val="bg2"/>
              </a:solidFill>
              <a:latin typeface="Arial Rounded MT Bold" panose="020F0704030504030204" pitchFamily="34" charset="0"/>
            </a:rPr>
            <a:t>YOY</a:t>
          </a:r>
          <a:r>
            <a:rPr lang="en-IN" sz="1100" b="1" baseline="0">
              <a:solidFill>
                <a:schemeClr val="bg2"/>
              </a:solidFill>
              <a:latin typeface="Arial Rounded MT Bold" panose="020F0704030504030204" pitchFamily="34" charset="0"/>
            </a:rPr>
            <a:t> Growth :   </a:t>
          </a:r>
          <a:endParaRPr lang="en-IN" sz="1100" b="1">
            <a:solidFill>
              <a:schemeClr val="bg2"/>
            </a:solidFill>
            <a:latin typeface="Arial Rounded MT Bold" panose="020F0704030504030204" pitchFamily="34" charset="0"/>
          </a:endParaRPr>
        </a:p>
      </xdr:txBody>
    </xdr:sp>
    <xdr:clientData/>
  </xdr:twoCellAnchor>
  <xdr:twoCellAnchor>
    <xdr:from>
      <xdr:col>4</xdr:col>
      <xdr:colOff>229506</xdr:colOff>
      <xdr:row>6</xdr:row>
      <xdr:rowOff>15874</xdr:rowOff>
    </xdr:from>
    <xdr:to>
      <xdr:col>7</xdr:col>
      <xdr:colOff>200706</xdr:colOff>
      <xdr:row>8</xdr:row>
      <xdr:rowOff>20274</xdr:rowOff>
    </xdr:to>
    <xdr:graphicFrame macro="">
      <xdr:nvGraphicFramePr>
        <xdr:cNvPr id="81" name="Chart 80">
          <a:extLst>
            <a:ext uri="{FF2B5EF4-FFF2-40B4-BE49-F238E27FC236}">
              <a16:creationId xmlns:a16="http://schemas.microsoft.com/office/drawing/2014/main" id="{2FCABA1B-AB6C-4359-8E93-7A29CC09D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187437</xdr:colOff>
      <xdr:row>6</xdr:row>
      <xdr:rowOff>3174</xdr:rowOff>
    </xdr:from>
    <xdr:to>
      <xdr:col>11</xdr:col>
      <xdr:colOff>158637</xdr:colOff>
      <xdr:row>8</xdr:row>
      <xdr:rowOff>7574</xdr:rowOff>
    </xdr:to>
    <xdr:graphicFrame macro="">
      <xdr:nvGraphicFramePr>
        <xdr:cNvPr id="82" name="Chart 81">
          <a:extLst>
            <a:ext uri="{FF2B5EF4-FFF2-40B4-BE49-F238E27FC236}">
              <a16:creationId xmlns:a16="http://schemas.microsoft.com/office/drawing/2014/main" id="{BE0045EB-9033-4D2B-9BFB-91623DB86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178593</xdr:colOff>
      <xdr:row>6</xdr:row>
      <xdr:rowOff>22224</xdr:rowOff>
    </xdr:from>
    <xdr:to>
      <xdr:col>15</xdr:col>
      <xdr:colOff>149793</xdr:colOff>
      <xdr:row>8</xdr:row>
      <xdr:rowOff>26624</xdr:rowOff>
    </xdr:to>
    <xdr:graphicFrame macro="">
      <xdr:nvGraphicFramePr>
        <xdr:cNvPr id="83" name="Chart 82">
          <a:extLst>
            <a:ext uri="{FF2B5EF4-FFF2-40B4-BE49-F238E27FC236}">
              <a16:creationId xmlns:a16="http://schemas.microsoft.com/office/drawing/2014/main" id="{2B86974A-4A44-4FAC-B673-52228DB21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104800</xdr:colOff>
      <xdr:row>5</xdr:row>
      <xdr:rowOff>161924</xdr:rowOff>
    </xdr:from>
    <xdr:to>
      <xdr:col>19</xdr:col>
      <xdr:colOff>76000</xdr:colOff>
      <xdr:row>7</xdr:row>
      <xdr:rowOff>166324</xdr:rowOff>
    </xdr:to>
    <xdr:graphicFrame macro="">
      <xdr:nvGraphicFramePr>
        <xdr:cNvPr id="84" name="Chart 83">
          <a:extLst>
            <a:ext uri="{FF2B5EF4-FFF2-40B4-BE49-F238E27FC236}">
              <a16:creationId xmlns:a16="http://schemas.microsoft.com/office/drawing/2014/main" id="{CBFF24A1-D4AA-4C98-8777-0936BF175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81770</xdr:colOff>
      <xdr:row>3</xdr:row>
      <xdr:rowOff>73728</xdr:rowOff>
    </xdr:from>
    <xdr:to>
      <xdr:col>19</xdr:col>
      <xdr:colOff>39296</xdr:colOff>
      <xdr:row>9</xdr:row>
      <xdr:rowOff>93108</xdr:rowOff>
    </xdr:to>
    <xdr:grpSp>
      <xdr:nvGrpSpPr>
        <xdr:cNvPr id="117" name="Group 116">
          <a:extLst>
            <a:ext uri="{FF2B5EF4-FFF2-40B4-BE49-F238E27FC236}">
              <a16:creationId xmlns:a16="http://schemas.microsoft.com/office/drawing/2014/main" id="{162E071D-9966-32E5-8169-4C38A5C5A080}"/>
            </a:ext>
          </a:extLst>
        </xdr:cNvPr>
        <xdr:cNvGrpSpPr/>
      </xdr:nvGrpSpPr>
      <xdr:grpSpPr>
        <a:xfrm>
          <a:off x="81770" y="602895"/>
          <a:ext cx="11486304" cy="1077713"/>
          <a:chOff x="244474" y="600073"/>
          <a:chExt cx="11539926" cy="1086195"/>
        </a:xfrm>
      </xdr:grpSpPr>
      <xdr:grpSp>
        <xdr:nvGrpSpPr>
          <xdr:cNvPr id="60" name="Group 59">
            <a:extLst>
              <a:ext uri="{FF2B5EF4-FFF2-40B4-BE49-F238E27FC236}">
                <a16:creationId xmlns:a16="http://schemas.microsoft.com/office/drawing/2014/main" id="{D0FC67BF-A2E4-491C-9390-951FD0EB5CD1}"/>
              </a:ext>
            </a:extLst>
          </xdr:cNvPr>
          <xdr:cNvGrpSpPr/>
        </xdr:nvGrpSpPr>
        <xdr:grpSpPr>
          <a:xfrm>
            <a:off x="2639382" y="605621"/>
            <a:ext cx="1980000" cy="1080000"/>
            <a:chOff x="238125" y="514350"/>
            <a:chExt cx="1800000" cy="1031634"/>
          </a:xfrm>
          <a:noFill/>
          <a:scene3d>
            <a:camera prst="orthographicFront">
              <a:rot lat="0" lon="0" rev="0"/>
            </a:camera>
            <a:lightRig rig="balanced" dir="t">
              <a:rot lat="0" lon="0" rev="8700000"/>
            </a:lightRig>
          </a:scene3d>
        </xdr:grpSpPr>
        <xdr:sp macro="" textlink="">
          <xdr:nvSpPr>
            <xdr:cNvPr id="61" name="Rectangle: Rounded Corners 60">
              <a:extLst>
                <a:ext uri="{FF2B5EF4-FFF2-40B4-BE49-F238E27FC236}">
                  <a16:creationId xmlns:a16="http://schemas.microsoft.com/office/drawing/2014/main" id="{C10A3251-095F-1945-617D-D3FBAC43069A}"/>
                </a:ext>
              </a:extLst>
            </xdr:cNvPr>
            <xdr:cNvSpPr/>
          </xdr:nvSpPr>
          <xdr:spPr>
            <a:xfrm>
              <a:off x="238125" y="514350"/>
              <a:ext cx="1800000" cy="254000"/>
            </a:xfrm>
            <a:prstGeom prst="roundRect">
              <a:avLst/>
            </a:prstGeom>
            <a:gradFill flip="none" rotWithShape="1">
              <a:gsLst>
                <a:gs pos="88514">
                  <a:srgbClr val="717171"/>
                </a:gs>
                <a:gs pos="0">
                  <a:schemeClr val="tx1"/>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100" b="1">
                  <a:solidFill>
                    <a:schemeClr val="accent2"/>
                  </a:solidFill>
                  <a:latin typeface="Arial Rounded MT Bold" panose="020F0704030504030204" pitchFamily="34" charset="0"/>
                  <a:ea typeface="+mn-ea"/>
                  <a:cs typeface="+mn-cs"/>
                </a:rPr>
                <a:t>PROFIT</a:t>
              </a:r>
            </a:p>
          </xdr:txBody>
        </xdr:sp>
        <xdr:sp macro="" textlink="">
          <xdr:nvSpPr>
            <xdr:cNvPr id="62" name="Rectangle: Rounded Corners 61">
              <a:extLst>
                <a:ext uri="{FF2B5EF4-FFF2-40B4-BE49-F238E27FC236}">
                  <a16:creationId xmlns:a16="http://schemas.microsoft.com/office/drawing/2014/main" id="{B8C32ABD-CFB3-5334-D7BE-9CFCAE735DB9}"/>
                </a:ext>
              </a:extLst>
            </xdr:cNvPr>
            <xdr:cNvSpPr/>
          </xdr:nvSpPr>
          <xdr:spPr>
            <a:xfrm>
              <a:off x="238125" y="1005984"/>
              <a:ext cx="1800000" cy="540000"/>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a:solidFill>
                  <a:srgbClr val="FFC000"/>
                </a:solidFill>
                <a:latin typeface="Arial Rounded MT Bold" panose="020F0704030504030204" pitchFamily="34" charset="0"/>
                <a:ea typeface="+mn-ea"/>
                <a:cs typeface="+mn-cs"/>
              </a:endParaRPr>
            </a:p>
          </xdr:txBody>
        </xdr:sp>
        <xdr:sp macro="" textlink="KPI!E18">
          <xdr:nvSpPr>
            <xdr:cNvPr id="64" name="Rectangle: Rounded Corners 63">
              <a:extLst>
                <a:ext uri="{FF2B5EF4-FFF2-40B4-BE49-F238E27FC236}">
                  <a16:creationId xmlns:a16="http://schemas.microsoft.com/office/drawing/2014/main" id="{05D08081-2F3A-6EB9-4285-74C0E1A4661F}"/>
                </a:ext>
              </a:extLst>
            </xdr:cNvPr>
            <xdr:cNvSpPr/>
          </xdr:nvSpPr>
          <xdr:spPr>
            <a:xfrm>
              <a:off x="238125" y="797166"/>
              <a:ext cx="1800000" cy="206742"/>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1B0D43F-61A0-470D-9F1D-E8931094D3CC}" type="TxLink">
                <a:rPr lang="en-US" sz="1400" b="1">
                  <a:solidFill>
                    <a:schemeClr val="accent2"/>
                  </a:solidFill>
                  <a:latin typeface="Arial Rounded MT Bold" panose="020F0704030504030204" pitchFamily="34" charset="0"/>
                  <a:ea typeface="+mn-ea"/>
                  <a:cs typeface="+mn-cs"/>
                </a:rPr>
                <a:pPr marL="0" indent="0" algn="ctr"/>
                <a:t> $2,86,397.02 </a:t>
              </a:fld>
              <a:endParaRPr lang="en-IN" sz="1400" b="1">
                <a:solidFill>
                  <a:schemeClr val="accent2"/>
                </a:solidFill>
                <a:latin typeface="Arial Rounded MT Bold" panose="020F0704030504030204" pitchFamily="34" charset="0"/>
                <a:ea typeface="+mn-ea"/>
                <a:cs typeface="+mn-cs"/>
              </a:endParaRPr>
            </a:p>
          </xdr:txBody>
        </xdr:sp>
      </xdr:grpSp>
      <xdr:grpSp>
        <xdr:nvGrpSpPr>
          <xdr:cNvPr id="65" name="Group 64">
            <a:extLst>
              <a:ext uri="{FF2B5EF4-FFF2-40B4-BE49-F238E27FC236}">
                <a16:creationId xmlns:a16="http://schemas.microsoft.com/office/drawing/2014/main" id="{DE4FCD7F-D5FE-4098-8E91-D29F8F46D26B}"/>
              </a:ext>
            </a:extLst>
          </xdr:cNvPr>
          <xdr:cNvGrpSpPr/>
        </xdr:nvGrpSpPr>
        <xdr:grpSpPr>
          <a:xfrm>
            <a:off x="5027722" y="605621"/>
            <a:ext cx="1980000" cy="1080000"/>
            <a:chOff x="238125" y="514350"/>
            <a:chExt cx="1800000" cy="1240450"/>
          </a:xfrm>
        </xdr:grpSpPr>
        <xdr:sp macro="" textlink="">
          <xdr:nvSpPr>
            <xdr:cNvPr id="66" name="Rectangle: Rounded Corners 65">
              <a:extLst>
                <a:ext uri="{FF2B5EF4-FFF2-40B4-BE49-F238E27FC236}">
                  <a16:creationId xmlns:a16="http://schemas.microsoft.com/office/drawing/2014/main" id="{AAADF3BB-7594-A03A-996B-9E32DB856445}"/>
                </a:ext>
              </a:extLst>
            </xdr:cNvPr>
            <xdr:cNvSpPr/>
          </xdr:nvSpPr>
          <xdr:spPr>
            <a:xfrm>
              <a:off x="238125" y="514350"/>
              <a:ext cx="1800000" cy="254000"/>
            </a:xfrm>
            <a:prstGeom prst="roundRect">
              <a:avLst/>
            </a:prstGeom>
            <a:gradFill flip="none" rotWithShape="1">
              <a:gsLst>
                <a:gs pos="88514">
                  <a:srgbClr val="717171"/>
                </a:gs>
                <a:gs pos="0">
                  <a:schemeClr val="tx1"/>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100" b="1">
                  <a:solidFill>
                    <a:srgbClr val="00B050"/>
                  </a:solidFill>
                  <a:latin typeface="Arial Rounded MT Bold" panose="020F0704030504030204" pitchFamily="34" charset="0"/>
                  <a:ea typeface="+mn-ea"/>
                  <a:cs typeface="+mn-cs"/>
                </a:rPr>
                <a:t>QUANTITY</a:t>
              </a:r>
            </a:p>
          </xdr:txBody>
        </xdr:sp>
        <xdr:sp macro="" textlink="">
          <xdr:nvSpPr>
            <xdr:cNvPr id="67" name="Rectangle: Rounded Corners 66">
              <a:extLst>
                <a:ext uri="{FF2B5EF4-FFF2-40B4-BE49-F238E27FC236}">
                  <a16:creationId xmlns:a16="http://schemas.microsoft.com/office/drawing/2014/main" id="{F6EC4BB3-A534-301C-F0FE-01C61A40AFB7}"/>
                </a:ext>
              </a:extLst>
            </xdr:cNvPr>
            <xdr:cNvSpPr/>
          </xdr:nvSpPr>
          <xdr:spPr>
            <a:xfrm>
              <a:off x="238125" y="1005984"/>
              <a:ext cx="1800000" cy="540000"/>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2"/>
                </a:solidFill>
                <a:latin typeface="Calibri"/>
                <a:ea typeface="Calibri"/>
                <a:cs typeface="Calibri"/>
              </a:endParaRPr>
            </a:p>
          </xdr:txBody>
        </xdr:sp>
        <xdr:sp macro="" textlink="">
          <xdr:nvSpPr>
            <xdr:cNvPr id="68" name="Rectangle: Rounded Corners 67">
              <a:extLst>
                <a:ext uri="{FF2B5EF4-FFF2-40B4-BE49-F238E27FC236}">
                  <a16:creationId xmlns:a16="http://schemas.microsoft.com/office/drawing/2014/main" id="{B5B3A2EB-E709-DB0A-6910-6D9F80542AFC}"/>
                </a:ext>
              </a:extLst>
            </xdr:cNvPr>
            <xdr:cNvSpPr/>
          </xdr:nvSpPr>
          <xdr:spPr>
            <a:xfrm>
              <a:off x="238125" y="1574800"/>
              <a:ext cx="1800000" cy="180000"/>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2"/>
                </a:solidFill>
                <a:latin typeface="Calibri"/>
                <a:ea typeface="Calibri"/>
                <a:cs typeface="Calibri"/>
              </a:endParaRPr>
            </a:p>
          </xdr:txBody>
        </xdr:sp>
        <xdr:sp macro="" textlink="KPI!H18">
          <xdr:nvSpPr>
            <xdr:cNvPr id="69" name="Rectangle: Rounded Corners 68">
              <a:extLst>
                <a:ext uri="{FF2B5EF4-FFF2-40B4-BE49-F238E27FC236}">
                  <a16:creationId xmlns:a16="http://schemas.microsoft.com/office/drawing/2014/main" id="{7524E190-F371-7904-6D37-CB0EF40F045C}"/>
                </a:ext>
              </a:extLst>
            </xdr:cNvPr>
            <xdr:cNvSpPr/>
          </xdr:nvSpPr>
          <xdr:spPr>
            <a:xfrm>
              <a:off x="238125" y="797166"/>
              <a:ext cx="1800000" cy="206742"/>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7FCB68B-06DA-4F34-A8F1-DED0D7A4E924}" type="TxLink">
                <a:rPr lang="en-US" sz="1400" b="1" i="0" u="none" strike="noStrike">
                  <a:solidFill>
                    <a:schemeClr val="bg2"/>
                  </a:solidFill>
                  <a:latin typeface="Calibri"/>
                  <a:ea typeface="Calibri"/>
                  <a:cs typeface="Calibri"/>
                </a:rPr>
                <a:pPr marL="0" indent="0" algn="ctr"/>
                <a:t># 37873</a:t>
              </a:fld>
              <a:endParaRPr lang="en-IN" sz="1400" b="1" i="0" u="none" strike="noStrike">
                <a:solidFill>
                  <a:schemeClr val="bg2"/>
                </a:solidFill>
                <a:latin typeface="Calibri"/>
                <a:ea typeface="Calibri"/>
                <a:cs typeface="Calibri"/>
              </a:endParaRPr>
            </a:p>
          </xdr:txBody>
        </xdr:sp>
      </xdr:grpSp>
      <xdr:grpSp>
        <xdr:nvGrpSpPr>
          <xdr:cNvPr id="70" name="Group 69">
            <a:extLst>
              <a:ext uri="{FF2B5EF4-FFF2-40B4-BE49-F238E27FC236}">
                <a16:creationId xmlns:a16="http://schemas.microsoft.com/office/drawing/2014/main" id="{6BD4CA88-F194-40FE-845E-593DBD02808C}"/>
              </a:ext>
            </a:extLst>
          </xdr:cNvPr>
          <xdr:cNvGrpSpPr/>
        </xdr:nvGrpSpPr>
        <xdr:grpSpPr>
          <a:xfrm>
            <a:off x="7416061" y="605621"/>
            <a:ext cx="1980000" cy="1080000"/>
            <a:chOff x="238125" y="514350"/>
            <a:chExt cx="1800000" cy="1240450"/>
          </a:xfrm>
        </xdr:grpSpPr>
        <xdr:sp macro="" textlink="">
          <xdr:nvSpPr>
            <xdr:cNvPr id="71" name="Rectangle: Rounded Corners 70">
              <a:extLst>
                <a:ext uri="{FF2B5EF4-FFF2-40B4-BE49-F238E27FC236}">
                  <a16:creationId xmlns:a16="http://schemas.microsoft.com/office/drawing/2014/main" id="{09F5DD7B-B6DE-8F75-D8E4-7F08880D31A7}"/>
                </a:ext>
              </a:extLst>
            </xdr:cNvPr>
            <xdr:cNvSpPr/>
          </xdr:nvSpPr>
          <xdr:spPr>
            <a:xfrm>
              <a:off x="238125" y="514350"/>
              <a:ext cx="1800000" cy="254000"/>
            </a:xfrm>
            <a:prstGeom prst="roundRect">
              <a:avLst/>
            </a:prstGeom>
            <a:gradFill flip="none" rotWithShape="1">
              <a:gsLst>
                <a:gs pos="88514">
                  <a:srgbClr val="717171"/>
                </a:gs>
                <a:gs pos="0">
                  <a:schemeClr val="tx1"/>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100" b="1">
                  <a:solidFill>
                    <a:schemeClr val="accent1"/>
                  </a:solidFill>
                  <a:latin typeface="Arial Rounded MT Bold" panose="020F0704030504030204" pitchFamily="34" charset="0"/>
                  <a:ea typeface="+mn-ea"/>
                  <a:cs typeface="+mn-cs"/>
                </a:rPr>
                <a:t>NO. OF ORDERS</a:t>
              </a:r>
            </a:p>
          </xdr:txBody>
        </xdr:sp>
        <xdr:sp macro="" textlink="">
          <xdr:nvSpPr>
            <xdr:cNvPr id="72" name="Rectangle: Rounded Corners 71">
              <a:extLst>
                <a:ext uri="{FF2B5EF4-FFF2-40B4-BE49-F238E27FC236}">
                  <a16:creationId xmlns:a16="http://schemas.microsoft.com/office/drawing/2014/main" id="{3532F674-66BC-7280-8B91-C654E14B72E2}"/>
                </a:ext>
              </a:extLst>
            </xdr:cNvPr>
            <xdr:cNvSpPr/>
          </xdr:nvSpPr>
          <xdr:spPr>
            <a:xfrm>
              <a:off x="238125" y="1005984"/>
              <a:ext cx="1800000" cy="540000"/>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2"/>
                </a:solidFill>
                <a:latin typeface="Calibri"/>
                <a:ea typeface="Calibri"/>
                <a:cs typeface="Calibri"/>
              </a:endParaRPr>
            </a:p>
          </xdr:txBody>
        </xdr:sp>
        <xdr:sp macro="" textlink="">
          <xdr:nvSpPr>
            <xdr:cNvPr id="73" name="Rectangle: Rounded Corners 72">
              <a:extLst>
                <a:ext uri="{FF2B5EF4-FFF2-40B4-BE49-F238E27FC236}">
                  <a16:creationId xmlns:a16="http://schemas.microsoft.com/office/drawing/2014/main" id="{CE0A6C68-F0A6-05FA-81F7-FB69FBB3EC43}"/>
                </a:ext>
              </a:extLst>
            </xdr:cNvPr>
            <xdr:cNvSpPr/>
          </xdr:nvSpPr>
          <xdr:spPr>
            <a:xfrm>
              <a:off x="238125" y="1574800"/>
              <a:ext cx="1800000" cy="180000"/>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2"/>
                </a:solidFill>
                <a:latin typeface="Calibri"/>
                <a:ea typeface="Calibri"/>
                <a:cs typeface="Calibri"/>
              </a:endParaRPr>
            </a:p>
          </xdr:txBody>
        </xdr:sp>
        <xdr:sp macro="" textlink="KPI!K18">
          <xdr:nvSpPr>
            <xdr:cNvPr id="74" name="Rectangle: Rounded Corners 73">
              <a:extLst>
                <a:ext uri="{FF2B5EF4-FFF2-40B4-BE49-F238E27FC236}">
                  <a16:creationId xmlns:a16="http://schemas.microsoft.com/office/drawing/2014/main" id="{C3FBAF1E-AEC4-C0CD-03F7-CB01DDAF21CB}"/>
                </a:ext>
              </a:extLst>
            </xdr:cNvPr>
            <xdr:cNvSpPr/>
          </xdr:nvSpPr>
          <xdr:spPr>
            <a:xfrm>
              <a:off x="238125" y="797166"/>
              <a:ext cx="1800000" cy="206742"/>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BBBFAE0-F9A5-4CC9-9DAC-277975D0E430}" type="TxLink">
                <a:rPr lang="en-US" sz="1400" b="1" i="0" u="none" strike="noStrike">
                  <a:solidFill>
                    <a:schemeClr val="bg2"/>
                  </a:solidFill>
                  <a:latin typeface="Calibri"/>
                  <a:ea typeface="Calibri"/>
                  <a:cs typeface="Calibri"/>
                </a:rPr>
                <a:pPr marL="0" indent="0" algn="ctr"/>
                <a:t># 9994</a:t>
              </a:fld>
              <a:endParaRPr lang="en-IN" sz="1400" b="1" i="0" u="none" strike="noStrike">
                <a:solidFill>
                  <a:schemeClr val="bg2"/>
                </a:solidFill>
                <a:latin typeface="Calibri"/>
                <a:ea typeface="Calibri"/>
                <a:cs typeface="Calibri"/>
              </a:endParaRPr>
            </a:p>
          </xdr:txBody>
        </xdr:sp>
      </xdr:grpSp>
      <xdr:grpSp>
        <xdr:nvGrpSpPr>
          <xdr:cNvPr id="75" name="Group 74">
            <a:extLst>
              <a:ext uri="{FF2B5EF4-FFF2-40B4-BE49-F238E27FC236}">
                <a16:creationId xmlns:a16="http://schemas.microsoft.com/office/drawing/2014/main" id="{BB915207-76AD-40E1-A0C3-B5ECE4DA6B53}"/>
              </a:ext>
            </a:extLst>
          </xdr:cNvPr>
          <xdr:cNvGrpSpPr/>
        </xdr:nvGrpSpPr>
        <xdr:grpSpPr>
          <a:xfrm>
            <a:off x="9804400" y="605621"/>
            <a:ext cx="1980000" cy="1080000"/>
            <a:chOff x="238125" y="514350"/>
            <a:chExt cx="1802835" cy="1240450"/>
          </a:xfrm>
        </xdr:grpSpPr>
        <xdr:sp macro="" textlink="">
          <xdr:nvSpPr>
            <xdr:cNvPr id="76" name="Rectangle: Rounded Corners 75">
              <a:extLst>
                <a:ext uri="{FF2B5EF4-FFF2-40B4-BE49-F238E27FC236}">
                  <a16:creationId xmlns:a16="http://schemas.microsoft.com/office/drawing/2014/main" id="{17EBFB12-9F5B-73F3-ACC6-E79500AB8EDD}"/>
                </a:ext>
              </a:extLst>
            </xdr:cNvPr>
            <xdr:cNvSpPr/>
          </xdr:nvSpPr>
          <xdr:spPr>
            <a:xfrm>
              <a:off x="238125" y="514350"/>
              <a:ext cx="1800000" cy="254000"/>
            </a:xfrm>
            <a:prstGeom prst="roundRect">
              <a:avLst/>
            </a:prstGeom>
            <a:gradFill flip="none" rotWithShape="1">
              <a:gsLst>
                <a:gs pos="88514">
                  <a:srgbClr val="717171"/>
                </a:gs>
                <a:gs pos="0">
                  <a:schemeClr val="tx1"/>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100" b="1">
                  <a:solidFill>
                    <a:srgbClr val="FF0000"/>
                  </a:solidFill>
                  <a:latin typeface="Arial Rounded MT Bold" panose="020F0704030504030204" pitchFamily="34" charset="0"/>
                  <a:ea typeface="+mn-ea"/>
                  <a:cs typeface="+mn-cs"/>
                </a:rPr>
                <a:t>PROFIT MARGIN %</a:t>
              </a:r>
            </a:p>
          </xdr:txBody>
        </xdr:sp>
        <xdr:sp macro="" textlink="">
          <xdr:nvSpPr>
            <xdr:cNvPr id="77" name="Rectangle: Rounded Corners 76">
              <a:extLst>
                <a:ext uri="{FF2B5EF4-FFF2-40B4-BE49-F238E27FC236}">
                  <a16:creationId xmlns:a16="http://schemas.microsoft.com/office/drawing/2014/main" id="{06C42241-61C4-78B8-D949-C3B3378EA1A2}"/>
                </a:ext>
              </a:extLst>
            </xdr:cNvPr>
            <xdr:cNvSpPr/>
          </xdr:nvSpPr>
          <xdr:spPr>
            <a:xfrm>
              <a:off x="238125" y="1005984"/>
              <a:ext cx="1800000" cy="540000"/>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2"/>
                </a:solidFill>
                <a:latin typeface="Calibri"/>
                <a:ea typeface="Calibri"/>
                <a:cs typeface="Calibri"/>
              </a:endParaRPr>
            </a:p>
          </xdr:txBody>
        </xdr:sp>
        <xdr:sp macro="" textlink="">
          <xdr:nvSpPr>
            <xdr:cNvPr id="78" name="Rectangle: Rounded Corners 77">
              <a:extLst>
                <a:ext uri="{FF2B5EF4-FFF2-40B4-BE49-F238E27FC236}">
                  <a16:creationId xmlns:a16="http://schemas.microsoft.com/office/drawing/2014/main" id="{6DAEED09-5245-DFF2-6C81-7631008E7EFE}"/>
                </a:ext>
              </a:extLst>
            </xdr:cNvPr>
            <xdr:cNvSpPr/>
          </xdr:nvSpPr>
          <xdr:spPr>
            <a:xfrm>
              <a:off x="238125" y="1574800"/>
              <a:ext cx="1800000" cy="180000"/>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2"/>
                </a:solidFill>
                <a:latin typeface="Calibri"/>
                <a:ea typeface="Calibri"/>
                <a:cs typeface="Calibri"/>
              </a:endParaRPr>
            </a:p>
          </xdr:txBody>
        </xdr:sp>
        <xdr:sp macro="" textlink="KPI!N18">
          <xdr:nvSpPr>
            <xdr:cNvPr id="79" name="Rectangle: Rounded Corners 78">
              <a:extLst>
                <a:ext uri="{FF2B5EF4-FFF2-40B4-BE49-F238E27FC236}">
                  <a16:creationId xmlns:a16="http://schemas.microsoft.com/office/drawing/2014/main" id="{34E54CF1-38B7-25D4-C16F-15AD5CE6E163}"/>
                </a:ext>
              </a:extLst>
            </xdr:cNvPr>
            <xdr:cNvSpPr/>
          </xdr:nvSpPr>
          <xdr:spPr>
            <a:xfrm>
              <a:off x="238125" y="797167"/>
              <a:ext cx="1802835" cy="206742"/>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2A148100-FD74-4E7E-A4B2-70890B643FC8}" type="TxLink">
                <a:rPr lang="en-US" sz="1400" b="1" i="0" u="none" strike="noStrike">
                  <a:solidFill>
                    <a:schemeClr val="bg2"/>
                  </a:solidFill>
                  <a:latin typeface="Calibri"/>
                  <a:ea typeface="Calibri"/>
                  <a:cs typeface="Calibri"/>
                </a:rPr>
                <a:pPr marL="0" indent="0" algn="ctr"/>
                <a:t>12.47%</a:t>
              </a:fld>
              <a:endParaRPr lang="en-IN" sz="1400" b="1" i="0" u="none" strike="noStrike">
                <a:solidFill>
                  <a:schemeClr val="bg2"/>
                </a:solidFill>
                <a:latin typeface="Calibri"/>
                <a:ea typeface="Calibri"/>
                <a:cs typeface="Calibri"/>
              </a:endParaRPr>
            </a:p>
          </xdr:txBody>
        </xdr:sp>
      </xdr:grpSp>
      <xdr:grpSp>
        <xdr:nvGrpSpPr>
          <xdr:cNvPr id="116" name="Group 115">
            <a:extLst>
              <a:ext uri="{FF2B5EF4-FFF2-40B4-BE49-F238E27FC236}">
                <a16:creationId xmlns:a16="http://schemas.microsoft.com/office/drawing/2014/main" id="{7C7125AD-9534-0D36-78EA-21561F8F4826}"/>
              </a:ext>
            </a:extLst>
          </xdr:cNvPr>
          <xdr:cNvGrpSpPr/>
        </xdr:nvGrpSpPr>
        <xdr:grpSpPr>
          <a:xfrm>
            <a:off x="244474" y="600073"/>
            <a:ext cx="1986568" cy="1086195"/>
            <a:chOff x="244474" y="600073"/>
            <a:chExt cx="1986568" cy="1086195"/>
          </a:xfrm>
        </xdr:grpSpPr>
        <xdr:sp macro="" textlink="">
          <xdr:nvSpPr>
            <xdr:cNvPr id="55" name="Rectangle: Rounded Corners 54">
              <a:extLst>
                <a:ext uri="{FF2B5EF4-FFF2-40B4-BE49-F238E27FC236}">
                  <a16:creationId xmlns:a16="http://schemas.microsoft.com/office/drawing/2014/main" id="{9F1B0DE9-7744-853A-77EC-0D32FBD3DB35}"/>
                </a:ext>
              </a:extLst>
            </xdr:cNvPr>
            <xdr:cNvSpPr/>
          </xdr:nvSpPr>
          <xdr:spPr>
            <a:xfrm>
              <a:off x="251042" y="600073"/>
              <a:ext cx="1980000" cy="216000"/>
            </a:xfrm>
            <a:prstGeom prst="roundRect">
              <a:avLst/>
            </a:prstGeom>
            <a:gradFill flip="none" rotWithShape="1">
              <a:gsLst>
                <a:gs pos="88514">
                  <a:srgbClr val="717171"/>
                </a:gs>
                <a:gs pos="0">
                  <a:schemeClr val="tx1"/>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ctr"/>
              <a:r>
                <a:rPr lang="en-IN" sz="1100" b="1">
                  <a:solidFill>
                    <a:schemeClr val="accent4"/>
                  </a:solidFill>
                  <a:latin typeface="Arial Rounded MT Bold" panose="020F0704030504030204" pitchFamily="34" charset="0"/>
                  <a:ea typeface="+mn-ea"/>
                  <a:cs typeface="+mn-cs"/>
                </a:rPr>
                <a:t>SALES</a:t>
              </a:r>
            </a:p>
          </xdr:txBody>
        </xdr:sp>
        <xdr:sp macro="" textlink="">
          <xdr:nvSpPr>
            <xdr:cNvPr id="57" name="Rectangle: Rounded Corners 56">
              <a:extLst>
                <a:ext uri="{FF2B5EF4-FFF2-40B4-BE49-F238E27FC236}">
                  <a16:creationId xmlns:a16="http://schemas.microsoft.com/office/drawing/2014/main" id="{2E5AA484-34FA-409D-9841-93C15844B963}"/>
                </a:ext>
              </a:extLst>
            </xdr:cNvPr>
            <xdr:cNvSpPr/>
          </xdr:nvSpPr>
          <xdr:spPr>
            <a:xfrm>
              <a:off x="251043" y="831734"/>
              <a:ext cx="1970329" cy="819014"/>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bg1"/>
                </a:solidFill>
                <a:latin typeface="Arial Rounded MT Bold" panose="020F0704030504030204" pitchFamily="34" charset="0"/>
                <a:ea typeface="+mn-ea"/>
                <a:cs typeface="+mn-cs"/>
              </a:endParaRPr>
            </a:p>
          </xdr:txBody>
        </xdr:sp>
        <xdr:sp macro="" textlink="KPI!B18">
          <xdr:nvSpPr>
            <xdr:cNvPr id="58" name="Rectangle: Rounded Corners 57">
              <a:extLst>
                <a:ext uri="{FF2B5EF4-FFF2-40B4-BE49-F238E27FC236}">
                  <a16:creationId xmlns:a16="http://schemas.microsoft.com/office/drawing/2014/main" id="{DC3DBC5B-4AA7-6877-A693-4BF3B8A05C60}"/>
                </a:ext>
              </a:extLst>
            </xdr:cNvPr>
            <xdr:cNvSpPr/>
          </xdr:nvSpPr>
          <xdr:spPr>
            <a:xfrm>
              <a:off x="251043" y="839621"/>
              <a:ext cx="1973432" cy="175113"/>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46C84DE-0986-4335-8D6E-F0909AD83DEE}" type="TxLink">
                <a:rPr lang="en-US" sz="1400" b="1" i="0" u="none" strike="noStrike">
                  <a:solidFill>
                    <a:schemeClr val="bg2"/>
                  </a:solidFill>
                  <a:latin typeface="Calibri"/>
                  <a:ea typeface="Calibri"/>
                  <a:cs typeface="Calibri"/>
                </a:rPr>
                <a:t> $22,97,200.86 </a:t>
              </a:fld>
              <a:endParaRPr lang="en-IN" sz="1800" b="1">
                <a:solidFill>
                  <a:schemeClr val="bg2"/>
                </a:solidFill>
                <a:latin typeface="Arial Rounded MT Bold" panose="020F0704030504030204" pitchFamily="34" charset="0"/>
                <a:ea typeface="+mn-ea"/>
                <a:cs typeface="+mn-cs"/>
              </a:endParaRPr>
            </a:p>
          </xdr:txBody>
        </xdr:sp>
        <xdr:sp macro="" textlink="">
          <xdr:nvSpPr>
            <xdr:cNvPr id="85" name="Rectangle: Rounded Corners 84">
              <a:extLst>
                <a:ext uri="{FF2B5EF4-FFF2-40B4-BE49-F238E27FC236}">
                  <a16:creationId xmlns:a16="http://schemas.microsoft.com/office/drawing/2014/main" id="{631627B3-02D2-A50B-DDCD-27A308C51CF0}"/>
                </a:ext>
              </a:extLst>
            </xdr:cNvPr>
            <xdr:cNvSpPr/>
          </xdr:nvSpPr>
          <xdr:spPr>
            <a:xfrm>
              <a:off x="244474" y="1464932"/>
              <a:ext cx="1980000" cy="216000"/>
            </a:xfrm>
            <a:prstGeom prst="roundRect">
              <a:avLst/>
            </a:prstGeom>
            <a:gradFill flip="none" rotWithShape="1">
              <a:gsLst>
                <a:gs pos="88514">
                  <a:schemeClr val="tx2">
                    <a:lumMod val="50000"/>
                    <a:lumOff val="50000"/>
                  </a:schemeClr>
                </a:gs>
                <a:gs pos="0">
                  <a:schemeClr val="tx2"/>
                </a:gs>
              </a:gsLst>
              <a:path path="circle">
                <a:fillToRect l="100000" b="100000"/>
              </a:path>
              <a:tileRect t="-100000" r="-100000"/>
            </a:gra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en-IN" sz="1100" b="1">
                  <a:solidFill>
                    <a:schemeClr val="bg2"/>
                  </a:solidFill>
                  <a:latin typeface="Arial Rounded MT Bold" panose="020F0704030504030204" pitchFamily="34" charset="0"/>
                </a:rPr>
                <a:t>YOY</a:t>
              </a:r>
              <a:r>
                <a:rPr lang="en-IN" sz="1100" b="1" baseline="0">
                  <a:solidFill>
                    <a:schemeClr val="bg2"/>
                  </a:solidFill>
                  <a:latin typeface="Arial Rounded MT Bold" panose="020F0704030504030204" pitchFamily="34" charset="0"/>
                </a:rPr>
                <a:t> Growth :   </a:t>
              </a:r>
              <a:endParaRPr lang="en-IN" sz="1100" b="1">
                <a:solidFill>
                  <a:schemeClr val="bg2"/>
                </a:solidFill>
                <a:latin typeface="Arial Rounded MT Bold" panose="020F0704030504030204" pitchFamily="34" charset="0"/>
              </a:endParaRPr>
            </a:p>
          </xdr:txBody>
        </xdr:sp>
        <xdr:graphicFrame macro="">
          <xdr:nvGraphicFramePr>
            <xdr:cNvPr id="80" name="Chart 79">
              <a:extLst>
                <a:ext uri="{FF2B5EF4-FFF2-40B4-BE49-F238E27FC236}">
                  <a16:creationId xmlns:a16="http://schemas.microsoft.com/office/drawing/2014/main" id="{E0528573-524E-4744-8823-DC9A3DC77E5B}"/>
                </a:ext>
              </a:extLst>
            </xdr:cNvPr>
            <xdr:cNvGraphicFramePr>
              <a:graphicFrameLocks/>
            </xdr:cNvGraphicFramePr>
          </xdr:nvGraphicFramePr>
          <xdr:xfrm>
            <a:off x="275439" y="1079500"/>
            <a:ext cx="1795272" cy="36000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pic>
              <xdr:nvPicPr>
                <xdr:cNvPr id="103" name="Picture 102">
                  <a:extLst>
                    <a:ext uri="{FF2B5EF4-FFF2-40B4-BE49-F238E27FC236}">
                      <a16:creationId xmlns:a16="http://schemas.microsoft.com/office/drawing/2014/main" id="{F60B68F2-5610-19FA-C66F-352B149E4C67}"/>
                    </a:ext>
                  </a:extLst>
                </xdr:cNvPr>
                <xdr:cNvPicPr>
                  <a:picLocks noChangeAspect="1" noChangeArrowheads="1"/>
                  <a:extLst>
                    <a:ext uri="{84589F7E-364E-4C9E-8A38-B11213B215E9}">
                      <a14:cameraTool cellRange="YOY!$B$12" spid="_x0000_s2108"/>
                    </a:ext>
                  </a:extLst>
                </xdr:cNvPicPr>
              </xdr:nvPicPr>
              <xdr:blipFill>
                <a:blip xmlns:r="http://schemas.openxmlformats.org/officeDocument/2006/relationships" r:embed="rId6"/>
                <a:srcRect/>
                <a:stretch>
                  <a:fillRect/>
                </a:stretch>
              </xdr:blipFill>
              <xdr:spPr bwMode="auto">
                <a:xfrm>
                  <a:off x="1352550" y="1500669"/>
                  <a:ext cx="829354" cy="185599"/>
                </a:xfrm>
                <a:prstGeom prst="rect">
                  <a:avLst/>
                </a:prstGeom>
                <a:noFill/>
                <a:ln>
                  <a:noFill/>
                </a:ln>
              </xdr:spPr>
            </xdr:pic>
          </mc:Choice>
          <mc:Fallback/>
        </mc:AlternateContent>
      </xdr:grpSp>
    </xdr:grpSp>
    <xdr:clientData/>
  </xdr:twoCellAnchor>
  <mc:AlternateContent xmlns:mc="http://schemas.openxmlformats.org/markup-compatibility/2006">
    <mc:Choice xmlns:a14="http://schemas.microsoft.com/office/drawing/2010/main" Requires="a14">
      <xdr:twoCellAnchor editAs="oneCell">
        <xdr:from>
          <xdr:col>5</xdr:col>
          <xdr:colOff>498828</xdr:colOff>
          <xdr:row>8</xdr:row>
          <xdr:rowOff>96661</xdr:rowOff>
        </xdr:from>
        <xdr:to>
          <xdr:col>7</xdr:col>
          <xdr:colOff>110773</xdr:colOff>
          <xdr:row>9</xdr:row>
          <xdr:rowOff>104422</xdr:rowOff>
        </xdr:to>
        <xdr:pic>
          <xdr:nvPicPr>
            <xdr:cNvPr id="111" name="Picture 110">
              <a:extLst>
                <a:ext uri="{FF2B5EF4-FFF2-40B4-BE49-F238E27FC236}">
                  <a16:creationId xmlns:a16="http://schemas.microsoft.com/office/drawing/2014/main" id="{C79CD526-48B7-D44F-E2EE-E3C3176412F3}"/>
                </a:ext>
              </a:extLst>
            </xdr:cNvPr>
            <xdr:cNvPicPr>
              <a:picLocks noChangeAspect="1" noChangeArrowheads="1"/>
              <a:extLst>
                <a:ext uri="{84589F7E-364E-4C9E-8A38-B11213B215E9}">
                  <a14:cameraTool cellRange="YOY!$C$12" spid="_x0000_s2109"/>
                </a:ext>
              </a:extLst>
            </xdr:cNvPicPr>
          </xdr:nvPicPr>
          <xdr:blipFill>
            <a:blip xmlns:r="http://schemas.openxmlformats.org/officeDocument/2006/relationships" r:embed="rId7"/>
            <a:srcRect/>
            <a:stretch>
              <a:fillRect/>
            </a:stretch>
          </xdr:blipFill>
          <xdr:spPr bwMode="auto">
            <a:xfrm>
              <a:off x="3532717" y="1507772"/>
              <a:ext cx="8255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320323</xdr:colOff>
          <xdr:row>8</xdr:row>
          <xdr:rowOff>67028</xdr:rowOff>
        </xdr:from>
        <xdr:to>
          <xdr:col>11</xdr:col>
          <xdr:colOff>110067</xdr:colOff>
          <xdr:row>9</xdr:row>
          <xdr:rowOff>74789</xdr:rowOff>
        </xdr:to>
        <xdr:pic>
          <xdr:nvPicPr>
            <xdr:cNvPr id="112" name="Picture 111">
              <a:extLst>
                <a:ext uri="{FF2B5EF4-FFF2-40B4-BE49-F238E27FC236}">
                  <a16:creationId xmlns:a16="http://schemas.microsoft.com/office/drawing/2014/main" id="{52B748DC-58E7-0AD6-2BF4-C5DDE17D2A6C}"/>
                </a:ext>
              </a:extLst>
            </xdr:cNvPr>
            <xdr:cNvPicPr>
              <a:picLocks noChangeAspect="1" noChangeArrowheads="1"/>
              <a:extLst>
                <a:ext uri="{84589F7E-364E-4C9E-8A38-B11213B215E9}">
                  <a14:cameraTool cellRange="YOY!$D$12" spid="_x0000_s2110"/>
                </a:ext>
              </a:extLst>
            </xdr:cNvPicPr>
          </xdr:nvPicPr>
          <xdr:blipFill>
            <a:blip xmlns:r="http://schemas.openxmlformats.org/officeDocument/2006/relationships" r:embed="rId8"/>
            <a:srcRect/>
            <a:stretch>
              <a:fillRect/>
            </a:stretch>
          </xdr:blipFill>
          <xdr:spPr bwMode="auto">
            <a:xfrm>
              <a:off x="5781323" y="1478139"/>
              <a:ext cx="10033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598312</xdr:colOff>
          <xdr:row>8</xdr:row>
          <xdr:rowOff>122061</xdr:rowOff>
        </xdr:from>
        <xdr:to>
          <xdr:col>15</xdr:col>
          <xdr:colOff>105128</xdr:colOff>
          <xdr:row>9</xdr:row>
          <xdr:rowOff>129822</xdr:rowOff>
        </xdr:to>
        <xdr:pic>
          <xdr:nvPicPr>
            <xdr:cNvPr id="114" name="Picture 113">
              <a:extLst>
                <a:ext uri="{FF2B5EF4-FFF2-40B4-BE49-F238E27FC236}">
                  <a16:creationId xmlns:a16="http://schemas.microsoft.com/office/drawing/2014/main" id="{608B6BBB-2DD4-F5D0-9607-FC3B019DF277}"/>
                </a:ext>
              </a:extLst>
            </xdr:cNvPr>
            <xdr:cNvPicPr>
              <a:picLocks noChangeAspect="1" noChangeArrowheads="1"/>
              <a:extLst>
                <a:ext uri="{84589F7E-364E-4C9E-8A38-B11213B215E9}">
                  <a14:cameraTool cellRange="YOY!$E$12" spid="_x0000_s2111"/>
                </a:ext>
              </a:extLst>
            </xdr:cNvPicPr>
          </xdr:nvPicPr>
          <xdr:blipFill>
            <a:blip xmlns:r="http://schemas.openxmlformats.org/officeDocument/2006/relationships" r:embed="rId9"/>
            <a:srcRect/>
            <a:stretch>
              <a:fillRect/>
            </a:stretch>
          </xdr:blipFill>
          <xdr:spPr bwMode="auto">
            <a:xfrm>
              <a:off x="7879645" y="1533172"/>
              <a:ext cx="132715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478367</xdr:colOff>
          <xdr:row>8</xdr:row>
          <xdr:rowOff>90311</xdr:rowOff>
        </xdr:from>
        <xdr:to>
          <xdr:col>19</xdr:col>
          <xdr:colOff>61383</xdr:colOff>
          <xdr:row>9</xdr:row>
          <xdr:rowOff>98072</xdr:rowOff>
        </xdr:to>
        <xdr:pic>
          <xdr:nvPicPr>
            <xdr:cNvPr id="115" name="Picture 114">
              <a:extLst>
                <a:ext uri="{FF2B5EF4-FFF2-40B4-BE49-F238E27FC236}">
                  <a16:creationId xmlns:a16="http://schemas.microsoft.com/office/drawing/2014/main" id="{4C408894-0424-D8B7-3738-53AE67EF9AD1}"/>
                </a:ext>
              </a:extLst>
            </xdr:cNvPr>
            <xdr:cNvPicPr>
              <a:picLocks noChangeAspect="1" noChangeArrowheads="1"/>
              <a:extLst>
                <a:ext uri="{84589F7E-364E-4C9E-8A38-B11213B215E9}">
                  <a14:cameraTool cellRange="YOY!$F$12" spid="_x0000_s2112"/>
                </a:ext>
              </a:extLst>
            </xdr:cNvPicPr>
          </xdr:nvPicPr>
          <xdr:blipFill>
            <a:blip xmlns:r="http://schemas.openxmlformats.org/officeDocument/2006/relationships" r:embed="rId10"/>
            <a:srcRect/>
            <a:stretch>
              <a:fillRect/>
            </a:stretch>
          </xdr:blipFill>
          <xdr:spPr bwMode="auto">
            <a:xfrm>
              <a:off x="10186811" y="1501422"/>
              <a:ext cx="140335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211667</xdr:colOff>
      <xdr:row>12</xdr:row>
      <xdr:rowOff>63500</xdr:rowOff>
    </xdr:from>
    <xdr:to>
      <xdr:col>8</xdr:col>
      <xdr:colOff>70557</xdr:colOff>
      <xdr:row>21</xdr:row>
      <xdr:rowOff>105834</xdr:rowOff>
    </xdr:to>
    <xdr:graphicFrame macro="">
      <xdr:nvGraphicFramePr>
        <xdr:cNvPr id="118" name="Chart 117">
          <a:extLst>
            <a:ext uri="{FF2B5EF4-FFF2-40B4-BE49-F238E27FC236}">
              <a16:creationId xmlns:a16="http://schemas.microsoft.com/office/drawing/2014/main" id="{A01F7B23-9D78-4814-A4D7-A0EDDDF28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289278</xdr:colOff>
      <xdr:row>12</xdr:row>
      <xdr:rowOff>49389</xdr:rowOff>
    </xdr:from>
    <xdr:to>
      <xdr:col>15</xdr:col>
      <xdr:colOff>35277</xdr:colOff>
      <xdr:row>21</xdr:row>
      <xdr:rowOff>169333</xdr:rowOff>
    </xdr:to>
    <mc:AlternateContent xmlns:mc="http://schemas.openxmlformats.org/markup-compatibility/2006">
      <mc:Choice xmlns:cx1="http://schemas.microsoft.com/office/drawing/2015/9/8/chartex" Requires="cx1">
        <xdr:graphicFrame macro="">
          <xdr:nvGraphicFramePr>
            <xdr:cNvPr id="119" name="Chart 118">
              <a:extLst>
                <a:ext uri="{FF2B5EF4-FFF2-40B4-BE49-F238E27FC236}">
                  <a16:creationId xmlns:a16="http://schemas.microsoft.com/office/drawing/2014/main" id="{F2C9DEBD-2248-4156-95CA-26F2CA0E12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43500" y="2166056"/>
              <a:ext cx="3993444" cy="17074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246944</xdr:colOff>
      <xdr:row>12</xdr:row>
      <xdr:rowOff>70555</xdr:rowOff>
    </xdr:from>
    <xdr:to>
      <xdr:col>19</xdr:col>
      <xdr:colOff>381000</xdr:colOff>
      <xdr:row>22</xdr:row>
      <xdr:rowOff>42333</xdr:rowOff>
    </xdr:to>
    <xdr:graphicFrame macro="">
      <xdr:nvGraphicFramePr>
        <xdr:cNvPr id="120" name="Chart 119">
          <a:extLst>
            <a:ext uri="{FF2B5EF4-FFF2-40B4-BE49-F238E27FC236}">
              <a16:creationId xmlns:a16="http://schemas.microsoft.com/office/drawing/2014/main" id="{D2A7AC87-8CC2-413B-9E8E-B91629155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84667</xdr:colOff>
      <xdr:row>24</xdr:row>
      <xdr:rowOff>155222</xdr:rowOff>
    </xdr:from>
    <xdr:to>
      <xdr:col>8</xdr:col>
      <xdr:colOff>56444</xdr:colOff>
      <xdr:row>33</xdr:row>
      <xdr:rowOff>155223</xdr:rowOff>
    </xdr:to>
    <mc:AlternateContent xmlns:mc="http://schemas.openxmlformats.org/markup-compatibility/2006">
      <mc:Choice xmlns:cx4="http://schemas.microsoft.com/office/drawing/2016/5/10/chartex" Requires="cx4">
        <xdr:graphicFrame macro="">
          <xdr:nvGraphicFramePr>
            <xdr:cNvPr id="121" name="Chart 120">
              <a:extLst>
                <a:ext uri="{FF2B5EF4-FFF2-40B4-BE49-F238E27FC236}">
                  <a16:creationId xmlns:a16="http://schemas.microsoft.com/office/drawing/2014/main" id="{096B8776-B16D-424C-99ED-0EFB5EC7A9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4667" y="4388555"/>
              <a:ext cx="4825999" cy="15875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276230</xdr:colOff>
      <xdr:row>24</xdr:row>
      <xdr:rowOff>14111</xdr:rowOff>
    </xdr:from>
    <xdr:to>
      <xdr:col>13</xdr:col>
      <xdr:colOff>486833</xdr:colOff>
      <xdr:row>33</xdr:row>
      <xdr:rowOff>112889</xdr:rowOff>
    </xdr:to>
    <xdr:graphicFrame macro="">
      <xdr:nvGraphicFramePr>
        <xdr:cNvPr id="122" name="Chart 121">
          <a:extLst>
            <a:ext uri="{FF2B5EF4-FFF2-40B4-BE49-F238E27FC236}">
              <a16:creationId xmlns:a16="http://schemas.microsoft.com/office/drawing/2014/main" id="{DAF81FCC-C754-4B3E-A53D-2F3FA7C63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42334</xdr:colOff>
      <xdr:row>24</xdr:row>
      <xdr:rowOff>162278</xdr:rowOff>
    </xdr:from>
    <xdr:to>
      <xdr:col>15</xdr:col>
      <xdr:colOff>423334</xdr:colOff>
      <xdr:row>33</xdr:row>
      <xdr:rowOff>127000</xdr:rowOff>
    </xdr:to>
    <mc:AlternateContent xmlns:mc="http://schemas.openxmlformats.org/markup-compatibility/2006">
      <mc:Choice xmlns:a14="http://schemas.microsoft.com/office/drawing/2010/main" Requires="a14">
        <xdr:graphicFrame macro="">
          <xdr:nvGraphicFramePr>
            <xdr:cNvPr id="123" name="Year 1">
              <a:extLst>
                <a:ext uri="{FF2B5EF4-FFF2-40B4-BE49-F238E27FC236}">
                  <a16:creationId xmlns:a16="http://schemas.microsoft.com/office/drawing/2014/main" id="{18098F0A-ACF9-4DBB-8930-1748257FE49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37223" y="4395611"/>
              <a:ext cx="987778" cy="1552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437444</xdr:colOff>
      <xdr:row>24</xdr:row>
      <xdr:rowOff>155223</xdr:rowOff>
    </xdr:from>
    <xdr:to>
      <xdr:col>17</xdr:col>
      <xdr:colOff>429330</xdr:colOff>
      <xdr:row>33</xdr:row>
      <xdr:rowOff>127000</xdr:rowOff>
    </xdr:to>
    <mc:AlternateContent xmlns:mc="http://schemas.openxmlformats.org/markup-compatibility/2006">
      <mc:Choice xmlns:a14="http://schemas.microsoft.com/office/drawing/2010/main" Requires="a14">
        <xdr:graphicFrame macro="">
          <xdr:nvGraphicFramePr>
            <xdr:cNvPr id="124" name="Segment 1">
              <a:extLst>
                <a:ext uri="{FF2B5EF4-FFF2-40B4-BE49-F238E27FC236}">
                  <a16:creationId xmlns:a16="http://schemas.microsoft.com/office/drawing/2014/main" id="{57103733-A577-44E1-9725-C27EC9F648E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539111" y="4388556"/>
              <a:ext cx="1205441" cy="1559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444500</xdr:colOff>
      <xdr:row>24</xdr:row>
      <xdr:rowOff>155224</xdr:rowOff>
    </xdr:from>
    <xdr:to>
      <xdr:col>19</xdr:col>
      <xdr:colOff>317500</xdr:colOff>
      <xdr:row>33</xdr:row>
      <xdr:rowOff>127000</xdr:rowOff>
    </xdr:to>
    <mc:AlternateContent xmlns:mc="http://schemas.openxmlformats.org/markup-compatibility/2006">
      <mc:Choice xmlns:a14="http://schemas.microsoft.com/office/drawing/2010/main" Requires="a14">
        <xdr:graphicFrame macro="">
          <xdr:nvGraphicFramePr>
            <xdr:cNvPr id="125" name="Region 1">
              <a:extLst>
                <a:ext uri="{FF2B5EF4-FFF2-40B4-BE49-F238E27FC236}">
                  <a16:creationId xmlns:a16="http://schemas.microsoft.com/office/drawing/2014/main" id="{958C93AB-67D8-4A8B-8A4E-9667F17774D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759722" y="4388557"/>
              <a:ext cx="1086556" cy="1559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20</xdr:row>
      <xdr:rowOff>69850</xdr:rowOff>
    </xdr:from>
    <xdr:to>
      <xdr:col>1</xdr:col>
      <xdr:colOff>749300</xdr:colOff>
      <xdr:row>23</xdr:row>
      <xdr:rowOff>152400</xdr:rowOff>
    </xdr:to>
    <xdr:graphicFrame macro="">
      <xdr:nvGraphicFramePr>
        <xdr:cNvPr id="2" name="Chart 1">
          <a:extLst>
            <a:ext uri="{FF2B5EF4-FFF2-40B4-BE49-F238E27FC236}">
              <a16:creationId xmlns:a16="http://schemas.microsoft.com/office/drawing/2014/main" id="{78A1A76E-4D7F-662F-7F79-DC8CFF4B6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20</xdr:row>
      <xdr:rowOff>114300</xdr:rowOff>
    </xdr:from>
    <xdr:to>
      <xdr:col>5</xdr:col>
      <xdr:colOff>25400</xdr:colOff>
      <xdr:row>23</xdr:row>
      <xdr:rowOff>139700</xdr:rowOff>
    </xdr:to>
    <xdr:graphicFrame macro="">
      <xdr:nvGraphicFramePr>
        <xdr:cNvPr id="3" name="Chart 2">
          <a:extLst>
            <a:ext uri="{FF2B5EF4-FFF2-40B4-BE49-F238E27FC236}">
              <a16:creationId xmlns:a16="http://schemas.microsoft.com/office/drawing/2014/main" id="{A0EDFC12-B769-EEF0-6E05-5F7A7C51A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12700</xdr:colOff>
      <xdr:row>20</xdr:row>
      <xdr:rowOff>114300</xdr:rowOff>
    </xdr:from>
    <xdr:to>
      <xdr:col>7</xdr:col>
      <xdr:colOff>990600</xdr:colOff>
      <xdr:row>23</xdr:row>
      <xdr:rowOff>165100</xdr:rowOff>
    </xdr:to>
    <xdr:graphicFrame macro="">
      <xdr:nvGraphicFramePr>
        <xdr:cNvPr id="4" name="Chart 3">
          <a:extLst>
            <a:ext uri="{FF2B5EF4-FFF2-40B4-BE49-F238E27FC236}">
              <a16:creationId xmlns:a16="http://schemas.microsoft.com/office/drawing/2014/main" id="{426378D8-F400-DFEE-B1DF-95A0E876D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57150</xdr:colOff>
      <xdr:row>20</xdr:row>
      <xdr:rowOff>114300</xdr:rowOff>
    </xdr:from>
    <xdr:to>
      <xdr:col>10</xdr:col>
      <xdr:colOff>1041400</xdr:colOff>
      <xdr:row>23</xdr:row>
      <xdr:rowOff>101600</xdr:rowOff>
    </xdr:to>
    <xdr:graphicFrame macro="">
      <xdr:nvGraphicFramePr>
        <xdr:cNvPr id="5" name="Chart 4">
          <a:extLst>
            <a:ext uri="{FF2B5EF4-FFF2-40B4-BE49-F238E27FC236}">
              <a16:creationId xmlns:a16="http://schemas.microsoft.com/office/drawing/2014/main" id="{77E15F3F-0359-2C71-D40A-F0CC90C19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171450</xdr:colOff>
      <xdr:row>20</xdr:row>
      <xdr:rowOff>165100</xdr:rowOff>
    </xdr:from>
    <xdr:to>
      <xdr:col>13</xdr:col>
      <xdr:colOff>1320800</xdr:colOff>
      <xdr:row>24</xdr:row>
      <xdr:rowOff>25400</xdr:rowOff>
    </xdr:to>
    <xdr:graphicFrame macro="">
      <xdr:nvGraphicFramePr>
        <xdr:cNvPr id="6" name="Chart 5">
          <a:extLst>
            <a:ext uri="{FF2B5EF4-FFF2-40B4-BE49-F238E27FC236}">
              <a16:creationId xmlns:a16="http://schemas.microsoft.com/office/drawing/2014/main" id="{E7BBFF1C-B602-823A-C38B-77E070035E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768350</xdr:colOff>
      <xdr:row>2</xdr:row>
      <xdr:rowOff>95250</xdr:rowOff>
    </xdr:from>
    <xdr:to>
      <xdr:col>12</xdr:col>
      <xdr:colOff>25400</xdr:colOff>
      <xdr:row>16</xdr:row>
      <xdr:rowOff>41275</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AE807EEA-41B7-9BA7-B23D-EF06F53D05E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842250" y="463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5</xdr:row>
      <xdr:rowOff>19050</xdr:rowOff>
    </xdr:from>
    <xdr:to>
      <xdr:col>12</xdr:col>
      <xdr:colOff>501650</xdr:colOff>
      <xdr:row>18</xdr:row>
      <xdr:rowOff>149225</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CE3EAF62-D6F3-1070-3B1F-9A816C91108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318500" y="939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857250</xdr:colOff>
      <xdr:row>7</xdr:row>
      <xdr:rowOff>127000</xdr:rowOff>
    </xdr:from>
    <xdr:to>
      <xdr:col>13</xdr:col>
      <xdr:colOff>114300</xdr:colOff>
      <xdr:row>21</xdr:row>
      <xdr:rowOff>73025</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9755D4D6-B77A-D491-2267-3401A962DA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794750" y="1416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241300</xdr:colOff>
      <xdr:row>1</xdr:row>
      <xdr:rowOff>171450</xdr:rowOff>
    </xdr:from>
    <xdr:to>
      <xdr:col>10</xdr:col>
      <xdr:colOff>546100</xdr:colOff>
      <xdr:row>16</xdr:row>
      <xdr:rowOff>152400</xdr:rowOff>
    </xdr:to>
    <xdr:graphicFrame macro="">
      <xdr:nvGraphicFramePr>
        <xdr:cNvPr id="2" name="Chart 1">
          <a:extLst>
            <a:ext uri="{FF2B5EF4-FFF2-40B4-BE49-F238E27FC236}">
              <a16:creationId xmlns:a16="http://schemas.microsoft.com/office/drawing/2014/main" id="{99FCFF9F-571E-DE7A-9D5F-FD8CF5117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307975</xdr:colOff>
      <xdr:row>6</xdr:row>
      <xdr:rowOff>133350</xdr:rowOff>
    </xdr:from>
    <xdr:to>
      <xdr:col>11</xdr:col>
      <xdr:colOff>396875</xdr:colOff>
      <xdr:row>21</xdr:row>
      <xdr:rowOff>114300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CE362D0-580C-CAB5-FE79-5ABE06B265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1238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209550</xdr:colOff>
      <xdr:row>6</xdr:row>
      <xdr:rowOff>133350</xdr:rowOff>
    </xdr:from>
    <xdr:to>
      <xdr:col>9</xdr:col>
      <xdr:colOff>514350</xdr:colOff>
      <xdr:row>21</xdr:row>
      <xdr:rowOff>114300</xdr:rowOff>
    </xdr:to>
    <xdr:graphicFrame macro="">
      <xdr:nvGraphicFramePr>
        <xdr:cNvPr id="2" name="Chart 1">
          <a:extLst>
            <a:ext uri="{FF2B5EF4-FFF2-40B4-BE49-F238E27FC236}">
              <a16:creationId xmlns:a16="http://schemas.microsoft.com/office/drawing/2014/main" id="{50FD2913-AFE0-A65D-B169-AE2691499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701675</xdr:colOff>
      <xdr:row>6</xdr:row>
      <xdr:rowOff>25400</xdr:rowOff>
    </xdr:from>
    <xdr:to>
      <xdr:col>12</xdr:col>
      <xdr:colOff>47625</xdr:colOff>
      <xdr:row>21</xdr:row>
      <xdr:rowOff>6350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EC1BFC-4ECE-6459-C73E-B1CC6C1A59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62475" y="1130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558800</xdr:colOff>
      <xdr:row>6</xdr:row>
      <xdr:rowOff>133350</xdr:rowOff>
    </xdr:from>
    <xdr:to>
      <xdr:col>7</xdr:col>
      <xdr:colOff>431800</xdr:colOff>
      <xdr:row>21</xdr:row>
      <xdr:rowOff>114300</xdr:rowOff>
    </xdr:to>
    <xdr:graphicFrame macro="">
      <xdr:nvGraphicFramePr>
        <xdr:cNvPr id="2" name="Chart 1">
          <a:extLst>
            <a:ext uri="{FF2B5EF4-FFF2-40B4-BE49-F238E27FC236}">
              <a16:creationId xmlns:a16="http://schemas.microsoft.com/office/drawing/2014/main" id="{68FE8C81-3D1D-ABAE-F7E5-681E0DB176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sarikar" refreshedDate="45237.525900694447" createdVersion="8" refreshedVersion="8" minRefreshableVersion="3" recordCount="9994" xr:uid="{142F5A51-AC21-4F44-9523-2CF47DDF8F1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 /Sales" databaseField="0"/>
  </cacheFields>
  <extLst>
    <ext xmlns:x14="http://schemas.microsoft.com/office/spreadsheetml/2009/9/main" uri="{725AE2AE-9491-48be-B2B4-4EB974FC3084}">
      <x14:pivotCacheDefinition pivotCacheId="20646722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x v="0"/>
    <s v="Claire Gute"/>
    <x v="0"/>
    <s v="United States"/>
    <s v="Henderson"/>
    <x v="0"/>
    <n v="42420"/>
    <x v="0"/>
    <s v="FUR-BO-10001798"/>
    <x v="0"/>
    <x v="0"/>
    <s v="Bush Somerset Collection Bookcase"/>
    <n v="261.95999999999998"/>
    <n v="2"/>
    <n v="0"/>
    <n v="41.913600000000002"/>
  </r>
  <r>
    <n v="2"/>
    <x v="0"/>
    <x v="0"/>
    <x v="0"/>
    <d v="2013-11-12T00:00:00"/>
    <s v="Second Class"/>
    <x v="0"/>
    <s v="Claire Gute"/>
    <x v="0"/>
    <s v="United States"/>
    <s v="Henderson"/>
    <x v="0"/>
    <n v="42420"/>
    <x v="0"/>
    <s v="FUR-CH-10000454"/>
    <x v="0"/>
    <x v="1"/>
    <s v="Hon Deluxe Fabric Upholstered Stacking Chairs, Rounded Back"/>
    <n v="731.93999999999994"/>
    <n v="3"/>
    <n v="0"/>
    <n v="219.58199999999997"/>
  </r>
  <r>
    <n v="3"/>
    <x v="1"/>
    <x v="0"/>
    <x v="1"/>
    <d v="2013-06-17T00:00:00"/>
    <s v="Second Class"/>
    <x v="1"/>
    <s v="Darrin Van Huff"/>
    <x v="1"/>
    <s v="United States"/>
    <s v="Los Angeles"/>
    <x v="1"/>
    <n v="90036"/>
    <x v="1"/>
    <s v="OFF-LA-10000240"/>
    <x v="1"/>
    <x v="2"/>
    <s v="Self-Adhesive Address Labels for Typewriters by Universal"/>
    <n v="14.62"/>
    <n v="2"/>
    <n v="0"/>
    <n v="6.8713999999999995"/>
  </r>
  <r>
    <n v="4"/>
    <x v="2"/>
    <x v="1"/>
    <x v="2"/>
    <d v="2012-10-18T00:00:00"/>
    <s v="Standard Class"/>
    <x v="2"/>
    <s v="Sean O'Donnell"/>
    <x v="0"/>
    <s v="United States"/>
    <s v="Fort Lauderdale"/>
    <x v="2"/>
    <n v="33311"/>
    <x v="0"/>
    <s v="FUR-TA-10000577"/>
    <x v="0"/>
    <x v="3"/>
    <s v="Bretford CR4500 Series Slim Rectangular Table"/>
    <n v="957.57749999999999"/>
    <n v="5"/>
    <n v="0.45"/>
    <n v="-383.03100000000006"/>
  </r>
  <r>
    <n v="5"/>
    <x v="2"/>
    <x v="1"/>
    <x v="2"/>
    <d v="2012-10-18T00:00:00"/>
    <s v="Standard Class"/>
    <x v="2"/>
    <s v="Sean O'Donnell"/>
    <x v="0"/>
    <s v="United States"/>
    <s v="Fort Lauderdale"/>
    <x v="2"/>
    <n v="33311"/>
    <x v="0"/>
    <s v="OFF-ST-10000760"/>
    <x v="1"/>
    <x v="4"/>
    <s v="Eldon Fold 'N Roll Cart System"/>
    <n v="22.368000000000002"/>
    <n v="2"/>
    <n v="0.2"/>
    <n v="2.5163999999999991"/>
  </r>
  <r>
    <n v="6"/>
    <x v="3"/>
    <x v="2"/>
    <x v="3"/>
    <d v="2011-06-14T00:00:00"/>
    <s v="Standard Class"/>
    <x v="3"/>
    <s v="Brosina Hoffman"/>
    <x v="0"/>
    <s v="United States"/>
    <s v="Los Angeles"/>
    <x v="1"/>
    <n v="90032"/>
    <x v="1"/>
    <s v="FUR-FU-10001487"/>
    <x v="0"/>
    <x v="5"/>
    <s v="Eldon Expressions Wood and Plastic Desk Accessories, Cherry Wood"/>
    <n v="48.86"/>
    <n v="7"/>
    <n v="0"/>
    <n v="14.169399999999996"/>
  </r>
  <r>
    <n v="7"/>
    <x v="3"/>
    <x v="2"/>
    <x v="3"/>
    <d v="2011-06-14T00:00:00"/>
    <s v="Standard Class"/>
    <x v="3"/>
    <s v="Brosina Hoffman"/>
    <x v="0"/>
    <s v="United States"/>
    <s v="Los Angeles"/>
    <x v="1"/>
    <n v="90032"/>
    <x v="1"/>
    <s v="OFF-AR-10002833"/>
    <x v="1"/>
    <x v="6"/>
    <s v="Newell 322"/>
    <n v="7.28"/>
    <n v="4"/>
    <n v="0"/>
    <n v="1.9656000000000002"/>
  </r>
  <r>
    <n v="8"/>
    <x v="3"/>
    <x v="2"/>
    <x v="3"/>
    <d v="2011-06-14T00:00:00"/>
    <s v="Standard Class"/>
    <x v="3"/>
    <s v="Brosina Hoffman"/>
    <x v="0"/>
    <s v="United States"/>
    <s v="Los Angeles"/>
    <x v="1"/>
    <n v="90032"/>
    <x v="1"/>
    <s v="TEC-PH-10002275"/>
    <x v="2"/>
    <x v="7"/>
    <s v="Mitel 5320 IP Phone VoIP phone"/>
    <n v="907.15200000000004"/>
    <n v="6"/>
    <n v="0.2"/>
    <n v="90.715200000000038"/>
  </r>
  <r>
    <n v="9"/>
    <x v="3"/>
    <x v="2"/>
    <x v="3"/>
    <d v="2011-06-14T00:00:00"/>
    <s v="Standard Class"/>
    <x v="3"/>
    <s v="Brosina Hoffman"/>
    <x v="0"/>
    <s v="United States"/>
    <s v="Los Angeles"/>
    <x v="1"/>
    <n v="90032"/>
    <x v="1"/>
    <s v="OFF-BI-10003910"/>
    <x v="1"/>
    <x v="8"/>
    <s v="DXL Angle-View Binders with Locking Rings by Samsill"/>
    <n v="18.504000000000001"/>
    <n v="3"/>
    <n v="0.2"/>
    <n v="5.7824999999999998"/>
  </r>
  <r>
    <n v="10"/>
    <x v="3"/>
    <x v="2"/>
    <x v="3"/>
    <d v="2011-06-14T00:00:00"/>
    <s v="Standard Class"/>
    <x v="3"/>
    <s v="Brosina Hoffman"/>
    <x v="0"/>
    <s v="United States"/>
    <s v="Los Angeles"/>
    <x v="1"/>
    <n v="90032"/>
    <x v="1"/>
    <s v="OFF-AP-10002892"/>
    <x v="1"/>
    <x v="9"/>
    <s v="Belkin F5C206VTEL 6 Outlet Surge"/>
    <n v="114.9"/>
    <n v="5"/>
    <n v="0"/>
    <n v="34.469999999999992"/>
  </r>
  <r>
    <n v="11"/>
    <x v="3"/>
    <x v="2"/>
    <x v="3"/>
    <d v="2011-06-14T00:00:00"/>
    <s v="Standard Class"/>
    <x v="3"/>
    <s v="Brosina Hoffman"/>
    <x v="0"/>
    <s v="United States"/>
    <s v="Los Angeles"/>
    <x v="1"/>
    <n v="90032"/>
    <x v="1"/>
    <s v="FUR-TA-10001539"/>
    <x v="0"/>
    <x v="3"/>
    <s v="Chromcraft Rectangular Conference Tables"/>
    <n v="1706.1840000000002"/>
    <n v="9"/>
    <n v="0.2"/>
    <n v="85.309199999999805"/>
  </r>
  <r>
    <n v="12"/>
    <x v="3"/>
    <x v="2"/>
    <x v="3"/>
    <d v="2011-06-14T00:00:00"/>
    <s v="Standard Class"/>
    <x v="3"/>
    <s v="Brosina Hoffman"/>
    <x v="0"/>
    <s v="United States"/>
    <s v="Los Angeles"/>
    <x v="1"/>
    <n v="90032"/>
    <x v="1"/>
    <s v="TEC-PH-10002033"/>
    <x v="2"/>
    <x v="7"/>
    <s v="Konftel 250 Conference phone - Charcoal black"/>
    <n v="911.42399999999998"/>
    <n v="4"/>
    <n v="0.2"/>
    <n v="68.356800000000021"/>
  </r>
  <r>
    <n v="13"/>
    <x v="4"/>
    <x v="3"/>
    <x v="4"/>
    <d v="2014-04-21T00:00:00"/>
    <s v="Standard Class"/>
    <x v="4"/>
    <s v="Andrew Allen"/>
    <x v="0"/>
    <s v="United States"/>
    <s v="Concord"/>
    <x v="3"/>
    <n v="28027"/>
    <x v="0"/>
    <s v="OFF-PA-10002365"/>
    <x v="1"/>
    <x v="10"/>
    <s v="Xerox 1967"/>
    <n v="15.552000000000003"/>
    <n v="3"/>
    <n v="0.2"/>
    <n v="5.4432"/>
  </r>
  <r>
    <n v="14"/>
    <x v="5"/>
    <x v="0"/>
    <x v="5"/>
    <d v="2013-12-11T00:00:00"/>
    <s v="Standard Class"/>
    <x v="5"/>
    <s v="Irene Maddox"/>
    <x v="0"/>
    <s v="United States"/>
    <s v="Seattle"/>
    <x v="4"/>
    <n v="98103"/>
    <x v="1"/>
    <s v="OFF-BI-10003656"/>
    <x v="1"/>
    <x v="8"/>
    <s v="Fellowes PB200 Plastic Comb Binding Machine"/>
    <n v="407.97600000000006"/>
    <n v="3"/>
    <n v="0.2"/>
    <n v="132.59219999999993"/>
  </r>
  <r>
    <n v="15"/>
    <x v="6"/>
    <x v="1"/>
    <x v="6"/>
    <d v="2012-11-26T00:00:00"/>
    <s v="Standard Class"/>
    <x v="6"/>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x v="6"/>
    <s v="Harold Pawlan"/>
    <x v="2"/>
    <s v="United States"/>
    <s v="Fort Worth"/>
    <x v="5"/>
    <n v="76106"/>
    <x v="2"/>
    <s v="OFF-BI-10000756"/>
    <x v="1"/>
    <x v="8"/>
    <s v="Storex DuraTech Recycled Plastic Frosted Binders"/>
    <n v="2.5439999999999996"/>
    <n v="3"/>
    <n v="0.8"/>
    <n v="-3.8160000000000016"/>
  </r>
  <r>
    <n v="17"/>
    <x v="7"/>
    <x v="2"/>
    <x v="7"/>
    <d v="2011-11-18T00:00:00"/>
    <s v="Standard Class"/>
    <x v="7"/>
    <s v="Pete Kriz"/>
    <x v="0"/>
    <s v="United States"/>
    <s v="Madison"/>
    <x v="6"/>
    <n v="53711"/>
    <x v="2"/>
    <s v="OFF-ST-10004186"/>
    <x v="1"/>
    <x v="4"/>
    <s v="Stur-D-Stor Shelving, Vertical 5-Shelf: 72&quot;H x 36&quot;W x 18 1/2&quot;D"/>
    <n v="665.88"/>
    <n v="6"/>
    <n v="0"/>
    <n v="13.317599999999999"/>
  </r>
  <r>
    <n v="18"/>
    <x v="8"/>
    <x v="2"/>
    <x v="8"/>
    <d v="2011-05-15T00:00:00"/>
    <s v="Second Class"/>
    <x v="8"/>
    <s v="Alejandro Grove"/>
    <x v="0"/>
    <s v="United States"/>
    <s v="West Jordan"/>
    <x v="7"/>
    <n v="84084"/>
    <x v="1"/>
    <s v="OFF-ST-10000107"/>
    <x v="1"/>
    <x v="4"/>
    <s v="Fellowes Super Stor/Drawer"/>
    <n v="55.5"/>
    <n v="2"/>
    <n v="0"/>
    <n v="9.9899999999999949"/>
  </r>
  <r>
    <n v="19"/>
    <x v="9"/>
    <x v="2"/>
    <x v="9"/>
    <d v="2011-09-01T00:00:00"/>
    <s v="Second Class"/>
    <x v="9"/>
    <s v="Zuschuss Donatelli"/>
    <x v="0"/>
    <s v="United States"/>
    <s v="San Francisco"/>
    <x v="1"/>
    <n v="94109"/>
    <x v="1"/>
    <s v="OFF-AR-10003056"/>
    <x v="1"/>
    <x v="6"/>
    <s v="Newell 341"/>
    <n v="8.56"/>
    <n v="2"/>
    <n v="0"/>
    <n v="2.4823999999999993"/>
  </r>
  <r>
    <n v="20"/>
    <x v="9"/>
    <x v="2"/>
    <x v="9"/>
    <d v="2011-09-01T00:00:00"/>
    <s v="Second Class"/>
    <x v="9"/>
    <s v="Zuschuss Donatelli"/>
    <x v="0"/>
    <s v="United States"/>
    <s v="San Francisco"/>
    <x v="1"/>
    <n v="94109"/>
    <x v="1"/>
    <s v="TEC-PH-10001949"/>
    <x v="2"/>
    <x v="7"/>
    <s v="Cisco SPA 501G IP Phone"/>
    <n v="213.48000000000002"/>
    <n v="3"/>
    <n v="0.2"/>
    <n v="16.010999999999981"/>
  </r>
  <r>
    <n v="21"/>
    <x v="9"/>
    <x v="2"/>
    <x v="9"/>
    <d v="2011-09-01T00:00:00"/>
    <s v="Second Class"/>
    <x v="9"/>
    <s v="Zuschuss Donatelli"/>
    <x v="0"/>
    <s v="United States"/>
    <s v="San Francisco"/>
    <x v="1"/>
    <n v="94109"/>
    <x v="1"/>
    <s v="OFF-BI-10002215"/>
    <x v="1"/>
    <x v="8"/>
    <s v="Wilson Jones Hanging View Binder, White, 1&quot;"/>
    <n v="22.72"/>
    <n v="4"/>
    <n v="0.2"/>
    <n v="7.3839999999999986"/>
  </r>
  <r>
    <n v="22"/>
    <x v="10"/>
    <x v="0"/>
    <x v="10"/>
    <d v="2013-12-14T00:00:00"/>
    <s v="Standard Class"/>
    <x v="10"/>
    <s v="Ken Black"/>
    <x v="1"/>
    <s v="United States"/>
    <s v="Fremont"/>
    <x v="8"/>
    <n v="68025"/>
    <x v="2"/>
    <s v="OFF-AR-10000246"/>
    <x v="1"/>
    <x v="6"/>
    <s v="Newell 318"/>
    <n v="19.459999999999997"/>
    <n v="7"/>
    <n v="0"/>
    <n v="5.0595999999999997"/>
  </r>
  <r>
    <n v="23"/>
    <x v="10"/>
    <x v="0"/>
    <x v="10"/>
    <d v="2013-12-14T00:00:00"/>
    <s v="Standard Class"/>
    <x v="10"/>
    <s v="Ken Black"/>
    <x v="1"/>
    <s v="United States"/>
    <s v="Fremont"/>
    <x v="8"/>
    <n v="68025"/>
    <x v="2"/>
    <s v="OFF-AP-10001492"/>
    <x v="1"/>
    <x v="9"/>
    <s v="Acco Six-Outlet Power Strip, 4' Cord Length"/>
    <n v="60.339999999999996"/>
    <n v="7"/>
    <n v="0"/>
    <n v="15.688400000000001"/>
  </r>
  <r>
    <n v="24"/>
    <x v="11"/>
    <x v="3"/>
    <x v="11"/>
    <d v="2014-07-19T00:00:00"/>
    <s v="Second Class"/>
    <x v="11"/>
    <s v="Sandra Flanagan"/>
    <x v="0"/>
    <s v="United States"/>
    <s v="Philadelphia"/>
    <x v="9"/>
    <n v="19140"/>
    <x v="3"/>
    <s v="FUR-CH-10002774"/>
    <x v="0"/>
    <x v="1"/>
    <s v="Global Deluxe Stacking Chair, Gray"/>
    <n v="71.371999999999986"/>
    <n v="2"/>
    <n v="0.3"/>
    <n v="-1.0196000000000005"/>
  </r>
  <r>
    <n v="25"/>
    <x v="12"/>
    <x v="1"/>
    <x v="12"/>
    <d v="2012-09-30T00:00:00"/>
    <s v="Standard Class"/>
    <x v="12"/>
    <s v="Emily Burns"/>
    <x v="0"/>
    <s v="United States"/>
    <s v="Orem"/>
    <x v="7"/>
    <n v="84057"/>
    <x v="1"/>
    <s v="FUR-TA-10000577"/>
    <x v="0"/>
    <x v="3"/>
    <s v="Bretford CR4500 Series Slim Rectangular Table"/>
    <n v="1044.6299999999999"/>
    <n v="3"/>
    <n v="0"/>
    <n v="240.26490000000001"/>
  </r>
  <r>
    <n v="26"/>
    <x v="13"/>
    <x v="0"/>
    <x v="13"/>
    <d v="2013-01-20T00:00:00"/>
    <s v="Second Class"/>
    <x v="13"/>
    <s v="Eric Hoffmann"/>
    <x v="0"/>
    <s v="United States"/>
    <s v="Los Angeles"/>
    <x v="1"/>
    <n v="90049"/>
    <x v="1"/>
    <s v="OFF-BI-10001634"/>
    <x v="1"/>
    <x v="8"/>
    <s v="Wilson Jones Active Use Binders"/>
    <n v="11.648000000000001"/>
    <n v="2"/>
    <n v="0.2"/>
    <n v="4.2224000000000004"/>
  </r>
  <r>
    <n v="27"/>
    <x v="13"/>
    <x v="0"/>
    <x v="13"/>
    <d v="2013-01-20T00:00:00"/>
    <s v="Second Class"/>
    <x v="13"/>
    <s v="Eric Hoffmann"/>
    <x v="0"/>
    <s v="United States"/>
    <s v="Los Angeles"/>
    <x v="1"/>
    <n v="90049"/>
    <x v="1"/>
    <s v="TEC-AC-10003027"/>
    <x v="2"/>
    <x v="11"/>
    <s v="Imation 8GB Mini TravelDrive USB 2.0 Flash Drive"/>
    <n v="90.570000000000007"/>
    <n v="3"/>
    <n v="0"/>
    <n v="11.774100000000004"/>
  </r>
  <r>
    <n v="28"/>
    <x v="14"/>
    <x v="1"/>
    <x v="14"/>
    <d v="2012-09-21T00:00:00"/>
    <s v="Standard Class"/>
    <x v="14"/>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x v="14"/>
    <s v="Tracy Blumstein"/>
    <x v="0"/>
    <s v="United States"/>
    <s v="Philadelphia"/>
    <x v="9"/>
    <n v="19140"/>
    <x v="3"/>
    <s v="OFF-BI-10000474"/>
    <x v="1"/>
    <x v="8"/>
    <s v="Avery Recycled Flexi-View Covers for Binding Systems"/>
    <n v="9.6180000000000021"/>
    <n v="2"/>
    <n v="0.7"/>
    <n v="-7.0532000000000004"/>
  </r>
  <r>
    <n v="30"/>
    <x v="14"/>
    <x v="1"/>
    <x v="14"/>
    <d v="2012-09-21T00:00:00"/>
    <s v="Standard Class"/>
    <x v="14"/>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x v="14"/>
    <s v="Tracy Blumstein"/>
    <x v="0"/>
    <s v="United States"/>
    <s v="Philadelphia"/>
    <x v="9"/>
    <n v="19140"/>
    <x v="3"/>
    <s v="OFF-EN-10001509"/>
    <x v="1"/>
    <x v="12"/>
    <s v="Poly String Tie Envelopes"/>
    <n v="3.2640000000000002"/>
    <n v="2"/>
    <n v="0.2"/>
    <n v="1.1015999999999997"/>
  </r>
  <r>
    <n v="32"/>
    <x v="14"/>
    <x v="1"/>
    <x v="14"/>
    <d v="2012-09-21T00:00:00"/>
    <s v="Standard Class"/>
    <x v="14"/>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x v="14"/>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x v="14"/>
    <s v="Tracy Blumstein"/>
    <x v="0"/>
    <s v="United States"/>
    <s v="Philadelphia"/>
    <x v="9"/>
    <n v="19140"/>
    <x v="3"/>
    <s v="OFF-AR-10001683"/>
    <x v="1"/>
    <x v="6"/>
    <s v="Lumber Crayons"/>
    <n v="15.76"/>
    <n v="2"/>
    <n v="0.2"/>
    <n v="3.5460000000000007"/>
  </r>
  <r>
    <n v="35"/>
    <x v="15"/>
    <x v="3"/>
    <x v="15"/>
    <d v="2014-10-24T00:00:00"/>
    <s v="Second Class"/>
    <x v="15"/>
    <s v="Matt Abelman"/>
    <x v="2"/>
    <s v="United States"/>
    <s v="Houston"/>
    <x v="5"/>
    <n v="77095"/>
    <x v="2"/>
    <s v="OFF-PA-10000249"/>
    <x v="1"/>
    <x v="10"/>
    <s v="Staples"/>
    <n v="29.472000000000001"/>
    <n v="3"/>
    <n v="0.2"/>
    <n v="9.9467999999999979"/>
  </r>
  <r>
    <n v="36"/>
    <x v="16"/>
    <x v="0"/>
    <x v="16"/>
    <d v="2013-12-11T00:00:00"/>
    <s v="First Class"/>
    <x v="16"/>
    <s v="Gene Hale"/>
    <x v="1"/>
    <s v="United States"/>
    <s v="Richardson"/>
    <x v="5"/>
    <n v="75080"/>
    <x v="2"/>
    <s v="TEC-PH-10004977"/>
    <x v="2"/>
    <x v="7"/>
    <s v="GE 30524EE4"/>
    <n v="1097.5440000000003"/>
    <n v="7"/>
    <n v="0.2"/>
    <n v="123.47369999999989"/>
  </r>
  <r>
    <n v="37"/>
    <x v="16"/>
    <x v="0"/>
    <x v="16"/>
    <d v="2013-12-11T00:00:00"/>
    <s v="First Class"/>
    <x v="16"/>
    <s v="Gene Hale"/>
    <x v="1"/>
    <s v="United States"/>
    <s v="Richardson"/>
    <x v="5"/>
    <n v="75080"/>
    <x v="2"/>
    <s v="FUR-FU-10003664"/>
    <x v="0"/>
    <x v="5"/>
    <s v="Electrix Architect's Clamp-On Swing Arm Lamp, Black"/>
    <n v="190.92"/>
    <n v="5"/>
    <n v="0.6"/>
    <n v="-147.96300000000002"/>
  </r>
  <r>
    <n v="38"/>
    <x v="17"/>
    <x v="1"/>
    <x v="17"/>
    <d v="2012-12-31T00:00:00"/>
    <s v="Standard Class"/>
    <x v="17"/>
    <s v="Steve Nguyen"/>
    <x v="2"/>
    <s v="United States"/>
    <s v="Houston"/>
    <x v="5"/>
    <n v="77041"/>
    <x v="2"/>
    <s v="OFF-EN-10002986"/>
    <x v="1"/>
    <x v="12"/>
    <s v="#10-4 1/8&quot; x 9 1/2&quot; Premium Diagonal Seam Envelopes"/>
    <n v="113.328"/>
    <n v="9"/>
    <n v="0.2"/>
    <n v="35.414999999999999"/>
  </r>
  <r>
    <n v="39"/>
    <x v="17"/>
    <x v="1"/>
    <x v="17"/>
    <d v="2012-12-31T00:00:00"/>
    <s v="Standard Class"/>
    <x v="17"/>
    <s v="Steve Nguyen"/>
    <x v="2"/>
    <s v="United States"/>
    <s v="Houston"/>
    <x v="5"/>
    <n v="77041"/>
    <x v="2"/>
    <s v="FUR-BO-10002545"/>
    <x v="0"/>
    <x v="0"/>
    <s v="Atlantic Metals Mobile 3-Shelf Bookcases, Custom Colors"/>
    <n v="532.39919999999995"/>
    <n v="3"/>
    <n v="0.32"/>
    <n v="-46.976400000000012"/>
  </r>
  <r>
    <n v="40"/>
    <x v="17"/>
    <x v="1"/>
    <x v="17"/>
    <d v="2012-12-31T00:00:00"/>
    <s v="Standard Class"/>
    <x v="17"/>
    <s v="Steve Nguyen"/>
    <x v="2"/>
    <s v="United States"/>
    <s v="Houston"/>
    <x v="5"/>
    <n v="77041"/>
    <x v="2"/>
    <s v="FUR-CH-10004218"/>
    <x v="0"/>
    <x v="1"/>
    <s v="Global Fabric Manager's Chair, Dark Gray"/>
    <n v="212.05799999999999"/>
    <n v="3"/>
    <n v="0.3"/>
    <n v="-15.146999999999991"/>
  </r>
  <r>
    <n v="41"/>
    <x v="17"/>
    <x v="1"/>
    <x v="17"/>
    <d v="2012-12-31T00:00:00"/>
    <s v="Standard Class"/>
    <x v="17"/>
    <s v="Steve Nguyen"/>
    <x v="2"/>
    <s v="United States"/>
    <s v="Houston"/>
    <x v="5"/>
    <n v="77041"/>
    <x v="2"/>
    <s v="TEC-PH-10000486"/>
    <x v="2"/>
    <x v="7"/>
    <s v="Plantronics HL10 Handset Lifter"/>
    <n v="371.16800000000001"/>
    <n v="4"/>
    <n v="0.2"/>
    <n v="41.756399999999957"/>
  </r>
  <r>
    <n v="42"/>
    <x v="18"/>
    <x v="3"/>
    <x v="18"/>
    <d v="2014-09-16T00:00:00"/>
    <s v="Standard Class"/>
    <x v="18"/>
    <s v="Linda Cazamias"/>
    <x v="1"/>
    <s v="United States"/>
    <s v="Naperville"/>
    <x v="10"/>
    <n v="60540"/>
    <x v="2"/>
    <s v="TEC-PH-10004093"/>
    <x v="2"/>
    <x v="7"/>
    <s v="Panasonic Kx-TS550"/>
    <n v="147.16800000000001"/>
    <n v="4"/>
    <n v="0.2"/>
    <n v="16.556399999999996"/>
  </r>
  <r>
    <n v="43"/>
    <x v="19"/>
    <x v="0"/>
    <x v="19"/>
    <d v="2013-07-23T00:00:00"/>
    <s v="Standard Class"/>
    <x v="19"/>
    <s v="Ruben Ausman"/>
    <x v="1"/>
    <s v="United States"/>
    <s v="Los Angeles"/>
    <x v="1"/>
    <n v="90049"/>
    <x v="1"/>
    <s v="OFF-ST-10003479"/>
    <x v="1"/>
    <x v="4"/>
    <s v="Eldon Base for stackable storage shelf, platinum"/>
    <n v="77.88"/>
    <n v="2"/>
    <n v="0"/>
    <n v="3.8939999999999912"/>
  </r>
  <r>
    <n v="44"/>
    <x v="20"/>
    <x v="3"/>
    <x v="20"/>
    <d v="2014-09-24T00:00:00"/>
    <s v="Standard Class"/>
    <x v="20"/>
    <s v="Erin Smith"/>
    <x v="1"/>
    <s v="United States"/>
    <s v="Melbourne"/>
    <x v="2"/>
    <n v="32935"/>
    <x v="0"/>
    <s v="OFF-ST-10003282"/>
    <x v="1"/>
    <x v="4"/>
    <s v="Advantus 10-Drawer Portable Organizer, Chrome Metal Frame, Smoke Drawers"/>
    <n v="95.616"/>
    <n v="2"/>
    <n v="0.2"/>
    <n v="9.5616000000000092"/>
  </r>
  <r>
    <n v="45"/>
    <x v="21"/>
    <x v="0"/>
    <x v="21"/>
    <d v="2013-03-14T00:00:00"/>
    <s v="First Class"/>
    <x v="21"/>
    <s v="Odella Nelson"/>
    <x v="1"/>
    <s v="United States"/>
    <s v="Eagan"/>
    <x v="11"/>
    <n v="55122"/>
    <x v="2"/>
    <s v="TEC-AC-10000171"/>
    <x v="2"/>
    <x v="11"/>
    <s v="Verbatim 25 GB 6x Blu-ray Single Layer Recordable Disc, 25/Pack"/>
    <n v="45.98"/>
    <n v="2"/>
    <n v="0"/>
    <n v="19.7714"/>
  </r>
  <r>
    <n v="46"/>
    <x v="21"/>
    <x v="0"/>
    <x v="21"/>
    <d v="2013-03-14T00:00:00"/>
    <s v="First Class"/>
    <x v="21"/>
    <s v="Odella Nelson"/>
    <x v="1"/>
    <s v="United States"/>
    <s v="Eagan"/>
    <x v="11"/>
    <n v="55122"/>
    <x v="2"/>
    <s v="OFF-BI-10003291"/>
    <x v="1"/>
    <x v="8"/>
    <s v="Wilson Jones Leather-Like Binders with DublLock Round Rings"/>
    <n v="17.46"/>
    <n v="2"/>
    <n v="0"/>
    <n v="8.2061999999999991"/>
  </r>
  <r>
    <n v="47"/>
    <x v="22"/>
    <x v="2"/>
    <x v="22"/>
    <d v="2011-10-25T00:00:00"/>
    <s v="Second Class"/>
    <x v="22"/>
    <s v="Patrick O'Donnell"/>
    <x v="0"/>
    <s v="United States"/>
    <s v="Westland"/>
    <x v="12"/>
    <n v="48185"/>
    <x v="2"/>
    <s v="OFF-ST-10001713"/>
    <x v="1"/>
    <x v="4"/>
    <s v="Gould Plastics 9-Pocket Panel Bin, 18-3/8w x 5-1/4d x 20-1/2h, Black"/>
    <n v="211.96"/>
    <n v="4"/>
    <n v="0"/>
    <n v="8.4783999999999935"/>
  </r>
  <r>
    <n v="48"/>
    <x v="23"/>
    <x v="0"/>
    <x v="23"/>
    <d v="2013-06-26T00:00:00"/>
    <s v="Standard Class"/>
    <x v="23"/>
    <s v="Lena Hernandez"/>
    <x v="0"/>
    <s v="United States"/>
    <s v="Dover"/>
    <x v="13"/>
    <n v="19901"/>
    <x v="3"/>
    <s v="TEC-AC-10002167"/>
    <x v="2"/>
    <x v="11"/>
    <s v="Imation 8gb Micro Traveldrive Usb 2.0 Flash Drive"/>
    <n v="45"/>
    <n v="3"/>
    <n v="0"/>
    <n v="4.9500000000000011"/>
  </r>
  <r>
    <n v="49"/>
    <x v="23"/>
    <x v="0"/>
    <x v="23"/>
    <d v="2013-06-26T00:00:00"/>
    <s v="Standard Class"/>
    <x v="23"/>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x v="24"/>
    <s v="Darren Powers"/>
    <x v="0"/>
    <s v="United States"/>
    <s v="New Albany"/>
    <x v="14"/>
    <n v="47150"/>
    <x v="2"/>
    <s v="OFF-BI-10004410"/>
    <x v="1"/>
    <x v="8"/>
    <s v="C-Line Peel &amp; Stick Add-On Filing Pockets, 8-3/4 x 5-1/8, 10/Pack"/>
    <n v="38.22"/>
    <n v="6"/>
    <n v="0"/>
    <n v="17.9634"/>
  </r>
  <r>
    <n v="51"/>
    <x v="24"/>
    <x v="1"/>
    <x v="24"/>
    <d v="2012-04-22T00:00:00"/>
    <s v="Standard Class"/>
    <x v="24"/>
    <s v="Darren Powers"/>
    <x v="0"/>
    <s v="United States"/>
    <s v="New Albany"/>
    <x v="14"/>
    <n v="47150"/>
    <x v="2"/>
    <s v="OFF-LA-10002762"/>
    <x v="1"/>
    <x v="2"/>
    <s v="Avery 485"/>
    <n v="75.179999999999993"/>
    <n v="6"/>
    <n v="0"/>
    <n v="35.334599999999995"/>
  </r>
  <r>
    <n v="52"/>
    <x v="24"/>
    <x v="1"/>
    <x v="24"/>
    <d v="2012-04-22T00:00:00"/>
    <s v="Standard Class"/>
    <x v="24"/>
    <s v="Darren Powers"/>
    <x v="0"/>
    <s v="United States"/>
    <s v="New Albany"/>
    <x v="14"/>
    <n v="47150"/>
    <x v="2"/>
    <s v="FUR-FU-10001706"/>
    <x v="0"/>
    <x v="5"/>
    <s v="Longer-Life Soft White Bulbs"/>
    <n v="6.16"/>
    <n v="2"/>
    <n v="0"/>
    <n v="2.9567999999999999"/>
  </r>
  <r>
    <n v="53"/>
    <x v="24"/>
    <x v="1"/>
    <x v="24"/>
    <d v="2012-04-22T00:00:00"/>
    <s v="Standard Class"/>
    <x v="24"/>
    <s v="Darren Powers"/>
    <x v="0"/>
    <s v="United States"/>
    <s v="New Albany"/>
    <x v="14"/>
    <n v="47150"/>
    <x v="2"/>
    <s v="FUR-CH-10003061"/>
    <x v="0"/>
    <x v="1"/>
    <s v="Global Leather Task Chair, Black"/>
    <n v="89.99"/>
    <n v="1"/>
    <n v="0"/>
    <n v="17.098099999999988"/>
  </r>
  <r>
    <n v="54"/>
    <x v="25"/>
    <x v="0"/>
    <x v="25"/>
    <d v="2013-12-18T00:00:00"/>
    <s v="Standard Class"/>
    <x v="25"/>
    <s v="Janet Molinari"/>
    <x v="1"/>
    <s v="United States"/>
    <s v="New York City"/>
    <x v="15"/>
    <n v="10024"/>
    <x v="3"/>
    <s v="OFF-FA-10000304"/>
    <x v="1"/>
    <x v="13"/>
    <s v="Advantus Push Pins"/>
    <n v="15.260000000000002"/>
    <n v="7"/>
    <n v="0"/>
    <n v="6.2566000000000006"/>
  </r>
  <r>
    <n v="55"/>
    <x v="25"/>
    <x v="0"/>
    <x v="25"/>
    <d v="2013-12-18T00:00:00"/>
    <s v="Standard Class"/>
    <x v="25"/>
    <s v="Janet Molinari"/>
    <x v="1"/>
    <s v="United States"/>
    <s v="New York City"/>
    <x v="15"/>
    <n v="10024"/>
    <x v="3"/>
    <s v="TEC-PH-10002447"/>
    <x v="2"/>
    <x v="7"/>
    <s v="AT&amp;T CL83451 4-Handset Telephone"/>
    <n v="1029.95"/>
    <n v="5"/>
    <n v="0"/>
    <n v="298.68549999999999"/>
  </r>
  <r>
    <n v="56"/>
    <x v="26"/>
    <x v="0"/>
    <x v="26"/>
    <d v="2013-06-19T00:00:00"/>
    <s v="First Class"/>
    <x v="26"/>
    <s v="Ted Butterfield"/>
    <x v="0"/>
    <s v="United States"/>
    <s v="Troy"/>
    <x v="15"/>
    <n v="12180"/>
    <x v="3"/>
    <s v="OFF-ST-10000604"/>
    <x v="1"/>
    <x v="4"/>
    <s v="Home/Office Personal File Carts"/>
    <n v="208.56"/>
    <n v="6"/>
    <n v="0"/>
    <n v="52.139999999999986"/>
  </r>
  <r>
    <n v="57"/>
    <x v="26"/>
    <x v="0"/>
    <x v="26"/>
    <d v="2013-06-19T00:00:00"/>
    <s v="First Class"/>
    <x v="26"/>
    <s v="Ted Butterfield"/>
    <x v="0"/>
    <s v="United States"/>
    <s v="Troy"/>
    <x v="15"/>
    <n v="12180"/>
    <x v="3"/>
    <s v="OFF-PA-10001569"/>
    <x v="1"/>
    <x v="10"/>
    <s v="Xerox 232"/>
    <n v="32.400000000000006"/>
    <n v="5"/>
    <n v="0"/>
    <n v="15.552000000000001"/>
  </r>
  <r>
    <n v="58"/>
    <x v="26"/>
    <x v="0"/>
    <x v="26"/>
    <d v="2013-06-19T00:00:00"/>
    <s v="First Class"/>
    <x v="26"/>
    <s v="Ted Butterfield"/>
    <x v="0"/>
    <s v="United States"/>
    <s v="Troy"/>
    <x v="15"/>
    <n v="12180"/>
    <x v="3"/>
    <s v="FUR-CH-10003968"/>
    <x v="0"/>
    <x v="1"/>
    <s v="Novimex Turbo Task Chair"/>
    <n v="319.41000000000003"/>
    <n v="5"/>
    <n v="0.1"/>
    <n v="7.0980000000000061"/>
  </r>
  <r>
    <n v="59"/>
    <x v="26"/>
    <x v="0"/>
    <x v="26"/>
    <d v="2013-06-19T00:00:00"/>
    <s v="First Class"/>
    <x v="26"/>
    <s v="Ted Butterfield"/>
    <x v="0"/>
    <s v="United States"/>
    <s v="Troy"/>
    <x v="15"/>
    <n v="12180"/>
    <x v="3"/>
    <s v="OFF-PA-10000587"/>
    <x v="1"/>
    <x v="10"/>
    <s v="Array Parchment Paper, Assorted Colors"/>
    <n v="14.56"/>
    <n v="2"/>
    <n v="0"/>
    <n v="6.9888000000000003"/>
  </r>
  <r>
    <n v="60"/>
    <x v="26"/>
    <x v="0"/>
    <x v="26"/>
    <d v="2013-06-19T00:00:00"/>
    <s v="First Class"/>
    <x v="26"/>
    <s v="Ted Butterfield"/>
    <x v="0"/>
    <s v="United States"/>
    <s v="Troy"/>
    <x v="15"/>
    <n v="12180"/>
    <x v="3"/>
    <s v="TEC-AC-10002167"/>
    <x v="2"/>
    <x v="11"/>
    <s v="Imation 8gb Micro Traveldrive Usb 2.0 Flash Drive"/>
    <n v="30"/>
    <n v="2"/>
    <n v="0"/>
    <n v="3.3000000000000007"/>
  </r>
  <r>
    <n v="61"/>
    <x v="26"/>
    <x v="0"/>
    <x v="26"/>
    <d v="2013-06-19T00:00:00"/>
    <s v="First Class"/>
    <x v="26"/>
    <s v="Ted Butterfield"/>
    <x v="0"/>
    <s v="United States"/>
    <s v="Troy"/>
    <x v="15"/>
    <n v="12180"/>
    <x v="3"/>
    <s v="OFF-BI-10001460"/>
    <x v="1"/>
    <x v="8"/>
    <s v="Plastic Binding Combs"/>
    <n v="48.480000000000004"/>
    <n v="4"/>
    <n v="0.2"/>
    <n v="16.361999999999998"/>
  </r>
  <r>
    <n v="62"/>
    <x v="26"/>
    <x v="0"/>
    <x v="26"/>
    <d v="2013-06-19T00:00:00"/>
    <s v="First Class"/>
    <x v="26"/>
    <s v="Ted Butterfield"/>
    <x v="0"/>
    <s v="United States"/>
    <s v="Troy"/>
    <x v="15"/>
    <n v="12180"/>
    <x v="3"/>
    <s v="OFF-AR-10001868"/>
    <x v="1"/>
    <x v="6"/>
    <s v="Prang Dustless Chalk Sticks"/>
    <n v="1.68"/>
    <n v="1"/>
    <n v="0"/>
    <n v="0.84"/>
  </r>
  <r>
    <n v="63"/>
    <x v="27"/>
    <x v="1"/>
    <x v="27"/>
    <d v="2012-11-30T00:00:00"/>
    <s v="Standard Class"/>
    <x v="27"/>
    <s v="Kunst Miller"/>
    <x v="0"/>
    <s v="United States"/>
    <s v="Los Angeles"/>
    <x v="1"/>
    <n v="90004"/>
    <x v="1"/>
    <s v="TEC-AC-10004633"/>
    <x v="2"/>
    <x v="11"/>
    <s v="Verbatim 25 GB 6x Blu-ray Single Layer Recordable Disc, 3/Pack"/>
    <n v="13.98"/>
    <n v="2"/>
    <n v="0"/>
    <n v="6.1512000000000011"/>
  </r>
  <r>
    <n v="64"/>
    <x v="27"/>
    <x v="1"/>
    <x v="27"/>
    <d v="2012-11-30T00:00:00"/>
    <s v="Standard Class"/>
    <x v="27"/>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x v="27"/>
    <s v="Kunst Miller"/>
    <x v="0"/>
    <s v="United States"/>
    <s v="Los Angeles"/>
    <x v="1"/>
    <n v="90004"/>
    <x v="1"/>
    <s v="OFF-PA-10003892"/>
    <x v="1"/>
    <x v="10"/>
    <s v="Xerox 1943"/>
    <n v="146.72999999999999"/>
    <n v="3"/>
    <n v="0"/>
    <n v="68.963099999999997"/>
  </r>
  <r>
    <n v="66"/>
    <x v="27"/>
    <x v="1"/>
    <x v="27"/>
    <d v="2012-11-30T00:00:00"/>
    <s v="Standard Class"/>
    <x v="27"/>
    <s v="Kunst Miller"/>
    <x v="0"/>
    <s v="United States"/>
    <s v="Los Angeles"/>
    <x v="1"/>
    <n v="90004"/>
    <x v="1"/>
    <s v="FUR-FU-10000397"/>
    <x v="0"/>
    <x v="5"/>
    <s v="Luxo Economy Swing Arm Lamp"/>
    <n v="79.760000000000005"/>
    <n v="4"/>
    <n v="0"/>
    <n v="22.332800000000006"/>
  </r>
  <r>
    <n v="67"/>
    <x v="28"/>
    <x v="1"/>
    <x v="28"/>
    <d v="2012-05-05T00:00:00"/>
    <s v="Standard Class"/>
    <x v="28"/>
    <s v="Paul Stevenson"/>
    <x v="2"/>
    <s v="United States"/>
    <s v="Chicago"/>
    <x v="10"/>
    <n v="60610"/>
    <x v="2"/>
    <s v="FUR-CH-10001146"/>
    <x v="0"/>
    <x v="1"/>
    <s v="Global Value Mid-Back Manager's Chair, Gray"/>
    <n v="213.11499999999998"/>
    <n v="5"/>
    <n v="0.3"/>
    <n v="-15.222500000000011"/>
  </r>
  <r>
    <n v="68"/>
    <x v="29"/>
    <x v="2"/>
    <x v="29"/>
    <d v="2011-12-10T00:00:00"/>
    <s v="Standard Class"/>
    <x v="29"/>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x v="29"/>
    <s v="Brendan Sweed"/>
    <x v="1"/>
    <s v="United States"/>
    <s v="Gilbert"/>
    <x v="16"/>
    <n v="85234"/>
    <x v="1"/>
    <s v="TEC-PH-10002726"/>
    <x v="2"/>
    <x v="7"/>
    <s v="netTALK DUO VoIP Telephone Service"/>
    <n v="167.96800000000002"/>
    <n v="4"/>
    <n v="0.2"/>
    <n v="62.988"/>
  </r>
  <r>
    <n v="70"/>
    <x v="30"/>
    <x v="0"/>
    <x v="30"/>
    <d v="2013-06-07T00:00:00"/>
    <s v="First Class"/>
    <x v="30"/>
    <s v="Karen Daniels"/>
    <x v="0"/>
    <s v="United States"/>
    <s v="Springfield"/>
    <x v="17"/>
    <n v="22153"/>
    <x v="0"/>
    <s v="OFF-PA-10000482"/>
    <x v="1"/>
    <x v="10"/>
    <s v="Snap-A-Way Black Print Carbonless Ruled Speed Letter, Triplicate"/>
    <n v="75.88"/>
    <n v="2"/>
    <n v="0"/>
    <n v="35.663599999999995"/>
  </r>
  <r>
    <n v="71"/>
    <x v="31"/>
    <x v="0"/>
    <x v="31"/>
    <d v="2013-09-24T00:00:00"/>
    <s v="Standard Class"/>
    <x v="31"/>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x v="14"/>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x v="32"/>
    <s v="Joel Eaton"/>
    <x v="0"/>
    <s v="United States"/>
    <s v="Memphis"/>
    <x v="18"/>
    <n v="38109"/>
    <x v="0"/>
    <s v="FUR-CH-10000513"/>
    <x v="0"/>
    <x v="1"/>
    <s v="High-Back Leather Manager's Chair"/>
    <n v="831.93600000000015"/>
    <n v="8"/>
    <n v="0.2"/>
    <n v="-114.39120000000003"/>
  </r>
  <r>
    <n v="74"/>
    <x v="33"/>
    <x v="1"/>
    <x v="33"/>
    <d v="2012-05-02T00:00:00"/>
    <s v="Standard Class"/>
    <x v="32"/>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x v="32"/>
    <s v="Joel Eaton"/>
    <x v="0"/>
    <s v="United States"/>
    <s v="Memphis"/>
    <x v="18"/>
    <n v="38109"/>
    <x v="0"/>
    <s v="OFF-ST-10004123"/>
    <x v="1"/>
    <x v="4"/>
    <s v="Safco Industrial Wire Shelving System"/>
    <n v="72.784000000000006"/>
    <n v="1"/>
    <n v="0.2"/>
    <n v="-18.196000000000002"/>
  </r>
  <r>
    <n v="76"/>
    <x v="34"/>
    <x v="3"/>
    <x v="34"/>
    <d v="2014-12-12T00:00:00"/>
    <s v="First Class"/>
    <x v="33"/>
    <s v="Ken Brennan"/>
    <x v="1"/>
    <s v="United States"/>
    <s v="Houston"/>
    <x v="5"/>
    <n v="77041"/>
    <x v="2"/>
    <s v="OFF-BI-10004182"/>
    <x v="1"/>
    <x v="8"/>
    <s v="Economy Binders"/>
    <n v="1.2479999999999998"/>
    <n v="3"/>
    <n v="0.8"/>
    <n v="-1.9344000000000006"/>
  </r>
  <r>
    <n v="77"/>
    <x v="34"/>
    <x v="3"/>
    <x v="34"/>
    <d v="2014-12-12T00:00:00"/>
    <s v="First Class"/>
    <x v="33"/>
    <s v="Ken Brennan"/>
    <x v="1"/>
    <s v="United States"/>
    <s v="Houston"/>
    <x v="5"/>
    <n v="77041"/>
    <x v="2"/>
    <s v="FUR-FU-10000260"/>
    <x v="0"/>
    <x v="5"/>
    <s v="6&quot; Cubicle Wall Clock, Black"/>
    <n v="9.7080000000000002"/>
    <n v="3"/>
    <n v="0.6"/>
    <n v="-5.8248000000000015"/>
  </r>
  <r>
    <n v="78"/>
    <x v="34"/>
    <x v="3"/>
    <x v="34"/>
    <d v="2014-12-12T00:00:00"/>
    <s v="First Class"/>
    <x v="33"/>
    <s v="Ken Brennan"/>
    <x v="1"/>
    <s v="United States"/>
    <s v="Houston"/>
    <x v="5"/>
    <n v="77041"/>
    <x v="2"/>
    <s v="OFF-ST-10000615"/>
    <x v="1"/>
    <x v="4"/>
    <s v="SimpliFile Personal File, Black Granite, 15w x 6-15/16d x 11-1/4h"/>
    <n v="27.240000000000002"/>
    <n v="3"/>
    <n v="0.2"/>
    <n v="2.724000000000002"/>
  </r>
  <r>
    <n v="79"/>
    <x v="35"/>
    <x v="2"/>
    <x v="35"/>
    <d v="2011-12-01T00:00:00"/>
    <s v="Second Class"/>
    <x v="32"/>
    <s v="Joel Eaton"/>
    <x v="0"/>
    <s v="United States"/>
    <s v="Houston"/>
    <x v="5"/>
    <n v="77070"/>
    <x v="2"/>
    <s v="FUR-FU-10003194"/>
    <x v="0"/>
    <x v="5"/>
    <s v="Eldon Expressions Desk Accessory, Wood Pencil Holder, Oak"/>
    <n v="19.3"/>
    <n v="5"/>
    <n v="0.6"/>
    <n v="-14.475000000000001"/>
  </r>
  <r>
    <n v="80"/>
    <x v="36"/>
    <x v="0"/>
    <x v="1"/>
    <d v="2013-06-16T00:00:00"/>
    <s v="First Class"/>
    <x v="34"/>
    <s v="Stewart Carmichael"/>
    <x v="1"/>
    <s v="United States"/>
    <s v="Decatur"/>
    <x v="19"/>
    <n v="35601"/>
    <x v="0"/>
    <s v="OFF-AP-10002118"/>
    <x v="1"/>
    <x v="9"/>
    <s v="1.7 Cubic Foot Compact &quot;Cube&quot; Office Refrigerators"/>
    <n v="208.16"/>
    <n v="1"/>
    <n v="0"/>
    <n v="56.20320000000001"/>
  </r>
  <r>
    <n v="81"/>
    <x v="36"/>
    <x v="0"/>
    <x v="1"/>
    <d v="2013-06-16T00:00:00"/>
    <s v="First Class"/>
    <x v="34"/>
    <s v="Stewart Carmichael"/>
    <x v="1"/>
    <s v="United States"/>
    <s v="Decatur"/>
    <x v="19"/>
    <n v="35601"/>
    <x v="0"/>
    <s v="OFF-BI-10002309"/>
    <x v="1"/>
    <x v="8"/>
    <s v="Avery Heavy-Duty EZD  Binder With Locking Rings"/>
    <n v="16.740000000000002"/>
    <n v="3"/>
    <n v="0"/>
    <n v="8.0351999999999997"/>
  </r>
  <r>
    <n v="82"/>
    <x v="37"/>
    <x v="2"/>
    <x v="36"/>
    <d v="2011-10-16T00:00:00"/>
    <s v="Standard Class"/>
    <x v="35"/>
    <s v="Duane Noonan"/>
    <x v="0"/>
    <s v="United States"/>
    <s v="San Francisco"/>
    <x v="1"/>
    <n v="94122"/>
    <x v="1"/>
    <s v="OFF-AR-10002053"/>
    <x v="1"/>
    <x v="6"/>
    <s v="Premium Writing Pencils, Soft, #2 by Central Association for the Blind"/>
    <n v="14.9"/>
    <n v="5"/>
    <n v="0"/>
    <n v="4.1720000000000006"/>
  </r>
  <r>
    <n v="83"/>
    <x v="37"/>
    <x v="2"/>
    <x v="36"/>
    <d v="2011-10-16T00:00:00"/>
    <s v="Standard Class"/>
    <x v="35"/>
    <s v="Duane Noonan"/>
    <x v="0"/>
    <s v="United States"/>
    <s v="San Francisco"/>
    <x v="1"/>
    <n v="94122"/>
    <x v="1"/>
    <s v="OFF-ST-10002370"/>
    <x v="1"/>
    <x v="4"/>
    <s v="Sortfiler Multipurpose Personal File Organizer, Black"/>
    <n v="21.39"/>
    <n v="1"/>
    <n v="0"/>
    <n v="6.2030999999999992"/>
  </r>
  <r>
    <n v="84"/>
    <x v="38"/>
    <x v="1"/>
    <x v="37"/>
    <d v="2012-09-08T00:00:00"/>
    <s v="Standard Class"/>
    <x v="36"/>
    <s v="Julie Creighton"/>
    <x v="1"/>
    <s v="United States"/>
    <s v="Durham"/>
    <x v="3"/>
    <n v="27707"/>
    <x v="0"/>
    <s v="OFF-EN-10000927"/>
    <x v="1"/>
    <x v="12"/>
    <s v="Jet-Pak Recycled Peel 'N' Seal Padded Mailers"/>
    <n v="200.98400000000004"/>
    <n v="7"/>
    <n v="0.2"/>
    <n v="62.807499999999976"/>
  </r>
  <r>
    <n v="85"/>
    <x v="39"/>
    <x v="3"/>
    <x v="38"/>
    <d v="2014-11-17T00:00:00"/>
    <s v="First Class"/>
    <x v="37"/>
    <s v="Christopher Schild"/>
    <x v="2"/>
    <s v="United States"/>
    <s v="Chicago"/>
    <x v="10"/>
    <n v="60623"/>
    <x v="2"/>
    <s v="OFF-ST-10003656"/>
    <x v="1"/>
    <x v="4"/>
    <s v="Safco Industrial Wire Shelving"/>
    <n v="230.376"/>
    <n v="3"/>
    <n v="0.2"/>
    <n v="-48.954900000000002"/>
  </r>
  <r>
    <n v="86"/>
    <x v="40"/>
    <x v="3"/>
    <x v="39"/>
    <d v="2014-05-31T00:00:00"/>
    <s v="Second Class"/>
    <x v="22"/>
    <s v="Patrick O'Donnell"/>
    <x v="0"/>
    <s v="United States"/>
    <s v="Columbia"/>
    <x v="20"/>
    <n v="29203"/>
    <x v="0"/>
    <s v="FUR-CH-10000863"/>
    <x v="0"/>
    <x v="1"/>
    <s v="Novimex Swivel Fabric Task Chair"/>
    <n v="301.95999999999998"/>
    <n v="2"/>
    <n v="0"/>
    <n v="33.215599999999995"/>
  </r>
  <r>
    <n v="87"/>
    <x v="41"/>
    <x v="3"/>
    <x v="40"/>
    <d v="2014-11-03T00:00:00"/>
    <s v="Standard Class"/>
    <x v="38"/>
    <s v="Paul Gonzalez"/>
    <x v="0"/>
    <s v="United States"/>
    <s v="Rochester"/>
    <x v="11"/>
    <n v="55901"/>
    <x v="2"/>
    <s v="TEC-AC-10001998"/>
    <x v="2"/>
    <x v="11"/>
    <s v="Logitech LS21 Speaker System - PC Multimedia - 2.1-CH - Wired"/>
    <n v="19.989999999999998"/>
    <n v="1"/>
    <n v="0"/>
    <n v="6.796599999999998"/>
  </r>
  <r>
    <n v="88"/>
    <x v="41"/>
    <x v="3"/>
    <x v="40"/>
    <d v="2014-11-03T00:00:00"/>
    <s v="Standard Class"/>
    <x v="38"/>
    <s v="Paul Gonzalez"/>
    <x v="0"/>
    <s v="United States"/>
    <s v="Rochester"/>
    <x v="11"/>
    <n v="55901"/>
    <x v="2"/>
    <s v="OFF-LA-10000134"/>
    <x v="1"/>
    <x v="2"/>
    <s v="Avery 511"/>
    <n v="6.16"/>
    <n v="2"/>
    <n v="0"/>
    <n v="2.9567999999999999"/>
  </r>
  <r>
    <n v="89"/>
    <x v="42"/>
    <x v="0"/>
    <x v="41"/>
    <d v="2013-04-11T00:00:00"/>
    <s v="Second Class"/>
    <x v="39"/>
    <s v="Gary Mitchum"/>
    <x v="2"/>
    <s v="United States"/>
    <s v="Houston"/>
    <x v="5"/>
    <n v="77095"/>
    <x v="2"/>
    <s v="OFF-ST-10003442"/>
    <x v="1"/>
    <x v="4"/>
    <s v="Eldon Portable Mobile Manager"/>
    <n v="158.36800000000002"/>
    <n v="7"/>
    <n v="0.2"/>
    <n v="13.857199999999999"/>
  </r>
  <r>
    <n v="90"/>
    <x v="43"/>
    <x v="0"/>
    <x v="42"/>
    <d v="2013-09-23T00:00:00"/>
    <s v="Standard Class"/>
    <x v="40"/>
    <s v="Jim Sink"/>
    <x v="1"/>
    <s v="United States"/>
    <s v="Los Angeles"/>
    <x v="1"/>
    <n v="90036"/>
    <x v="1"/>
    <s v="OFF-AR-10004930"/>
    <x v="1"/>
    <x v="6"/>
    <s v="Turquoise Lead Holder with Pocket Clip"/>
    <n v="20.100000000000001"/>
    <n v="3"/>
    <n v="0"/>
    <n v="6.6329999999999982"/>
  </r>
  <r>
    <n v="91"/>
    <x v="43"/>
    <x v="0"/>
    <x v="42"/>
    <d v="2013-09-23T00:00:00"/>
    <s v="Standard Class"/>
    <x v="40"/>
    <s v="Jim Sink"/>
    <x v="1"/>
    <s v="United States"/>
    <s v="Los Angeles"/>
    <x v="1"/>
    <n v="90036"/>
    <x v="1"/>
    <s v="TEC-PH-10004093"/>
    <x v="2"/>
    <x v="7"/>
    <s v="Panasonic Kx-TS550"/>
    <n v="73.584000000000003"/>
    <n v="2"/>
    <n v="0.2"/>
    <n v="8.2781999999999982"/>
  </r>
  <r>
    <n v="92"/>
    <x v="43"/>
    <x v="0"/>
    <x v="42"/>
    <d v="2013-09-23T00:00:00"/>
    <s v="Standard Class"/>
    <x v="40"/>
    <s v="Jim Sink"/>
    <x v="1"/>
    <s v="United States"/>
    <s v="Los Angeles"/>
    <x v="1"/>
    <n v="90036"/>
    <x v="1"/>
    <s v="OFF-PA-10000304"/>
    <x v="1"/>
    <x v="10"/>
    <s v="Xerox 1995"/>
    <n v="6.48"/>
    <n v="1"/>
    <n v="0"/>
    <n v="3.1104000000000003"/>
  </r>
  <r>
    <n v="93"/>
    <x v="44"/>
    <x v="1"/>
    <x v="43"/>
    <d v="2012-02-05T00:00:00"/>
    <s v="Second Class"/>
    <x v="41"/>
    <s v="Karl Braun"/>
    <x v="0"/>
    <s v="United States"/>
    <s v="Minneapolis"/>
    <x v="11"/>
    <n v="55407"/>
    <x v="2"/>
    <s v="OFF-PA-10003177"/>
    <x v="1"/>
    <x v="10"/>
    <s v="Xerox 1999"/>
    <n v="12.96"/>
    <n v="2"/>
    <n v="0"/>
    <n v="6.2208000000000006"/>
  </r>
  <r>
    <n v="94"/>
    <x v="44"/>
    <x v="1"/>
    <x v="43"/>
    <d v="2012-02-05T00:00:00"/>
    <s v="Second Class"/>
    <x v="41"/>
    <s v="Karl Braun"/>
    <x v="0"/>
    <s v="United States"/>
    <s v="Minneapolis"/>
    <x v="11"/>
    <n v="55407"/>
    <x v="2"/>
    <s v="FUR-FU-10003799"/>
    <x v="0"/>
    <x v="5"/>
    <s v="Seth Thomas 13 1/2&quot; Wall Clock"/>
    <n v="53.34"/>
    <n v="3"/>
    <n v="0"/>
    <n v="16.535399999999996"/>
  </r>
  <r>
    <n v="95"/>
    <x v="44"/>
    <x v="1"/>
    <x v="43"/>
    <d v="2012-02-05T00:00:00"/>
    <s v="Second Class"/>
    <x v="41"/>
    <s v="Karl Braun"/>
    <x v="0"/>
    <s v="United States"/>
    <s v="Minneapolis"/>
    <x v="11"/>
    <n v="55407"/>
    <x v="2"/>
    <s v="OFF-BI-10002852"/>
    <x v="1"/>
    <x v="8"/>
    <s v="Ibico Standard Transparent Covers"/>
    <n v="32.96"/>
    <n v="2"/>
    <n v="0"/>
    <n v="16.150400000000001"/>
  </r>
  <r>
    <n v="96"/>
    <x v="45"/>
    <x v="3"/>
    <x v="44"/>
    <d v="2014-11-13T00:00:00"/>
    <s v="Standard Class"/>
    <x v="42"/>
    <s v="Roger Barcio"/>
    <x v="2"/>
    <s v="United States"/>
    <s v="Portland"/>
    <x v="21"/>
    <n v="97206"/>
    <x v="1"/>
    <s v="OFF-BI-10004738"/>
    <x v="1"/>
    <x v="8"/>
    <s v="Flexible Leather- Look Classic Collection Ring Binder"/>
    <n v="5.6820000000000013"/>
    <n v="1"/>
    <n v="0.7"/>
    <n v="-3.7880000000000003"/>
  </r>
  <r>
    <n v="97"/>
    <x v="46"/>
    <x v="3"/>
    <x v="45"/>
    <d v="2014-11-12T00:00:00"/>
    <s v="Second Class"/>
    <x v="43"/>
    <s v="Parhena Norris"/>
    <x v="2"/>
    <s v="United States"/>
    <s v="New York City"/>
    <x v="15"/>
    <n v="10009"/>
    <x v="3"/>
    <s v="FUR-FU-10000629"/>
    <x v="0"/>
    <x v="5"/>
    <s v="9-3/4 Diameter Round Wall Clock"/>
    <n v="96.53"/>
    <n v="7"/>
    <n v="0"/>
    <n v="40.5426"/>
  </r>
  <r>
    <n v="98"/>
    <x v="47"/>
    <x v="3"/>
    <x v="46"/>
    <d v="2014-06-21T00:00:00"/>
    <s v="First Class"/>
    <x v="44"/>
    <s v="Katherine Ducich"/>
    <x v="0"/>
    <s v="United States"/>
    <s v="San Francisco"/>
    <x v="1"/>
    <n v="94122"/>
    <x v="1"/>
    <s v="OFF-BI-10001721"/>
    <x v="1"/>
    <x v="8"/>
    <s v="Trimflex Flexible Post Binders"/>
    <n v="51.311999999999998"/>
    <n v="3"/>
    <n v="0.2"/>
    <n v="17.959199999999999"/>
  </r>
  <r>
    <n v="99"/>
    <x v="48"/>
    <x v="0"/>
    <x v="47"/>
    <d v="2013-09-12T00:00:00"/>
    <s v="Standard Class"/>
    <x v="45"/>
    <s v="Elpida Rittenbach"/>
    <x v="1"/>
    <s v="United States"/>
    <s v="Saint Paul"/>
    <x v="11"/>
    <n v="55106"/>
    <x v="2"/>
    <s v="OFF-AP-10000358"/>
    <x v="1"/>
    <x v="9"/>
    <s v="Fellowes Basic Home/Office Series Surge Protectors"/>
    <n v="77.88"/>
    <n v="6"/>
    <n v="0"/>
    <n v="22.585199999999993"/>
  </r>
  <r>
    <n v="100"/>
    <x v="49"/>
    <x v="0"/>
    <x v="48"/>
    <d v="2013-09-03T00:00:00"/>
    <s v="Standard Class"/>
    <x v="46"/>
    <s v="Rick Bensley"/>
    <x v="2"/>
    <s v="United States"/>
    <s v="Chicago"/>
    <x v="10"/>
    <n v="60610"/>
    <x v="2"/>
    <s v="OFF-PA-10003256"/>
    <x v="1"/>
    <x v="10"/>
    <s v="Avery Personal Creations Heavyweight Cards"/>
    <n v="64.623999999999995"/>
    <n v="7"/>
    <n v="0.2"/>
    <n v="22.618399999999994"/>
  </r>
  <r>
    <n v="101"/>
    <x v="49"/>
    <x v="0"/>
    <x v="48"/>
    <d v="2013-09-03T00:00:00"/>
    <s v="Standard Class"/>
    <x v="46"/>
    <s v="Rick Bensley"/>
    <x v="2"/>
    <s v="United States"/>
    <s v="Chicago"/>
    <x v="10"/>
    <n v="60610"/>
    <x v="2"/>
    <s v="TEC-AC-10001767"/>
    <x v="2"/>
    <x v="11"/>
    <s v="SanDisk Ultra 64 GB MicroSDHC Class 10 Memory Card"/>
    <n v="95.976000000000013"/>
    <n v="3"/>
    <n v="0.2"/>
    <n v="-10.797300000000011"/>
  </r>
  <r>
    <n v="102"/>
    <x v="49"/>
    <x v="0"/>
    <x v="48"/>
    <d v="2013-09-03T00:00:00"/>
    <s v="Standard Class"/>
    <x v="46"/>
    <s v="Rick Bensley"/>
    <x v="2"/>
    <s v="United States"/>
    <s v="Chicago"/>
    <x v="10"/>
    <n v="60610"/>
    <x v="2"/>
    <s v="OFF-BI-10002609"/>
    <x v="1"/>
    <x v="8"/>
    <s v="Avery Hidden Tab Dividers for Binding Systems"/>
    <n v="1.7879999999999996"/>
    <n v="3"/>
    <n v="0.8"/>
    <n v="-3.0396000000000001"/>
  </r>
  <r>
    <n v="103"/>
    <x v="50"/>
    <x v="0"/>
    <x v="49"/>
    <d v="2013-12-05T00:00:00"/>
    <s v="Second Class"/>
    <x v="47"/>
    <s v="Gary Zandusky"/>
    <x v="0"/>
    <s v="United States"/>
    <s v="Rochester"/>
    <x v="11"/>
    <n v="55901"/>
    <x v="2"/>
    <s v="OFF-PA-10004040"/>
    <x v="1"/>
    <x v="10"/>
    <s v="Universal Premium White Copier/Laser Paper (20Lb. and 87 Bright)"/>
    <n v="23.92"/>
    <n v="4"/>
    <n v="0"/>
    <n v="11.720800000000001"/>
  </r>
  <r>
    <n v="104"/>
    <x v="51"/>
    <x v="1"/>
    <x v="50"/>
    <d v="2012-11-17T00:00:00"/>
    <s v="Standard Class"/>
    <x v="48"/>
    <s v="Lena Cacioppo"/>
    <x v="0"/>
    <s v="United States"/>
    <s v="Aurora"/>
    <x v="22"/>
    <n v="80013"/>
    <x v="1"/>
    <s v="TEC-AC-10001552"/>
    <x v="2"/>
    <x v="11"/>
    <s v="Logitech K350 2.4Ghz Wireless Keyboard"/>
    <n v="238.89600000000002"/>
    <n v="6"/>
    <n v="0.2"/>
    <n v="-26.875800000000012"/>
  </r>
  <r>
    <n v="105"/>
    <x v="51"/>
    <x v="1"/>
    <x v="50"/>
    <d v="2012-11-17T00:00:00"/>
    <s v="Standard Class"/>
    <x v="48"/>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x v="48"/>
    <s v="Lena Cacioppo"/>
    <x v="0"/>
    <s v="United States"/>
    <s v="Aurora"/>
    <x v="22"/>
    <n v="80013"/>
    <x v="1"/>
    <s v="OFF-BI-10002794"/>
    <x v="1"/>
    <x v="8"/>
    <s v="Avery Trapezoid Ring Binder, 3&quot; Capacity, Black, 1040 sheets"/>
    <n v="36.882000000000005"/>
    <n v="3"/>
    <n v="0.7"/>
    <n v="-25.817399999999999"/>
  </r>
  <r>
    <n v="107"/>
    <x v="52"/>
    <x v="3"/>
    <x v="51"/>
    <d v="2014-11-29T00:00:00"/>
    <s v="Standard Class"/>
    <x v="49"/>
    <s v="Janet Martin"/>
    <x v="0"/>
    <s v="United States"/>
    <s v="Charlotte"/>
    <x v="3"/>
    <n v="28205"/>
    <x v="0"/>
    <s v="TEC-AC-10003499"/>
    <x v="2"/>
    <x v="11"/>
    <s v="Memorex Mini Travel Drive 8 GB USB 2.0 Flash Drive"/>
    <n v="74.112000000000009"/>
    <n v="8"/>
    <n v="0.2"/>
    <n v="17.601600000000001"/>
  </r>
  <r>
    <n v="108"/>
    <x v="52"/>
    <x v="3"/>
    <x v="51"/>
    <d v="2014-11-29T00:00:00"/>
    <s v="Standard Class"/>
    <x v="49"/>
    <s v="Janet Martin"/>
    <x v="0"/>
    <s v="United States"/>
    <s v="Charlotte"/>
    <x v="3"/>
    <n v="28205"/>
    <x v="0"/>
    <s v="TEC-PH-10002844"/>
    <x v="2"/>
    <x v="7"/>
    <s v="Speck Products Candyshell Flip Case"/>
    <n v="27.992000000000004"/>
    <n v="1"/>
    <n v="0.2"/>
    <n v="2.0993999999999993"/>
  </r>
  <r>
    <n v="109"/>
    <x v="52"/>
    <x v="3"/>
    <x v="51"/>
    <d v="2014-11-29T00:00:00"/>
    <s v="Standard Class"/>
    <x v="49"/>
    <s v="Janet Martin"/>
    <x v="0"/>
    <s v="United States"/>
    <s v="Charlotte"/>
    <x v="3"/>
    <n v="28205"/>
    <x v="0"/>
    <s v="OFF-AR-10000390"/>
    <x v="1"/>
    <x v="6"/>
    <s v="Newell Chalk Holder"/>
    <n v="3.3040000000000003"/>
    <n v="1"/>
    <n v="0.2"/>
    <n v="1.0737999999999999"/>
  </r>
  <r>
    <n v="110"/>
    <x v="53"/>
    <x v="1"/>
    <x v="52"/>
    <d v="2012-10-20T00:00:00"/>
    <s v="Standard Class"/>
    <x v="50"/>
    <s v="Pete Armstrong"/>
    <x v="2"/>
    <s v="United States"/>
    <s v="Orland Park"/>
    <x v="10"/>
    <n v="60462"/>
    <x v="2"/>
    <s v="TEC-AC-10000844"/>
    <x v="2"/>
    <x v="11"/>
    <s v="Logitech Gaming G510s - Keyboard"/>
    <n v="339.96000000000004"/>
    <n v="5"/>
    <n v="0.2"/>
    <n v="67.991999999999962"/>
  </r>
  <r>
    <n v="111"/>
    <x v="54"/>
    <x v="3"/>
    <x v="53"/>
    <d v="2014-12-31T00:00:00"/>
    <s v="Standard Class"/>
    <x v="51"/>
    <s v="Cynthia Voltz"/>
    <x v="1"/>
    <s v="United States"/>
    <s v="New York City"/>
    <x v="15"/>
    <n v="10035"/>
    <x v="3"/>
    <s v="FUR-FU-10001934"/>
    <x v="0"/>
    <x v="5"/>
    <s v="Magnifier Swing Arm Lamp"/>
    <n v="41.96"/>
    <n v="2"/>
    <n v="0"/>
    <n v="10.909600000000001"/>
  </r>
  <r>
    <n v="112"/>
    <x v="55"/>
    <x v="0"/>
    <x v="54"/>
    <d v="2013-11-11T00:00:00"/>
    <s v="Standard Class"/>
    <x v="52"/>
    <s v="Clay Ludtke"/>
    <x v="0"/>
    <s v="United States"/>
    <s v="Urbandale"/>
    <x v="23"/>
    <n v="50322"/>
    <x v="2"/>
    <s v="OFF-AR-10000380"/>
    <x v="1"/>
    <x v="6"/>
    <s v="Hunt PowerHouse Electric Pencil Sharpener, Blue"/>
    <n v="75.959999999999994"/>
    <n v="2"/>
    <n v="0"/>
    <n v="22.78799999999999"/>
  </r>
  <r>
    <n v="113"/>
    <x v="55"/>
    <x v="0"/>
    <x v="54"/>
    <d v="2013-11-11T00:00:00"/>
    <s v="Standard Class"/>
    <x v="52"/>
    <s v="Clay Ludtke"/>
    <x v="0"/>
    <s v="United States"/>
    <s v="Urbandale"/>
    <x v="23"/>
    <n v="50322"/>
    <x v="2"/>
    <s v="OFF-BI-10003981"/>
    <x v="1"/>
    <x v="8"/>
    <s v="Avery Durable Plastic 1&quot; Binders"/>
    <n v="27.240000000000002"/>
    <n v="6"/>
    <n v="0"/>
    <n v="13.3476"/>
  </r>
  <r>
    <n v="114"/>
    <x v="56"/>
    <x v="2"/>
    <x v="55"/>
    <d v="2011-08-27T00:00:00"/>
    <s v="Second Class"/>
    <x v="53"/>
    <s v="Ryan Crowe"/>
    <x v="0"/>
    <s v="United States"/>
    <s v="Columbus"/>
    <x v="24"/>
    <n v="43229"/>
    <x v="3"/>
    <s v="OFF-FA-10000621"/>
    <x v="1"/>
    <x v="13"/>
    <s v="OIC Colored Binder Clips, Assorted Sizes"/>
    <n v="40.096000000000004"/>
    <n v="14"/>
    <n v="0.2"/>
    <n v="14.534799999999997"/>
  </r>
  <r>
    <n v="115"/>
    <x v="56"/>
    <x v="2"/>
    <x v="55"/>
    <d v="2011-08-27T00:00:00"/>
    <s v="Second Class"/>
    <x v="53"/>
    <s v="Ryan Crowe"/>
    <x v="0"/>
    <s v="United States"/>
    <s v="Columbus"/>
    <x v="24"/>
    <n v="43229"/>
    <x v="3"/>
    <s v="OFF-EN-10002600"/>
    <x v="1"/>
    <x v="12"/>
    <s v="Redi-Strip #10 Envelopes, 4 1/8 x 9 1/2"/>
    <n v="4.7200000000000006"/>
    <n v="2"/>
    <n v="0.2"/>
    <n v="1.6519999999999997"/>
  </r>
  <r>
    <n v="116"/>
    <x v="56"/>
    <x v="2"/>
    <x v="55"/>
    <d v="2011-08-27T00:00:00"/>
    <s v="Second Class"/>
    <x v="53"/>
    <s v="Ryan Crowe"/>
    <x v="0"/>
    <s v="United States"/>
    <s v="Columbus"/>
    <x v="24"/>
    <n v="43229"/>
    <x v="3"/>
    <s v="OFF-PA-10004965"/>
    <x v="1"/>
    <x v="10"/>
    <s v="Xerox 1921"/>
    <n v="23.976000000000003"/>
    <n v="3"/>
    <n v="0.2"/>
    <n v="7.4924999999999988"/>
  </r>
  <r>
    <n v="117"/>
    <x v="56"/>
    <x v="2"/>
    <x v="55"/>
    <d v="2011-08-27T00:00:00"/>
    <s v="Second Class"/>
    <x v="53"/>
    <s v="Ryan Crowe"/>
    <x v="0"/>
    <s v="United States"/>
    <s v="Columbus"/>
    <x v="24"/>
    <n v="43229"/>
    <x v="3"/>
    <s v="OFF-EN-10002504"/>
    <x v="1"/>
    <x v="12"/>
    <s v="Tyvek  Top-Opening Peel &amp; Seel Envelopes, Plain White"/>
    <n v="130.464"/>
    <n v="6"/>
    <n v="0.2"/>
    <n v="44.031599999999997"/>
  </r>
  <r>
    <n v="118"/>
    <x v="57"/>
    <x v="1"/>
    <x v="56"/>
    <d v="2012-03-06T00:00:00"/>
    <s v="Standard Class"/>
    <x v="54"/>
    <s v="Dave Kipp"/>
    <x v="0"/>
    <s v="United States"/>
    <s v="Seattle"/>
    <x v="4"/>
    <n v="98103"/>
    <x v="1"/>
    <s v="FUR-TA-10001768"/>
    <x v="0"/>
    <x v="3"/>
    <s v="Hon Racetrack Conference Tables"/>
    <n v="787.53"/>
    <n v="3"/>
    <n v="0"/>
    <n v="165.38129999999995"/>
  </r>
  <r>
    <n v="119"/>
    <x v="58"/>
    <x v="1"/>
    <x v="57"/>
    <d v="2012-04-10T00:00:00"/>
    <s v="Standard Class"/>
    <x v="55"/>
    <s v="Greg Guthrie"/>
    <x v="1"/>
    <s v="United States"/>
    <s v="Bristol"/>
    <x v="18"/>
    <n v="37620"/>
    <x v="0"/>
    <s v="OFF-BI-10003650"/>
    <x v="1"/>
    <x v="8"/>
    <s v="GBC DocuBind 300 Electric Binding Machine"/>
    <n v="157.79400000000004"/>
    <n v="1"/>
    <n v="0.7"/>
    <n v="-115.71559999999999"/>
  </r>
  <r>
    <n v="120"/>
    <x v="59"/>
    <x v="0"/>
    <x v="1"/>
    <d v="2013-06-16T00:00:00"/>
    <s v="First Class"/>
    <x v="56"/>
    <s v="Steven Cartwright"/>
    <x v="0"/>
    <s v="United States"/>
    <s v="Wilmington"/>
    <x v="13"/>
    <n v="19805"/>
    <x v="3"/>
    <s v="FUR-FU-10002157"/>
    <x v="0"/>
    <x v="5"/>
    <s v="Artistic Insta-Plaque"/>
    <n v="47.04"/>
    <n v="3"/>
    <n v="0"/>
    <n v="18.345599999999997"/>
  </r>
  <r>
    <n v="121"/>
    <x v="59"/>
    <x v="0"/>
    <x v="1"/>
    <d v="2013-06-16T00:00:00"/>
    <s v="First Class"/>
    <x v="56"/>
    <s v="Steven Cartwright"/>
    <x v="0"/>
    <s v="United States"/>
    <s v="Wilmington"/>
    <x v="13"/>
    <n v="19805"/>
    <x v="3"/>
    <s v="OFF-BI-10003910"/>
    <x v="1"/>
    <x v="8"/>
    <s v="DXL Angle-View Binders with Locking Rings by Samsill"/>
    <n v="30.84"/>
    <n v="4"/>
    <n v="0"/>
    <n v="13.878"/>
  </r>
  <r>
    <n v="122"/>
    <x v="59"/>
    <x v="0"/>
    <x v="1"/>
    <d v="2013-06-16T00:00:00"/>
    <s v="First Class"/>
    <x v="56"/>
    <s v="Steven Cartwright"/>
    <x v="0"/>
    <s v="United States"/>
    <s v="Wilmington"/>
    <x v="13"/>
    <n v="19805"/>
    <x v="3"/>
    <s v="OFF-ST-10000777"/>
    <x v="1"/>
    <x v="4"/>
    <s v="Companion Letter/Legal File, Black"/>
    <n v="226.56"/>
    <n v="6"/>
    <n v="0"/>
    <n v="63.436800000000005"/>
  </r>
  <r>
    <n v="123"/>
    <x v="59"/>
    <x v="0"/>
    <x v="1"/>
    <d v="2013-06-16T00:00:00"/>
    <s v="First Class"/>
    <x v="56"/>
    <s v="Steven Cartwright"/>
    <x v="0"/>
    <s v="United States"/>
    <s v="Wilmington"/>
    <x v="13"/>
    <n v="19805"/>
    <x v="3"/>
    <s v="OFF-EN-10002500"/>
    <x v="1"/>
    <x v="12"/>
    <s v="Globe Weis Peel &amp; Seel First Class Envelopes"/>
    <n v="115.02"/>
    <n v="9"/>
    <n v="0"/>
    <n v="51.758999999999993"/>
  </r>
  <r>
    <n v="124"/>
    <x v="59"/>
    <x v="0"/>
    <x v="1"/>
    <d v="2013-06-16T00:00:00"/>
    <s v="First Class"/>
    <x v="56"/>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x v="57"/>
    <s v="Alan Dominguez"/>
    <x v="2"/>
    <s v="United States"/>
    <s v="Houston"/>
    <x v="5"/>
    <n v="77041"/>
    <x v="2"/>
    <s v="FUR-CH-10004063"/>
    <x v="0"/>
    <x v="1"/>
    <s v="Global Deluxe High-Back Manager's Chair"/>
    <n v="600.55799999999999"/>
    <n v="3"/>
    <n v="0.3"/>
    <n v="-8.5794000000000779"/>
  </r>
  <r>
    <n v="126"/>
    <x v="61"/>
    <x v="2"/>
    <x v="59"/>
    <d v="2011-09-25T00:00:00"/>
    <s v="Standard Class"/>
    <x v="58"/>
    <s v="Philip Fox"/>
    <x v="0"/>
    <s v="United States"/>
    <s v="Bloomington"/>
    <x v="10"/>
    <n v="61701"/>
    <x v="2"/>
    <s v="FUR-TA-10004534"/>
    <x v="0"/>
    <x v="3"/>
    <s v="Bevis 44 x 96 Conference Tables"/>
    <n v="617.70000000000005"/>
    <n v="6"/>
    <n v="0.5"/>
    <n v="-407.68200000000013"/>
  </r>
  <r>
    <n v="127"/>
    <x v="62"/>
    <x v="3"/>
    <x v="60"/>
    <d v="2014-11-13T00:00:00"/>
    <s v="Standard Class"/>
    <x v="59"/>
    <s v="Troy Staebel"/>
    <x v="0"/>
    <s v="United States"/>
    <s v="Phoenix"/>
    <x v="16"/>
    <n v="85023"/>
    <x v="1"/>
    <s v="OFF-BI-10003274"/>
    <x v="1"/>
    <x v="8"/>
    <s v="Avery Durable Slant Ring Binders, No Labels"/>
    <n v="2.3880000000000003"/>
    <n v="2"/>
    <n v="0.7"/>
    <n v="-1.8308"/>
  </r>
  <r>
    <n v="128"/>
    <x v="62"/>
    <x v="3"/>
    <x v="60"/>
    <d v="2014-11-13T00:00:00"/>
    <s v="Standard Class"/>
    <x v="59"/>
    <s v="Troy Staebel"/>
    <x v="0"/>
    <s v="United States"/>
    <s v="Phoenix"/>
    <x v="16"/>
    <n v="85023"/>
    <x v="1"/>
    <s v="OFF-ST-10002974"/>
    <x v="1"/>
    <x v="4"/>
    <s v="Trav-L-File Heavy-Duty Shuttle II, Black"/>
    <n v="243.99200000000002"/>
    <n v="7"/>
    <n v="0.2"/>
    <n v="30.498999999999981"/>
  </r>
  <r>
    <n v="129"/>
    <x v="63"/>
    <x v="0"/>
    <x v="61"/>
    <d v="2013-11-11T00:00:00"/>
    <s v="Second Class"/>
    <x v="60"/>
    <s v="Lindsay Shagiari"/>
    <x v="2"/>
    <s v="United States"/>
    <s v="Los Angeles"/>
    <x v="1"/>
    <n v="90004"/>
    <x v="1"/>
    <s v="FUR-CH-10001146"/>
    <x v="0"/>
    <x v="1"/>
    <s v="Global Task Chair, Black"/>
    <n v="81.424000000000007"/>
    <n v="2"/>
    <n v="0.2"/>
    <n v="-9.1601999999999961"/>
  </r>
  <r>
    <n v="130"/>
    <x v="63"/>
    <x v="0"/>
    <x v="61"/>
    <d v="2013-11-11T00:00:00"/>
    <s v="Second Class"/>
    <x v="60"/>
    <s v="Lindsay Shagiari"/>
    <x v="2"/>
    <s v="United States"/>
    <s v="Los Angeles"/>
    <x v="1"/>
    <n v="90004"/>
    <x v="1"/>
    <s v="FUR-FU-10003773"/>
    <x v="0"/>
    <x v="5"/>
    <s v="Eldon Cleatmat Plus Chair Mats for High Pile Carpets"/>
    <n v="238.56"/>
    <n v="3"/>
    <n v="0"/>
    <n v="26.241599999999977"/>
  </r>
  <r>
    <n v="131"/>
    <x v="64"/>
    <x v="3"/>
    <x v="62"/>
    <d v="2014-02-06T00:00:00"/>
    <s v="First Class"/>
    <x v="61"/>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x v="61"/>
    <s v="Dorothy Wardle"/>
    <x v="1"/>
    <s v="United States"/>
    <s v="Columbus"/>
    <x v="24"/>
    <n v="43229"/>
    <x v="3"/>
    <s v="OFF-PA-10002377"/>
    <x v="1"/>
    <x v="10"/>
    <s v="Xerox 1916"/>
    <n v="78.304000000000002"/>
    <n v="2"/>
    <n v="0.2"/>
    <n v="29.363999999999997"/>
  </r>
  <r>
    <n v="133"/>
    <x v="64"/>
    <x v="3"/>
    <x v="62"/>
    <d v="2014-02-06T00:00:00"/>
    <s v="First Class"/>
    <x v="61"/>
    <s v="Dorothy Wardle"/>
    <x v="1"/>
    <s v="United States"/>
    <s v="Columbus"/>
    <x v="24"/>
    <n v="43229"/>
    <x v="3"/>
    <s v="OFF-FA-10002780"/>
    <x v="1"/>
    <x v="13"/>
    <s v="Staples"/>
    <n v="21.456"/>
    <n v="9"/>
    <n v="0.2"/>
    <n v="6.9731999999999976"/>
  </r>
  <r>
    <n v="134"/>
    <x v="65"/>
    <x v="0"/>
    <x v="63"/>
    <d v="2013-10-20T00:00:00"/>
    <s v="Standard Class"/>
    <x v="62"/>
    <s v="Lena Creighton"/>
    <x v="0"/>
    <s v="United States"/>
    <s v="Roseville"/>
    <x v="1"/>
    <n v="95661"/>
    <x v="1"/>
    <s v="OFF-PA-10001804"/>
    <x v="1"/>
    <x v="10"/>
    <s v="Xerox 195"/>
    <n v="20.04"/>
    <n v="3"/>
    <n v="0"/>
    <n v="9.6191999999999993"/>
  </r>
  <r>
    <n v="135"/>
    <x v="65"/>
    <x v="0"/>
    <x v="63"/>
    <d v="2013-10-20T00:00:00"/>
    <s v="Standard Class"/>
    <x v="62"/>
    <s v="Lena Creighton"/>
    <x v="0"/>
    <s v="United States"/>
    <s v="Roseville"/>
    <x v="1"/>
    <n v="95661"/>
    <x v="1"/>
    <s v="OFF-PA-10001736"/>
    <x v="1"/>
    <x v="10"/>
    <s v="Xerox 1880"/>
    <n v="35.44"/>
    <n v="1"/>
    <n v="0"/>
    <n v="16.656799999999997"/>
  </r>
  <r>
    <n v="136"/>
    <x v="65"/>
    <x v="0"/>
    <x v="63"/>
    <d v="2013-10-20T00:00:00"/>
    <s v="Standard Class"/>
    <x v="62"/>
    <s v="Lena Creighton"/>
    <x v="0"/>
    <s v="United States"/>
    <s v="Roseville"/>
    <x v="1"/>
    <n v="95661"/>
    <x v="1"/>
    <s v="OFF-AR-10001149"/>
    <x v="1"/>
    <x v="6"/>
    <s v="Sanford Colorific Colored Pencils, 12/Box"/>
    <n v="11.52"/>
    <n v="4"/>
    <n v="0"/>
    <n v="3.4559999999999995"/>
  </r>
  <r>
    <n v="137"/>
    <x v="65"/>
    <x v="0"/>
    <x v="63"/>
    <d v="2013-10-20T00:00:00"/>
    <s v="Standard Class"/>
    <x v="62"/>
    <s v="Lena Creighton"/>
    <x v="0"/>
    <s v="United States"/>
    <s v="Roseville"/>
    <x v="1"/>
    <n v="95661"/>
    <x v="1"/>
    <s v="OFF-FA-10002988"/>
    <x v="1"/>
    <x v="13"/>
    <s v="Ideal Clamps"/>
    <n v="4.0199999999999996"/>
    <n v="2"/>
    <n v="0"/>
    <n v="1.9697999999999998"/>
  </r>
  <r>
    <n v="138"/>
    <x v="65"/>
    <x v="0"/>
    <x v="63"/>
    <d v="2013-10-20T00:00:00"/>
    <s v="Standard Class"/>
    <x v="62"/>
    <s v="Lena Creighton"/>
    <x v="0"/>
    <s v="United States"/>
    <s v="Roseville"/>
    <x v="1"/>
    <n v="95661"/>
    <x v="1"/>
    <s v="OFF-BI-10004781"/>
    <x v="1"/>
    <x v="8"/>
    <s v="GBC Wire Binding Strips"/>
    <n v="76.176000000000002"/>
    <n v="3"/>
    <n v="0.2"/>
    <n v="26.661599999999996"/>
  </r>
  <r>
    <n v="139"/>
    <x v="65"/>
    <x v="0"/>
    <x v="63"/>
    <d v="2013-10-20T00:00:00"/>
    <s v="Standard Class"/>
    <x v="62"/>
    <s v="Lena Creighton"/>
    <x v="0"/>
    <s v="United States"/>
    <s v="Roseville"/>
    <x v="1"/>
    <n v="95661"/>
    <x v="1"/>
    <s v="OFF-SU-10001218"/>
    <x v="1"/>
    <x v="14"/>
    <s v="Fiskars Softgrip Scissors"/>
    <n v="65.88"/>
    <n v="6"/>
    <n v="0"/>
    <n v="18.446400000000004"/>
  </r>
  <r>
    <n v="140"/>
    <x v="65"/>
    <x v="0"/>
    <x v="63"/>
    <d v="2013-10-20T00:00:00"/>
    <s v="Standard Class"/>
    <x v="62"/>
    <s v="Lena Creighton"/>
    <x v="0"/>
    <s v="United States"/>
    <s v="Roseville"/>
    <x v="1"/>
    <n v="95661"/>
    <x v="1"/>
    <s v="FUR-FU-10001706"/>
    <x v="0"/>
    <x v="5"/>
    <s v="Longer-Life Soft White Bulbs"/>
    <n v="43.120000000000005"/>
    <n v="14"/>
    <n v="0"/>
    <n v="20.697599999999998"/>
  </r>
  <r>
    <n v="141"/>
    <x v="66"/>
    <x v="0"/>
    <x v="64"/>
    <d v="2013-09-08T00:00:00"/>
    <s v="Second Class"/>
    <x v="63"/>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x v="64"/>
    <s v="Sally Hughsby"/>
    <x v="1"/>
    <s v="United States"/>
    <s v="San Francisco"/>
    <x v="1"/>
    <n v="94122"/>
    <x v="1"/>
    <s v="OFF-AR-10000940"/>
    <x v="1"/>
    <x v="6"/>
    <s v="Newell 343"/>
    <n v="8.82"/>
    <n v="3"/>
    <n v="0"/>
    <n v="2.3814000000000002"/>
  </r>
  <r>
    <n v="143"/>
    <x v="67"/>
    <x v="3"/>
    <x v="65"/>
    <d v="2014-09-24T00:00:00"/>
    <s v="Standard Class"/>
    <x v="64"/>
    <s v="Sally Hughsby"/>
    <x v="1"/>
    <s v="United States"/>
    <s v="San Francisco"/>
    <x v="1"/>
    <n v="94122"/>
    <x v="1"/>
    <s v="OFF-EN-10004030"/>
    <x v="1"/>
    <x v="12"/>
    <s v="Convenience Packs of Business Envelopes"/>
    <n v="10.86"/>
    <n v="3"/>
    <n v="0"/>
    <n v="5.1042000000000005"/>
  </r>
  <r>
    <n v="144"/>
    <x v="67"/>
    <x v="3"/>
    <x v="65"/>
    <d v="2014-09-24T00:00:00"/>
    <s v="Standard Class"/>
    <x v="64"/>
    <s v="Sally Hughsby"/>
    <x v="1"/>
    <s v="United States"/>
    <s v="San Francisco"/>
    <x v="1"/>
    <n v="94122"/>
    <x v="1"/>
    <s v="OFF-PA-10004327"/>
    <x v="1"/>
    <x v="10"/>
    <s v="Xerox 1911"/>
    <n v="143.69999999999999"/>
    <n v="3"/>
    <n v="0"/>
    <n v="68.975999999999999"/>
  </r>
  <r>
    <n v="145"/>
    <x v="68"/>
    <x v="3"/>
    <x v="66"/>
    <d v="2014-12-28T00:00:00"/>
    <s v="Standard Class"/>
    <x v="65"/>
    <s v="Sandra Glassco"/>
    <x v="0"/>
    <s v="United States"/>
    <s v="Independence"/>
    <x v="25"/>
    <n v="64055"/>
    <x v="2"/>
    <s v="OFF-AP-10001058"/>
    <x v="1"/>
    <x v="9"/>
    <s v="Sanyo 2.5 Cubic Foot Mid-Size Office Refrigerators"/>
    <n v="839.43000000000006"/>
    <n v="3"/>
    <n v="0"/>
    <n v="218.25179999999997"/>
  </r>
  <r>
    <n v="146"/>
    <x v="69"/>
    <x v="1"/>
    <x v="67"/>
    <d v="2012-09-12T00:00:00"/>
    <s v="Standard Class"/>
    <x v="66"/>
    <s v="Helen Andreada"/>
    <x v="0"/>
    <s v="United States"/>
    <s v="Pasadena"/>
    <x v="1"/>
    <n v="91104"/>
    <x v="1"/>
    <s v="OFF-ST-10003656"/>
    <x v="1"/>
    <x v="4"/>
    <s v="Safco Industrial Wire Shelving"/>
    <n v="671.93"/>
    <n v="7"/>
    <n v="0"/>
    <n v="20.157899999999998"/>
  </r>
  <r>
    <n v="147"/>
    <x v="70"/>
    <x v="2"/>
    <x v="68"/>
    <d v="2011-10-28T00:00:00"/>
    <s v="Standard Class"/>
    <x v="67"/>
    <s v="Maureen Gastineau"/>
    <x v="2"/>
    <s v="United States"/>
    <s v="Newark"/>
    <x v="24"/>
    <n v="43055"/>
    <x v="3"/>
    <s v="FUR-FU-10000521"/>
    <x v="0"/>
    <x v="5"/>
    <s v="Seth Thomas 14&quot; Putty-Colored Wall Clock"/>
    <n v="93.888000000000005"/>
    <n v="4"/>
    <n v="0.2"/>
    <n v="12.90959999999999"/>
  </r>
  <r>
    <n v="148"/>
    <x v="71"/>
    <x v="0"/>
    <x v="5"/>
    <d v="2013-12-10T00:00:00"/>
    <s v="Standard Class"/>
    <x v="68"/>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x v="68"/>
    <s v="Justin Ellison"/>
    <x v="1"/>
    <s v="United States"/>
    <s v="Franklin"/>
    <x v="6"/>
    <n v="53132"/>
    <x v="2"/>
    <s v="TEC-PH-10001448"/>
    <x v="2"/>
    <x v="7"/>
    <s v="Anker Astro 15000mAh USB Portable Charger"/>
    <n v="149.97"/>
    <n v="3"/>
    <n v="0"/>
    <n v="5.9987999999999815"/>
  </r>
  <r>
    <n v="150"/>
    <x v="71"/>
    <x v="0"/>
    <x v="5"/>
    <d v="2013-12-10T00:00:00"/>
    <s v="Standard Class"/>
    <x v="68"/>
    <s v="Justin Ellison"/>
    <x v="1"/>
    <s v="United States"/>
    <s v="Franklin"/>
    <x v="6"/>
    <n v="53132"/>
    <x v="2"/>
    <s v="FUR-CH-10000454"/>
    <x v="0"/>
    <x v="1"/>
    <s v="Hon Deluxe Fabric Upholstered Stacking Chairs, Rounded Back"/>
    <n v="1951.84"/>
    <n v="8"/>
    <n v="0"/>
    <n v="585.55199999999991"/>
  </r>
  <r>
    <n v="151"/>
    <x v="71"/>
    <x v="0"/>
    <x v="5"/>
    <d v="2013-12-10T00:00:00"/>
    <s v="Standard Class"/>
    <x v="68"/>
    <s v="Justin Ellison"/>
    <x v="1"/>
    <s v="United States"/>
    <s v="Franklin"/>
    <x v="6"/>
    <n v="53132"/>
    <x v="2"/>
    <s v="OFF-BI-10002735"/>
    <x v="1"/>
    <x v="8"/>
    <s v="GBC Prestige Therm-A-Bind Covers"/>
    <n v="171.55"/>
    <n v="5"/>
    <n v="0"/>
    <n v="80.628500000000003"/>
  </r>
  <r>
    <n v="152"/>
    <x v="72"/>
    <x v="0"/>
    <x v="69"/>
    <d v="2013-03-17T00:00:00"/>
    <s v="First Class"/>
    <x v="69"/>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x v="69"/>
    <s v="Tamara Willingham"/>
    <x v="2"/>
    <s v="United States"/>
    <s v="Scottsdale"/>
    <x v="16"/>
    <n v="85254"/>
    <x v="1"/>
    <s v="TEC-PH-10001254"/>
    <x v="2"/>
    <x v="7"/>
    <s v="Jabra BIZ 2300 Duo QD Duo Corded Headset"/>
    <n v="203.184"/>
    <n v="2"/>
    <n v="0.2"/>
    <n v="15.238799999999991"/>
  </r>
  <r>
    <n v="154"/>
    <x v="73"/>
    <x v="1"/>
    <x v="70"/>
    <d v="2012-06-02T00:00:00"/>
    <s v="First Class"/>
    <x v="70"/>
    <s v="Stephanie Phelps"/>
    <x v="1"/>
    <s v="United States"/>
    <s v="San Jose"/>
    <x v="1"/>
    <n v="95123"/>
    <x v="1"/>
    <s v="OFF-PA-10001950"/>
    <x v="1"/>
    <x v="10"/>
    <s v="Southworth 25% Cotton Antique Laid Paper &amp; Envelopes"/>
    <n v="58.379999999999995"/>
    <n v="7"/>
    <n v="0"/>
    <n v="26.270999999999994"/>
  </r>
  <r>
    <n v="155"/>
    <x v="73"/>
    <x v="1"/>
    <x v="70"/>
    <d v="2012-06-02T00:00:00"/>
    <s v="First Class"/>
    <x v="70"/>
    <s v="Stephanie Phelps"/>
    <x v="1"/>
    <s v="United States"/>
    <s v="San Jose"/>
    <x v="1"/>
    <n v="95123"/>
    <x v="1"/>
    <s v="OFF-PA-10002254"/>
    <x v="1"/>
    <x v="10"/>
    <s v="Xerox 1883"/>
    <n v="105.52"/>
    <n v="4"/>
    <n v="0"/>
    <n v="48.539199999999994"/>
  </r>
  <r>
    <n v="156"/>
    <x v="73"/>
    <x v="1"/>
    <x v="70"/>
    <d v="2012-06-02T00:00:00"/>
    <s v="First Class"/>
    <x v="70"/>
    <s v="Stephanie Phelps"/>
    <x v="1"/>
    <s v="United States"/>
    <s v="San Jose"/>
    <x v="1"/>
    <n v="95123"/>
    <x v="1"/>
    <s v="OFF-ST-10001590"/>
    <x v="1"/>
    <x v="4"/>
    <s v="Tenex Personal Project File with Scoop Front Design, Black"/>
    <n v="80.88"/>
    <n v="6"/>
    <n v="0"/>
    <n v="21.028799999999997"/>
  </r>
  <r>
    <n v="157"/>
    <x v="74"/>
    <x v="1"/>
    <x v="71"/>
    <d v="2012-06-03T00:00:00"/>
    <s v="Standard Class"/>
    <x v="71"/>
    <s v="Neil Knudson"/>
    <x v="2"/>
    <s v="United States"/>
    <s v="Seattle"/>
    <x v="4"/>
    <n v="98105"/>
    <x v="1"/>
    <s v="OFF-AR-10001547"/>
    <x v="1"/>
    <x v="6"/>
    <s v="Newell 311"/>
    <n v="6.63"/>
    <n v="3"/>
    <n v="0"/>
    <n v="1.7901"/>
  </r>
  <r>
    <n v="158"/>
    <x v="75"/>
    <x v="2"/>
    <x v="72"/>
    <d v="2011-03-06T00:00:00"/>
    <s v="Second Class"/>
    <x v="72"/>
    <s v="Dave Brooks"/>
    <x v="0"/>
    <s v="United States"/>
    <s v="Seattle"/>
    <x v="4"/>
    <n v="98115"/>
    <x v="1"/>
    <s v="FUR-CH-10004063"/>
    <x v="0"/>
    <x v="1"/>
    <s v="Global Deluxe High-Back Manager's Chair"/>
    <n v="457.56800000000004"/>
    <n v="2"/>
    <n v="0.2"/>
    <n v="51.476399999999941"/>
  </r>
  <r>
    <n v="159"/>
    <x v="76"/>
    <x v="0"/>
    <x v="73"/>
    <d v="2013-11-25T00:00:00"/>
    <s v="Standard Class"/>
    <x v="73"/>
    <s v="Nora Paige"/>
    <x v="0"/>
    <s v="United States"/>
    <s v="Edmond"/>
    <x v="26"/>
    <n v="73034"/>
    <x v="2"/>
    <s v="OFF-LA-10002475"/>
    <x v="1"/>
    <x v="2"/>
    <s v="Avery 519"/>
    <n v="14.62"/>
    <n v="2"/>
    <n v="0"/>
    <n v="6.8713999999999995"/>
  </r>
  <r>
    <n v="160"/>
    <x v="76"/>
    <x v="0"/>
    <x v="73"/>
    <d v="2013-11-25T00:00:00"/>
    <s v="Standard Class"/>
    <x v="73"/>
    <s v="Nora Paige"/>
    <x v="0"/>
    <s v="United States"/>
    <s v="Edmond"/>
    <x v="26"/>
    <n v="73034"/>
    <x v="2"/>
    <s v="TEC-PH-10004536"/>
    <x v="2"/>
    <x v="7"/>
    <s v="Avaya 5420 Digital phone"/>
    <n v="944.93000000000006"/>
    <n v="7"/>
    <n v="0"/>
    <n v="236.23250000000002"/>
  </r>
  <r>
    <n v="161"/>
    <x v="77"/>
    <x v="0"/>
    <x v="74"/>
    <d v="2013-05-13T00:00:00"/>
    <s v="First Class"/>
    <x v="74"/>
    <s v="Ted Trevino"/>
    <x v="0"/>
    <s v="United States"/>
    <s v="Los Angeles"/>
    <x v="1"/>
    <n v="90045"/>
    <x v="1"/>
    <s v="OFF-PA-10002751"/>
    <x v="1"/>
    <x v="10"/>
    <s v="Xerox 1920"/>
    <n v="5.98"/>
    <n v="1"/>
    <n v="0"/>
    <n v="2.6909999999999998"/>
  </r>
  <r>
    <n v="162"/>
    <x v="78"/>
    <x v="1"/>
    <x v="75"/>
    <d v="2012-12-31T00:00:00"/>
    <s v="Second Class"/>
    <x v="75"/>
    <s v="Eric Murdock"/>
    <x v="0"/>
    <s v="United States"/>
    <s v="Philadelphia"/>
    <x v="9"/>
    <n v="19134"/>
    <x v="3"/>
    <s v="TEC-AC-10003657"/>
    <x v="2"/>
    <x v="11"/>
    <s v="Lenovo 17-Key USB Numeric Keypad"/>
    <n v="54.384000000000007"/>
    <n v="2"/>
    <n v="0.2"/>
    <n v="1.359599999999995"/>
  </r>
  <r>
    <n v="163"/>
    <x v="79"/>
    <x v="0"/>
    <x v="76"/>
    <d v="2013-11-21T00:00:00"/>
    <s v="Standard Class"/>
    <x v="76"/>
    <s v="Ruben Dartt"/>
    <x v="0"/>
    <s v="United States"/>
    <s v="Carlsbad"/>
    <x v="27"/>
    <n v="88220"/>
    <x v="1"/>
    <s v="OFF-EN-10001990"/>
    <x v="1"/>
    <x v="12"/>
    <s v="Staples"/>
    <n v="28.4"/>
    <n v="5"/>
    <n v="0"/>
    <n v="13.347999999999997"/>
  </r>
  <r>
    <n v="164"/>
    <x v="80"/>
    <x v="0"/>
    <x v="77"/>
    <d v="2013-11-12T00:00:00"/>
    <s v="Standard Class"/>
    <x v="77"/>
    <s v="Max Jones"/>
    <x v="0"/>
    <s v="United States"/>
    <s v="Seattle"/>
    <x v="4"/>
    <n v="98115"/>
    <x v="1"/>
    <s v="OFF-BI-10004002"/>
    <x v="1"/>
    <x v="8"/>
    <s v="Wilson Jones International Size A4 Ring Binders"/>
    <n v="27.680000000000003"/>
    <n v="2"/>
    <n v="0.2"/>
    <n v="9.6879999999999988"/>
  </r>
  <r>
    <n v="165"/>
    <x v="81"/>
    <x v="2"/>
    <x v="78"/>
    <d v="2011-09-12T00:00:00"/>
    <s v="Standard Class"/>
    <x v="78"/>
    <s v="Becky Martin"/>
    <x v="0"/>
    <s v="United States"/>
    <s v="San Antonio"/>
    <x v="5"/>
    <n v="78207"/>
    <x v="2"/>
    <s v="OFF-AR-10004441"/>
    <x v="1"/>
    <x v="6"/>
    <s v="BIC Brite Liner Highlighters"/>
    <n v="9.9359999999999999"/>
    <n v="3"/>
    <n v="0.2"/>
    <n v="2.7324000000000002"/>
  </r>
  <r>
    <n v="166"/>
    <x v="81"/>
    <x v="2"/>
    <x v="78"/>
    <d v="2011-09-12T00:00:00"/>
    <s v="Standard Class"/>
    <x v="78"/>
    <s v="Becky Martin"/>
    <x v="0"/>
    <s v="United States"/>
    <s v="San Antonio"/>
    <x v="5"/>
    <n v="78207"/>
    <x v="2"/>
    <s v="TEC-MA-10000822"/>
    <x v="2"/>
    <x v="15"/>
    <s v="Lexmark MX611dhe Monochrome Laser Printer"/>
    <n v="8159.9519999999993"/>
    <n v="8"/>
    <n v="0.4"/>
    <n v="-1359.992000000002"/>
  </r>
  <r>
    <n v="167"/>
    <x v="81"/>
    <x v="2"/>
    <x v="78"/>
    <d v="2011-09-12T00:00:00"/>
    <s v="Standard Class"/>
    <x v="78"/>
    <s v="Becky Martin"/>
    <x v="0"/>
    <s v="United States"/>
    <s v="San Antonio"/>
    <x v="5"/>
    <n v="78207"/>
    <x v="2"/>
    <s v="OFF-ST-10000991"/>
    <x v="1"/>
    <x v="4"/>
    <s v="Space Solutions HD Industrial Steel Shelving."/>
    <n v="275.928"/>
    <n v="3"/>
    <n v="0.2"/>
    <n v="-58.634699999999995"/>
  </r>
  <r>
    <n v="168"/>
    <x v="81"/>
    <x v="2"/>
    <x v="78"/>
    <d v="2011-09-12T00:00:00"/>
    <s v="Standard Class"/>
    <x v="78"/>
    <s v="Becky Martin"/>
    <x v="0"/>
    <s v="United States"/>
    <s v="San Antonio"/>
    <x v="5"/>
    <n v="78207"/>
    <x v="2"/>
    <s v="FUR-CH-10004287"/>
    <x v="0"/>
    <x v="1"/>
    <s v="SAFCO Arco Folding Chair"/>
    <n v="1740.0599999999997"/>
    <n v="9"/>
    <n v="0.3"/>
    <n v="-24.858000000000175"/>
  </r>
  <r>
    <n v="169"/>
    <x v="81"/>
    <x v="2"/>
    <x v="78"/>
    <d v="2011-09-12T00:00:00"/>
    <s v="Standard Class"/>
    <x v="78"/>
    <s v="Becky Martin"/>
    <x v="0"/>
    <s v="United States"/>
    <s v="San Antonio"/>
    <x v="5"/>
    <n v="78207"/>
    <x v="2"/>
    <s v="OFF-AR-10002656"/>
    <x v="1"/>
    <x v="6"/>
    <s v="Sanford Liquid Accent Highlighters"/>
    <n v="32.064"/>
    <n v="6"/>
    <n v="0.2"/>
    <n v="6.8135999999999974"/>
  </r>
  <r>
    <n v="170"/>
    <x v="81"/>
    <x v="2"/>
    <x v="78"/>
    <d v="2011-09-12T00:00:00"/>
    <s v="Standard Class"/>
    <x v="78"/>
    <s v="Becky Martin"/>
    <x v="0"/>
    <s v="United States"/>
    <s v="San Antonio"/>
    <x v="5"/>
    <n v="78207"/>
    <x v="2"/>
    <s v="OFF-AP-10002518"/>
    <x v="1"/>
    <x v="9"/>
    <s v="Kensington 7 Outlet MasterPiece Power Center"/>
    <n v="177.97999999999996"/>
    <n v="5"/>
    <n v="0.8"/>
    <n v="-453.84900000000005"/>
  </r>
  <r>
    <n v="171"/>
    <x v="81"/>
    <x v="2"/>
    <x v="78"/>
    <d v="2011-09-12T00:00:00"/>
    <s v="Standard Class"/>
    <x v="78"/>
    <s v="Becky Martin"/>
    <x v="0"/>
    <s v="United States"/>
    <s v="San Antonio"/>
    <x v="5"/>
    <n v="78207"/>
    <x v="2"/>
    <s v="TEC-PH-10003931"/>
    <x v="2"/>
    <x v="7"/>
    <s v="JBL Micro Wireless Portable Bluetooth Speaker"/>
    <n v="143.976"/>
    <n v="3"/>
    <n v="0.2"/>
    <n v="8.998500000000007"/>
  </r>
  <r>
    <n v="172"/>
    <x v="82"/>
    <x v="2"/>
    <x v="79"/>
    <d v="2011-08-09T00:00:00"/>
    <s v="Standard Class"/>
    <x v="79"/>
    <s v="Chad Sievert"/>
    <x v="0"/>
    <s v="United States"/>
    <s v="Los Angeles"/>
    <x v="1"/>
    <n v="90004"/>
    <x v="1"/>
    <s v="OFF-PA-10000659"/>
    <x v="1"/>
    <x v="10"/>
    <s v="Adams Phone Message Book, Professional, 400 Message Capacity, 5 3/6” x 11”"/>
    <n v="20.94"/>
    <n v="3"/>
    <n v="0"/>
    <n v="9.841800000000001"/>
  </r>
  <r>
    <n v="173"/>
    <x v="82"/>
    <x v="2"/>
    <x v="79"/>
    <d v="2011-08-09T00:00:00"/>
    <s v="Standard Class"/>
    <x v="79"/>
    <s v="Chad Sievert"/>
    <x v="0"/>
    <s v="United States"/>
    <s v="Los Angeles"/>
    <x v="1"/>
    <n v="90004"/>
    <x v="1"/>
    <s v="OFF-PA-10001144"/>
    <x v="1"/>
    <x v="10"/>
    <s v="Xerox 1913"/>
    <n v="110.96"/>
    <n v="2"/>
    <n v="0"/>
    <n v="53.260799999999996"/>
  </r>
  <r>
    <n v="174"/>
    <x v="82"/>
    <x v="2"/>
    <x v="79"/>
    <d v="2011-08-09T00:00:00"/>
    <s v="Standard Class"/>
    <x v="79"/>
    <s v="Chad Sievert"/>
    <x v="0"/>
    <s v="United States"/>
    <s v="Los Angeles"/>
    <x v="1"/>
    <n v="90004"/>
    <x v="1"/>
    <s v="FUR-CH-10003817"/>
    <x v="0"/>
    <x v="1"/>
    <s v="Global Value Steno Chair, Gray"/>
    <n v="340.14400000000006"/>
    <n v="7"/>
    <n v="0.2"/>
    <n v="21.259"/>
  </r>
  <r>
    <n v="175"/>
    <x v="83"/>
    <x v="2"/>
    <x v="80"/>
    <d v="2011-09-19T00:00:00"/>
    <s v="Standard Class"/>
    <x v="8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x v="80"/>
    <s v="Jennifer Braxton"/>
    <x v="1"/>
    <s v="United States"/>
    <s v="Chicago"/>
    <x v="10"/>
    <n v="60623"/>
    <x v="2"/>
    <s v="OFF-LA-10003148"/>
    <x v="1"/>
    <x v="2"/>
    <s v="Avery 51"/>
    <n v="20.16"/>
    <n v="4"/>
    <n v="0.2"/>
    <n v="6.5519999999999987"/>
  </r>
  <r>
    <n v="177"/>
    <x v="84"/>
    <x v="3"/>
    <x v="81"/>
    <d v="2014-04-26T00:00:00"/>
    <s v="Second Class"/>
    <x v="81"/>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x v="32"/>
    <s v="Joel Eaton"/>
    <x v="0"/>
    <s v="United States"/>
    <s v="Newark"/>
    <x v="24"/>
    <n v="43055"/>
    <x v="3"/>
    <s v="FUR-CH-10004698"/>
    <x v="0"/>
    <x v="1"/>
    <s v="Padded Folding Chairs, Black, 4/Carton"/>
    <n v="396.80200000000002"/>
    <n v="7"/>
    <n v="0.3"/>
    <n v="-11.337199999999939"/>
  </r>
  <r>
    <n v="179"/>
    <x v="85"/>
    <x v="1"/>
    <x v="82"/>
    <d v="2012-11-23T00:00:00"/>
    <s v="Second Class"/>
    <x v="32"/>
    <s v="Joel Eaton"/>
    <x v="0"/>
    <s v="United States"/>
    <s v="Newark"/>
    <x v="24"/>
    <n v="43055"/>
    <x v="3"/>
    <s v="OFF-SU-10002189"/>
    <x v="1"/>
    <x v="14"/>
    <s v="Acme Rosewood Handle Letter Opener"/>
    <n v="15.88"/>
    <n v="5"/>
    <n v="0.2"/>
    <n v="-3.771500000000001"/>
  </r>
  <r>
    <n v="180"/>
    <x v="86"/>
    <x v="1"/>
    <x v="83"/>
    <d v="2012-12-19T00:00:00"/>
    <s v="Standard Class"/>
    <x v="82"/>
    <s v="Jim Kriz"/>
    <x v="2"/>
    <s v="United States"/>
    <s v="New York City"/>
    <x v="15"/>
    <n v="10009"/>
    <x v="3"/>
    <s v="OFF-AR-10001940"/>
    <x v="1"/>
    <x v="6"/>
    <s v="Sanford Colorific Eraseable Coloring Pencils, 12 Count"/>
    <n v="3.28"/>
    <n v="1"/>
    <n v="0"/>
    <n v="1.4104000000000001"/>
  </r>
  <r>
    <n v="181"/>
    <x v="87"/>
    <x v="2"/>
    <x v="29"/>
    <d v="2011-12-09T00:00:00"/>
    <s v="Second Class"/>
    <x v="83"/>
    <s v="David Kendrick"/>
    <x v="1"/>
    <s v="United States"/>
    <s v="Decatur"/>
    <x v="10"/>
    <n v="62521"/>
    <x v="2"/>
    <s v="OFF-ST-10003455"/>
    <x v="1"/>
    <x v="4"/>
    <s v="Tenex File Box, Personal Filing Tote with Lid, Black"/>
    <n v="24.816000000000003"/>
    <n v="2"/>
    <n v="0.2"/>
    <n v="1.8612000000000002"/>
  </r>
  <r>
    <n v="182"/>
    <x v="87"/>
    <x v="2"/>
    <x v="29"/>
    <d v="2011-12-09T00:00:00"/>
    <s v="Second Class"/>
    <x v="83"/>
    <s v="David Kendrick"/>
    <x v="1"/>
    <s v="United States"/>
    <s v="Decatur"/>
    <x v="10"/>
    <n v="62521"/>
    <x v="2"/>
    <s v="TEC-AC-10004659"/>
    <x v="2"/>
    <x v="11"/>
    <s v="Imation Secure+ Hardware Encrypted USB 2.0 Flash Drive; 16GB"/>
    <n v="408.74399999999997"/>
    <n v="7"/>
    <n v="0.2"/>
    <n v="76.639499999999984"/>
  </r>
  <r>
    <n v="183"/>
    <x v="88"/>
    <x v="2"/>
    <x v="84"/>
    <d v="2011-11-24T00:00:00"/>
    <s v="Second Class"/>
    <x v="84"/>
    <s v="Robert Marley"/>
    <x v="2"/>
    <s v="United States"/>
    <s v="Monroe"/>
    <x v="28"/>
    <n v="71203"/>
    <x v="0"/>
    <s v="TEC-PH-10003273"/>
    <x v="2"/>
    <x v="7"/>
    <s v="AT&amp;T TR1909W"/>
    <n v="503.96"/>
    <n v="4"/>
    <n v="0"/>
    <n v="131.02960000000002"/>
  </r>
  <r>
    <n v="184"/>
    <x v="88"/>
    <x v="2"/>
    <x v="84"/>
    <d v="2011-11-24T00:00:00"/>
    <s v="Second Class"/>
    <x v="84"/>
    <s v="Robert Marley"/>
    <x v="2"/>
    <s v="United States"/>
    <s v="Monroe"/>
    <x v="28"/>
    <n v="71203"/>
    <x v="0"/>
    <s v="TEC-PH-10004896"/>
    <x v="2"/>
    <x v="7"/>
    <s v="Nokia Lumia 521 (T-Mobile)"/>
    <n v="149.94999999999999"/>
    <n v="5"/>
    <n v="0"/>
    <n v="41.986000000000004"/>
  </r>
  <r>
    <n v="185"/>
    <x v="88"/>
    <x v="2"/>
    <x v="84"/>
    <d v="2011-11-24T00:00:00"/>
    <s v="Second Class"/>
    <x v="84"/>
    <s v="Robert Marley"/>
    <x v="2"/>
    <s v="United States"/>
    <s v="Monroe"/>
    <x v="28"/>
    <n v="71203"/>
    <x v="0"/>
    <s v="TEC-AC-10002345"/>
    <x v="2"/>
    <x v="11"/>
    <s v="HP Standard 104 key PS/2 Keyboard"/>
    <n v="29"/>
    <n v="2"/>
    <n v="0"/>
    <n v="7.25"/>
  </r>
  <r>
    <n v="186"/>
    <x v="89"/>
    <x v="0"/>
    <x v="85"/>
    <d v="2013-12-03T00:00:00"/>
    <s v="Standard Class"/>
    <x v="85"/>
    <s v="Sally Knutson"/>
    <x v="0"/>
    <s v="United States"/>
    <s v="Fairfield"/>
    <x v="29"/>
    <n v="6824"/>
    <x v="3"/>
    <s v="OFF-BI-10001890"/>
    <x v="1"/>
    <x v="8"/>
    <s v="Avery Poly Binder Pockets"/>
    <n v="7.16"/>
    <n v="2"/>
    <n v="0"/>
    <n v="3.4367999999999999"/>
  </r>
  <r>
    <n v="187"/>
    <x v="90"/>
    <x v="2"/>
    <x v="86"/>
    <d v="2011-08-30T00:00:00"/>
    <s v="Standard Class"/>
    <x v="86"/>
    <s v="Frank Merwin"/>
    <x v="2"/>
    <s v="United States"/>
    <s v="Los Angeles"/>
    <x v="1"/>
    <n v="90032"/>
    <x v="1"/>
    <s v="TEC-AC-10002323"/>
    <x v="2"/>
    <x v="11"/>
    <s v="SanDisk Ultra 32 GB MicroSDHC Class 10 Memory Card"/>
    <n v="176.8"/>
    <n v="8"/>
    <n v="0"/>
    <n v="22.984000000000009"/>
  </r>
  <r>
    <n v="188"/>
    <x v="91"/>
    <x v="0"/>
    <x v="87"/>
    <d v="2013-07-23T00:00:00"/>
    <s v="Standard Class"/>
    <x v="87"/>
    <s v="Alice McCarthy"/>
    <x v="1"/>
    <s v="United States"/>
    <s v="Grand Prairie"/>
    <x v="5"/>
    <n v="75051"/>
    <x v="2"/>
    <s v="OFF-ST-10001328"/>
    <x v="1"/>
    <x v="4"/>
    <s v="Personal Filing Tote with Lid, Black/Gray"/>
    <n v="37.224000000000004"/>
    <n v="3"/>
    <n v="0.2"/>
    <n v="3.7224000000000004"/>
  </r>
  <r>
    <n v="189"/>
    <x v="91"/>
    <x v="0"/>
    <x v="87"/>
    <d v="2013-07-23T00:00:00"/>
    <s v="Standard Class"/>
    <x v="87"/>
    <s v="Alice McCarthy"/>
    <x v="1"/>
    <s v="United States"/>
    <s v="Grand Prairie"/>
    <x v="5"/>
    <n v="75051"/>
    <x v="2"/>
    <s v="OFF-PA-10001950"/>
    <x v="1"/>
    <x v="10"/>
    <s v="Southworth 25% Cotton Antique Laid Paper &amp; Envelopes"/>
    <n v="20.016000000000002"/>
    <n v="3"/>
    <n v="0.2"/>
    <n v="6.2549999999999963"/>
  </r>
  <r>
    <n v="190"/>
    <x v="92"/>
    <x v="1"/>
    <x v="88"/>
    <d v="2012-10-14T00:00:00"/>
    <s v="First Class"/>
    <x v="88"/>
    <s v="Mark Packer"/>
    <x v="2"/>
    <s v="United States"/>
    <s v="New York City"/>
    <x v="15"/>
    <n v="10035"/>
    <x v="3"/>
    <s v="FUR-BO-10002613"/>
    <x v="0"/>
    <x v="0"/>
    <s v="Atlantic Metals Mobile 4-Shelf Bookcases, Custom Colors"/>
    <n v="899.13600000000008"/>
    <n v="4"/>
    <n v="0.2"/>
    <n v="112.39199999999991"/>
  </r>
  <r>
    <n v="191"/>
    <x v="92"/>
    <x v="1"/>
    <x v="88"/>
    <d v="2012-10-14T00:00:00"/>
    <s v="First Class"/>
    <x v="88"/>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x v="88"/>
    <s v="Mark Packer"/>
    <x v="2"/>
    <s v="United States"/>
    <s v="New York City"/>
    <x v="15"/>
    <n v="10035"/>
    <x v="3"/>
    <s v="OFF-PA-10000061"/>
    <x v="1"/>
    <x v="10"/>
    <s v="Xerox 205"/>
    <n v="51.84"/>
    <n v="8"/>
    <n v="0"/>
    <n v="24.883200000000002"/>
  </r>
  <r>
    <n v="193"/>
    <x v="92"/>
    <x v="1"/>
    <x v="88"/>
    <d v="2012-10-14T00:00:00"/>
    <s v="First Class"/>
    <x v="88"/>
    <s v="Mark Packer"/>
    <x v="2"/>
    <s v="United States"/>
    <s v="New York City"/>
    <x v="15"/>
    <n v="10035"/>
    <x v="3"/>
    <s v="FUR-BO-10002545"/>
    <x v="0"/>
    <x v="0"/>
    <s v="Atlantic Metals Mobile 3-Shelf Bookcases, Custom Colors"/>
    <n v="626.35200000000009"/>
    <n v="3"/>
    <n v="0.2"/>
    <n v="46.976400000000012"/>
  </r>
  <r>
    <n v="194"/>
    <x v="92"/>
    <x v="1"/>
    <x v="88"/>
    <d v="2012-10-14T00:00:00"/>
    <s v="First Class"/>
    <x v="88"/>
    <s v="Mark Packer"/>
    <x v="2"/>
    <s v="United States"/>
    <s v="New York City"/>
    <x v="15"/>
    <n v="10035"/>
    <x v="3"/>
    <s v="OFF-AR-10003514"/>
    <x v="1"/>
    <x v="6"/>
    <s v="4009 Highlighters by Sanford"/>
    <n v="19.899999999999999"/>
    <n v="5"/>
    <n v="0"/>
    <n v="6.5669999999999984"/>
  </r>
  <r>
    <n v="195"/>
    <x v="93"/>
    <x v="1"/>
    <x v="89"/>
    <d v="2012-11-06T00:00:00"/>
    <s v="Standard Class"/>
    <x v="89"/>
    <s v="Mary Zewe"/>
    <x v="1"/>
    <s v="United States"/>
    <s v="Redlands"/>
    <x v="1"/>
    <n v="92374"/>
    <x v="1"/>
    <s v="OFF-EN-10001509"/>
    <x v="1"/>
    <x v="12"/>
    <s v="Poly String Tie Envelopes"/>
    <n v="14.280000000000001"/>
    <n v="7"/>
    <n v="0"/>
    <n v="6.7115999999999989"/>
  </r>
  <r>
    <n v="196"/>
    <x v="94"/>
    <x v="2"/>
    <x v="90"/>
    <d v="2011-03-25T00:00:00"/>
    <s v="Standard Class"/>
    <x v="90"/>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x v="90"/>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x v="91"/>
    <s v="Valerie Mitchum"/>
    <x v="2"/>
    <s v="United States"/>
    <s v="Westfield"/>
    <x v="30"/>
    <n v="7090"/>
    <x v="3"/>
    <s v="OFF-ST-10001414"/>
    <x v="1"/>
    <x v="4"/>
    <s v="Decoflex Hanging Personal Folder File"/>
    <n v="46.26"/>
    <n v="3"/>
    <n v="0"/>
    <n v="12.0276"/>
  </r>
  <r>
    <n v="199"/>
    <x v="96"/>
    <x v="3"/>
    <x v="91"/>
    <d v="2014-07-14T00:00:00"/>
    <s v="Standard Class"/>
    <x v="92"/>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x v="92"/>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x v="93"/>
    <s v="Maria Bertelson"/>
    <x v="0"/>
    <s v="United States"/>
    <s v="Akron"/>
    <x v="24"/>
    <n v="44312"/>
    <x v="3"/>
    <s v="OFF-PA-10002666"/>
    <x v="1"/>
    <x v="10"/>
    <s v="Southworth 25% Cotton Linen-Finish Paper &amp; Envelopes"/>
    <n v="21.744000000000003"/>
    <n v="3"/>
    <n v="0.2"/>
    <n v="6.794999999999999"/>
  </r>
  <r>
    <n v="202"/>
    <x v="98"/>
    <x v="2"/>
    <x v="93"/>
    <d v="2011-08-05T00:00:00"/>
    <s v="First Class"/>
    <x v="94"/>
    <s v="Bruce Stewart"/>
    <x v="0"/>
    <s v="United States"/>
    <s v="Denver"/>
    <x v="22"/>
    <n v="80219"/>
    <x v="1"/>
    <s v="FUR-TA-10004289"/>
    <x v="0"/>
    <x v="3"/>
    <s v="BoxOffice By Design Rectangular and Half-Moon Meeting Room Tables"/>
    <n v="218.75"/>
    <n v="2"/>
    <n v="0.5"/>
    <n v="-161.875"/>
  </r>
  <r>
    <n v="203"/>
    <x v="98"/>
    <x v="2"/>
    <x v="93"/>
    <d v="2011-08-05T00:00:00"/>
    <s v="First Class"/>
    <x v="94"/>
    <s v="Bruce Stewart"/>
    <x v="0"/>
    <s v="United States"/>
    <s v="Denver"/>
    <x v="22"/>
    <n v="80219"/>
    <x v="1"/>
    <s v="OFF-AP-10003622"/>
    <x v="1"/>
    <x v="9"/>
    <s v="Bravo II Megaboss 12-Amp Hard Body Upright, Replacement Belts, 2 Belts per Pack"/>
    <n v="2.6"/>
    <n v="1"/>
    <n v="0.2"/>
    <n v="0.29249999999999987"/>
  </r>
  <r>
    <n v="204"/>
    <x v="99"/>
    <x v="3"/>
    <x v="94"/>
    <d v="2014-12-22T00:00:00"/>
    <s v="Second Class"/>
    <x v="95"/>
    <s v="Logan Currie"/>
    <x v="0"/>
    <s v="United States"/>
    <s v="Dallas"/>
    <x v="5"/>
    <n v="75220"/>
    <x v="2"/>
    <s v="OFF-AP-10003217"/>
    <x v="1"/>
    <x v="9"/>
    <s v="Eureka Sanitaire  Commercial Upright"/>
    <n v="66.283999999999992"/>
    <n v="2"/>
    <n v="0.8"/>
    <n v="-178.96680000000001"/>
  </r>
  <r>
    <n v="205"/>
    <x v="100"/>
    <x v="3"/>
    <x v="95"/>
    <d v="2014-06-08T00:00:00"/>
    <s v="Standard Class"/>
    <x v="96"/>
    <s v="Heather Kirkland"/>
    <x v="1"/>
    <s v="United States"/>
    <s v="Franklin"/>
    <x v="18"/>
    <n v="37064"/>
    <x v="0"/>
    <s v="FUR-FU-10002960"/>
    <x v="0"/>
    <x v="5"/>
    <s v="Eldon 200 Class Desk Accessories, Burgundy"/>
    <n v="35.168000000000006"/>
    <n v="7"/>
    <n v="0.2"/>
    <n v="9.6712000000000025"/>
  </r>
  <r>
    <n v="206"/>
    <x v="101"/>
    <x v="3"/>
    <x v="34"/>
    <d v="2014-12-15T00:00:00"/>
    <s v="Standard Class"/>
    <x v="97"/>
    <s v="Laurel Elliston"/>
    <x v="0"/>
    <s v="United States"/>
    <s v="Whittier"/>
    <x v="1"/>
    <n v="90604"/>
    <x v="1"/>
    <s v="TEC-PH-10001918"/>
    <x v="2"/>
    <x v="7"/>
    <s v="Nortel Business Series Terminal T7208 Digital phone"/>
    <n v="444.76800000000003"/>
    <n v="4"/>
    <n v="0.2"/>
    <n v="44.476800000000026"/>
  </r>
  <r>
    <n v="207"/>
    <x v="102"/>
    <x v="3"/>
    <x v="96"/>
    <d v="2014-12-08T00:00:00"/>
    <s v="Standard Class"/>
    <x v="98"/>
    <s v="Joseph Holt"/>
    <x v="0"/>
    <s v="United States"/>
    <s v="Saginaw"/>
    <x v="12"/>
    <n v="48601"/>
    <x v="2"/>
    <s v="OFF-ST-10000642"/>
    <x v="1"/>
    <x v="4"/>
    <s v="Tennsco Lockers, Gray"/>
    <n v="83.92"/>
    <n v="4"/>
    <n v="0"/>
    <n v="5.8743999999999943"/>
  </r>
  <r>
    <n v="208"/>
    <x v="102"/>
    <x v="3"/>
    <x v="96"/>
    <d v="2014-12-08T00:00:00"/>
    <s v="Standard Class"/>
    <x v="98"/>
    <s v="Joseph Holt"/>
    <x v="0"/>
    <s v="United States"/>
    <s v="Saginaw"/>
    <x v="12"/>
    <n v="48601"/>
    <x v="2"/>
    <s v="TEC-PH-10001700"/>
    <x v="2"/>
    <x v="7"/>
    <s v="Panasonic KX-TG6844B Expandable Digital Cordless Telephone"/>
    <n v="131.97999999999999"/>
    <n v="2"/>
    <n v="0"/>
    <n v="35.634600000000006"/>
  </r>
  <r>
    <n v="209"/>
    <x v="102"/>
    <x v="3"/>
    <x v="96"/>
    <d v="2014-12-08T00:00:00"/>
    <s v="Standard Class"/>
    <x v="98"/>
    <s v="Joseph Holt"/>
    <x v="0"/>
    <s v="United States"/>
    <s v="Saginaw"/>
    <x v="12"/>
    <n v="48601"/>
    <x v="2"/>
    <s v="OFF-BI-10003274"/>
    <x v="1"/>
    <x v="8"/>
    <s v="Avery Durable Slant Ring Binders, No Labels"/>
    <n v="15.92"/>
    <n v="4"/>
    <n v="0"/>
    <n v="7.4824000000000002"/>
  </r>
  <r>
    <n v="210"/>
    <x v="102"/>
    <x v="3"/>
    <x v="96"/>
    <d v="2014-12-08T00:00:00"/>
    <s v="Standard Class"/>
    <x v="98"/>
    <s v="Joseph Holt"/>
    <x v="0"/>
    <s v="United States"/>
    <s v="Saginaw"/>
    <x v="12"/>
    <n v="48601"/>
    <x v="2"/>
    <s v="OFF-FA-10000134"/>
    <x v="1"/>
    <x v="13"/>
    <s v="Advantus Push Pins, Aluminum Head"/>
    <n v="52.29"/>
    <n v="9"/>
    <n v="0"/>
    <n v="16.209899999999998"/>
  </r>
  <r>
    <n v="211"/>
    <x v="102"/>
    <x v="3"/>
    <x v="96"/>
    <d v="2014-12-08T00:00:00"/>
    <s v="Standard Class"/>
    <x v="98"/>
    <s v="Joseph Holt"/>
    <x v="0"/>
    <s v="United States"/>
    <s v="Saginaw"/>
    <x v="12"/>
    <n v="48601"/>
    <x v="2"/>
    <s v="OFF-ST-10001522"/>
    <x v="1"/>
    <x v="4"/>
    <s v="Gould Plastics 18-Pocket Panel Bin, 34w x 5-1/4d x 20-1/2h"/>
    <n v="91.99"/>
    <n v="1"/>
    <n v="0"/>
    <n v="3.6795999999999935"/>
  </r>
  <r>
    <n v="212"/>
    <x v="103"/>
    <x v="1"/>
    <x v="97"/>
    <d v="2012-02-13T00:00:00"/>
    <s v="Second Class"/>
    <x v="99"/>
    <s v="Michael Stewart"/>
    <x v="1"/>
    <s v="United States"/>
    <s v="Dallas"/>
    <x v="5"/>
    <n v="75220"/>
    <x v="2"/>
    <s v="TEC-AC-10001266"/>
    <x v="2"/>
    <x v="11"/>
    <s v="Memorex Micro Travel Drive 8 GB"/>
    <n v="20.8"/>
    <n v="2"/>
    <n v="0.2"/>
    <n v="6.4999999999999991"/>
  </r>
  <r>
    <n v="213"/>
    <x v="104"/>
    <x v="1"/>
    <x v="98"/>
    <d v="2012-01-09T00:00:00"/>
    <s v="Standard Class"/>
    <x v="100"/>
    <s v="Victoria Wilson"/>
    <x v="1"/>
    <s v="United States"/>
    <s v="Medina"/>
    <x v="24"/>
    <n v="44256"/>
    <x v="3"/>
    <s v="OFF-LA-10004544"/>
    <x v="1"/>
    <x v="2"/>
    <s v="Avery 505"/>
    <n v="23.680000000000003"/>
    <n v="2"/>
    <n v="0.2"/>
    <n v="8.879999999999999"/>
  </r>
  <r>
    <n v="214"/>
    <x v="104"/>
    <x v="1"/>
    <x v="98"/>
    <d v="2012-01-09T00:00:00"/>
    <s v="Standard Class"/>
    <x v="100"/>
    <s v="Victoria Wilson"/>
    <x v="1"/>
    <s v="United States"/>
    <s v="Medina"/>
    <x v="24"/>
    <n v="44256"/>
    <x v="3"/>
    <s v="FUR-BO-10004695"/>
    <x v="0"/>
    <x v="0"/>
    <s v="O'Sullivan 2-Door Barrister Bookcase in Odessa Pine"/>
    <n v="452.45"/>
    <n v="5"/>
    <n v="0.5"/>
    <n v="-244.32300000000006"/>
  </r>
  <r>
    <n v="215"/>
    <x v="104"/>
    <x v="1"/>
    <x v="98"/>
    <d v="2012-01-09T00:00:00"/>
    <s v="Standard Class"/>
    <x v="100"/>
    <s v="Victoria Wilson"/>
    <x v="1"/>
    <s v="United States"/>
    <s v="Medina"/>
    <x v="24"/>
    <n v="44256"/>
    <x v="3"/>
    <s v="TEC-PH-10002844"/>
    <x v="2"/>
    <x v="7"/>
    <s v="Speck Products Candyshell Flip Case"/>
    <n v="62.981999999999999"/>
    <n v="3"/>
    <n v="0.4"/>
    <n v="-14.695800000000006"/>
  </r>
  <r>
    <n v="216"/>
    <x v="104"/>
    <x v="1"/>
    <x v="98"/>
    <d v="2012-01-09T00:00:00"/>
    <s v="Standard Class"/>
    <x v="100"/>
    <s v="Victoria Wilson"/>
    <x v="1"/>
    <s v="United States"/>
    <s v="Medina"/>
    <x v="24"/>
    <n v="44256"/>
    <x v="3"/>
    <s v="TEC-MA-10000864"/>
    <x v="2"/>
    <x v="15"/>
    <s v="Cisco 9971 IP Video Phone Charcoal"/>
    <n v="1188.0000000000002"/>
    <n v="9"/>
    <n v="0.7"/>
    <n v="-950.40000000000009"/>
  </r>
  <r>
    <n v="217"/>
    <x v="104"/>
    <x v="1"/>
    <x v="98"/>
    <d v="2012-01-09T00:00:00"/>
    <s v="Standard Class"/>
    <x v="100"/>
    <s v="Victoria Wilson"/>
    <x v="1"/>
    <s v="United States"/>
    <s v="Medina"/>
    <x v="24"/>
    <n v="44256"/>
    <x v="3"/>
    <s v="TEC-AC-10000109"/>
    <x v="2"/>
    <x v="11"/>
    <s v="Sony Micro Vault Click 16 GB USB 2.0 Flash Drive"/>
    <n v="89.584000000000003"/>
    <n v="2"/>
    <n v="0.2"/>
    <n v="4.4792000000000058"/>
  </r>
  <r>
    <n v="218"/>
    <x v="105"/>
    <x v="0"/>
    <x v="99"/>
    <d v="2013-11-02T00:00:00"/>
    <s v="Standard Class"/>
    <x v="101"/>
    <s v="Jonathan Howell"/>
    <x v="0"/>
    <s v="United States"/>
    <s v="Los Angeles"/>
    <x v="1"/>
    <n v="90032"/>
    <x v="1"/>
    <s v="OFF-ST-10001328"/>
    <x v="1"/>
    <x v="4"/>
    <s v="Personal Filing Tote with Lid, Black/Gray"/>
    <n v="93.06"/>
    <n v="6"/>
    <n v="0"/>
    <n v="26.056800000000003"/>
  </r>
  <r>
    <n v="219"/>
    <x v="105"/>
    <x v="0"/>
    <x v="99"/>
    <d v="2013-11-02T00:00:00"/>
    <s v="Standard Class"/>
    <x v="101"/>
    <s v="Jonathan Howell"/>
    <x v="0"/>
    <s v="United States"/>
    <s v="Los Angeles"/>
    <x v="1"/>
    <n v="90032"/>
    <x v="1"/>
    <s v="TEC-PH-10002563"/>
    <x v="2"/>
    <x v="7"/>
    <s v="Adtran 1202752G1"/>
    <n v="302.37599999999998"/>
    <n v="3"/>
    <n v="0.2"/>
    <n v="22.678200000000018"/>
  </r>
  <r>
    <n v="220"/>
    <x v="106"/>
    <x v="1"/>
    <x v="100"/>
    <d v="2012-12-27T00:00:00"/>
    <s v="First Class"/>
    <x v="102"/>
    <s v="Joni Blumstein"/>
    <x v="0"/>
    <s v="United States"/>
    <s v="Dublin"/>
    <x v="24"/>
    <n v="43017"/>
    <x v="3"/>
    <s v="OFF-FA-10000585"/>
    <x v="1"/>
    <x v="13"/>
    <s v="OIC Bulk Pack Metal Binder Clips"/>
    <n v="5.5840000000000005"/>
    <n v="2"/>
    <n v="0.2"/>
    <n v="1.8147999999999997"/>
  </r>
  <r>
    <n v="221"/>
    <x v="106"/>
    <x v="1"/>
    <x v="100"/>
    <d v="2012-12-27T00:00:00"/>
    <s v="First Class"/>
    <x v="102"/>
    <s v="Joni Blumstein"/>
    <x v="0"/>
    <s v="United States"/>
    <s v="Dublin"/>
    <x v="24"/>
    <n v="43017"/>
    <x v="3"/>
    <s v="OFF-PA-10004000"/>
    <x v="1"/>
    <x v="10"/>
    <s v="While You Were Out Pads, 50 per Pad, 4 x 5 1/4, Green Cycle"/>
    <n v="22.704000000000004"/>
    <n v="6"/>
    <n v="0.2"/>
    <n v="8.2302"/>
  </r>
  <r>
    <n v="222"/>
    <x v="106"/>
    <x v="1"/>
    <x v="100"/>
    <d v="2012-12-27T00:00:00"/>
    <s v="First Class"/>
    <x v="102"/>
    <s v="Joni Blumstein"/>
    <x v="0"/>
    <s v="United States"/>
    <s v="Dublin"/>
    <x v="24"/>
    <n v="43017"/>
    <x v="3"/>
    <s v="OFF-BI-10002852"/>
    <x v="1"/>
    <x v="8"/>
    <s v="Ibico Standard Transparent Covers"/>
    <n v="19.776000000000003"/>
    <n v="4"/>
    <n v="0.7"/>
    <n v="-13.843199999999996"/>
  </r>
  <r>
    <n v="223"/>
    <x v="106"/>
    <x v="1"/>
    <x v="100"/>
    <d v="2012-12-27T00:00:00"/>
    <s v="First Class"/>
    <x v="102"/>
    <s v="Joni Blumstein"/>
    <x v="0"/>
    <s v="United States"/>
    <s v="Dublin"/>
    <x v="24"/>
    <n v="43017"/>
    <x v="3"/>
    <s v="FUR-FU-10000087"/>
    <x v="0"/>
    <x v="5"/>
    <s v="Executive Impressions 14&quot; Two-Color Numerals Wall Clock"/>
    <n v="72.703999999999994"/>
    <n v="4"/>
    <n v="0.2"/>
    <n v="19.084800000000005"/>
  </r>
  <r>
    <n v="224"/>
    <x v="106"/>
    <x v="1"/>
    <x v="100"/>
    <d v="2012-12-27T00:00:00"/>
    <s v="First Class"/>
    <x v="102"/>
    <s v="Joni Blumstein"/>
    <x v="0"/>
    <s v="United States"/>
    <s v="Dublin"/>
    <x v="24"/>
    <n v="43017"/>
    <x v="3"/>
    <s v="TEC-MA-10001148"/>
    <x v="2"/>
    <x v="15"/>
    <s v="Swingline SM12-08 MicroCut Jam Free Shredder"/>
    <n v="479.98800000000006"/>
    <n v="4"/>
    <n v="0.7"/>
    <n v="-383.99040000000002"/>
  </r>
  <r>
    <n v="225"/>
    <x v="106"/>
    <x v="1"/>
    <x v="100"/>
    <d v="2012-12-27T00:00:00"/>
    <s v="First Class"/>
    <x v="102"/>
    <s v="Joni Blumstein"/>
    <x v="0"/>
    <s v="United States"/>
    <s v="Dublin"/>
    <x v="24"/>
    <n v="43017"/>
    <x v="3"/>
    <s v="OFF-AR-10001958"/>
    <x v="1"/>
    <x v="6"/>
    <s v="Stanley Bostitch Contemporary Electric Pencil Sharpeners"/>
    <n v="27.168000000000003"/>
    <n v="2"/>
    <n v="0.2"/>
    <n v="2.7168000000000001"/>
  </r>
  <r>
    <n v="226"/>
    <x v="107"/>
    <x v="1"/>
    <x v="101"/>
    <d v="2012-08-16T00:00:00"/>
    <s v="Standard Class"/>
    <x v="103"/>
    <s v="David Smith"/>
    <x v="1"/>
    <s v="United States"/>
    <s v="Detroit"/>
    <x v="12"/>
    <n v="48227"/>
    <x v="2"/>
    <s v="OFF-AR-10001026"/>
    <x v="1"/>
    <x v="6"/>
    <s v="Sanford Uni-Blazer View Highlighters, Chisel Tip, Yellow"/>
    <n v="2.2000000000000002"/>
    <n v="1"/>
    <n v="0"/>
    <n v="0.96800000000000019"/>
  </r>
  <r>
    <n v="227"/>
    <x v="107"/>
    <x v="1"/>
    <x v="101"/>
    <d v="2012-08-16T00:00:00"/>
    <s v="Standard Class"/>
    <x v="103"/>
    <s v="David Smith"/>
    <x v="1"/>
    <s v="United States"/>
    <s v="Detroit"/>
    <x v="12"/>
    <n v="48227"/>
    <x v="2"/>
    <s v="FUR-TA-10003748"/>
    <x v="0"/>
    <x v="3"/>
    <s v="Bevis 36 x 72 Conference Tables"/>
    <n v="622.44999999999993"/>
    <n v="5"/>
    <n v="0"/>
    <n v="136.93899999999999"/>
  </r>
  <r>
    <n v="228"/>
    <x v="107"/>
    <x v="1"/>
    <x v="101"/>
    <d v="2012-08-16T00:00:00"/>
    <s v="Standard Class"/>
    <x v="103"/>
    <s v="David Smith"/>
    <x v="1"/>
    <s v="United States"/>
    <s v="Detroit"/>
    <x v="12"/>
    <n v="48227"/>
    <x v="2"/>
    <s v="OFF-ST-10002485"/>
    <x v="1"/>
    <x v="4"/>
    <s v="Rogers Deluxe File Chest"/>
    <n v="21.98"/>
    <n v="1"/>
    <n v="0"/>
    <n v="0.21979999999999933"/>
  </r>
  <r>
    <n v="229"/>
    <x v="108"/>
    <x v="1"/>
    <x v="102"/>
    <d v="2012-03-04T00:00:00"/>
    <s v="Standard Class"/>
    <x v="104"/>
    <s v="Valerie Dominguez"/>
    <x v="0"/>
    <s v="United States"/>
    <s v="Columbia"/>
    <x v="18"/>
    <n v="38401"/>
    <x v="0"/>
    <s v="FUR-CH-10004860"/>
    <x v="0"/>
    <x v="1"/>
    <s v="Global Low Back Tilter Chair"/>
    <n v="161.56800000000001"/>
    <n v="2"/>
    <n v="0.2"/>
    <n v="-28.274400000000021"/>
  </r>
  <r>
    <n v="230"/>
    <x v="108"/>
    <x v="1"/>
    <x v="102"/>
    <d v="2012-03-04T00:00:00"/>
    <s v="Standard Class"/>
    <x v="104"/>
    <s v="Valerie Dominguez"/>
    <x v="0"/>
    <s v="United States"/>
    <s v="Columbia"/>
    <x v="18"/>
    <n v="38401"/>
    <x v="0"/>
    <s v="FUR-CH-10004477"/>
    <x v="0"/>
    <x v="1"/>
    <s v="Global Push Button Manager's Chair, Indigo"/>
    <n v="389.69600000000003"/>
    <n v="8"/>
    <n v="0.2"/>
    <n v="43.840799999999973"/>
  </r>
  <r>
    <n v="231"/>
    <x v="109"/>
    <x v="2"/>
    <x v="103"/>
    <d v="2011-09-17T00:00:00"/>
    <s v="Standard Class"/>
    <x v="105"/>
    <s v="Erin Ashbrook"/>
    <x v="1"/>
    <s v="United States"/>
    <s v="Charlotte"/>
    <x v="3"/>
    <n v="28205"/>
    <x v="0"/>
    <s v="OFF-BI-10001679"/>
    <x v="1"/>
    <x v="8"/>
    <s v="GBC Instant Index System for Binding Systems"/>
    <n v="18.648000000000003"/>
    <n v="7"/>
    <n v="0.7"/>
    <n v="-12.431999999999999"/>
  </r>
  <r>
    <n v="232"/>
    <x v="110"/>
    <x v="3"/>
    <x v="104"/>
    <d v="2014-04-13T00:00:00"/>
    <s v="Standard Class"/>
    <x v="37"/>
    <s v="Christopher Schild"/>
    <x v="2"/>
    <s v="United States"/>
    <s v="Tampa"/>
    <x v="2"/>
    <n v="33614"/>
    <x v="0"/>
    <s v="FUR-TA-10001705"/>
    <x v="0"/>
    <x v="3"/>
    <s v="Bush Advantage Collection Round Conference Table"/>
    <n v="233.86"/>
    <n v="2"/>
    <n v="0.45"/>
    <n v="-102.04800000000003"/>
  </r>
  <r>
    <n v="233"/>
    <x v="110"/>
    <x v="3"/>
    <x v="104"/>
    <d v="2014-04-13T00:00:00"/>
    <s v="Standard Class"/>
    <x v="37"/>
    <s v="Christopher Schild"/>
    <x v="2"/>
    <s v="United States"/>
    <s v="Tampa"/>
    <x v="2"/>
    <n v="33614"/>
    <x v="0"/>
    <s v="FUR-TA-10003473"/>
    <x v="0"/>
    <x v="3"/>
    <s v="Bretford Rectangular Conference Table Tops"/>
    <n v="620.61450000000013"/>
    <n v="3"/>
    <n v="0.45"/>
    <n v="-248.24579999999992"/>
  </r>
  <r>
    <n v="234"/>
    <x v="110"/>
    <x v="3"/>
    <x v="104"/>
    <d v="2014-04-13T00:00:00"/>
    <s v="Standard Class"/>
    <x v="37"/>
    <s v="Christopher Schild"/>
    <x v="2"/>
    <s v="United States"/>
    <s v="Tampa"/>
    <x v="2"/>
    <n v="33614"/>
    <x v="0"/>
    <s v="OFF-BI-10001679"/>
    <x v="1"/>
    <x v="8"/>
    <s v="GBC Instant Index System for Binding Systems"/>
    <n v="5.3280000000000012"/>
    <n v="2"/>
    <n v="0.7"/>
    <n v="-3.5519999999999996"/>
  </r>
  <r>
    <n v="235"/>
    <x v="110"/>
    <x v="3"/>
    <x v="104"/>
    <d v="2014-04-13T00:00:00"/>
    <s v="Standard Class"/>
    <x v="37"/>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x v="37"/>
    <s v="Christopher Schild"/>
    <x v="2"/>
    <s v="United States"/>
    <s v="Tampa"/>
    <x v="2"/>
    <n v="33614"/>
    <x v="0"/>
    <s v="TEC-AC-10003832"/>
    <x v="2"/>
    <x v="11"/>
    <s v="Logitech P710e Mobile Speakerphone"/>
    <n v="617.97600000000011"/>
    <n v="3"/>
    <n v="0.2"/>
    <n v="-7.724700000000098"/>
  </r>
  <r>
    <n v="237"/>
    <x v="111"/>
    <x v="3"/>
    <x v="105"/>
    <d v="2014-11-17T00:00:00"/>
    <s v="Standard Class"/>
    <x v="106"/>
    <s v="David Bremer"/>
    <x v="1"/>
    <s v="United States"/>
    <s v="Santa Clara"/>
    <x v="1"/>
    <n v="95051"/>
    <x v="1"/>
    <s v="OFF-PA-10002479"/>
    <x v="1"/>
    <x v="10"/>
    <s v="Xerox 4200 Series MultiUse Premium Copy Paper (20Lb. and 84 Bright)"/>
    <n v="10.56"/>
    <n v="2"/>
    <n v="0"/>
    <n v="4.7519999999999998"/>
  </r>
  <r>
    <n v="238"/>
    <x v="112"/>
    <x v="0"/>
    <x v="30"/>
    <d v="2013-06-10T00:00:00"/>
    <s v="Second Class"/>
    <x v="107"/>
    <s v="Ken Lonsdale"/>
    <x v="0"/>
    <s v="United States"/>
    <s v="Chicago"/>
    <x v="10"/>
    <n v="60610"/>
    <x v="2"/>
    <s v="OFF-PA-10003349"/>
    <x v="1"/>
    <x v="10"/>
    <s v="Xerox 1957"/>
    <n v="25.920000000000005"/>
    <n v="5"/>
    <n v="0.2"/>
    <n v="9.3960000000000008"/>
  </r>
  <r>
    <n v="239"/>
    <x v="112"/>
    <x v="0"/>
    <x v="30"/>
    <d v="2013-06-10T00:00:00"/>
    <s v="Second Class"/>
    <x v="107"/>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x v="107"/>
    <s v="Ken Lonsdale"/>
    <x v="0"/>
    <s v="United States"/>
    <s v="Chicago"/>
    <x v="10"/>
    <n v="60610"/>
    <x v="2"/>
    <s v="FUR-FU-10004351"/>
    <x v="0"/>
    <x v="5"/>
    <s v="Staples"/>
    <n v="11.688000000000001"/>
    <n v="3"/>
    <n v="0.6"/>
    <n v="-4.6751999999999985"/>
  </r>
  <r>
    <n v="241"/>
    <x v="112"/>
    <x v="0"/>
    <x v="30"/>
    <d v="2013-06-10T00:00:00"/>
    <s v="Second Class"/>
    <x v="107"/>
    <s v="Ken Lonsdale"/>
    <x v="0"/>
    <s v="United States"/>
    <s v="Chicago"/>
    <x v="10"/>
    <n v="60610"/>
    <x v="2"/>
    <s v="TEC-PH-10000011"/>
    <x v="2"/>
    <x v="7"/>
    <s v="PureGear Roll-On Screen Protector"/>
    <n v="31.983999999999998"/>
    <n v="2"/>
    <n v="0.2"/>
    <n v="11.194399999999998"/>
  </r>
  <r>
    <n v="242"/>
    <x v="112"/>
    <x v="0"/>
    <x v="30"/>
    <d v="2013-06-10T00:00:00"/>
    <s v="Second Class"/>
    <x v="107"/>
    <s v="Ken Lonsdale"/>
    <x v="0"/>
    <s v="United States"/>
    <s v="Chicago"/>
    <x v="10"/>
    <n v="60610"/>
    <x v="2"/>
    <s v="FUR-TA-10002607"/>
    <x v="0"/>
    <x v="3"/>
    <s v="KI Conference Tables"/>
    <n v="177.22499999999999"/>
    <n v="5"/>
    <n v="0.5"/>
    <n v="-120.51299999999998"/>
  </r>
  <r>
    <n v="243"/>
    <x v="112"/>
    <x v="0"/>
    <x v="30"/>
    <d v="2013-06-10T00:00:00"/>
    <s v="Second Class"/>
    <x v="107"/>
    <s v="Ken Lonsdale"/>
    <x v="0"/>
    <s v="United States"/>
    <s v="Chicago"/>
    <x v="10"/>
    <n v="60610"/>
    <x v="2"/>
    <s v="FUR-FU-10002505"/>
    <x v="0"/>
    <x v="5"/>
    <s v="Eldon 100 Class Desk Accessories"/>
    <n v="4.0440000000000005"/>
    <n v="3"/>
    <n v="0.6"/>
    <n v="-2.8307999999999995"/>
  </r>
  <r>
    <n v="244"/>
    <x v="112"/>
    <x v="0"/>
    <x v="30"/>
    <d v="2013-06-10T00:00:00"/>
    <s v="Second Class"/>
    <x v="107"/>
    <s v="Ken Lonsdale"/>
    <x v="0"/>
    <s v="United States"/>
    <s v="Chicago"/>
    <x v="10"/>
    <n v="60610"/>
    <x v="2"/>
    <s v="OFF-AR-10004685"/>
    <x v="1"/>
    <x v="6"/>
    <s v="Binney &amp; Smith Crayola Metallic Colored Pencils, 8-Color Set"/>
    <n v="7.4080000000000004"/>
    <n v="2"/>
    <n v="0.2"/>
    <n v="1.2037999999999995"/>
  </r>
  <r>
    <n v="245"/>
    <x v="113"/>
    <x v="2"/>
    <x v="106"/>
    <d v="2011-06-06T00:00:00"/>
    <s v="Second Class"/>
    <x v="108"/>
    <s v="Dianna Wilson"/>
    <x v="2"/>
    <s v="United States"/>
    <s v="Lakeville"/>
    <x v="11"/>
    <n v="55044"/>
    <x v="2"/>
    <s v="FUR-CH-10004063"/>
    <x v="0"/>
    <x v="1"/>
    <s v="Global Deluxe High-Back Manager's Chair"/>
    <n v="2001.8600000000001"/>
    <n v="7"/>
    <n v="0"/>
    <n v="580.53939999999989"/>
  </r>
  <r>
    <n v="246"/>
    <x v="113"/>
    <x v="2"/>
    <x v="106"/>
    <d v="2011-06-06T00:00:00"/>
    <s v="Second Class"/>
    <x v="108"/>
    <s v="Dianna Wilson"/>
    <x v="2"/>
    <s v="United States"/>
    <s v="Lakeville"/>
    <x v="11"/>
    <n v="55044"/>
    <x v="2"/>
    <s v="OFF-ST-10002276"/>
    <x v="1"/>
    <x v="4"/>
    <s v="Safco Steel Mobile File Cart"/>
    <n v="166.72"/>
    <n v="2"/>
    <n v="0"/>
    <n v="41.680000000000007"/>
  </r>
  <r>
    <n v="247"/>
    <x v="113"/>
    <x v="2"/>
    <x v="106"/>
    <d v="2011-06-06T00:00:00"/>
    <s v="Second Class"/>
    <x v="108"/>
    <s v="Dianna Wilson"/>
    <x v="2"/>
    <s v="United States"/>
    <s v="Lakeville"/>
    <x v="11"/>
    <n v="55044"/>
    <x v="2"/>
    <s v="OFF-PA-10004082"/>
    <x v="1"/>
    <x v="10"/>
    <s v="Adams Telephone Message Book w/Frequently-Called Numbers Space, 400 Messages per Book"/>
    <n v="47.88"/>
    <n v="6"/>
    <n v="0"/>
    <n v="23.94"/>
  </r>
  <r>
    <n v="248"/>
    <x v="113"/>
    <x v="2"/>
    <x v="106"/>
    <d v="2011-06-06T00:00:00"/>
    <s v="Second Class"/>
    <x v="108"/>
    <s v="Dianna Wilson"/>
    <x v="2"/>
    <s v="United States"/>
    <s v="Lakeville"/>
    <x v="11"/>
    <n v="55044"/>
    <x v="2"/>
    <s v="OFF-AP-10002945"/>
    <x v="1"/>
    <x v="9"/>
    <s v="Honeywell Enviracaire Portable HEPA Air Cleaner for 17' x 22' Room"/>
    <n v="1503.25"/>
    <n v="5"/>
    <n v="0"/>
    <n v="496.07249999999993"/>
  </r>
  <r>
    <n v="249"/>
    <x v="113"/>
    <x v="2"/>
    <x v="106"/>
    <d v="2011-06-06T00:00:00"/>
    <s v="Second Class"/>
    <x v="108"/>
    <s v="Dianna Wilson"/>
    <x v="2"/>
    <s v="United States"/>
    <s v="Lakeville"/>
    <x v="11"/>
    <n v="55044"/>
    <x v="2"/>
    <s v="OFF-PA-10000061"/>
    <x v="1"/>
    <x v="10"/>
    <s v="Xerox 205"/>
    <n v="25.92"/>
    <n v="4"/>
    <n v="0"/>
    <n v="12.441600000000001"/>
  </r>
  <r>
    <n v="250"/>
    <x v="114"/>
    <x v="0"/>
    <x v="107"/>
    <d v="2013-12-16T00:00:00"/>
    <s v="Second Class"/>
    <x v="109"/>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x v="110"/>
    <s v="Kelly Collister"/>
    <x v="0"/>
    <s v="United States"/>
    <s v="San Diego"/>
    <x v="1"/>
    <n v="92037"/>
    <x v="1"/>
    <s v="OFF-PA-10004569"/>
    <x v="1"/>
    <x v="10"/>
    <s v="Wirebound Message Books, Two 4 1/4&quot; x 5&quot; Forms per Page"/>
    <n v="7.61"/>
    <n v="1"/>
    <n v="0"/>
    <n v="3.5766999999999998"/>
  </r>
  <r>
    <n v="252"/>
    <x v="115"/>
    <x v="0"/>
    <x v="108"/>
    <d v="2013-09-18T00:00:00"/>
    <s v="Standard Class"/>
    <x v="110"/>
    <s v="Kelly Collister"/>
    <x v="0"/>
    <s v="United States"/>
    <s v="San Diego"/>
    <x v="1"/>
    <n v="92037"/>
    <x v="1"/>
    <s v="TEC-AC-10003832"/>
    <x v="2"/>
    <x v="11"/>
    <s v="Logitech P710e Mobile Speakerphone"/>
    <n v="3347.37"/>
    <n v="13"/>
    <n v="0"/>
    <n v="636.0002999999997"/>
  </r>
  <r>
    <n v="253"/>
    <x v="116"/>
    <x v="0"/>
    <x v="107"/>
    <d v="2013-12-14T00:00:00"/>
    <s v="First Class"/>
    <x v="111"/>
    <s v="Delfina Latchford"/>
    <x v="0"/>
    <s v="United States"/>
    <s v="New York City"/>
    <x v="15"/>
    <n v="10024"/>
    <x v="3"/>
    <s v="OFF-ST-10001228"/>
    <x v="1"/>
    <x v="4"/>
    <s v="Fellowes Personal Hanging Folder Files, Navy"/>
    <n v="80.58"/>
    <n v="6"/>
    <n v="0"/>
    <n v="22.562400000000004"/>
  </r>
  <r>
    <n v="254"/>
    <x v="116"/>
    <x v="0"/>
    <x v="107"/>
    <d v="2013-12-14T00:00:00"/>
    <s v="First Class"/>
    <x v="111"/>
    <s v="Delfina Latchford"/>
    <x v="0"/>
    <s v="United States"/>
    <s v="New York City"/>
    <x v="15"/>
    <n v="10024"/>
    <x v="3"/>
    <s v="OFF-EN-10003296"/>
    <x v="1"/>
    <x v="12"/>
    <s v="Tyvek Side-Opening Peel &amp; Seel Expanding Envelopes"/>
    <n v="361.92"/>
    <n v="4"/>
    <n v="0"/>
    <n v="162.864"/>
  </r>
  <r>
    <n v="255"/>
    <x v="117"/>
    <x v="1"/>
    <x v="109"/>
    <d v="2012-12-04T00:00:00"/>
    <s v="Standard Class"/>
    <x v="112"/>
    <s v="Dan Reichenbach"/>
    <x v="1"/>
    <s v="United States"/>
    <s v="Chicago"/>
    <x v="10"/>
    <n v="60623"/>
    <x v="2"/>
    <s v="FUR-FU-10002505"/>
    <x v="0"/>
    <x v="5"/>
    <s v="Eldon 100 Class Desk Accessories"/>
    <n v="12.132000000000001"/>
    <n v="9"/>
    <n v="0.6"/>
    <n v="-8.4923999999999982"/>
  </r>
  <r>
    <n v="256"/>
    <x v="117"/>
    <x v="1"/>
    <x v="109"/>
    <d v="2012-12-04T00:00:00"/>
    <s v="Standard Class"/>
    <x v="112"/>
    <s v="Dan Reichenbach"/>
    <x v="1"/>
    <s v="United States"/>
    <s v="Chicago"/>
    <x v="10"/>
    <n v="60623"/>
    <x v="2"/>
    <s v="OFF-ST-10004804"/>
    <x v="1"/>
    <x v="4"/>
    <s v="Belkin 19&quot; Vented Equipment Shelf, Black"/>
    <n v="82.367999999999995"/>
    <n v="2"/>
    <n v="0.2"/>
    <n v="-19.562399999999997"/>
  </r>
  <r>
    <n v="257"/>
    <x v="117"/>
    <x v="1"/>
    <x v="109"/>
    <d v="2012-12-04T00:00:00"/>
    <s v="Standard Class"/>
    <x v="112"/>
    <s v="Dan Reichenbach"/>
    <x v="1"/>
    <s v="United States"/>
    <s v="Chicago"/>
    <x v="10"/>
    <n v="60623"/>
    <x v="2"/>
    <s v="OFF-ST-10001590"/>
    <x v="1"/>
    <x v="4"/>
    <s v="Tenex Personal Project File with Scoop Front Design, Black"/>
    <n v="53.92"/>
    <n v="5"/>
    <n v="0.2"/>
    <n v="4.0439999999999969"/>
  </r>
  <r>
    <n v="258"/>
    <x v="117"/>
    <x v="1"/>
    <x v="109"/>
    <d v="2012-12-04T00:00:00"/>
    <s v="Standard Class"/>
    <x v="112"/>
    <s v="Dan Reichenbach"/>
    <x v="1"/>
    <s v="United States"/>
    <s v="Chicago"/>
    <x v="10"/>
    <n v="60623"/>
    <x v="2"/>
    <s v="TEC-PH-10001580"/>
    <x v="2"/>
    <x v="7"/>
    <s v="Logitech Mobile Speakerphone P710e - speaker phone"/>
    <n v="647.904"/>
    <n v="6"/>
    <n v="0.2"/>
    <n v="56.691599999999966"/>
  </r>
  <r>
    <n v="259"/>
    <x v="118"/>
    <x v="3"/>
    <x v="96"/>
    <d v="2014-12-04T00:00:00"/>
    <s v="Second Class"/>
    <x v="113"/>
    <s v="Craig Carreira"/>
    <x v="0"/>
    <s v="United States"/>
    <s v="New York City"/>
    <x v="15"/>
    <n v="10009"/>
    <x v="3"/>
    <s v="TEC-AC-10000290"/>
    <x v="2"/>
    <x v="11"/>
    <s v="Sabrent 4-Port USB 2.0 Hub"/>
    <n v="20.37"/>
    <n v="3"/>
    <n v="0"/>
    <n v="6.9258000000000006"/>
  </r>
  <r>
    <n v="260"/>
    <x v="118"/>
    <x v="3"/>
    <x v="96"/>
    <d v="2014-12-04T00:00:00"/>
    <s v="Second Class"/>
    <x v="113"/>
    <s v="Craig Carreira"/>
    <x v="0"/>
    <s v="United States"/>
    <s v="New York City"/>
    <x v="15"/>
    <n v="10009"/>
    <x v="3"/>
    <s v="OFF-ST-10002790"/>
    <x v="1"/>
    <x v="4"/>
    <s v="Safco Industrial Shelving"/>
    <n v="221.54999999999998"/>
    <n v="3"/>
    <n v="0"/>
    <n v="6.6465000000000174"/>
  </r>
  <r>
    <n v="261"/>
    <x v="118"/>
    <x v="3"/>
    <x v="96"/>
    <d v="2014-12-04T00:00:00"/>
    <s v="Second Class"/>
    <x v="113"/>
    <s v="Craig Carreira"/>
    <x v="0"/>
    <s v="United States"/>
    <s v="New York City"/>
    <x v="15"/>
    <n v="10009"/>
    <x v="3"/>
    <s v="OFF-BI-10003460"/>
    <x v="1"/>
    <x v="8"/>
    <s v="Acco 3-Hole Punch"/>
    <n v="17.52"/>
    <n v="5"/>
    <n v="0.2"/>
    <n v="6.1319999999999988"/>
  </r>
  <r>
    <n v="262"/>
    <x v="119"/>
    <x v="3"/>
    <x v="110"/>
    <d v="2014-06-13T00:00:00"/>
    <s v="Standard Class"/>
    <x v="114"/>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x v="115"/>
    <s v="Sean Braxton"/>
    <x v="1"/>
    <s v="United States"/>
    <s v="Houston"/>
    <x v="5"/>
    <n v="77036"/>
    <x v="2"/>
    <s v="TEC-MA-10000822"/>
    <x v="2"/>
    <x v="15"/>
    <s v="Lexmark MX611dhe Monochrome Laser Printer"/>
    <n v="3059.982"/>
    <n v="3"/>
    <n v="0.4"/>
    <n v="-509.99700000000075"/>
  </r>
  <r>
    <n v="264"/>
    <x v="120"/>
    <x v="2"/>
    <x v="111"/>
    <d v="2011-09-21T00:00:00"/>
    <s v="Second Class"/>
    <x v="115"/>
    <s v="Sean Braxton"/>
    <x v="1"/>
    <s v="United States"/>
    <s v="Houston"/>
    <x v="5"/>
    <n v="77036"/>
    <x v="2"/>
    <s v="TEC-MA-10003353"/>
    <x v="2"/>
    <x v="15"/>
    <s v="Xerox WorkCentre 6505DN Laser Multifunction Printer"/>
    <n v="2519.9579999999996"/>
    <n v="7"/>
    <n v="0.4"/>
    <n v="-251.99579999999992"/>
  </r>
  <r>
    <n v="265"/>
    <x v="121"/>
    <x v="0"/>
    <x v="112"/>
    <d v="2013-06-14T00:00:00"/>
    <s v="Standard Class"/>
    <x v="116"/>
    <s v="Roy Collins"/>
    <x v="0"/>
    <s v="United States"/>
    <s v="Chicago"/>
    <x v="10"/>
    <n v="60610"/>
    <x v="2"/>
    <s v="TEC-PH-10001433"/>
    <x v="2"/>
    <x v="7"/>
    <s v="Cisco Small Business SPA 502G VoIP phone"/>
    <n v="328.22399999999999"/>
    <n v="4"/>
    <n v="0.2"/>
    <n v="28.7196"/>
  </r>
  <r>
    <n v="266"/>
    <x v="122"/>
    <x v="1"/>
    <x v="113"/>
    <d v="2012-11-15T00:00:00"/>
    <s v="Standard Class"/>
    <x v="117"/>
    <s v="Alan Hwang"/>
    <x v="0"/>
    <s v="United States"/>
    <s v="Brentwood"/>
    <x v="1"/>
    <n v="94513"/>
    <x v="1"/>
    <s v="TEC-AC-10004469"/>
    <x v="2"/>
    <x v="11"/>
    <s v="Microsoft Sculpt Comfort Mouse"/>
    <n v="79.900000000000006"/>
    <n v="2"/>
    <n v="0"/>
    <n v="35.156000000000006"/>
  </r>
  <r>
    <n v="267"/>
    <x v="123"/>
    <x v="3"/>
    <x v="114"/>
    <d v="2014-06-21T00:00:00"/>
    <s v="Standard Class"/>
    <x v="118"/>
    <s v="Claudia Bergmann"/>
    <x v="1"/>
    <s v="United States"/>
    <s v="Chapel Hill"/>
    <x v="3"/>
    <n v="27514"/>
    <x v="0"/>
    <s v="OFF-AR-10003602"/>
    <x v="1"/>
    <x v="6"/>
    <s v="Quartet Omega Colored Chalk, 12/Pack"/>
    <n v="14.015999999999998"/>
    <n v="3"/>
    <n v="0.2"/>
    <n v="4.7303999999999995"/>
  </r>
  <r>
    <n v="268"/>
    <x v="124"/>
    <x v="0"/>
    <x v="115"/>
    <d v="2013-01-28T00:00:00"/>
    <s v="Standard Class"/>
    <x v="38"/>
    <s v="Paul Gonzalez"/>
    <x v="0"/>
    <s v="United States"/>
    <s v="Morristown"/>
    <x v="30"/>
    <n v="7960"/>
    <x v="3"/>
    <s v="OFF-FA-10003472"/>
    <x v="1"/>
    <x v="13"/>
    <s v="Bagged Rubber Bands"/>
    <n v="7.5600000000000005"/>
    <n v="6"/>
    <n v="0"/>
    <n v="0.3024"/>
  </r>
  <r>
    <n v="269"/>
    <x v="125"/>
    <x v="3"/>
    <x v="34"/>
    <d v="2014-12-14T00:00:00"/>
    <s v="Standard Class"/>
    <x v="119"/>
    <s v="Christine Abelman"/>
    <x v="1"/>
    <s v="United States"/>
    <s v="Cincinnati"/>
    <x v="24"/>
    <n v="45231"/>
    <x v="3"/>
    <s v="OFF-ST-10004180"/>
    <x v="1"/>
    <x v="4"/>
    <s v="Safco Commercial Shelving"/>
    <n v="37.207999999999998"/>
    <n v="1"/>
    <n v="0.2"/>
    <n v="-7.4416000000000011"/>
  </r>
  <r>
    <n v="270"/>
    <x v="125"/>
    <x v="3"/>
    <x v="34"/>
    <d v="2014-12-14T00:00:00"/>
    <s v="Standard Class"/>
    <x v="119"/>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x v="120"/>
    <s v="Kristen Hastings"/>
    <x v="1"/>
    <s v="United States"/>
    <s v="San Francisco"/>
    <x v="1"/>
    <n v="94110"/>
    <x v="1"/>
    <s v="OFF-ST-10003208"/>
    <x v="1"/>
    <x v="4"/>
    <s v="Adjustable Depth Letter/Legal Cart"/>
    <n v="725.84"/>
    <n v="4"/>
    <n v="0"/>
    <n v="210.4935999999999"/>
  </r>
  <r>
    <n v="272"/>
    <x v="127"/>
    <x v="1"/>
    <x v="117"/>
    <d v="2012-07-31T00:00:00"/>
    <s v="First Class"/>
    <x v="66"/>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x v="66"/>
    <s v="Helen Andreada"/>
    <x v="0"/>
    <s v="United States"/>
    <s v="San Francisco"/>
    <x v="1"/>
    <n v="94109"/>
    <x v="1"/>
    <s v="FUR-FU-10003274"/>
    <x v="0"/>
    <x v="5"/>
    <s v="Regeneration Desk Collection"/>
    <n v="5.28"/>
    <n v="3"/>
    <n v="0"/>
    <n v="2.3232000000000004"/>
  </r>
  <r>
    <n v="274"/>
    <x v="127"/>
    <x v="1"/>
    <x v="117"/>
    <d v="2012-07-31T00:00:00"/>
    <s v="First Class"/>
    <x v="66"/>
    <s v="Helen Andreada"/>
    <x v="0"/>
    <s v="United States"/>
    <s v="San Francisco"/>
    <x v="1"/>
    <n v="94109"/>
    <x v="1"/>
    <s v="OFF-BI-10002557"/>
    <x v="1"/>
    <x v="8"/>
    <s v="Presstex Flexible Ring Binders"/>
    <n v="10.92"/>
    <n v="3"/>
    <n v="0.2"/>
    <n v="4.0949999999999989"/>
  </r>
  <r>
    <n v="275"/>
    <x v="128"/>
    <x v="3"/>
    <x v="118"/>
    <d v="2014-09-18T00:00:00"/>
    <s v="First Class"/>
    <x v="121"/>
    <s v="Barry Blumstein"/>
    <x v="1"/>
    <s v="United States"/>
    <s v="Inglewood"/>
    <x v="1"/>
    <n v="90301"/>
    <x v="1"/>
    <s v="OFF-PA-10002615"/>
    <x v="1"/>
    <x v="10"/>
    <s v="Ampad Gold Fibre Wirebound Steno Books, 6&quot; x 9&quot;, Gregg Ruled"/>
    <n v="8.82"/>
    <n v="2"/>
    <n v="0"/>
    <n v="4.0571999999999999"/>
  </r>
  <r>
    <n v="276"/>
    <x v="128"/>
    <x v="3"/>
    <x v="118"/>
    <d v="2014-09-18T00:00:00"/>
    <s v="First Class"/>
    <x v="121"/>
    <s v="Barry Blumstein"/>
    <x v="1"/>
    <s v="United States"/>
    <s v="Inglewood"/>
    <x v="1"/>
    <n v="90301"/>
    <x v="1"/>
    <s v="OFF-AR-10001427"/>
    <x v="1"/>
    <x v="6"/>
    <s v="Newell 330"/>
    <n v="5.98"/>
    <n v="1"/>
    <n v="0"/>
    <n v="1.5548000000000002"/>
  </r>
  <r>
    <n v="277"/>
    <x v="129"/>
    <x v="3"/>
    <x v="119"/>
    <d v="2014-10-18T00:00:00"/>
    <s v="Standard Class"/>
    <x v="122"/>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x v="122"/>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x v="122"/>
    <s v="Andrew Gjertsen"/>
    <x v="1"/>
    <s v="United States"/>
    <s v="Philadelphia"/>
    <x v="9"/>
    <n v="19140"/>
    <x v="3"/>
    <s v="OFF-ST-10000876"/>
    <x v="1"/>
    <x v="4"/>
    <s v="Eldon Simplefile Box Office"/>
    <n v="59.712000000000003"/>
    <n v="6"/>
    <n v="0.2"/>
    <n v="5.9711999999999996"/>
  </r>
  <r>
    <n v="280"/>
    <x v="129"/>
    <x v="3"/>
    <x v="119"/>
    <d v="2014-10-18T00:00:00"/>
    <s v="Standard Class"/>
    <x v="122"/>
    <s v="Andrew Gjertsen"/>
    <x v="1"/>
    <s v="United States"/>
    <s v="Philadelphia"/>
    <x v="9"/>
    <n v="19140"/>
    <x v="3"/>
    <s v="OFF-LA-10002043"/>
    <x v="1"/>
    <x v="2"/>
    <s v="Avery 489"/>
    <n v="24.839999999999996"/>
    <n v="3"/>
    <n v="0.2"/>
    <n v="8.6940000000000008"/>
  </r>
  <r>
    <n v="281"/>
    <x v="130"/>
    <x v="1"/>
    <x v="120"/>
    <d v="2012-09-28T00:00:00"/>
    <s v="Second Class"/>
    <x v="56"/>
    <s v="Steven Cartwright"/>
    <x v="0"/>
    <s v="United States"/>
    <s v="Houston"/>
    <x v="5"/>
    <n v="77070"/>
    <x v="2"/>
    <s v="OFF-BI-10004967"/>
    <x v="1"/>
    <x v="8"/>
    <s v="Round Ring Binders"/>
    <n v="2.0799999999999996"/>
    <n v="5"/>
    <n v="0.8"/>
    <n v="-3.4320000000000004"/>
  </r>
  <r>
    <n v="282"/>
    <x v="130"/>
    <x v="1"/>
    <x v="120"/>
    <d v="2012-09-28T00:00:00"/>
    <s v="Second Class"/>
    <x v="56"/>
    <s v="Steven Cartwright"/>
    <x v="0"/>
    <s v="United States"/>
    <s v="Houston"/>
    <x v="5"/>
    <n v="77070"/>
    <x v="2"/>
    <s v="TEC-PH-10001760"/>
    <x v="2"/>
    <x v="7"/>
    <s v="Bose SoundLink Bluetooth Speaker"/>
    <n v="1114.4000000000001"/>
    <n v="7"/>
    <n v="0.2"/>
    <n v="376.11"/>
  </r>
  <r>
    <n v="283"/>
    <x v="131"/>
    <x v="1"/>
    <x v="121"/>
    <d v="2012-11-06T00:00:00"/>
    <s v="Standard Class"/>
    <x v="123"/>
    <s v="Jas O'Carroll"/>
    <x v="0"/>
    <s v="United States"/>
    <s v="Los Angeles"/>
    <x v="1"/>
    <n v="90004"/>
    <x v="1"/>
    <s v="FUR-TA-10002903"/>
    <x v="0"/>
    <x v="3"/>
    <s v="Bevis Round Bullnose 29&quot; High Table Top"/>
    <n v="1038.8399999999999"/>
    <n v="5"/>
    <n v="0.2"/>
    <n v="51.942000000000007"/>
  </r>
  <r>
    <n v="284"/>
    <x v="132"/>
    <x v="1"/>
    <x v="120"/>
    <d v="2012-10-02T00:00:00"/>
    <s v="Standard Class"/>
    <x v="14"/>
    <s v="Tracy Blumstein"/>
    <x v="0"/>
    <s v="United States"/>
    <s v="Portland"/>
    <x v="21"/>
    <n v="97206"/>
    <x v="1"/>
    <s v="OFF-PA-10000474"/>
    <x v="1"/>
    <x v="10"/>
    <s v="Staples"/>
    <n v="141.76"/>
    <n v="5"/>
    <n v="0.2"/>
    <n v="47.843999999999994"/>
  </r>
  <r>
    <n v="285"/>
    <x v="132"/>
    <x v="1"/>
    <x v="120"/>
    <d v="2012-10-02T00:00:00"/>
    <s v="Standard Class"/>
    <x v="14"/>
    <s v="Tracy Blumstein"/>
    <x v="0"/>
    <s v="United States"/>
    <s v="Portland"/>
    <x v="21"/>
    <n v="97206"/>
    <x v="1"/>
    <s v="TEC-AC-10001956"/>
    <x v="2"/>
    <x v="11"/>
    <s v="Microsoft Arc Touch Mouse"/>
    <n v="239.80000000000004"/>
    <n v="5"/>
    <n v="0.2"/>
    <n v="47.959999999999987"/>
  </r>
  <r>
    <n v="286"/>
    <x v="132"/>
    <x v="1"/>
    <x v="120"/>
    <d v="2012-10-02T00:00:00"/>
    <s v="Standard Class"/>
    <x v="14"/>
    <s v="Tracy Blumstein"/>
    <x v="0"/>
    <s v="United States"/>
    <s v="Portland"/>
    <x v="21"/>
    <n v="97206"/>
    <x v="1"/>
    <s v="OFF-PA-10004100"/>
    <x v="1"/>
    <x v="10"/>
    <s v="Xerox 216"/>
    <n v="31.104000000000006"/>
    <n v="6"/>
    <n v="0.2"/>
    <n v="10.8864"/>
  </r>
  <r>
    <n v="287"/>
    <x v="133"/>
    <x v="0"/>
    <x v="122"/>
    <d v="2013-12-21T00:00:00"/>
    <s v="Second Class"/>
    <x v="124"/>
    <s v="Alan Haines"/>
    <x v="1"/>
    <s v="United States"/>
    <s v="Tamarac"/>
    <x v="2"/>
    <n v="33319"/>
    <x v="0"/>
    <s v="OFF-BI-10000778"/>
    <x v="1"/>
    <x v="8"/>
    <s v="GBC VeloBinder Electric Binding Machine"/>
    <n v="254.05800000000002"/>
    <n v="7"/>
    <n v="0.7"/>
    <n v="-169.3719999999999"/>
  </r>
  <r>
    <n v="288"/>
    <x v="133"/>
    <x v="0"/>
    <x v="122"/>
    <d v="2013-12-21T00:00:00"/>
    <s v="Second Class"/>
    <x v="124"/>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x v="124"/>
    <s v="Alan Haines"/>
    <x v="1"/>
    <s v="United States"/>
    <s v="Tamarac"/>
    <x v="2"/>
    <n v="33319"/>
    <x v="0"/>
    <s v="OFF-SU-10000646"/>
    <x v="1"/>
    <x v="14"/>
    <s v="Premier Automatic Letter Opener"/>
    <n v="961.48000000000013"/>
    <n v="5"/>
    <n v="0.2"/>
    <n v="-204.31449999999995"/>
  </r>
  <r>
    <n v="290"/>
    <x v="134"/>
    <x v="0"/>
    <x v="73"/>
    <d v="2013-11-25T00:00:00"/>
    <s v="Second Class"/>
    <x v="125"/>
    <s v="Nick Zandusky"/>
    <x v="2"/>
    <s v="United States"/>
    <s v="Columbus"/>
    <x v="24"/>
    <n v="43229"/>
    <x v="3"/>
    <s v="OFF-FA-10002983"/>
    <x v="1"/>
    <x v="13"/>
    <s v="Advantus SlideClip Paper Clips"/>
    <n v="19.096"/>
    <n v="7"/>
    <n v="0.2"/>
    <n v="6.6835999999999993"/>
  </r>
  <r>
    <n v="291"/>
    <x v="134"/>
    <x v="0"/>
    <x v="73"/>
    <d v="2013-11-25T00:00:00"/>
    <s v="Second Class"/>
    <x v="125"/>
    <s v="Nick Zandusky"/>
    <x v="2"/>
    <s v="United States"/>
    <s v="Columbus"/>
    <x v="24"/>
    <n v="43229"/>
    <x v="3"/>
    <s v="OFF-LA-10004689"/>
    <x v="1"/>
    <x v="2"/>
    <s v="Avery 512"/>
    <n v="18.496000000000002"/>
    <n v="8"/>
    <n v="0.2"/>
    <n v="6.2423999999999999"/>
  </r>
  <r>
    <n v="292"/>
    <x v="134"/>
    <x v="0"/>
    <x v="73"/>
    <d v="2013-11-25T00:00:00"/>
    <s v="Second Class"/>
    <x v="125"/>
    <s v="Nick Zandusky"/>
    <x v="2"/>
    <s v="United States"/>
    <s v="Columbus"/>
    <x v="24"/>
    <n v="43229"/>
    <x v="3"/>
    <s v="TEC-AC-10002001"/>
    <x v="2"/>
    <x v="11"/>
    <s v="Logitech Wireless Gaming Headset G930"/>
    <n v="255.98400000000004"/>
    <n v="2"/>
    <n v="0.2"/>
    <n v="54.396600000000007"/>
  </r>
  <r>
    <n v="293"/>
    <x v="134"/>
    <x v="0"/>
    <x v="73"/>
    <d v="2013-11-25T00:00:00"/>
    <s v="Second Class"/>
    <x v="125"/>
    <s v="Nick Zandusky"/>
    <x v="2"/>
    <s v="United States"/>
    <s v="Columbus"/>
    <x v="24"/>
    <n v="43229"/>
    <x v="3"/>
    <s v="FUR-BO-10004709"/>
    <x v="0"/>
    <x v="0"/>
    <s v="Bush Westfield Collection Bookcases, Medium Cherry Finish"/>
    <n v="86.97"/>
    <n v="3"/>
    <n v="0.5"/>
    <n v="-48.703199999999995"/>
  </r>
  <r>
    <n v="294"/>
    <x v="135"/>
    <x v="2"/>
    <x v="58"/>
    <d v="2011-12-28T00:00:00"/>
    <s v="First Class"/>
    <x v="126"/>
    <s v="Kelly Lampkin"/>
    <x v="1"/>
    <s v="United States"/>
    <s v="Colorado Springs"/>
    <x v="22"/>
    <n v="80906"/>
    <x v="1"/>
    <s v="FUR-FU-10004091"/>
    <x v="0"/>
    <x v="5"/>
    <s v="Howard Miller 13&quot; Diameter Goldtone Round Wall Clock"/>
    <n v="300.416"/>
    <n v="8"/>
    <n v="0.2"/>
    <n v="78.859200000000001"/>
  </r>
  <r>
    <n v="295"/>
    <x v="135"/>
    <x v="2"/>
    <x v="58"/>
    <d v="2011-12-28T00:00:00"/>
    <s v="First Class"/>
    <x v="126"/>
    <s v="Kelly Lampkin"/>
    <x v="1"/>
    <s v="United States"/>
    <s v="Colorado Springs"/>
    <x v="22"/>
    <n v="80906"/>
    <x v="1"/>
    <s v="FUR-CH-10001891"/>
    <x v="0"/>
    <x v="1"/>
    <s v="Global Deluxe Office Fabric Chairs"/>
    <n v="230.35200000000003"/>
    <n v="3"/>
    <n v="0.2"/>
    <n v="20.155800000000013"/>
  </r>
  <r>
    <n v="296"/>
    <x v="135"/>
    <x v="2"/>
    <x v="58"/>
    <d v="2011-12-28T00:00:00"/>
    <s v="First Class"/>
    <x v="126"/>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x v="126"/>
    <s v="Kelly Lampkin"/>
    <x v="1"/>
    <s v="United States"/>
    <s v="Colorado Springs"/>
    <x v="22"/>
    <n v="80906"/>
    <x v="1"/>
    <s v="OFF-BI-10004593"/>
    <x v="1"/>
    <x v="8"/>
    <s v="Ibico Laser Imprintable Binding System Covers"/>
    <n v="78.600000000000009"/>
    <n v="5"/>
    <n v="0.7"/>
    <n v="-62.88000000000001"/>
  </r>
  <r>
    <n v="298"/>
    <x v="135"/>
    <x v="2"/>
    <x v="58"/>
    <d v="2011-12-28T00:00:00"/>
    <s v="First Class"/>
    <x v="126"/>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x v="63"/>
    <s v="Jonathan Doherty"/>
    <x v="1"/>
    <s v="United States"/>
    <s v="Belleville"/>
    <x v="30"/>
    <n v="7109"/>
    <x v="3"/>
    <s v="OFF-PA-10002105"/>
    <x v="1"/>
    <x v="10"/>
    <s v="Xerox 223"/>
    <n v="32.400000000000006"/>
    <n v="5"/>
    <n v="0"/>
    <n v="15.552000000000001"/>
  </r>
  <r>
    <n v="300"/>
    <x v="136"/>
    <x v="0"/>
    <x v="99"/>
    <d v="2013-11-04T00:00:00"/>
    <s v="Standard Class"/>
    <x v="63"/>
    <s v="Jonathan Doherty"/>
    <x v="1"/>
    <s v="United States"/>
    <s v="Belleville"/>
    <x v="30"/>
    <n v="7109"/>
    <x v="3"/>
    <s v="OFF-ST-10002756"/>
    <x v="1"/>
    <x v="4"/>
    <s v="Tennsco Stur-D-Stor Boltless Shelving, 5 Shelves, 24&quot; Deep, Sand"/>
    <n v="1082.48"/>
    <n v="8"/>
    <n v="0"/>
    <n v="10.824800000000096"/>
  </r>
  <r>
    <n v="301"/>
    <x v="136"/>
    <x v="0"/>
    <x v="99"/>
    <d v="2013-11-04T00:00:00"/>
    <s v="Standard Class"/>
    <x v="63"/>
    <s v="Jonathan Doherty"/>
    <x v="1"/>
    <s v="United States"/>
    <s v="Belleville"/>
    <x v="30"/>
    <n v="7109"/>
    <x v="3"/>
    <s v="OFF-PA-10004243"/>
    <x v="1"/>
    <x v="10"/>
    <s v="Xerox 1939"/>
    <n v="56.91"/>
    <n v="3"/>
    <n v="0"/>
    <n v="27.316799999999997"/>
  </r>
  <r>
    <n v="302"/>
    <x v="136"/>
    <x v="0"/>
    <x v="99"/>
    <d v="2013-11-04T00:00:00"/>
    <s v="Standard Class"/>
    <x v="63"/>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x v="63"/>
    <s v="Jonathan Doherty"/>
    <x v="1"/>
    <s v="United States"/>
    <s v="Belleville"/>
    <x v="30"/>
    <n v="7109"/>
    <x v="3"/>
    <s v="OFF-BI-10002706"/>
    <x v="1"/>
    <x v="8"/>
    <s v="Avery Premier Heavy-Duty Binder with Round Locking Rings"/>
    <n v="14.28"/>
    <n v="1"/>
    <n v="0"/>
    <n v="6.5687999999999995"/>
  </r>
  <r>
    <n v="304"/>
    <x v="137"/>
    <x v="3"/>
    <x v="123"/>
    <d v="2014-11-24T00:00:00"/>
    <s v="Standard Class"/>
    <x v="101"/>
    <s v="Jonathan Howell"/>
    <x v="0"/>
    <s v="United States"/>
    <s v="Chicago"/>
    <x v="10"/>
    <n v="60623"/>
    <x v="2"/>
    <s v="FUR-TA-10002533"/>
    <x v="0"/>
    <x v="3"/>
    <s v="BPI Conference Tables"/>
    <n v="219.07500000000002"/>
    <n v="3"/>
    <n v="0.5"/>
    <n v="-131.44500000000005"/>
  </r>
  <r>
    <n v="305"/>
    <x v="138"/>
    <x v="1"/>
    <x v="124"/>
    <d v="2012-05-09T00:00:00"/>
    <s v="Second Class"/>
    <x v="127"/>
    <s v="Alan Schoenberger"/>
    <x v="1"/>
    <s v="United States"/>
    <s v="New York City"/>
    <x v="15"/>
    <n v="10024"/>
    <x v="3"/>
    <s v="FUR-FU-10002671"/>
    <x v="0"/>
    <x v="5"/>
    <s v="Electrix 20W Halogen Replacement Bulb for Zoom-In Desk Lamp"/>
    <n v="26.8"/>
    <n v="2"/>
    <n v="0"/>
    <n v="12.863999999999999"/>
  </r>
  <r>
    <n v="306"/>
    <x v="139"/>
    <x v="2"/>
    <x v="125"/>
    <d v="2012-01-04T00:00:00"/>
    <s v="Standard Class"/>
    <x v="33"/>
    <s v="Ken Brennan"/>
    <x v="1"/>
    <s v="United States"/>
    <s v="Taylor"/>
    <x v="12"/>
    <n v="48180"/>
    <x v="2"/>
    <s v="OFF-AR-10003651"/>
    <x v="1"/>
    <x v="6"/>
    <s v="Newell 350"/>
    <n v="9.84"/>
    <n v="3"/>
    <n v="0"/>
    <n v="2.8535999999999988"/>
  </r>
  <r>
    <n v="307"/>
    <x v="140"/>
    <x v="2"/>
    <x v="106"/>
    <d v="2011-06-06T00:00:00"/>
    <s v="Standard Class"/>
    <x v="128"/>
    <s v="Corey Roper"/>
    <x v="2"/>
    <s v="United States"/>
    <s v="Lakewood"/>
    <x v="30"/>
    <n v="8701"/>
    <x v="3"/>
    <s v="OFF-BI-10001072"/>
    <x v="1"/>
    <x v="8"/>
    <s v="GBC Clear Cover, 8-1/2 x 11, unpunched, 25 covers per pack"/>
    <n v="45.480000000000004"/>
    <n v="3"/>
    <n v="0"/>
    <n v="20.9208"/>
  </r>
  <r>
    <n v="308"/>
    <x v="140"/>
    <x v="2"/>
    <x v="106"/>
    <d v="2011-06-06T00:00:00"/>
    <s v="Standard Class"/>
    <x v="128"/>
    <s v="Corey Roper"/>
    <x v="2"/>
    <s v="United States"/>
    <s v="Lakewood"/>
    <x v="30"/>
    <n v="8701"/>
    <x v="3"/>
    <s v="OFF-AR-10002135"/>
    <x v="1"/>
    <x v="6"/>
    <s v="Boston Heavy-Duty Trimline Electric Pencil Sharpeners"/>
    <n v="289.20000000000005"/>
    <n v="6"/>
    <n v="0"/>
    <n v="83.867999999999967"/>
  </r>
  <r>
    <n v="309"/>
    <x v="141"/>
    <x v="3"/>
    <x v="4"/>
    <d v="2014-04-18T00:00:00"/>
    <s v="First Class"/>
    <x v="129"/>
    <s v="Shahid Hopkins"/>
    <x v="0"/>
    <s v="United States"/>
    <s v="Arlington"/>
    <x v="17"/>
    <n v="22204"/>
    <x v="0"/>
    <s v="OFF-AR-10002804"/>
    <x v="1"/>
    <x v="6"/>
    <s v="Faber Castell Col-Erase Pencils"/>
    <n v="4.8899999999999997"/>
    <n v="1"/>
    <n v="0"/>
    <n v="2.0049000000000001"/>
  </r>
  <r>
    <n v="310"/>
    <x v="142"/>
    <x v="0"/>
    <x v="126"/>
    <d v="2013-09-15T00:00:00"/>
    <s v="Second Class"/>
    <x v="130"/>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x v="130"/>
    <s v="Ben Peterman"/>
    <x v="1"/>
    <s v="United States"/>
    <s v="Arvada"/>
    <x v="22"/>
    <n v="80004"/>
    <x v="1"/>
    <s v="FUR-CH-10004086"/>
    <x v="0"/>
    <x v="1"/>
    <s v="Hon 4070 Series Pagoda Armless Upholstered Stacking Chairs"/>
    <n v="466.76800000000003"/>
    <n v="2"/>
    <n v="0.2"/>
    <n v="52.511399999999981"/>
  </r>
  <r>
    <n v="312"/>
    <x v="142"/>
    <x v="0"/>
    <x v="126"/>
    <d v="2013-09-15T00:00:00"/>
    <s v="Second Class"/>
    <x v="130"/>
    <s v="Ben Peterman"/>
    <x v="1"/>
    <s v="United States"/>
    <s v="Arvada"/>
    <x v="22"/>
    <n v="80004"/>
    <x v="1"/>
    <s v="FUR-FU-10001756"/>
    <x v="0"/>
    <x v="5"/>
    <s v="Eldon Expressions Desk Accessory, Wood Photo Frame, Mahogany"/>
    <n v="15.231999999999999"/>
    <n v="1"/>
    <n v="0.2"/>
    <n v="1.7135999999999978"/>
  </r>
  <r>
    <n v="313"/>
    <x v="142"/>
    <x v="0"/>
    <x v="126"/>
    <d v="2013-09-15T00:00:00"/>
    <s v="Second Class"/>
    <x v="130"/>
    <s v="Ben Peterman"/>
    <x v="1"/>
    <s v="United States"/>
    <s v="Arvada"/>
    <x v="22"/>
    <n v="80004"/>
    <x v="1"/>
    <s v="OFF-LA-10000634"/>
    <x v="1"/>
    <x v="2"/>
    <s v="Avery 509"/>
    <n v="6.2640000000000002"/>
    <n v="3"/>
    <n v="0.2"/>
    <n v="2.0358000000000001"/>
  </r>
  <r>
    <n v="314"/>
    <x v="143"/>
    <x v="2"/>
    <x v="127"/>
    <d v="2011-10-03T00:00:00"/>
    <s v="Standard Class"/>
    <x v="131"/>
    <s v="Thomas Seio"/>
    <x v="1"/>
    <s v="United States"/>
    <s v="Hackensack"/>
    <x v="30"/>
    <n v="7601"/>
    <x v="3"/>
    <s v="FUR-FU-10001588"/>
    <x v="0"/>
    <x v="5"/>
    <s v="Deflect-o SuperTray Unbreakable Stackable Tray, Letter, Black"/>
    <n v="87.539999999999992"/>
    <n v="3"/>
    <n v="0"/>
    <n v="37.642200000000003"/>
  </r>
  <r>
    <n v="315"/>
    <x v="144"/>
    <x v="2"/>
    <x v="128"/>
    <d v="2011-08-16T00:00:00"/>
    <s v="Standard Class"/>
    <x v="132"/>
    <s v="Andy Gerbode"/>
    <x v="1"/>
    <s v="United States"/>
    <s v="Saint Petersburg"/>
    <x v="2"/>
    <n v="33710"/>
    <x v="0"/>
    <s v="TEC-PH-10002398"/>
    <x v="2"/>
    <x v="7"/>
    <s v="AT&amp;T 1070 Corded Phone"/>
    <n v="178.38400000000001"/>
    <n v="2"/>
    <n v="0.2"/>
    <n v="22.297999999999973"/>
  </r>
  <r>
    <n v="316"/>
    <x v="144"/>
    <x v="2"/>
    <x v="128"/>
    <d v="2011-08-16T00:00:00"/>
    <s v="Standard Class"/>
    <x v="132"/>
    <s v="Andy Gerbode"/>
    <x v="1"/>
    <s v="United States"/>
    <s v="Saint Petersburg"/>
    <x v="2"/>
    <n v="33710"/>
    <x v="0"/>
    <s v="OFF-PA-10001937"/>
    <x v="1"/>
    <x v="10"/>
    <s v="Xerox 21"/>
    <n v="15.552000000000003"/>
    <n v="3"/>
    <n v="0.2"/>
    <n v="5.4432"/>
  </r>
  <r>
    <n v="317"/>
    <x v="145"/>
    <x v="2"/>
    <x v="129"/>
    <d v="2011-12-30T00:00:00"/>
    <s v="First Class"/>
    <x v="133"/>
    <s v="Sung Pak"/>
    <x v="1"/>
    <s v="United States"/>
    <s v="Philadelphia"/>
    <x v="9"/>
    <n v="19143"/>
    <x v="3"/>
    <s v="OFF-AR-10003373"/>
    <x v="1"/>
    <x v="6"/>
    <s v="Boston School Pro Electric Pencil Sharpener, 1670"/>
    <n v="99.13600000000001"/>
    <n v="4"/>
    <n v="0.2"/>
    <n v="8.674399999999995"/>
  </r>
  <r>
    <n v="318"/>
    <x v="146"/>
    <x v="2"/>
    <x v="130"/>
    <d v="2011-11-09T00:00:00"/>
    <s v="Standard Class"/>
    <x v="134"/>
    <s v="Nathan Mautz"/>
    <x v="2"/>
    <s v="United States"/>
    <s v="New York City"/>
    <x v="15"/>
    <n v="10024"/>
    <x v="3"/>
    <s v="FUR-CH-10002602"/>
    <x v="0"/>
    <x v="1"/>
    <s v="DMI Arturo Collection Mission-style Design Wood Chair"/>
    <n v="135.88200000000001"/>
    <n v="1"/>
    <n v="0.1"/>
    <n v="24.156800000000004"/>
  </r>
  <r>
    <n v="319"/>
    <x v="146"/>
    <x v="2"/>
    <x v="130"/>
    <d v="2011-11-09T00:00:00"/>
    <s v="Standard Class"/>
    <x v="134"/>
    <s v="Nathan Mautz"/>
    <x v="2"/>
    <s v="United States"/>
    <s v="New York City"/>
    <x v="15"/>
    <n v="10024"/>
    <x v="3"/>
    <s v="TEC-MA-10002927"/>
    <x v="2"/>
    <x v="15"/>
    <s v="Canon imageCLASS MF7460 Monochrome Digital Laser Multifunction Copier"/>
    <n v="3991.98"/>
    <n v="2"/>
    <n v="0"/>
    <n v="1995.99"/>
  </r>
  <r>
    <n v="320"/>
    <x v="146"/>
    <x v="2"/>
    <x v="130"/>
    <d v="2011-11-09T00:00:00"/>
    <s v="Standard Class"/>
    <x v="134"/>
    <s v="Nathan Mautz"/>
    <x v="2"/>
    <s v="United States"/>
    <s v="New York City"/>
    <x v="15"/>
    <n v="10024"/>
    <x v="3"/>
    <s v="TEC-PH-10004093"/>
    <x v="2"/>
    <x v="7"/>
    <s v="Panasonic Kx-TS550"/>
    <n v="275.94"/>
    <n v="6"/>
    <n v="0"/>
    <n v="80.022599999999997"/>
  </r>
  <r>
    <n v="321"/>
    <x v="146"/>
    <x v="2"/>
    <x v="130"/>
    <d v="2011-11-09T00:00:00"/>
    <s v="Standard Class"/>
    <x v="134"/>
    <s v="Nathan Mautz"/>
    <x v="2"/>
    <s v="United States"/>
    <s v="New York City"/>
    <x v="15"/>
    <n v="10024"/>
    <x v="3"/>
    <s v="TEC-AC-10000892"/>
    <x v="2"/>
    <x v="11"/>
    <s v="NETGEAR N750 Dual Band Wi-Fi Gigabit Router"/>
    <n v="360"/>
    <n v="4"/>
    <n v="0"/>
    <n v="129.6"/>
  </r>
  <r>
    <n v="322"/>
    <x v="146"/>
    <x v="2"/>
    <x v="130"/>
    <d v="2011-11-09T00:00:00"/>
    <s v="Standard Class"/>
    <x v="134"/>
    <s v="Nathan Mautz"/>
    <x v="2"/>
    <s v="United States"/>
    <s v="New York City"/>
    <x v="15"/>
    <n v="10024"/>
    <x v="3"/>
    <s v="OFF-ST-10002974"/>
    <x v="1"/>
    <x v="4"/>
    <s v="Trav-L-File Heavy-Duty Shuttle II, Black"/>
    <n v="43.57"/>
    <n v="1"/>
    <n v="0"/>
    <n v="13.070999999999998"/>
  </r>
  <r>
    <n v="323"/>
    <x v="147"/>
    <x v="2"/>
    <x v="111"/>
    <d v="2011-09-24T00:00:00"/>
    <s v="Standard Class"/>
    <x v="135"/>
    <s v="Frank Atkinson"/>
    <x v="1"/>
    <s v="United States"/>
    <s v="Long Beach"/>
    <x v="1"/>
    <n v="90805"/>
    <x v="1"/>
    <s v="OFF-FA-10000624"/>
    <x v="1"/>
    <x v="13"/>
    <s v="OIC Binder Clips"/>
    <n v="7.16"/>
    <n v="2"/>
    <n v="0"/>
    <n v="3.58"/>
  </r>
  <r>
    <n v="324"/>
    <x v="148"/>
    <x v="0"/>
    <x v="131"/>
    <d v="2013-04-28T00:00:00"/>
    <s v="Standard Class"/>
    <x v="136"/>
    <s v="Grace Kelly"/>
    <x v="1"/>
    <s v="United States"/>
    <s v="Hesperia"/>
    <x v="1"/>
    <n v="92345"/>
    <x v="1"/>
    <s v="OFF-BI-10004593"/>
    <x v="1"/>
    <x v="8"/>
    <s v="Ibico Laser Imprintable Binding System Covers"/>
    <n v="251.52"/>
    <n v="6"/>
    <n v="0.2"/>
    <n v="81.744"/>
  </r>
  <r>
    <n v="325"/>
    <x v="148"/>
    <x v="0"/>
    <x v="131"/>
    <d v="2013-04-28T00:00:00"/>
    <s v="Standard Class"/>
    <x v="136"/>
    <s v="Grace Kelly"/>
    <x v="1"/>
    <s v="United States"/>
    <s v="Hesperia"/>
    <x v="1"/>
    <n v="92345"/>
    <x v="1"/>
    <s v="TEC-AC-10001908"/>
    <x v="2"/>
    <x v="11"/>
    <s v="Logitech Wireless Headset h800"/>
    <n v="99.99"/>
    <n v="1"/>
    <n v="0"/>
    <n v="34.996499999999997"/>
  </r>
  <r>
    <n v="326"/>
    <x v="149"/>
    <x v="3"/>
    <x v="132"/>
    <d v="2014-11-06T00:00:00"/>
    <s v="Second Class"/>
    <x v="137"/>
    <s v="Don Jones"/>
    <x v="1"/>
    <s v="United States"/>
    <s v="Murfreesboro"/>
    <x v="18"/>
    <n v="37130"/>
    <x v="0"/>
    <s v="FUR-FU-10001967"/>
    <x v="0"/>
    <x v="5"/>
    <s v="Telescoping Adjustable Floor Lamp"/>
    <n v="15.991999999999999"/>
    <n v="1"/>
    <n v="0.2"/>
    <n v="0.99949999999999894"/>
  </r>
  <r>
    <n v="327"/>
    <x v="150"/>
    <x v="0"/>
    <x v="133"/>
    <d v="2013-09-02T00:00:00"/>
    <s v="First Class"/>
    <x v="138"/>
    <s v="Patrick O'Brill"/>
    <x v="0"/>
    <s v="United States"/>
    <s v="Philadelphia"/>
    <x v="9"/>
    <n v="19143"/>
    <x v="3"/>
    <s v="TEC-PH-10003645"/>
    <x v="2"/>
    <x v="7"/>
    <s v="Aastra 57i VoIP phone"/>
    <n v="290.89800000000002"/>
    <n v="3"/>
    <n v="0.4"/>
    <n v="-67.876199999999997"/>
  </r>
  <r>
    <n v="328"/>
    <x v="150"/>
    <x v="0"/>
    <x v="133"/>
    <d v="2013-09-02T00:00:00"/>
    <s v="First Class"/>
    <x v="138"/>
    <s v="Patrick O'Brill"/>
    <x v="0"/>
    <s v="United States"/>
    <s v="Philadelphia"/>
    <x v="9"/>
    <n v="19143"/>
    <x v="3"/>
    <s v="OFF-ST-10000675"/>
    <x v="1"/>
    <x v="4"/>
    <s v="File Shuttle II and Handi-File, Black"/>
    <n v="54.224000000000004"/>
    <n v="2"/>
    <n v="0.2"/>
    <n v="3.3889999999999993"/>
  </r>
  <r>
    <n v="329"/>
    <x v="150"/>
    <x v="0"/>
    <x v="133"/>
    <d v="2013-09-02T00:00:00"/>
    <s v="First Class"/>
    <x v="138"/>
    <s v="Patrick O'Brill"/>
    <x v="0"/>
    <s v="United States"/>
    <s v="Philadelphia"/>
    <x v="9"/>
    <n v="19143"/>
    <x v="3"/>
    <s v="FUR-CH-10003312"/>
    <x v="0"/>
    <x v="1"/>
    <s v="Hon 2090 “Pillow Soft” Series Mid Back Swivel/Tilt Chairs"/>
    <n v="786.74400000000003"/>
    <n v="4"/>
    <n v="0.3"/>
    <n v="-258.50160000000011"/>
  </r>
  <r>
    <n v="330"/>
    <x v="150"/>
    <x v="0"/>
    <x v="133"/>
    <d v="2013-09-02T00:00:00"/>
    <s v="First Class"/>
    <x v="138"/>
    <s v="Patrick O'Brill"/>
    <x v="0"/>
    <s v="United States"/>
    <s v="Philadelphia"/>
    <x v="9"/>
    <n v="19143"/>
    <x v="3"/>
    <s v="OFF-LA-10001074"/>
    <x v="1"/>
    <x v="2"/>
    <s v="Round Specialty Laser Printer Labels"/>
    <n v="100.24000000000001"/>
    <n v="10"/>
    <n v="0.2"/>
    <n v="33.830999999999989"/>
  </r>
  <r>
    <n v="331"/>
    <x v="150"/>
    <x v="0"/>
    <x v="133"/>
    <d v="2013-09-02T00:00:00"/>
    <s v="First Class"/>
    <x v="138"/>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x v="139"/>
    <s v="John Lucas"/>
    <x v="0"/>
    <s v="United States"/>
    <s v="Philadelphia"/>
    <x v="9"/>
    <n v="19134"/>
    <x v="3"/>
    <s v="TEC-PH-10004614"/>
    <x v="2"/>
    <x v="7"/>
    <s v="AT&amp;T 841000 Phone"/>
    <n v="82.8"/>
    <n v="2"/>
    <n v="0.4"/>
    <n v="-20.700000000000003"/>
  </r>
  <r>
    <n v="333"/>
    <x v="151"/>
    <x v="0"/>
    <x v="134"/>
    <d v="2013-04-30T00:00:00"/>
    <s v="Second Class"/>
    <x v="139"/>
    <s v="John Lucas"/>
    <x v="0"/>
    <s v="United States"/>
    <s v="Philadelphia"/>
    <x v="9"/>
    <n v="19134"/>
    <x v="3"/>
    <s v="OFF-BI-10001153"/>
    <x v="1"/>
    <x v="8"/>
    <s v="Ibico Recycled Grain-Textured Covers"/>
    <n v="20.724000000000004"/>
    <n v="2"/>
    <n v="0.7"/>
    <n v="-13.815999999999995"/>
  </r>
  <r>
    <n v="334"/>
    <x v="151"/>
    <x v="0"/>
    <x v="134"/>
    <d v="2013-04-30T00:00:00"/>
    <s v="Second Class"/>
    <x v="139"/>
    <s v="John Lucas"/>
    <x v="0"/>
    <s v="United States"/>
    <s v="Philadelphia"/>
    <x v="9"/>
    <n v="19134"/>
    <x v="3"/>
    <s v="OFF-BI-10001982"/>
    <x v="1"/>
    <x v="8"/>
    <s v="Wilson Jones Custom Binder Spines &amp; Labels"/>
    <n v="4.8960000000000008"/>
    <n v="3"/>
    <n v="0.7"/>
    <n v="-3.4271999999999991"/>
  </r>
  <r>
    <n v="335"/>
    <x v="152"/>
    <x v="1"/>
    <x v="135"/>
    <d v="2012-09-04T00:00:00"/>
    <s v="Second Class"/>
    <x v="140"/>
    <s v="Doug Bickford"/>
    <x v="0"/>
    <s v="United States"/>
    <s v="Los Angeles"/>
    <x v="1"/>
    <n v="90045"/>
    <x v="1"/>
    <s v="OFF-BI-10001922"/>
    <x v="1"/>
    <x v="8"/>
    <s v="Storex Dura Pro Binders"/>
    <n v="4.7520000000000007"/>
    <n v="1"/>
    <n v="0.2"/>
    <n v="1.6037999999999997"/>
  </r>
  <r>
    <n v="336"/>
    <x v="152"/>
    <x v="1"/>
    <x v="135"/>
    <d v="2012-09-04T00:00:00"/>
    <s v="Second Class"/>
    <x v="140"/>
    <s v="Doug Bickford"/>
    <x v="0"/>
    <s v="United States"/>
    <s v="Los Angeles"/>
    <x v="1"/>
    <n v="90045"/>
    <x v="1"/>
    <s v="TEC-CO-10001449"/>
    <x v="2"/>
    <x v="16"/>
    <s v="Hewlett Packard LaserJet 3310 Copier"/>
    <n v="959.98400000000004"/>
    <n v="2"/>
    <n v="0.2"/>
    <n v="335.99440000000004"/>
  </r>
  <r>
    <n v="337"/>
    <x v="152"/>
    <x v="1"/>
    <x v="135"/>
    <d v="2012-09-04T00:00:00"/>
    <s v="Second Class"/>
    <x v="140"/>
    <s v="Doug Bickford"/>
    <x v="0"/>
    <s v="United States"/>
    <s v="Los Angeles"/>
    <x v="1"/>
    <n v="90045"/>
    <x v="1"/>
    <s v="OFF-BI-10004140"/>
    <x v="1"/>
    <x v="8"/>
    <s v="Avery Non-Stick Binders"/>
    <n v="14.368000000000002"/>
    <n v="4"/>
    <n v="0.2"/>
    <n v="4.4899999999999984"/>
  </r>
  <r>
    <n v="338"/>
    <x v="153"/>
    <x v="2"/>
    <x v="136"/>
    <d v="2011-07-17T00:00:00"/>
    <s v="Standard Class"/>
    <x v="141"/>
    <s v="Alyssa Crouse"/>
    <x v="1"/>
    <s v="United States"/>
    <s v="San Francisco"/>
    <x v="1"/>
    <n v="94122"/>
    <x v="1"/>
    <s v="OFF-BI-10003314"/>
    <x v="1"/>
    <x v="8"/>
    <s v="Tuff Stuff Recycled Round Ring Binders"/>
    <n v="7.7120000000000006"/>
    <n v="2"/>
    <n v="0.2"/>
    <n v="2.7956000000000003"/>
  </r>
  <r>
    <n v="339"/>
    <x v="153"/>
    <x v="2"/>
    <x v="136"/>
    <d v="2011-07-17T00:00:00"/>
    <s v="Standard Class"/>
    <x v="141"/>
    <s v="Alyssa Crouse"/>
    <x v="1"/>
    <s v="United States"/>
    <s v="San Francisco"/>
    <x v="1"/>
    <n v="94122"/>
    <x v="1"/>
    <s v="FUR-TA-10004575"/>
    <x v="0"/>
    <x v="3"/>
    <s v="Hon 5100 Series Wood Tables"/>
    <n v="698.35200000000009"/>
    <n v="3"/>
    <n v="0.2"/>
    <n v="-17.458800000000053"/>
  </r>
  <r>
    <n v="340"/>
    <x v="154"/>
    <x v="1"/>
    <x v="137"/>
    <d v="2012-06-26T00:00:00"/>
    <s v="Second Class"/>
    <x v="107"/>
    <s v="Ken Lonsdale"/>
    <x v="0"/>
    <s v="United States"/>
    <s v="Layton"/>
    <x v="7"/>
    <n v="84041"/>
    <x v="1"/>
    <s v="OFF-FA-10000490"/>
    <x v="1"/>
    <x v="13"/>
    <s v="OIC Binder Clips, Mini, 1/4&quot; Capacity, Black"/>
    <n v="4.96"/>
    <n v="4"/>
    <n v="0"/>
    <n v="2.3311999999999999"/>
  </r>
  <r>
    <n v="341"/>
    <x v="155"/>
    <x v="2"/>
    <x v="138"/>
    <d v="2011-04-17T00:00:00"/>
    <s v="Second Class"/>
    <x v="63"/>
    <s v="Jonathan Doherty"/>
    <x v="1"/>
    <s v="United States"/>
    <s v="Philadelphia"/>
    <x v="9"/>
    <n v="19140"/>
    <x v="3"/>
    <s v="OFF-AR-10000122"/>
    <x v="1"/>
    <x v="6"/>
    <s v="Newell 314"/>
    <n v="17.856000000000002"/>
    <n v="4"/>
    <n v="0.2"/>
    <n v="1.1159999999999979"/>
  </r>
  <r>
    <n v="342"/>
    <x v="155"/>
    <x v="2"/>
    <x v="138"/>
    <d v="2011-04-17T00:00:00"/>
    <s v="Second Class"/>
    <x v="63"/>
    <s v="Jonathan Doherty"/>
    <x v="1"/>
    <s v="United States"/>
    <s v="Philadelphia"/>
    <x v="9"/>
    <n v="19140"/>
    <x v="3"/>
    <s v="OFF-BI-10003656"/>
    <x v="1"/>
    <x v="8"/>
    <s v="Fellowes PB200 Plastic Comb Binding Machine"/>
    <n v="509.97000000000008"/>
    <n v="10"/>
    <n v="0.7"/>
    <n v="-407.97599999999989"/>
  </r>
  <r>
    <n v="343"/>
    <x v="155"/>
    <x v="2"/>
    <x v="138"/>
    <d v="2011-04-17T00:00:00"/>
    <s v="Second Class"/>
    <x v="63"/>
    <s v="Jonathan Doherty"/>
    <x v="1"/>
    <s v="United States"/>
    <s v="Philadelphia"/>
    <x v="9"/>
    <n v="19140"/>
    <x v="3"/>
    <s v="OFF-FA-10002780"/>
    <x v="1"/>
    <x v="13"/>
    <s v="Staples"/>
    <n v="30.991999999999997"/>
    <n v="13"/>
    <n v="0.2"/>
    <n v="10.072399999999996"/>
  </r>
  <r>
    <n v="344"/>
    <x v="155"/>
    <x v="2"/>
    <x v="138"/>
    <d v="2011-04-17T00:00:00"/>
    <s v="Second Class"/>
    <x v="63"/>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x v="79"/>
    <s v="Chad Sievert"/>
    <x v="0"/>
    <s v="United States"/>
    <s v="Austin"/>
    <x v="5"/>
    <n v="78745"/>
    <x v="2"/>
    <s v="OFF-ST-10000107"/>
    <x v="1"/>
    <x v="4"/>
    <s v="Fellowes Super Stor/Drawer"/>
    <n v="88.800000000000011"/>
    <n v="4"/>
    <n v="0.2"/>
    <n v="-2.2200000000000131"/>
  </r>
  <r>
    <n v="346"/>
    <x v="157"/>
    <x v="3"/>
    <x v="140"/>
    <d v="2014-06-20T00:00:00"/>
    <s v="Standard Class"/>
    <x v="142"/>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x v="143"/>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x v="143"/>
    <s v="Tamara Dahlen"/>
    <x v="0"/>
    <s v="United States"/>
    <s v="Lowell"/>
    <x v="31"/>
    <n v="1852"/>
    <x v="3"/>
    <s v="OFF-PA-10000249"/>
    <x v="1"/>
    <x v="10"/>
    <s v="Staples"/>
    <n v="24.56"/>
    <n v="2"/>
    <n v="0"/>
    <n v="11.543199999999999"/>
  </r>
  <r>
    <n v="349"/>
    <x v="158"/>
    <x v="3"/>
    <x v="141"/>
    <d v="2014-07-13T00:00:00"/>
    <s v="Standard Class"/>
    <x v="143"/>
    <s v="Tamara Dahlen"/>
    <x v="0"/>
    <s v="United States"/>
    <s v="Lowell"/>
    <x v="31"/>
    <n v="1852"/>
    <x v="3"/>
    <s v="OFF-AR-10001374"/>
    <x v="1"/>
    <x v="6"/>
    <s v="BIC Brite Liner Highlighters, Chisel Tip"/>
    <n v="12.96"/>
    <n v="2"/>
    <n v="0"/>
    <n v="4.1471999999999998"/>
  </r>
  <r>
    <n v="350"/>
    <x v="159"/>
    <x v="0"/>
    <x v="142"/>
    <d v="2013-09-04T00:00:00"/>
    <s v="First Class"/>
    <x v="144"/>
    <s v="Adam Bellavance"/>
    <x v="2"/>
    <s v="United States"/>
    <s v="New York City"/>
    <x v="15"/>
    <n v="10009"/>
    <x v="3"/>
    <s v="TEC-AC-10000290"/>
    <x v="2"/>
    <x v="11"/>
    <s v="Sabrent 4-Port USB 2.0 Hub"/>
    <n v="6.79"/>
    <n v="1"/>
    <n v="0"/>
    <n v="2.3086000000000002"/>
  </r>
  <r>
    <n v="351"/>
    <x v="159"/>
    <x v="0"/>
    <x v="142"/>
    <d v="2013-09-04T00:00:00"/>
    <s v="First Class"/>
    <x v="144"/>
    <s v="Adam Bellavance"/>
    <x v="2"/>
    <s v="United States"/>
    <s v="New York City"/>
    <x v="15"/>
    <n v="10009"/>
    <x v="3"/>
    <s v="OFF-PA-10001970"/>
    <x v="1"/>
    <x v="10"/>
    <s v="Xerox 1881"/>
    <n v="24.56"/>
    <n v="2"/>
    <n v="0"/>
    <n v="11.543199999999999"/>
  </r>
  <r>
    <n v="352"/>
    <x v="159"/>
    <x v="0"/>
    <x v="142"/>
    <d v="2013-09-04T00:00:00"/>
    <s v="First Class"/>
    <x v="144"/>
    <s v="Adam Bellavance"/>
    <x v="2"/>
    <s v="United States"/>
    <s v="New York City"/>
    <x v="15"/>
    <n v="10009"/>
    <x v="3"/>
    <s v="OFF-BI-10002160"/>
    <x v="1"/>
    <x v="8"/>
    <s v="Acco Hanging Data Binders"/>
    <n v="3.048"/>
    <n v="1"/>
    <n v="0.2"/>
    <n v="1.0668"/>
  </r>
  <r>
    <n v="353"/>
    <x v="159"/>
    <x v="0"/>
    <x v="142"/>
    <d v="2013-09-04T00:00:00"/>
    <s v="First Class"/>
    <x v="144"/>
    <s v="Adam Bellavance"/>
    <x v="2"/>
    <s v="United States"/>
    <s v="New York City"/>
    <x v="15"/>
    <n v="10009"/>
    <x v="3"/>
    <s v="OFF-PA-10001970"/>
    <x v="1"/>
    <x v="10"/>
    <s v="Xerox 1881"/>
    <n v="49.12"/>
    <n v="4"/>
    <n v="0"/>
    <n v="23.086399999999998"/>
  </r>
  <r>
    <n v="354"/>
    <x v="159"/>
    <x v="0"/>
    <x v="142"/>
    <d v="2013-09-04T00:00:00"/>
    <s v="First Class"/>
    <x v="144"/>
    <s v="Adam Bellavance"/>
    <x v="2"/>
    <s v="United States"/>
    <s v="New York City"/>
    <x v="15"/>
    <n v="10009"/>
    <x v="3"/>
    <s v="OFF-BI-10004995"/>
    <x v="1"/>
    <x v="8"/>
    <s v="GBC DocuBind P400 Electric Binding System"/>
    <n v="4355.1680000000006"/>
    <n v="4"/>
    <n v="0.2"/>
    <n v="1415.4295999999997"/>
  </r>
  <r>
    <n v="355"/>
    <x v="160"/>
    <x v="0"/>
    <x v="143"/>
    <d v="2013-04-14T00:00:00"/>
    <s v="Standard Class"/>
    <x v="145"/>
    <s v="Jeremy Lonsdale"/>
    <x v="0"/>
    <s v="United States"/>
    <s v="New York City"/>
    <x v="15"/>
    <n v="10035"/>
    <x v="3"/>
    <s v="FUR-BO-10002268"/>
    <x v="0"/>
    <x v="0"/>
    <s v="Sauder Barrister Bookcases"/>
    <n v="388.70400000000006"/>
    <n v="6"/>
    <n v="0.2"/>
    <n v="-4.8588000000000022"/>
  </r>
  <r>
    <n v="356"/>
    <x v="160"/>
    <x v="0"/>
    <x v="143"/>
    <d v="2013-04-14T00:00:00"/>
    <s v="Standard Class"/>
    <x v="145"/>
    <s v="Jeremy Lonsdale"/>
    <x v="0"/>
    <s v="United States"/>
    <s v="New York City"/>
    <x v="15"/>
    <n v="10035"/>
    <x v="3"/>
    <s v="OFF-EN-10001137"/>
    <x v="1"/>
    <x v="12"/>
    <s v="#10 Gummed Flap White Envelopes, 100/Box"/>
    <n v="8.26"/>
    <n v="2"/>
    <n v="0"/>
    <n v="3.7995999999999999"/>
  </r>
  <r>
    <n v="357"/>
    <x v="160"/>
    <x v="0"/>
    <x v="143"/>
    <d v="2013-04-14T00:00:00"/>
    <s v="Standard Class"/>
    <x v="145"/>
    <s v="Jeremy Lonsdale"/>
    <x v="0"/>
    <s v="United States"/>
    <s v="New York City"/>
    <x v="15"/>
    <n v="10035"/>
    <x v="3"/>
    <s v="OFF-AR-10002399"/>
    <x v="1"/>
    <x v="6"/>
    <s v="Dixon Prang Watercolor Pencils, 10-Color Set with Brush"/>
    <n v="17.04"/>
    <n v="4"/>
    <n v="0"/>
    <n v="6.9863999999999997"/>
  </r>
  <r>
    <n v="358"/>
    <x v="160"/>
    <x v="0"/>
    <x v="143"/>
    <d v="2013-04-14T00:00:00"/>
    <s v="Standard Class"/>
    <x v="145"/>
    <s v="Jeremy Lonsdale"/>
    <x v="0"/>
    <s v="United States"/>
    <s v="New York City"/>
    <x v="15"/>
    <n v="10035"/>
    <x v="3"/>
    <s v="OFF-PA-10002713"/>
    <x v="1"/>
    <x v="10"/>
    <s v="Adams Phone Message Book, 200 Message Capacity, 8 1/16” x 11”"/>
    <n v="34.4"/>
    <n v="5"/>
    <n v="0"/>
    <n v="15.823999999999998"/>
  </r>
  <r>
    <n v="359"/>
    <x v="161"/>
    <x v="0"/>
    <x v="131"/>
    <d v="2013-04-29T00:00:00"/>
    <s v="Standard Class"/>
    <x v="96"/>
    <s v="Heather Kirkland"/>
    <x v="1"/>
    <s v="United States"/>
    <s v="Charlotte"/>
    <x v="3"/>
    <n v="28205"/>
    <x v="0"/>
    <s v="OFF-PA-10002666"/>
    <x v="1"/>
    <x v="10"/>
    <s v="Southworth 25% Cotton Linen-Finish Paper &amp; Envelopes"/>
    <n v="36.240000000000009"/>
    <n v="5"/>
    <n v="0.2"/>
    <n v="11.324999999999996"/>
  </r>
  <r>
    <n v="360"/>
    <x v="162"/>
    <x v="3"/>
    <x v="144"/>
    <d v="2014-03-12T00:00:00"/>
    <s v="First Class"/>
    <x v="146"/>
    <s v="Victoria Brennan"/>
    <x v="1"/>
    <s v="United States"/>
    <s v="Columbus"/>
    <x v="32"/>
    <n v="31907"/>
    <x v="0"/>
    <s v="OFF-AP-10001124"/>
    <x v="1"/>
    <x v="9"/>
    <s v="Belkin 8 Outlet SurgeMaster II Gold Surge Protector with Phone Protection"/>
    <n v="647.84"/>
    <n v="8"/>
    <n v="0"/>
    <n v="168.4384"/>
  </r>
  <r>
    <n v="361"/>
    <x v="162"/>
    <x v="3"/>
    <x v="144"/>
    <d v="2014-03-12T00:00:00"/>
    <s v="First Class"/>
    <x v="146"/>
    <s v="Victoria Brennan"/>
    <x v="1"/>
    <s v="United States"/>
    <s v="Columbus"/>
    <x v="32"/>
    <n v="31907"/>
    <x v="0"/>
    <s v="OFF-LA-10001158"/>
    <x v="1"/>
    <x v="2"/>
    <s v="Avery Address/Shipping Labels for Typewriters, 4&quot; x 2&quot;"/>
    <n v="20.7"/>
    <n v="2"/>
    <n v="0"/>
    <n v="9.9359999999999999"/>
  </r>
  <r>
    <n v="362"/>
    <x v="163"/>
    <x v="3"/>
    <x v="145"/>
    <d v="2014-10-02T00:00:00"/>
    <s v="Standard Class"/>
    <x v="147"/>
    <s v="Katrina Willman"/>
    <x v="0"/>
    <s v="United States"/>
    <s v="New York City"/>
    <x v="15"/>
    <n v="10009"/>
    <x v="3"/>
    <s v="OFF-LA-10001158"/>
    <x v="1"/>
    <x v="2"/>
    <s v="Avery Address/Shipping Labels for Typewriters, 4&quot; x 2&quot;"/>
    <n v="20.7"/>
    <n v="2"/>
    <n v="0"/>
    <n v="9.9359999999999999"/>
  </r>
  <r>
    <n v="363"/>
    <x v="163"/>
    <x v="3"/>
    <x v="145"/>
    <d v="2014-10-02T00:00:00"/>
    <s v="Standard Class"/>
    <x v="147"/>
    <s v="Katrina Willman"/>
    <x v="0"/>
    <s v="United States"/>
    <s v="New York City"/>
    <x v="15"/>
    <n v="10009"/>
    <x v="3"/>
    <s v="FUR-CH-10000785"/>
    <x v="0"/>
    <x v="1"/>
    <s v="Global Ergonomic Managers Chair"/>
    <n v="488.64600000000002"/>
    <n v="3"/>
    <n v="0.1"/>
    <n v="86.870400000000004"/>
  </r>
  <r>
    <n v="364"/>
    <x v="163"/>
    <x v="3"/>
    <x v="145"/>
    <d v="2014-10-02T00:00:00"/>
    <s v="Standard Class"/>
    <x v="147"/>
    <s v="Katrina Willman"/>
    <x v="0"/>
    <s v="United States"/>
    <s v="New York City"/>
    <x v="15"/>
    <n v="10009"/>
    <x v="3"/>
    <s v="OFF-AR-10003732"/>
    <x v="1"/>
    <x v="6"/>
    <s v="Newell 333"/>
    <n v="5.56"/>
    <n v="2"/>
    <n v="0"/>
    <n v="1.4455999999999998"/>
  </r>
  <r>
    <n v="365"/>
    <x v="163"/>
    <x v="3"/>
    <x v="145"/>
    <d v="2014-10-02T00:00:00"/>
    <s v="Standard Class"/>
    <x v="147"/>
    <s v="Katrina Willman"/>
    <x v="0"/>
    <s v="United States"/>
    <s v="New York City"/>
    <x v="15"/>
    <n v="10009"/>
    <x v="3"/>
    <s v="FUR-FU-10000023"/>
    <x v="0"/>
    <x v="5"/>
    <s v="Eldon Wave Desk Accessories"/>
    <n v="47.12"/>
    <n v="8"/>
    <n v="0"/>
    <n v="20.732800000000001"/>
  </r>
  <r>
    <n v="366"/>
    <x v="164"/>
    <x v="2"/>
    <x v="146"/>
    <d v="2011-09-29T00:00:00"/>
    <s v="Standard Class"/>
    <x v="148"/>
    <s v="Julia Dunbar"/>
    <x v="0"/>
    <s v="United States"/>
    <s v="San Francisco"/>
    <x v="1"/>
    <n v="94109"/>
    <x v="1"/>
    <s v="OFF-ST-10001713"/>
    <x v="1"/>
    <x v="4"/>
    <s v="Gould Plastics 9-Pocket Panel Bin, 18-3/8w x 5-1/4d x 20-1/2h, Black"/>
    <n v="211.96"/>
    <n v="4"/>
    <n v="0"/>
    <n v="8.4783999999999935"/>
  </r>
  <r>
    <n v="367"/>
    <x v="165"/>
    <x v="0"/>
    <x v="147"/>
    <d v="2013-10-22T00:00:00"/>
    <s v="Same Day"/>
    <x v="149"/>
    <s v="Michael Kennedy"/>
    <x v="1"/>
    <s v="United States"/>
    <s v="Manchester"/>
    <x v="29"/>
    <n v="6040"/>
    <x v="3"/>
    <s v="OFF-BI-10002412"/>
    <x v="1"/>
    <x v="8"/>
    <s v="Wilson Jones “Snap” Scratch Pad Binder Tool for Ring Binders"/>
    <n v="23.2"/>
    <n v="4"/>
    <n v="0"/>
    <n v="10.44"/>
  </r>
  <r>
    <n v="368"/>
    <x v="165"/>
    <x v="0"/>
    <x v="147"/>
    <d v="2013-10-22T00:00:00"/>
    <s v="Same Day"/>
    <x v="149"/>
    <s v="Michael Kennedy"/>
    <x v="1"/>
    <s v="United States"/>
    <s v="Manchester"/>
    <x v="29"/>
    <n v="6040"/>
    <x v="3"/>
    <s v="OFF-SU-10001225"/>
    <x v="1"/>
    <x v="14"/>
    <s v="Staples"/>
    <n v="7.36"/>
    <n v="2"/>
    <n v="0"/>
    <n v="0.14719999999999978"/>
  </r>
  <r>
    <n v="369"/>
    <x v="165"/>
    <x v="0"/>
    <x v="147"/>
    <d v="2013-10-22T00:00:00"/>
    <s v="Same Day"/>
    <x v="149"/>
    <s v="Michael Kennedy"/>
    <x v="1"/>
    <s v="United States"/>
    <s v="Manchester"/>
    <x v="29"/>
    <n v="6040"/>
    <x v="3"/>
    <s v="OFF-ST-10002406"/>
    <x v="1"/>
    <x v="4"/>
    <s v="Pizazz Global Quick File"/>
    <n v="104.79"/>
    <n v="7"/>
    <n v="0"/>
    <n v="29.341200000000008"/>
  </r>
  <r>
    <n v="370"/>
    <x v="165"/>
    <x v="0"/>
    <x v="147"/>
    <d v="2013-10-22T00:00:00"/>
    <s v="Same Day"/>
    <x v="149"/>
    <s v="Michael Kennedy"/>
    <x v="1"/>
    <s v="United States"/>
    <s v="Manchester"/>
    <x v="29"/>
    <n v="6040"/>
    <x v="3"/>
    <s v="FUR-BO-10002545"/>
    <x v="0"/>
    <x v="0"/>
    <s v="Atlantic Metals Mobile 3-Shelf Bookcases, Custom Colors"/>
    <n v="1043.92"/>
    <n v="4"/>
    <n v="0"/>
    <n v="271.41920000000005"/>
  </r>
  <r>
    <n v="371"/>
    <x v="166"/>
    <x v="3"/>
    <x v="148"/>
    <d v="2014-06-05T00:00:00"/>
    <s v="Standard Class"/>
    <x v="150"/>
    <s v="Guy Thornton"/>
    <x v="0"/>
    <s v="United States"/>
    <s v="Harlingen"/>
    <x v="5"/>
    <n v="78550"/>
    <x v="2"/>
    <s v="OFF-PA-10002036"/>
    <x v="1"/>
    <x v="10"/>
    <s v="Xerox 1930"/>
    <n v="25.920000000000005"/>
    <n v="5"/>
    <n v="0.2"/>
    <n v="9.3960000000000008"/>
  </r>
  <r>
    <n v="372"/>
    <x v="166"/>
    <x v="3"/>
    <x v="148"/>
    <d v="2014-06-05T00:00:00"/>
    <s v="Standard Class"/>
    <x v="150"/>
    <s v="Guy Thornton"/>
    <x v="0"/>
    <s v="United States"/>
    <s v="Harlingen"/>
    <x v="5"/>
    <n v="78550"/>
    <x v="2"/>
    <s v="OFF-ST-10002205"/>
    <x v="1"/>
    <x v="4"/>
    <s v="File Shuttle I and Handi-File"/>
    <n v="53.424000000000007"/>
    <n v="3"/>
    <n v="0.2"/>
    <n v="4.6746000000000016"/>
  </r>
  <r>
    <n v="373"/>
    <x v="167"/>
    <x v="2"/>
    <x v="149"/>
    <d v="2011-07-27T00:00:00"/>
    <s v="Standard Class"/>
    <x v="151"/>
    <s v="Arthur Gainer"/>
    <x v="0"/>
    <s v="United States"/>
    <s v="Tucson"/>
    <x v="16"/>
    <n v="85705"/>
    <x v="1"/>
    <s v="OFF-BI-10001982"/>
    <x v="1"/>
    <x v="8"/>
    <s v="Wilson Jones Custom Binder Spines &amp; Labels"/>
    <n v="8.1600000000000019"/>
    <n v="5"/>
    <n v="0.7"/>
    <n v="-5.7119999999999997"/>
  </r>
  <r>
    <n v="374"/>
    <x v="167"/>
    <x v="2"/>
    <x v="149"/>
    <d v="2011-07-27T00:00:00"/>
    <s v="Standard Class"/>
    <x v="151"/>
    <s v="Arthur Gainer"/>
    <x v="0"/>
    <s v="United States"/>
    <s v="Tucson"/>
    <x v="16"/>
    <n v="85705"/>
    <x v="1"/>
    <s v="TEC-AC-10003911"/>
    <x v="2"/>
    <x v="11"/>
    <s v="NETGEAR AC1750 Dual Band Gigabit Smart WiFi Router"/>
    <n v="1023.9360000000001"/>
    <n v="8"/>
    <n v="0.2"/>
    <n v="179.1887999999999"/>
  </r>
  <r>
    <n v="375"/>
    <x v="167"/>
    <x v="2"/>
    <x v="149"/>
    <d v="2011-07-27T00:00:00"/>
    <s v="Standard Class"/>
    <x v="151"/>
    <s v="Arthur Gainer"/>
    <x v="0"/>
    <s v="United States"/>
    <s v="Tucson"/>
    <x v="16"/>
    <n v="85705"/>
    <x v="1"/>
    <s v="OFF-AR-10000658"/>
    <x v="1"/>
    <x v="6"/>
    <s v="Newell 324"/>
    <n v="9.24"/>
    <n v="1"/>
    <n v="0.2"/>
    <n v="0.92399999999999993"/>
  </r>
  <r>
    <n v="376"/>
    <x v="167"/>
    <x v="2"/>
    <x v="149"/>
    <d v="2011-07-27T00:00:00"/>
    <s v="Standard Class"/>
    <x v="151"/>
    <s v="Arthur Gainer"/>
    <x v="0"/>
    <s v="United States"/>
    <s v="Tucson"/>
    <x v="16"/>
    <n v="85705"/>
    <x v="1"/>
    <s v="TEC-AC-10002076"/>
    <x v="2"/>
    <x v="11"/>
    <s v="Microsoft Natural Keyboard Elite"/>
    <n v="479.04"/>
    <n v="10"/>
    <n v="0.2"/>
    <n v="-29.940000000000012"/>
  </r>
  <r>
    <n v="377"/>
    <x v="168"/>
    <x v="0"/>
    <x v="150"/>
    <d v="2013-10-02T00:00:00"/>
    <s v="First Class"/>
    <x v="152"/>
    <s v="Muhammed MacIntyre"/>
    <x v="1"/>
    <s v="United States"/>
    <s v="Quincy"/>
    <x v="10"/>
    <n v="62301"/>
    <x v="2"/>
    <s v="OFF-PA-10003039"/>
    <x v="1"/>
    <x v="10"/>
    <s v="Xerox 1960"/>
    <n v="99.13600000000001"/>
    <n v="4"/>
    <n v="0.2"/>
    <n v="30.979999999999993"/>
  </r>
  <r>
    <n v="378"/>
    <x v="169"/>
    <x v="3"/>
    <x v="151"/>
    <d v="2014-09-02T00:00:00"/>
    <s v="Standard Class"/>
    <x v="153"/>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x v="154"/>
    <s v="Russell Applegate"/>
    <x v="0"/>
    <s v="United States"/>
    <s v="Houston"/>
    <x v="5"/>
    <n v="77095"/>
    <x v="2"/>
    <s v="OFF-AP-10000696"/>
    <x v="1"/>
    <x v="9"/>
    <s v="Holmes Odor Grabber"/>
    <n v="8.6519999999999975"/>
    <n v="3"/>
    <n v="0.8"/>
    <n v="-20.332200000000007"/>
  </r>
  <r>
    <n v="380"/>
    <x v="170"/>
    <x v="1"/>
    <x v="152"/>
    <d v="2012-05-05T00:00:00"/>
    <s v="Standard Class"/>
    <x v="154"/>
    <s v="Russell Applegate"/>
    <x v="0"/>
    <s v="United States"/>
    <s v="Houston"/>
    <x v="5"/>
    <n v="77095"/>
    <x v="2"/>
    <s v="OFF-ST-10003327"/>
    <x v="1"/>
    <x v="4"/>
    <s v="Akro-Mils 12-Gallon Tote"/>
    <n v="23.832000000000001"/>
    <n v="3"/>
    <n v="0.2"/>
    <n v="2.6810999999999954"/>
  </r>
  <r>
    <n v="381"/>
    <x v="170"/>
    <x v="1"/>
    <x v="152"/>
    <d v="2012-05-05T00:00:00"/>
    <s v="Standard Class"/>
    <x v="154"/>
    <s v="Russell Applegate"/>
    <x v="0"/>
    <s v="United States"/>
    <s v="Houston"/>
    <x v="5"/>
    <n v="77095"/>
    <x v="2"/>
    <s v="OFF-BI-10000309"/>
    <x v="1"/>
    <x v="8"/>
    <s v="GBC Twin Loop Wire Binding Elements, 9/16&quot; Spine, Black"/>
    <n v="12.175999999999998"/>
    <n v="4"/>
    <n v="0.8"/>
    <n v="-18.872800000000009"/>
  </r>
  <r>
    <n v="382"/>
    <x v="171"/>
    <x v="0"/>
    <x v="99"/>
    <d v="2013-10-30T00:00:00"/>
    <s v="First Class"/>
    <x v="155"/>
    <s v="Alejandro Savely"/>
    <x v="1"/>
    <s v="United States"/>
    <s v="San Francisco"/>
    <x v="1"/>
    <n v="94109"/>
    <x v="1"/>
    <s v="OFF-PA-10004734"/>
    <x v="1"/>
    <x v="10"/>
    <s v="Southworth Structures Collection"/>
    <n v="50.96"/>
    <n v="7"/>
    <n v="0"/>
    <n v="25.48"/>
  </r>
  <r>
    <n v="383"/>
    <x v="171"/>
    <x v="0"/>
    <x v="99"/>
    <d v="2013-10-30T00:00:00"/>
    <s v="First Class"/>
    <x v="15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x v="156"/>
    <s v="Laura Armstrong"/>
    <x v="1"/>
    <s v="United States"/>
    <s v="Taylor"/>
    <x v="12"/>
    <n v="48180"/>
    <x v="2"/>
    <s v="TEC-AC-10004708"/>
    <x v="2"/>
    <x v="11"/>
    <s v="Sony 32GB Class 10 Micro SDHC R40 Memory Card"/>
    <n v="41.9"/>
    <n v="2"/>
    <n v="0"/>
    <n v="8.7989999999999995"/>
  </r>
  <r>
    <n v="385"/>
    <x v="173"/>
    <x v="1"/>
    <x v="154"/>
    <d v="2012-12-02T00:00:00"/>
    <s v="Standard Class"/>
    <x v="157"/>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x v="157"/>
    <s v="Denny Ordway"/>
    <x v="0"/>
    <s v="United States"/>
    <s v="Pembroke Pines"/>
    <x v="2"/>
    <n v="33024"/>
    <x v="0"/>
    <s v="TEC-AC-10002335"/>
    <x v="2"/>
    <x v="11"/>
    <s v="Logitech Media Keyboard K200"/>
    <n v="83.976000000000013"/>
    <n v="3"/>
    <n v="0.2"/>
    <n v="-1.049700000000005"/>
  </r>
  <r>
    <n v="387"/>
    <x v="174"/>
    <x v="1"/>
    <x v="155"/>
    <d v="2012-12-07T00:00:00"/>
    <s v="Standard Class"/>
    <x v="158"/>
    <s v="Dean Katz"/>
    <x v="1"/>
    <s v="United States"/>
    <s v="Philadelphia"/>
    <x v="9"/>
    <n v="19140"/>
    <x v="3"/>
    <s v="TEC-MA-10001681"/>
    <x v="2"/>
    <x v="15"/>
    <s v="Lexmark MarkNet N8150 Wireless Print Server"/>
    <n v="482.34000000000003"/>
    <n v="4"/>
    <n v="0.7"/>
    <n v="-337.63799999999981"/>
  </r>
  <r>
    <n v="388"/>
    <x v="174"/>
    <x v="1"/>
    <x v="155"/>
    <d v="2012-12-07T00:00:00"/>
    <s v="Standard Class"/>
    <x v="158"/>
    <s v="Dean Katz"/>
    <x v="1"/>
    <s v="United States"/>
    <s v="Philadelphia"/>
    <x v="9"/>
    <n v="19140"/>
    <x v="3"/>
    <s v="FUR-FU-10001935"/>
    <x v="0"/>
    <x v="5"/>
    <s v="3M Hangers With Command Adhesive"/>
    <n v="2.9600000000000004"/>
    <n v="1"/>
    <n v="0.2"/>
    <n v="0.77700000000000025"/>
  </r>
  <r>
    <n v="389"/>
    <x v="175"/>
    <x v="2"/>
    <x v="156"/>
    <d v="2011-11-26T00:00:00"/>
    <s v="First Class"/>
    <x v="159"/>
    <s v="Nathan Gelder"/>
    <x v="0"/>
    <s v="United States"/>
    <s v="Cincinnati"/>
    <x v="24"/>
    <n v="45231"/>
    <x v="3"/>
    <s v="OFF-AR-10004757"/>
    <x v="1"/>
    <x v="6"/>
    <s v="Crayola Colored Pencils"/>
    <n v="2.6240000000000001"/>
    <n v="1"/>
    <n v="0.2"/>
    <n v="0.42639999999999978"/>
  </r>
  <r>
    <n v="390"/>
    <x v="176"/>
    <x v="3"/>
    <x v="157"/>
    <d v="2014-12-16T00:00:00"/>
    <s v="Standard Class"/>
    <x v="160"/>
    <s v="Mike Vittorini"/>
    <x v="0"/>
    <s v="United States"/>
    <s v="New York City"/>
    <x v="15"/>
    <n v="10009"/>
    <x v="3"/>
    <s v="OFF-BI-10000050"/>
    <x v="1"/>
    <x v="8"/>
    <s v="Angle-D Binders with Locking Rings, Label Holders"/>
    <n v="23.36"/>
    <n v="4"/>
    <n v="0.2"/>
    <n v="7.8839999999999986"/>
  </r>
  <r>
    <n v="391"/>
    <x v="176"/>
    <x v="3"/>
    <x v="157"/>
    <d v="2014-12-16T00:00:00"/>
    <s v="Standard Class"/>
    <x v="16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x v="161"/>
    <s v="Jack Garza"/>
    <x v="0"/>
    <s v="United States"/>
    <s v="Des Moines"/>
    <x v="4"/>
    <n v="98198"/>
    <x v="1"/>
    <s v="TEC-PH-10003012"/>
    <x v="2"/>
    <x v="7"/>
    <s v="Nortel Meridian M3904 Professional Digital phone"/>
    <n v="246.38400000000001"/>
    <n v="2"/>
    <n v="0.2"/>
    <n v="27.718199999999968"/>
  </r>
  <r>
    <n v="393"/>
    <x v="177"/>
    <x v="2"/>
    <x v="158"/>
    <d v="2011-09-23T00:00:00"/>
    <s v="Second Class"/>
    <x v="161"/>
    <s v="Jack Garza"/>
    <x v="0"/>
    <s v="United States"/>
    <s v="Des Moines"/>
    <x v="4"/>
    <n v="98198"/>
    <x v="1"/>
    <s v="TEC-CO-10002313"/>
    <x v="2"/>
    <x v="16"/>
    <s v="Canon PC1080F Personal Copier"/>
    <n v="1799.97"/>
    <n v="3"/>
    <n v="0"/>
    <n v="701.98829999999998"/>
  </r>
  <r>
    <n v="394"/>
    <x v="178"/>
    <x v="2"/>
    <x v="159"/>
    <d v="2011-06-10T00:00:00"/>
    <s v="Second Class"/>
    <x v="162"/>
    <s v="Bart Pistole"/>
    <x v="1"/>
    <s v="United States"/>
    <s v="Peoria"/>
    <x v="10"/>
    <n v="61604"/>
    <x v="2"/>
    <s v="OFF-BI-10003982"/>
    <x v="1"/>
    <x v="8"/>
    <s v="Wilson Jones Century Plastic Molded Ring Binders"/>
    <n v="12.461999999999996"/>
    <n v="3"/>
    <n v="0.8"/>
    <n v="-20.5623"/>
  </r>
  <r>
    <n v="395"/>
    <x v="179"/>
    <x v="3"/>
    <x v="160"/>
    <d v="2014-07-06T00:00:00"/>
    <s v="Standard Class"/>
    <x v="163"/>
    <s v="Victor Preis"/>
    <x v="2"/>
    <s v="United States"/>
    <s v="Las Vegas"/>
    <x v="33"/>
    <n v="89115"/>
    <x v="1"/>
    <s v="OFF-BI-10004492"/>
    <x v="1"/>
    <x v="8"/>
    <s v="Tuf-Vin Binders"/>
    <n v="75.792000000000002"/>
    <n v="3"/>
    <n v="0.2"/>
    <n v="25.579799999999992"/>
  </r>
  <r>
    <n v="396"/>
    <x v="180"/>
    <x v="3"/>
    <x v="161"/>
    <d v="2014-10-20T00:00:00"/>
    <s v="Second Class"/>
    <x v="164"/>
    <s v="Saphhira Shifley"/>
    <x v="1"/>
    <s v="United States"/>
    <s v="Warwick"/>
    <x v="34"/>
    <n v="2886"/>
    <x v="3"/>
    <s v="OFF-ST-10000798"/>
    <x v="1"/>
    <x v="4"/>
    <s v="2300 Heavy-Duty Transfer File Systems by Perma"/>
    <n v="49.96"/>
    <n v="2"/>
    <n v="0"/>
    <n v="9.4923999999999964"/>
  </r>
  <r>
    <n v="397"/>
    <x v="180"/>
    <x v="3"/>
    <x v="161"/>
    <d v="2014-10-20T00:00:00"/>
    <s v="Second Class"/>
    <x v="164"/>
    <s v="Saphhira Shifley"/>
    <x v="1"/>
    <s v="United States"/>
    <s v="Warwick"/>
    <x v="34"/>
    <n v="2886"/>
    <x v="3"/>
    <s v="OFF-PA-10002552"/>
    <x v="1"/>
    <x v="10"/>
    <s v="Xerox 1958"/>
    <n v="12.96"/>
    <n v="2"/>
    <n v="0"/>
    <n v="6.2208000000000006"/>
  </r>
  <r>
    <n v="398"/>
    <x v="181"/>
    <x v="1"/>
    <x v="89"/>
    <d v="2012-11-04T00:00:00"/>
    <s v="Standard Class"/>
    <x v="6"/>
    <s v="Harold Pawlan"/>
    <x v="2"/>
    <s v="United States"/>
    <s v="Jackson"/>
    <x v="12"/>
    <n v="49201"/>
    <x v="2"/>
    <s v="OFF-SU-10002573"/>
    <x v="1"/>
    <x v="14"/>
    <s v="Acme 10&quot; Easy Grip Assistive Scissors"/>
    <n v="70.12"/>
    <n v="4"/>
    <n v="0"/>
    <n v="21.035999999999994"/>
  </r>
  <r>
    <n v="399"/>
    <x v="182"/>
    <x v="0"/>
    <x v="162"/>
    <d v="2013-09-11T00:00:00"/>
    <s v="Second Class"/>
    <x v="165"/>
    <s v="Anna Gayman"/>
    <x v="0"/>
    <s v="United States"/>
    <s v="Houston"/>
    <x v="5"/>
    <n v="77036"/>
    <x v="2"/>
    <s v="OFF-ST-10001580"/>
    <x v="1"/>
    <x v="4"/>
    <s v="Super Decoflex Portable Personal File"/>
    <n v="35.952000000000005"/>
    <n v="3"/>
    <n v="0.2"/>
    <n v="3.5951999999999984"/>
  </r>
  <r>
    <n v="400"/>
    <x v="182"/>
    <x v="0"/>
    <x v="162"/>
    <d v="2013-09-11T00:00:00"/>
    <s v="Second Class"/>
    <x v="165"/>
    <s v="Anna Gayman"/>
    <x v="0"/>
    <s v="United States"/>
    <s v="Houston"/>
    <x v="5"/>
    <n v="77036"/>
    <x v="2"/>
    <s v="FUR-BO-10004834"/>
    <x v="0"/>
    <x v="0"/>
    <s v="Riverside Palais Royal Lawyers Bookcase, Royale Cherry Finish"/>
    <n v="2396.2655999999997"/>
    <n v="4"/>
    <n v="0.32"/>
    <n v="-317.15280000000007"/>
  </r>
  <r>
    <n v="401"/>
    <x v="182"/>
    <x v="0"/>
    <x v="162"/>
    <d v="2013-09-11T00:00:00"/>
    <s v="Second Class"/>
    <x v="165"/>
    <s v="Anna Gayman"/>
    <x v="0"/>
    <s v="United States"/>
    <s v="Houston"/>
    <x v="5"/>
    <n v="77036"/>
    <x v="2"/>
    <s v="OFF-ST-10000934"/>
    <x v="1"/>
    <x v="4"/>
    <s v="Contico 72&quot;H Heavy-Duty Storage System"/>
    <n v="131.136"/>
    <n v="4"/>
    <n v="0.2"/>
    <n v="-32.783999999999999"/>
  </r>
  <r>
    <n v="402"/>
    <x v="182"/>
    <x v="0"/>
    <x v="162"/>
    <d v="2013-09-11T00:00:00"/>
    <s v="Second Class"/>
    <x v="165"/>
    <s v="Anna Gayman"/>
    <x v="0"/>
    <s v="United States"/>
    <s v="Houston"/>
    <x v="5"/>
    <n v="77036"/>
    <x v="2"/>
    <s v="TEC-AC-10000158"/>
    <x v="2"/>
    <x v="11"/>
    <s v="Sony 64GB Class 10 Micro SDHC R40 Memory Card"/>
    <n v="57.584000000000003"/>
    <n v="2"/>
    <n v="0.2"/>
    <n v="0.71979999999999933"/>
  </r>
  <r>
    <n v="403"/>
    <x v="183"/>
    <x v="2"/>
    <x v="163"/>
    <d v="2011-12-26T00:00:00"/>
    <s v="First Class"/>
    <x v="166"/>
    <s v="Luke Foster"/>
    <x v="0"/>
    <s v="United States"/>
    <s v="Miami"/>
    <x v="2"/>
    <n v="33180"/>
    <x v="0"/>
    <s v="OFF-PA-10001947"/>
    <x v="1"/>
    <x v="10"/>
    <s v="Xerox 1974"/>
    <n v="9.5680000000000014"/>
    <n v="2"/>
    <n v="0.2"/>
    <n v="3.4683999999999999"/>
  </r>
  <r>
    <n v="404"/>
    <x v="184"/>
    <x v="2"/>
    <x v="164"/>
    <d v="2011-04-20T00:00:00"/>
    <s v="Standard Class"/>
    <x v="7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x v="167"/>
    <s v="Roy Französisch"/>
    <x v="0"/>
    <s v="United States"/>
    <s v="New York City"/>
    <x v="15"/>
    <n v="10024"/>
    <x v="3"/>
    <s v="OFF-AP-10004249"/>
    <x v="1"/>
    <x v="9"/>
    <s v="Staples"/>
    <n v="35.910000000000004"/>
    <n v="3"/>
    <n v="0"/>
    <n v="9.6956999999999987"/>
  </r>
  <r>
    <n v="406"/>
    <x v="186"/>
    <x v="3"/>
    <x v="166"/>
    <d v="2014-12-13T00:00:00"/>
    <s v="Standard Class"/>
    <x v="168"/>
    <s v="Keith Herrera"/>
    <x v="0"/>
    <s v="United States"/>
    <s v="San Francisco"/>
    <x v="1"/>
    <n v="94110"/>
    <x v="1"/>
    <s v="TEC-AC-10000158"/>
    <x v="2"/>
    <x v="11"/>
    <s v="Sony 64GB Class 10 Micro SDHC R40 Memory Card"/>
    <n v="179.95000000000002"/>
    <n v="5"/>
    <n v="0"/>
    <n v="37.789500000000004"/>
  </r>
  <r>
    <n v="407"/>
    <x v="186"/>
    <x v="3"/>
    <x v="166"/>
    <d v="2014-12-13T00:00:00"/>
    <s v="Standard Class"/>
    <x v="168"/>
    <s v="Keith Herrera"/>
    <x v="0"/>
    <s v="United States"/>
    <s v="San Francisco"/>
    <x v="1"/>
    <n v="94110"/>
    <x v="1"/>
    <s v="TEC-CO-10004115"/>
    <x v="2"/>
    <x v="16"/>
    <s v="Sharp AL-1530CS Digital Copier"/>
    <n v="1199.9760000000001"/>
    <n v="3"/>
    <n v="0.2"/>
    <n v="434.99130000000002"/>
  </r>
  <r>
    <n v="408"/>
    <x v="186"/>
    <x v="3"/>
    <x v="166"/>
    <d v="2014-12-13T00:00:00"/>
    <s v="Standard Class"/>
    <x v="168"/>
    <s v="Keith Herrera"/>
    <x v="0"/>
    <s v="United States"/>
    <s v="San Francisco"/>
    <x v="1"/>
    <n v="94110"/>
    <x v="1"/>
    <s v="OFF-PA-10003724"/>
    <x v="1"/>
    <x v="10"/>
    <s v="Wirebound Message Book, 4 per Page"/>
    <n v="27.15"/>
    <n v="5"/>
    <n v="0"/>
    <n v="13.3035"/>
  </r>
  <r>
    <n v="409"/>
    <x v="186"/>
    <x v="3"/>
    <x v="166"/>
    <d v="2014-12-13T00:00:00"/>
    <s v="Standard Class"/>
    <x v="168"/>
    <s v="Keith Herrera"/>
    <x v="0"/>
    <s v="United States"/>
    <s v="San Francisco"/>
    <x v="1"/>
    <n v="94110"/>
    <x v="1"/>
    <s v="FUR-TA-10002041"/>
    <x v="0"/>
    <x v="3"/>
    <s v="Bevis Round Conference Table Top, X-Base"/>
    <n v="1004.0239999999999"/>
    <n v="7"/>
    <n v="0.2"/>
    <n v="-112.95269999999994"/>
  </r>
  <r>
    <n v="410"/>
    <x v="186"/>
    <x v="3"/>
    <x v="166"/>
    <d v="2014-12-13T00:00:00"/>
    <s v="Standard Class"/>
    <x v="168"/>
    <s v="Keith Herrera"/>
    <x v="0"/>
    <s v="United States"/>
    <s v="San Francisco"/>
    <x v="1"/>
    <n v="94110"/>
    <x v="1"/>
    <s v="OFF-PA-10002893"/>
    <x v="1"/>
    <x v="10"/>
    <s v="Wirebound Service Call Books, 5 1/2&quot; x 4&quot;"/>
    <n v="9.68"/>
    <n v="1"/>
    <n v="0"/>
    <n v="4.6463999999999999"/>
  </r>
  <r>
    <n v="411"/>
    <x v="186"/>
    <x v="3"/>
    <x v="166"/>
    <d v="2014-12-13T00:00:00"/>
    <s v="Standard Class"/>
    <x v="168"/>
    <s v="Keith Herrera"/>
    <x v="0"/>
    <s v="United States"/>
    <s v="San Francisco"/>
    <x v="1"/>
    <n v="94110"/>
    <x v="1"/>
    <s v="OFF-LA-10003766"/>
    <x v="1"/>
    <x v="2"/>
    <s v="Self-Adhesive Removable Labels"/>
    <n v="28.349999999999998"/>
    <n v="9"/>
    <n v="0"/>
    <n v="13.608000000000001"/>
  </r>
  <r>
    <n v="412"/>
    <x v="186"/>
    <x v="3"/>
    <x v="166"/>
    <d v="2014-12-13T00:00:00"/>
    <s v="Standard Class"/>
    <x v="168"/>
    <s v="Keith Herrera"/>
    <x v="0"/>
    <s v="United States"/>
    <s v="San Francisco"/>
    <x v="1"/>
    <n v="94110"/>
    <x v="1"/>
    <s v="OFF-PA-10001970"/>
    <x v="1"/>
    <x v="10"/>
    <s v="Xerox 1908"/>
    <n v="55.98"/>
    <n v="1"/>
    <n v="0"/>
    <n v="27.430199999999999"/>
  </r>
  <r>
    <n v="413"/>
    <x v="186"/>
    <x v="3"/>
    <x v="166"/>
    <d v="2014-12-13T00:00:00"/>
    <s v="Standard Class"/>
    <x v="168"/>
    <s v="Keith Herrera"/>
    <x v="0"/>
    <s v="United States"/>
    <s v="San Francisco"/>
    <x v="1"/>
    <n v="94110"/>
    <x v="1"/>
    <s v="FUR-BO-10001972"/>
    <x v="0"/>
    <x v="0"/>
    <s v="O'Sullivan 4-Shelf Bookcase in Odessa Pine"/>
    <n v="1336.829"/>
    <n v="13"/>
    <n v="0.15"/>
    <n v="31.454799999999949"/>
  </r>
  <r>
    <n v="414"/>
    <x v="186"/>
    <x v="3"/>
    <x v="166"/>
    <d v="2014-12-13T00:00:00"/>
    <s v="Standard Class"/>
    <x v="168"/>
    <s v="Keith Herrera"/>
    <x v="0"/>
    <s v="United States"/>
    <s v="San Francisco"/>
    <x v="1"/>
    <n v="94110"/>
    <x v="1"/>
    <s v="FUR-CH-10003956"/>
    <x v="0"/>
    <x v="1"/>
    <s v="Novimex High-Tech Fabric Mesh Task Chair"/>
    <n v="113.56800000000001"/>
    <n v="2"/>
    <n v="0.2"/>
    <n v="-18.454800000000013"/>
  </r>
  <r>
    <n v="415"/>
    <x v="187"/>
    <x v="3"/>
    <x v="132"/>
    <d v="2014-11-08T00:00:00"/>
    <s v="Standard Class"/>
    <x v="169"/>
    <s v="Kimberly Carter"/>
    <x v="1"/>
    <s v="United States"/>
    <s v="Seattle"/>
    <x v="4"/>
    <n v="98105"/>
    <x v="1"/>
    <s v="OFF-PA-10000157"/>
    <x v="1"/>
    <x v="10"/>
    <s v="Xerox 191"/>
    <n v="139.86000000000001"/>
    <n v="7"/>
    <n v="0"/>
    <n v="65.734199999999987"/>
  </r>
  <r>
    <n v="416"/>
    <x v="187"/>
    <x v="3"/>
    <x v="132"/>
    <d v="2014-11-08T00:00:00"/>
    <s v="Standard Class"/>
    <x v="169"/>
    <s v="Kimberly Carter"/>
    <x v="1"/>
    <s v="United States"/>
    <s v="Seattle"/>
    <x v="4"/>
    <n v="98105"/>
    <x v="1"/>
    <s v="FUR-CH-10001891"/>
    <x v="0"/>
    <x v="1"/>
    <s v="Global Deluxe Office Fabric Chairs"/>
    <n v="307.13600000000002"/>
    <n v="4"/>
    <n v="0.2"/>
    <n v="26.874400000000023"/>
  </r>
  <r>
    <n v="417"/>
    <x v="188"/>
    <x v="3"/>
    <x v="92"/>
    <d v="2014-06-29T00:00:00"/>
    <s v="Standard Class"/>
    <x v="170"/>
    <s v="Caroline Jumper"/>
    <x v="0"/>
    <s v="United States"/>
    <s v="Huntington Beach"/>
    <x v="1"/>
    <n v="92646"/>
    <x v="1"/>
    <s v="OFF-AR-10004344"/>
    <x v="1"/>
    <x v="6"/>
    <s v="Bulldog Vacuum Base Pencil Sharpener"/>
    <n v="95.92"/>
    <n v="8"/>
    <n v="0"/>
    <n v="25.898399999999995"/>
  </r>
  <r>
    <n v="418"/>
    <x v="189"/>
    <x v="0"/>
    <x v="167"/>
    <d v="2013-04-19T00:00:00"/>
    <s v="Standard Class"/>
    <x v="171"/>
    <s v="Philip Brown"/>
    <x v="0"/>
    <s v="United States"/>
    <s v="Los Angeles"/>
    <x v="1"/>
    <n v="90004"/>
    <x v="1"/>
    <s v="FUR-CH-10004886"/>
    <x v="0"/>
    <x v="1"/>
    <s v="Bevis Steel Folding Chairs"/>
    <n v="383.8"/>
    <n v="5"/>
    <n v="0.2"/>
    <n v="38.379999999999981"/>
  </r>
  <r>
    <n v="419"/>
    <x v="190"/>
    <x v="3"/>
    <x v="44"/>
    <d v="2014-11-11T00:00:00"/>
    <s v="Standard Class"/>
    <x v="146"/>
    <s v="Victoria Brennan"/>
    <x v="1"/>
    <s v="United States"/>
    <s v="Richmond"/>
    <x v="0"/>
    <n v="40475"/>
    <x v="0"/>
    <s v="OFF-PA-10003845"/>
    <x v="1"/>
    <x v="10"/>
    <s v="Xerox 1987"/>
    <n v="5.78"/>
    <n v="1"/>
    <n v="0"/>
    <n v="2.8322000000000003"/>
  </r>
  <r>
    <n v="420"/>
    <x v="191"/>
    <x v="3"/>
    <x v="168"/>
    <d v="2014-03-10T00:00:00"/>
    <s v="Standard Class"/>
    <x v="133"/>
    <s v="Sung Pak"/>
    <x v="1"/>
    <s v="United States"/>
    <s v="Los Angeles"/>
    <x v="1"/>
    <n v="90045"/>
    <x v="1"/>
    <s v="OFF-AR-10001573"/>
    <x v="1"/>
    <x v="6"/>
    <s v="American Pencil"/>
    <n v="9.32"/>
    <n v="4"/>
    <n v="0"/>
    <n v="2.702799999999999"/>
  </r>
  <r>
    <n v="421"/>
    <x v="191"/>
    <x v="3"/>
    <x v="168"/>
    <d v="2014-03-10T00:00:00"/>
    <s v="Standard Class"/>
    <x v="133"/>
    <s v="Sung Pak"/>
    <x v="1"/>
    <s v="United States"/>
    <s v="Los Angeles"/>
    <x v="1"/>
    <n v="90045"/>
    <x v="1"/>
    <s v="OFF-EN-10000483"/>
    <x v="1"/>
    <x v="12"/>
    <s v="White Envelopes, White Envelopes with Clear Poly Window"/>
    <n v="15.25"/>
    <n v="1"/>
    <n v="0"/>
    <n v="7.0149999999999988"/>
  </r>
  <r>
    <n v="422"/>
    <x v="192"/>
    <x v="2"/>
    <x v="169"/>
    <d v="2011-06-25T00:00:00"/>
    <s v="First Class"/>
    <x v="32"/>
    <s v="Joel Eaton"/>
    <x v="0"/>
    <s v="United States"/>
    <s v="Louisville"/>
    <x v="22"/>
    <n v="80027"/>
    <x v="1"/>
    <s v="TEC-AC-10004114"/>
    <x v="2"/>
    <x v="11"/>
    <s v="KeyTronic 6101 Series - Keyboard - Black"/>
    <n v="196.75200000000001"/>
    <n v="6"/>
    <n v="0.2"/>
    <n v="56.566200000000009"/>
  </r>
  <r>
    <n v="423"/>
    <x v="193"/>
    <x v="3"/>
    <x v="15"/>
    <d v="2014-10-24T00:00:00"/>
    <s v="Standard Class"/>
    <x v="172"/>
    <s v="Michael Paige"/>
    <x v="1"/>
    <s v="United States"/>
    <s v="Lawrence"/>
    <x v="31"/>
    <n v="1841"/>
    <x v="3"/>
    <s v="FUR-FU-10004712"/>
    <x v="0"/>
    <x v="5"/>
    <s v="Westinghouse Mesh Shade Clip-On Gooseneck Lamp, Black"/>
    <n v="56.56"/>
    <n v="4"/>
    <n v="0"/>
    <n v="14.705600000000004"/>
  </r>
  <r>
    <n v="424"/>
    <x v="193"/>
    <x v="3"/>
    <x v="15"/>
    <d v="2014-10-24T00:00:00"/>
    <s v="Standard Class"/>
    <x v="172"/>
    <s v="Michael Paige"/>
    <x v="1"/>
    <s v="United States"/>
    <s v="Lawrence"/>
    <x v="31"/>
    <n v="1841"/>
    <x v="3"/>
    <s v="OFF-ST-10000918"/>
    <x v="1"/>
    <x v="4"/>
    <s v="Crate-A-Files"/>
    <n v="32.700000000000003"/>
    <n v="3"/>
    <n v="0"/>
    <n v="8.5019999999999989"/>
  </r>
  <r>
    <n v="425"/>
    <x v="194"/>
    <x v="3"/>
    <x v="170"/>
    <d v="2014-08-24T00:00:00"/>
    <s v="Second Class"/>
    <x v="173"/>
    <s v="Natalie Fritzler"/>
    <x v="0"/>
    <s v="United States"/>
    <s v="Jackson"/>
    <x v="35"/>
    <n v="39212"/>
    <x v="0"/>
    <s v="FUR-CH-10000015"/>
    <x v="0"/>
    <x v="1"/>
    <s v="Hon Multipurpose Stacking Arm Chairs"/>
    <n v="866.4"/>
    <n v="4"/>
    <n v="0"/>
    <n v="225.26400000000001"/>
  </r>
  <r>
    <n v="426"/>
    <x v="195"/>
    <x v="3"/>
    <x v="51"/>
    <d v="2014-11-27T00:00:00"/>
    <s v="Second Class"/>
    <x v="25"/>
    <s v="Janet Molinari"/>
    <x v="1"/>
    <s v="United States"/>
    <s v="Canton"/>
    <x v="12"/>
    <n v="48187"/>
    <x v="2"/>
    <s v="FUR-FU-10003347"/>
    <x v="0"/>
    <x v="5"/>
    <s v="Coloredge Poster Frame"/>
    <n v="28.4"/>
    <n v="2"/>
    <n v="0"/>
    <n v="11.076000000000001"/>
  </r>
  <r>
    <n v="427"/>
    <x v="195"/>
    <x v="3"/>
    <x v="51"/>
    <d v="2014-11-27T00:00:00"/>
    <s v="Second Class"/>
    <x v="25"/>
    <s v="Janet Molinari"/>
    <x v="1"/>
    <s v="United States"/>
    <s v="Canton"/>
    <x v="12"/>
    <n v="48187"/>
    <x v="2"/>
    <s v="OFF-BI-10001543"/>
    <x v="1"/>
    <x v="8"/>
    <s v="GBC VeloBinder Manual Binding System"/>
    <n v="287.92"/>
    <n v="8"/>
    <n v="0"/>
    <n v="138.20160000000001"/>
  </r>
  <r>
    <n v="428"/>
    <x v="196"/>
    <x v="2"/>
    <x v="171"/>
    <d v="2011-09-13T00:00:00"/>
    <s v="First Class"/>
    <x v="174"/>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x v="175"/>
    <s v="Ken Heidel"/>
    <x v="1"/>
    <s v="United States"/>
    <s v="San Antonio"/>
    <x v="5"/>
    <n v="78207"/>
    <x v="2"/>
    <s v="OFF-AR-10000369"/>
    <x v="1"/>
    <x v="6"/>
    <s v="Design Ebony Sketching Pencil"/>
    <n v="6.6719999999999988"/>
    <n v="6"/>
    <n v="0.2"/>
    <n v="0.50039999999999996"/>
  </r>
  <r>
    <n v="430"/>
    <x v="198"/>
    <x v="0"/>
    <x v="173"/>
    <d v="2013-04-22T00:00:00"/>
    <s v="Standard Class"/>
    <x v="176"/>
    <s v="Ross Baird"/>
    <x v="2"/>
    <s v="United States"/>
    <s v="Gastonia"/>
    <x v="3"/>
    <n v="28052"/>
    <x v="0"/>
    <s v="OFF-BI-10004584"/>
    <x v="1"/>
    <x v="8"/>
    <s v="GBC ProClick 150 Presentation Binding System"/>
    <n v="189.58800000000005"/>
    <n v="2"/>
    <n v="0.7"/>
    <n v="-145.35079999999999"/>
  </r>
  <r>
    <n v="431"/>
    <x v="198"/>
    <x v="0"/>
    <x v="173"/>
    <d v="2013-04-22T00:00:00"/>
    <s v="Standard Class"/>
    <x v="176"/>
    <s v="Ross Baird"/>
    <x v="2"/>
    <s v="United States"/>
    <s v="Gastonia"/>
    <x v="3"/>
    <n v="28052"/>
    <x v="0"/>
    <s v="TEC-AC-10004659"/>
    <x v="2"/>
    <x v="11"/>
    <s v="Imation Secure+ Hardware Encrypted USB 2.0 Flash Drive; 16GB"/>
    <n v="408.74399999999997"/>
    <n v="7"/>
    <n v="0.2"/>
    <n v="76.639499999999984"/>
  </r>
  <r>
    <n v="432"/>
    <x v="198"/>
    <x v="0"/>
    <x v="173"/>
    <d v="2013-04-22T00:00:00"/>
    <s v="Standard Class"/>
    <x v="176"/>
    <s v="Ross Baird"/>
    <x v="2"/>
    <s v="United States"/>
    <s v="Gastonia"/>
    <x v="3"/>
    <n v="28052"/>
    <x v="0"/>
    <s v="TEC-AC-10004659"/>
    <x v="2"/>
    <x v="11"/>
    <s v="Imation Secure+ Hardware Encrypted USB 2.0 Flash Drive; 16GB"/>
    <n v="291.95999999999998"/>
    <n v="5"/>
    <n v="0.2"/>
    <n v="54.742499999999978"/>
  </r>
  <r>
    <n v="433"/>
    <x v="198"/>
    <x v="0"/>
    <x v="173"/>
    <d v="2013-04-22T00:00:00"/>
    <s v="Standard Class"/>
    <x v="176"/>
    <s v="Ross Baird"/>
    <x v="2"/>
    <s v="United States"/>
    <s v="Gastonia"/>
    <x v="3"/>
    <n v="28052"/>
    <x v="0"/>
    <s v="OFF-ST-10000617"/>
    <x v="1"/>
    <x v="4"/>
    <s v="Woodgrain Magazine Files by Perma"/>
    <n v="4.7679999999999998"/>
    <n v="2"/>
    <n v="0.2"/>
    <n v="-0.7748000000000006"/>
  </r>
  <r>
    <n v="434"/>
    <x v="199"/>
    <x v="0"/>
    <x v="112"/>
    <d v="2013-06-08T00:00:00"/>
    <s v="First Class"/>
    <x v="72"/>
    <s v="Dave Brooks"/>
    <x v="0"/>
    <s v="United States"/>
    <s v="Lowell"/>
    <x v="31"/>
    <n v="1852"/>
    <x v="3"/>
    <s v="OFF-ST-10003306"/>
    <x v="1"/>
    <x v="4"/>
    <s v="Letter Size Cart"/>
    <n v="714.30000000000007"/>
    <n v="5"/>
    <n v="0"/>
    <n v="207.14699999999993"/>
  </r>
  <r>
    <n v="435"/>
    <x v="200"/>
    <x v="2"/>
    <x v="174"/>
    <d v="2011-12-25T00:00:00"/>
    <s v="Standard Class"/>
    <x v="177"/>
    <s v="Mike Kennedy"/>
    <x v="0"/>
    <s v="United States"/>
    <s v="Jacksonville"/>
    <x v="2"/>
    <n v="32216"/>
    <x v="0"/>
    <s v="OFF-BI-10000773"/>
    <x v="1"/>
    <x v="8"/>
    <s v="Insertable Tab Post Binder Dividers"/>
    <n v="4.8120000000000003"/>
    <n v="2"/>
    <n v="0.7"/>
    <n v="-3.6891999999999996"/>
  </r>
  <r>
    <n v="436"/>
    <x v="200"/>
    <x v="2"/>
    <x v="174"/>
    <d v="2011-12-25T00:00:00"/>
    <s v="Standard Class"/>
    <x v="177"/>
    <s v="Mike Kennedy"/>
    <x v="0"/>
    <s v="United States"/>
    <s v="Jacksonville"/>
    <x v="2"/>
    <n v="32216"/>
    <x v="0"/>
    <s v="TEC-AC-10002600"/>
    <x v="2"/>
    <x v="11"/>
    <s v="Belkin QODE FastFit Bluetooth Keyboard"/>
    <n v="247.8"/>
    <n v="5"/>
    <n v="0.2"/>
    <n v="-18.584999999999994"/>
  </r>
  <r>
    <n v="437"/>
    <x v="201"/>
    <x v="0"/>
    <x v="1"/>
    <d v="2013-06-15T00:00:00"/>
    <s v="Second Class"/>
    <x v="178"/>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x v="178"/>
    <s v="Philisse Overcash"/>
    <x v="2"/>
    <s v="United States"/>
    <s v="Chicago"/>
    <x v="10"/>
    <n v="60623"/>
    <x v="2"/>
    <s v="OFF-PA-10001970"/>
    <x v="1"/>
    <x v="10"/>
    <s v="Xerox 1908"/>
    <n v="313.488"/>
    <n v="7"/>
    <n v="0.2"/>
    <n v="113.63939999999998"/>
  </r>
  <r>
    <n v="439"/>
    <x v="202"/>
    <x v="3"/>
    <x v="175"/>
    <d v="2014-09-20T00:00:00"/>
    <s v="Standard Class"/>
    <x v="179"/>
    <s v="Brenda Bowman"/>
    <x v="1"/>
    <s v="United States"/>
    <s v="Houston"/>
    <x v="5"/>
    <n v="77070"/>
    <x v="2"/>
    <s v="OFF-PA-10002230"/>
    <x v="1"/>
    <x v="10"/>
    <s v="Xerox 1897"/>
    <n v="31.872000000000003"/>
    <n v="8"/>
    <n v="0.2"/>
    <n v="11.553600000000003"/>
  </r>
  <r>
    <n v="440"/>
    <x v="203"/>
    <x v="3"/>
    <x v="176"/>
    <d v="2014-01-24T00:00:00"/>
    <s v="Second Class"/>
    <x v="51"/>
    <s v="Cynthia Voltz"/>
    <x v="1"/>
    <s v="United States"/>
    <s v="New York City"/>
    <x v="15"/>
    <n v="10024"/>
    <x v="3"/>
    <s v="FUR-CH-10003396"/>
    <x v="0"/>
    <x v="1"/>
    <s v="Global Deluxe Steno Chair"/>
    <n v="207.84600000000003"/>
    <n v="3"/>
    <n v="0.1"/>
    <n v="2.3093999999999895"/>
  </r>
  <r>
    <n v="441"/>
    <x v="204"/>
    <x v="0"/>
    <x v="64"/>
    <d v="2013-09-08T00:00:00"/>
    <s v="Second Class"/>
    <x v="7"/>
    <s v="Pete Kriz"/>
    <x v="0"/>
    <s v="United States"/>
    <s v="Detroit"/>
    <x v="12"/>
    <n v="48227"/>
    <x v="2"/>
    <s v="FUR-FU-10000246"/>
    <x v="0"/>
    <x v="5"/>
    <s v="Aluminum Document Frame"/>
    <n v="12.22"/>
    <n v="1"/>
    <n v="0"/>
    <n v="3.6659999999999986"/>
  </r>
  <r>
    <n v="442"/>
    <x v="204"/>
    <x v="0"/>
    <x v="64"/>
    <d v="2013-09-08T00:00:00"/>
    <s v="Second Class"/>
    <x v="7"/>
    <s v="Pete Kriz"/>
    <x v="0"/>
    <s v="United States"/>
    <s v="Detroit"/>
    <x v="12"/>
    <n v="48227"/>
    <x v="2"/>
    <s v="OFF-ST-10000060"/>
    <x v="1"/>
    <x v="4"/>
    <s v="Fellowes Bankers Box Staxonsteel Drawer File/Stacking System"/>
    <n v="194.94"/>
    <n v="3"/>
    <n v="0"/>
    <n v="23.392800000000008"/>
  </r>
  <r>
    <n v="443"/>
    <x v="204"/>
    <x v="0"/>
    <x v="64"/>
    <d v="2013-09-08T00:00:00"/>
    <s v="Second Class"/>
    <x v="7"/>
    <s v="Pete Kriz"/>
    <x v="0"/>
    <s v="United States"/>
    <s v="Detroit"/>
    <x v="12"/>
    <n v="48227"/>
    <x v="2"/>
    <s v="OFF-ST-10003058"/>
    <x v="1"/>
    <x v="4"/>
    <s v="Eldon Mobile Mega Data Cart  Mega Stackable  Add-On Trays"/>
    <n v="70.949999999999989"/>
    <n v="3"/>
    <n v="0"/>
    <n v="20.575499999999998"/>
  </r>
  <r>
    <n v="444"/>
    <x v="204"/>
    <x v="0"/>
    <x v="64"/>
    <d v="2013-09-08T00:00:00"/>
    <s v="Second Class"/>
    <x v="7"/>
    <s v="Pete Kriz"/>
    <x v="0"/>
    <s v="United States"/>
    <s v="Detroit"/>
    <x v="12"/>
    <n v="48227"/>
    <x v="2"/>
    <s v="OFF-PA-10002222"/>
    <x v="1"/>
    <x v="10"/>
    <s v="Xerox Color Copier Paper, 11&quot; x 17&quot;, Ream"/>
    <n v="91.36"/>
    <n v="4"/>
    <n v="0"/>
    <n v="42.025599999999997"/>
  </r>
  <r>
    <n v="445"/>
    <x v="204"/>
    <x v="0"/>
    <x v="64"/>
    <d v="2013-09-08T00:00:00"/>
    <s v="Second Class"/>
    <x v="7"/>
    <s v="Pete Kriz"/>
    <x v="0"/>
    <s v="United States"/>
    <s v="Detroit"/>
    <x v="12"/>
    <n v="48227"/>
    <x v="2"/>
    <s v="FUR-CH-10002372"/>
    <x v="0"/>
    <x v="1"/>
    <s v="Office Star - Ergonomically Designed Knee Chair"/>
    <n v="242.94"/>
    <n v="3"/>
    <n v="0"/>
    <n v="29.152800000000013"/>
  </r>
  <r>
    <n v="446"/>
    <x v="204"/>
    <x v="0"/>
    <x v="64"/>
    <d v="2013-09-08T00:00:00"/>
    <s v="Second Class"/>
    <x v="7"/>
    <s v="Pete Kriz"/>
    <x v="0"/>
    <s v="United States"/>
    <s v="Detroit"/>
    <x v="12"/>
    <n v="48227"/>
    <x v="2"/>
    <s v="OFF-LA-10001317"/>
    <x v="1"/>
    <x v="2"/>
    <s v="Avery 520"/>
    <n v="22.05"/>
    <n v="7"/>
    <n v="0"/>
    <n v="10.584"/>
  </r>
  <r>
    <n v="447"/>
    <x v="205"/>
    <x v="3"/>
    <x v="177"/>
    <d v="2014-03-26T00:00:00"/>
    <s v="Second Class"/>
    <x v="180"/>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x v="181"/>
    <s v="Raymond Buch"/>
    <x v="0"/>
    <s v="United States"/>
    <s v="Auburn"/>
    <x v="15"/>
    <n v="13021"/>
    <x v="3"/>
    <s v="OFF-AR-10000588"/>
    <x v="1"/>
    <x v="6"/>
    <s v="Newell 345"/>
    <n v="59.519999999999996"/>
    <n v="3"/>
    <n v="0"/>
    <n v="15.475200000000001"/>
  </r>
  <r>
    <n v="449"/>
    <x v="206"/>
    <x v="0"/>
    <x v="178"/>
    <d v="2013-04-04T00:00:00"/>
    <s v="Second Class"/>
    <x v="181"/>
    <s v="Raymond Buch"/>
    <x v="0"/>
    <s v="United States"/>
    <s v="Auburn"/>
    <x v="15"/>
    <n v="13021"/>
    <x v="3"/>
    <s v="OFF-ST-10001469"/>
    <x v="1"/>
    <x v="4"/>
    <s v="Fellowes Bankers Box Recycled Super Stor/Drawer"/>
    <n v="161.94"/>
    <n v="3"/>
    <n v="0"/>
    <n v="9.716399999999993"/>
  </r>
  <r>
    <n v="450"/>
    <x v="206"/>
    <x v="0"/>
    <x v="178"/>
    <d v="2013-04-04T00:00:00"/>
    <s v="Second Class"/>
    <x v="181"/>
    <s v="Raymond Buch"/>
    <x v="0"/>
    <s v="United States"/>
    <s v="Auburn"/>
    <x v="15"/>
    <n v="13021"/>
    <x v="3"/>
    <s v="OFF-AR-10001953"/>
    <x v="1"/>
    <x v="6"/>
    <s v="Boston 1645 Deluxe Heavier-Duty Electric Pencil Sharpener"/>
    <n v="263.88"/>
    <n v="6"/>
    <n v="0"/>
    <n v="71.247600000000006"/>
  </r>
  <r>
    <n v="451"/>
    <x v="206"/>
    <x v="0"/>
    <x v="178"/>
    <d v="2013-04-04T00:00:00"/>
    <s v="Second Class"/>
    <x v="181"/>
    <s v="Raymond Buch"/>
    <x v="0"/>
    <s v="United States"/>
    <s v="Auburn"/>
    <x v="15"/>
    <n v="13021"/>
    <x v="3"/>
    <s v="OFF-AR-10003156"/>
    <x v="1"/>
    <x v="6"/>
    <s v="50 Colored Long Pencils"/>
    <n v="30.48"/>
    <n v="3"/>
    <n v="0"/>
    <n v="7.9248000000000012"/>
  </r>
  <r>
    <n v="452"/>
    <x v="206"/>
    <x v="0"/>
    <x v="178"/>
    <d v="2013-04-04T00:00:00"/>
    <s v="Second Class"/>
    <x v="181"/>
    <s v="Raymond Buch"/>
    <x v="0"/>
    <s v="United States"/>
    <s v="Auburn"/>
    <x v="15"/>
    <n v="13021"/>
    <x v="3"/>
    <s v="OFF-AR-10004974"/>
    <x v="1"/>
    <x v="6"/>
    <s v="Newell 342"/>
    <n v="9.84"/>
    <n v="3"/>
    <n v="0"/>
    <n v="2.8535999999999988"/>
  </r>
  <r>
    <n v="453"/>
    <x v="206"/>
    <x v="0"/>
    <x v="178"/>
    <d v="2013-04-04T00:00:00"/>
    <s v="Second Class"/>
    <x v="181"/>
    <s v="Raymond Buch"/>
    <x v="0"/>
    <s v="United States"/>
    <s v="Auburn"/>
    <x v="15"/>
    <n v="13021"/>
    <x v="3"/>
    <s v="TEC-PH-10002365"/>
    <x v="2"/>
    <x v="7"/>
    <s v="Belkin Grip Candy Sheer Case / Cover for iPhone 5 and 5S"/>
    <n v="35.119999999999997"/>
    <n v="4"/>
    <n v="0"/>
    <n v="9.1311999999999998"/>
  </r>
  <r>
    <n v="454"/>
    <x v="207"/>
    <x v="3"/>
    <x v="179"/>
    <d v="2014-10-25T00:00:00"/>
    <s v="Standard Class"/>
    <x v="182"/>
    <s v="Ed Braxton"/>
    <x v="1"/>
    <s v="United States"/>
    <s v="Akron"/>
    <x v="24"/>
    <n v="44312"/>
    <x v="3"/>
    <s v="FUR-TA-10001539"/>
    <x v="0"/>
    <x v="3"/>
    <s v="Chromcraft Rectangular Conference Tables"/>
    <n v="284.36399999999998"/>
    <n v="2"/>
    <n v="0.4"/>
    <n v="-75.830400000000054"/>
  </r>
  <r>
    <n v="455"/>
    <x v="207"/>
    <x v="3"/>
    <x v="179"/>
    <d v="2014-10-25T00:00:00"/>
    <s v="Standard Class"/>
    <x v="182"/>
    <s v="Ed Braxton"/>
    <x v="1"/>
    <s v="United States"/>
    <s v="Akron"/>
    <x v="24"/>
    <n v="44312"/>
    <x v="3"/>
    <s v="OFF-ST-10000142"/>
    <x v="1"/>
    <x v="4"/>
    <s v="Deluxe Rollaway Locking File with Drawer"/>
    <n v="665.40800000000002"/>
    <n v="2"/>
    <n v="0.2"/>
    <n v="66.540799999999962"/>
  </r>
  <r>
    <n v="456"/>
    <x v="208"/>
    <x v="0"/>
    <x v="180"/>
    <d v="2013-12-18T00:00:00"/>
    <s v="Standard Class"/>
    <x v="175"/>
    <s v="Ken Heidel"/>
    <x v="1"/>
    <s v="United States"/>
    <s v="Norman"/>
    <x v="26"/>
    <n v="73071"/>
    <x v="2"/>
    <s v="TEC-AC-10001772"/>
    <x v="2"/>
    <x v="11"/>
    <s v="Memorex Mini Travel Drive 16 GB USB 2.0 Flash Drive"/>
    <n v="63.88"/>
    <n v="4"/>
    <n v="0"/>
    <n v="24.913200000000003"/>
  </r>
  <r>
    <n v="457"/>
    <x v="209"/>
    <x v="2"/>
    <x v="181"/>
    <d v="2011-02-19T00:00:00"/>
    <s v="Standard Class"/>
    <x v="183"/>
    <s v="Sanjit Chand"/>
    <x v="0"/>
    <s v="United States"/>
    <s v="Concord"/>
    <x v="1"/>
    <n v="94521"/>
    <x v="1"/>
    <s v="FUR-CH-10000225"/>
    <x v="0"/>
    <x v="1"/>
    <s v="Global Geo Office Task Chair, Gray"/>
    <n v="129.56800000000001"/>
    <n v="2"/>
    <n v="0.2"/>
    <n v="-24.294000000000018"/>
  </r>
  <r>
    <n v="458"/>
    <x v="210"/>
    <x v="0"/>
    <x v="182"/>
    <d v="2013-10-02T00:00:00"/>
    <s v="Standard Class"/>
    <x v="173"/>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x v="173"/>
    <s v="Natalie Fritzler"/>
    <x v="0"/>
    <s v="United States"/>
    <s v="Decatur"/>
    <x v="10"/>
    <n v="62521"/>
    <x v="2"/>
    <s v="OFF-EN-10001415"/>
    <x v="1"/>
    <x v="12"/>
    <s v="Staples"/>
    <n v="8.9280000000000008"/>
    <n v="2"/>
    <n v="0.2"/>
    <n v="3.3479999999999999"/>
  </r>
  <r>
    <n v="460"/>
    <x v="211"/>
    <x v="1"/>
    <x v="83"/>
    <d v="2012-12-22T00:00:00"/>
    <s v="Standard Class"/>
    <x v="98"/>
    <s v="Joseph Holt"/>
    <x v="0"/>
    <s v="United States"/>
    <s v="Seattle"/>
    <x v="4"/>
    <n v="98115"/>
    <x v="1"/>
    <s v="OFF-AP-10002472"/>
    <x v="1"/>
    <x v="9"/>
    <s v="3M Office Air Cleaner"/>
    <n v="103.92"/>
    <n v="4"/>
    <n v="0"/>
    <n v="36.372"/>
  </r>
  <r>
    <n v="461"/>
    <x v="211"/>
    <x v="1"/>
    <x v="83"/>
    <d v="2012-12-22T00:00:00"/>
    <s v="Standard Class"/>
    <x v="98"/>
    <s v="Joseph Holt"/>
    <x v="0"/>
    <s v="United States"/>
    <s v="Seattle"/>
    <x v="4"/>
    <n v="98115"/>
    <x v="1"/>
    <s v="TEC-AC-10004571"/>
    <x v="2"/>
    <x v="11"/>
    <s v="Logitech G700s Rechargeable Gaming Mouse"/>
    <n v="899.91"/>
    <n v="9"/>
    <n v="0"/>
    <n v="377.96220000000005"/>
  </r>
  <r>
    <n v="462"/>
    <x v="211"/>
    <x v="1"/>
    <x v="83"/>
    <d v="2012-12-22T00:00:00"/>
    <s v="Standard Class"/>
    <x v="98"/>
    <s v="Joseph Holt"/>
    <x v="0"/>
    <s v="United States"/>
    <s v="Seattle"/>
    <x v="4"/>
    <n v="98115"/>
    <x v="1"/>
    <s v="OFF-BI-10001098"/>
    <x v="1"/>
    <x v="8"/>
    <s v="Acco D-Ring Binder w/DublLock"/>
    <n v="51.311999999999998"/>
    <n v="3"/>
    <n v="0.2"/>
    <n v="18.600599999999996"/>
  </r>
  <r>
    <n v="463"/>
    <x v="212"/>
    <x v="0"/>
    <x v="183"/>
    <d v="2013-04-30T00:00:00"/>
    <s v="Standard Class"/>
    <x v="184"/>
    <s v="Tanja Norvell"/>
    <x v="2"/>
    <s v="United States"/>
    <s v="Phoenix"/>
    <x v="16"/>
    <n v="85023"/>
    <x v="1"/>
    <s v="FUR-FU-10000023"/>
    <x v="0"/>
    <x v="5"/>
    <s v="Eldon Wave Desk Accessories"/>
    <n v="23.56"/>
    <n v="5"/>
    <n v="0.2"/>
    <n v="7.0680000000000005"/>
  </r>
  <r>
    <n v="464"/>
    <x v="212"/>
    <x v="0"/>
    <x v="183"/>
    <d v="2013-04-30T00:00:00"/>
    <s v="Standard Class"/>
    <x v="184"/>
    <s v="Tanja Norvell"/>
    <x v="2"/>
    <s v="United States"/>
    <s v="Phoenix"/>
    <x v="16"/>
    <n v="85023"/>
    <x v="1"/>
    <s v="FUR-TA-10001889"/>
    <x v="0"/>
    <x v="3"/>
    <s v="Bush Advantage Collection Racetrack Conference Table"/>
    <n v="1272.6299999999999"/>
    <n v="6"/>
    <n v="0.5"/>
    <n v="-814.4831999999999"/>
  </r>
  <r>
    <n v="465"/>
    <x v="212"/>
    <x v="0"/>
    <x v="183"/>
    <d v="2013-04-30T00:00:00"/>
    <s v="Standard Class"/>
    <x v="184"/>
    <s v="Tanja Norvell"/>
    <x v="2"/>
    <s v="United States"/>
    <s v="Phoenix"/>
    <x v="16"/>
    <n v="85023"/>
    <x v="1"/>
    <s v="OFF-BI-10000315"/>
    <x v="1"/>
    <x v="8"/>
    <s v="Poly Designer Cover &amp; Back"/>
    <n v="28.484999999999999"/>
    <n v="5"/>
    <n v="0.7"/>
    <n v="-20.888999999999989"/>
  </r>
  <r>
    <n v="466"/>
    <x v="212"/>
    <x v="0"/>
    <x v="183"/>
    <d v="2013-04-30T00:00:00"/>
    <s v="Standard Class"/>
    <x v="184"/>
    <s v="Tanja Norvell"/>
    <x v="2"/>
    <s v="United States"/>
    <s v="Phoenix"/>
    <x v="16"/>
    <n v="85023"/>
    <x v="1"/>
    <s v="OFF-SU-10003505"/>
    <x v="1"/>
    <x v="14"/>
    <s v="Premier Electric Letter Opener"/>
    <n v="185.376"/>
    <n v="2"/>
    <n v="0.2"/>
    <n v="-34.758000000000017"/>
  </r>
  <r>
    <n v="467"/>
    <x v="212"/>
    <x v="0"/>
    <x v="183"/>
    <d v="2013-04-30T00:00:00"/>
    <s v="Standard Class"/>
    <x v="184"/>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x v="185"/>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x v="103"/>
    <s v="David Smith"/>
    <x v="1"/>
    <s v="United States"/>
    <s v="Amarillo"/>
    <x v="5"/>
    <n v="79109"/>
    <x v="2"/>
    <s v="FUR-BO-10002824"/>
    <x v="0"/>
    <x v="0"/>
    <s v="Bush Mission Pointe Library"/>
    <n v="205.33279999999996"/>
    <n v="2"/>
    <n v="0.32"/>
    <n v="-36.235200000000006"/>
  </r>
  <r>
    <n v="470"/>
    <x v="215"/>
    <x v="0"/>
    <x v="186"/>
    <d v="2013-12-21T00:00:00"/>
    <s v="Second Class"/>
    <x v="113"/>
    <s v="Craig Carreira"/>
    <x v="0"/>
    <s v="United States"/>
    <s v="Chicago"/>
    <x v="10"/>
    <n v="60610"/>
    <x v="2"/>
    <s v="OFF-BI-10002194"/>
    <x v="1"/>
    <x v="8"/>
    <s v="Cardinal Hold-It CD Pocket"/>
    <n v="4.7879999999999985"/>
    <n v="3"/>
    <n v="0.8"/>
    <n v="-7.9001999999999999"/>
  </r>
  <r>
    <n v="471"/>
    <x v="216"/>
    <x v="1"/>
    <x v="139"/>
    <d v="2012-12-24T00:00:00"/>
    <s v="Standard Class"/>
    <x v="186"/>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x v="187"/>
    <s v="Jeremy Pistek"/>
    <x v="0"/>
    <s v="United States"/>
    <s v="San Francisco"/>
    <x v="1"/>
    <n v="94110"/>
    <x v="1"/>
    <s v="OFF-ST-10002743"/>
    <x v="1"/>
    <x v="4"/>
    <s v="SAFCO Boltless Steel Shelving"/>
    <n v="340.92"/>
    <n v="3"/>
    <n v="0"/>
    <n v="3.4091999999999842"/>
  </r>
  <r>
    <n v="473"/>
    <x v="217"/>
    <x v="2"/>
    <x v="187"/>
    <d v="2011-11-11T00:00:00"/>
    <s v="Second Class"/>
    <x v="187"/>
    <s v="Jeremy Pistek"/>
    <x v="0"/>
    <s v="United States"/>
    <s v="San Francisco"/>
    <x v="1"/>
    <n v="94110"/>
    <x v="1"/>
    <s v="FUR-BO-10001601"/>
    <x v="0"/>
    <x v="0"/>
    <s v="Sauder Mission Library with Doors, Fruitwood Finish"/>
    <n v="222.66599999999997"/>
    <n v="2"/>
    <n v="0.15"/>
    <n v="10.478399999999979"/>
  </r>
  <r>
    <n v="474"/>
    <x v="217"/>
    <x v="2"/>
    <x v="187"/>
    <d v="2011-11-11T00:00:00"/>
    <s v="Second Class"/>
    <x v="187"/>
    <s v="Jeremy Pistek"/>
    <x v="0"/>
    <s v="United States"/>
    <s v="San Francisco"/>
    <x v="1"/>
    <n v="94110"/>
    <x v="1"/>
    <s v="TEC-PH-10002680"/>
    <x v="2"/>
    <x v="7"/>
    <s v="Samsung Galaxy Note 3"/>
    <n v="703.96800000000007"/>
    <n v="4"/>
    <n v="0.2"/>
    <n v="87.995999999999924"/>
  </r>
  <r>
    <n v="475"/>
    <x v="217"/>
    <x v="2"/>
    <x v="187"/>
    <d v="2011-11-11T00:00:00"/>
    <s v="Second Class"/>
    <x v="187"/>
    <s v="Jeremy Pistek"/>
    <x v="0"/>
    <s v="United States"/>
    <s v="San Francisco"/>
    <x v="1"/>
    <n v="94110"/>
    <x v="1"/>
    <s v="OFF-ST-10001321"/>
    <x v="1"/>
    <x v="4"/>
    <s v="Decoflex Hanging Personal Folder File, Blue"/>
    <n v="92.52"/>
    <n v="6"/>
    <n v="0"/>
    <n v="24.980400000000007"/>
  </r>
  <r>
    <n v="476"/>
    <x v="217"/>
    <x v="2"/>
    <x v="187"/>
    <d v="2011-11-11T00:00:00"/>
    <s v="Second Class"/>
    <x v="187"/>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x v="187"/>
    <s v="Jeremy Pistek"/>
    <x v="0"/>
    <s v="United States"/>
    <s v="San Francisco"/>
    <x v="1"/>
    <n v="94110"/>
    <x v="1"/>
    <s v="OFF-PA-10003465"/>
    <x v="1"/>
    <x v="10"/>
    <s v="Xerox 1912"/>
    <n v="94.85"/>
    <n v="5"/>
    <n v="0"/>
    <n v="45.527999999999992"/>
  </r>
  <r>
    <n v="478"/>
    <x v="218"/>
    <x v="0"/>
    <x v="188"/>
    <d v="2013-07-20T00:00:00"/>
    <s v="Standard Class"/>
    <x v="120"/>
    <s v="Kristen Hastings"/>
    <x v="1"/>
    <s v="United States"/>
    <s v="Los Angeles"/>
    <x v="1"/>
    <n v="90008"/>
    <x v="1"/>
    <s v="TEC-PH-10000149"/>
    <x v="2"/>
    <x v="7"/>
    <s v="Cisco SPA525G2 IP Phone - Wireless"/>
    <n v="95.76"/>
    <n v="6"/>
    <n v="0.2"/>
    <n v="7.1819999999999951"/>
  </r>
  <r>
    <n v="479"/>
    <x v="219"/>
    <x v="0"/>
    <x v="189"/>
    <d v="2013-11-03T00:00:00"/>
    <s v="Standard Class"/>
    <x v="188"/>
    <s v="Jeremy Ellison"/>
    <x v="0"/>
    <s v="United States"/>
    <s v="Troy"/>
    <x v="15"/>
    <n v="12180"/>
    <x v="3"/>
    <s v="FUR-FU-10002671"/>
    <x v="0"/>
    <x v="5"/>
    <s v="Electrix 20W Halogen Replacement Bulb for Zoom-In Desk Lamp"/>
    <n v="40.200000000000003"/>
    <n v="3"/>
    <n v="0"/>
    <n v="19.295999999999999"/>
  </r>
  <r>
    <n v="480"/>
    <x v="220"/>
    <x v="0"/>
    <x v="190"/>
    <d v="2013-07-03T00:00:00"/>
    <s v="Standard Class"/>
    <x v="189"/>
    <s v="John Grady"/>
    <x v="1"/>
    <s v="United States"/>
    <s v="New York City"/>
    <x v="15"/>
    <n v="10024"/>
    <x v="3"/>
    <s v="OFF-AR-10003045"/>
    <x v="1"/>
    <x v="6"/>
    <s v="Prang Colored Pencils"/>
    <n v="14.7"/>
    <n v="5"/>
    <n v="0"/>
    <n v="6.6150000000000002"/>
  </r>
  <r>
    <n v="481"/>
    <x v="220"/>
    <x v="0"/>
    <x v="190"/>
    <d v="2013-07-03T00:00:00"/>
    <s v="Standard Class"/>
    <x v="189"/>
    <s v="John Grady"/>
    <x v="1"/>
    <s v="United States"/>
    <s v="New York City"/>
    <x v="15"/>
    <n v="10024"/>
    <x v="3"/>
    <s v="OFF-ST-10000689"/>
    <x v="1"/>
    <x v="4"/>
    <s v="Fellowes Strictly Business Drawer File, Letter/Legal Size"/>
    <n v="704.25"/>
    <n v="5"/>
    <n v="0"/>
    <n v="84.51"/>
  </r>
  <r>
    <n v="482"/>
    <x v="221"/>
    <x v="2"/>
    <x v="191"/>
    <d v="2011-10-10T00:00:00"/>
    <s v="Standard Class"/>
    <x v="190"/>
    <s v="Xylona Preis"/>
    <x v="0"/>
    <s v="United States"/>
    <s v="San Diego"/>
    <x v="1"/>
    <n v="92024"/>
    <x v="1"/>
    <s v="TEC-AC-10001445"/>
    <x v="2"/>
    <x v="11"/>
    <s v="Imation USB 2.0 Swivel Flash Drive USB flash drive - 4 GB - Pink"/>
    <n v="9.09"/>
    <n v="3"/>
    <n v="0"/>
    <n v="1.9088999999999996"/>
  </r>
  <r>
    <n v="483"/>
    <x v="222"/>
    <x v="2"/>
    <x v="192"/>
    <d v="2011-07-27T00:00:00"/>
    <s v="Standard Class"/>
    <x v="191"/>
    <s v="Erin Mull"/>
    <x v="0"/>
    <s v="United States"/>
    <s v="New York City"/>
    <x v="15"/>
    <n v="10024"/>
    <x v="3"/>
    <s v="OFF-AR-10002053"/>
    <x v="1"/>
    <x v="6"/>
    <s v="Premium Writing Pencils, Soft, #2 by Central Association for the Blind"/>
    <n v="5.96"/>
    <n v="2"/>
    <n v="0"/>
    <n v="1.6688000000000001"/>
  </r>
  <r>
    <n v="484"/>
    <x v="222"/>
    <x v="2"/>
    <x v="192"/>
    <d v="2011-07-27T00:00:00"/>
    <s v="Standard Class"/>
    <x v="191"/>
    <s v="Erin Mull"/>
    <x v="0"/>
    <s v="United States"/>
    <s v="New York City"/>
    <x v="15"/>
    <n v="10024"/>
    <x v="3"/>
    <s v="TEC-AC-10002567"/>
    <x v="2"/>
    <x v="11"/>
    <s v="Logitech G602 Wireless Gaming Mouse"/>
    <n v="159.97999999999999"/>
    <n v="2"/>
    <n v="0"/>
    <n v="57.592799999999997"/>
  </r>
  <r>
    <n v="485"/>
    <x v="223"/>
    <x v="3"/>
    <x v="193"/>
    <d v="2014-06-14T00:00:00"/>
    <s v="First Class"/>
    <x v="192"/>
    <s v="Michelle Tran"/>
    <x v="2"/>
    <s v="United States"/>
    <s v="Los Angeles"/>
    <x v="1"/>
    <n v="90045"/>
    <x v="1"/>
    <s v="OFF-LA-10003923"/>
    <x v="1"/>
    <x v="2"/>
    <s v="Alphabetical Labels for Top Tab Filing"/>
    <n v="29.6"/>
    <n v="2"/>
    <n v="0"/>
    <n v="14.8"/>
  </r>
  <r>
    <n v="486"/>
    <x v="223"/>
    <x v="3"/>
    <x v="193"/>
    <d v="2014-06-14T00:00:00"/>
    <s v="First Class"/>
    <x v="192"/>
    <s v="Michelle Tran"/>
    <x v="2"/>
    <s v="United States"/>
    <s v="Los Angeles"/>
    <x v="1"/>
    <n v="90045"/>
    <x v="1"/>
    <s v="FUR-BO-10001337"/>
    <x v="0"/>
    <x v="0"/>
    <s v="O'Sullivan Living Dimensions 2-Shelf Bookcases"/>
    <n v="514.16499999999996"/>
    <n v="5"/>
    <n v="0.15"/>
    <n v="-30.24499999999999"/>
  </r>
  <r>
    <n v="487"/>
    <x v="223"/>
    <x v="3"/>
    <x v="193"/>
    <d v="2014-06-14T00:00:00"/>
    <s v="First Class"/>
    <x v="192"/>
    <s v="Michelle Tran"/>
    <x v="2"/>
    <s v="United States"/>
    <s v="Los Angeles"/>
    <x v="1"/>
    <n v="90045"/>
    <x v="1"/>
    <s v="TEC-PH-10001924"/>
    <x v="2"/>
    <x v="7"/>
    <s v="iHome FM Clock Radio with Lightning Dock"/>
    <n v="279.95999999999998"/>
    <n v="5"/>
    <n v="0.2"/>
    <n v="17.497500000000016"/>
  </r>
  <r>
    <n v="488"/>
    <x v="224"/>
    <x v="2"/>
    <x v="194"/>
    <d v="2011-10-31T00:00:00"/>
    <s v="First Class"/>
    <x v="193"/>
    <s v="Sue Ann Reed"/>
    <x v="0"/>
    <s v="United States"/>
    <s v="Chicago"/>
    <x v="10"/>
    <n v="60610"/>
    <x v="2"/>
    <s v="TEC-PH-10001363"/>
    <x v="2"/>
    <x v="7"/>
    <s v="Apple iPhone 5S"/>
    <n v="2735.9520000000002"/>
    <n v="6"/>
    <n v="0.2"/>
    <n v="341.99399999999969"/>
  </r>
  <r>
    <n v="489"/>
    <x v="225"/>
    <x v="2"/>
    <x v="3"/>
    <d v="2011-06-13T00:00:00"/>
    <s v="Second Class"/>
    <x v="194"/>
    <s v="Carl Weiss"/>
    <x v="2"/>
    <s v="United States"/>
    <s v="Huntsville"/>
    <x v="5"/>
    <n v="77340"/>
    <x v="2"/>
    <s v="TEC-PH-10000376"/>
    <x v="2"/>
    <x v="7"/>
    <s v="Square Credit Card Reader"/>
    <n v="7.9920000000000009"/>
    <n v="1"/>
    <n v="0.2"/>
    <n v="0.59940000000000015"/>
  </r>
  <r>
    <n v="490"/>
    <x v="225"/>
    <x v="2"/>
    <x v="3"/>
    <d v="2011-06-13T00:00:00"/>
    <s v="Second Class"/>
    <x v="194"/>
    <s v="Carl Weiss"/>
    <x v="2"/>
    <s v="United States"/>
    <s v="Huntsville"/>
    <x v="5"/>
    <n v="77340"/>
    <x v="2"/>
    <s v="TEC-AC-10000303"/>
    <x v="2"/>
    <x v="11"/>
    <s v="Logitech M510 Wireless Mouse"/>
    <n v="63.984000000000009"/>
    <n v="2"/>
    <n v="0.2"/>
    <n v="10.397399999999998"/>
  </r>
  <r>
    <n v="491"/>
    <x v="225"/>
    <x v="2"/>
    <x v="3"/>
    <d v="2011-06-13T00:00:00"/>
    <s v="Second Class"/>
    <x v="194"/>
    <s v="Carl Weiss"/>
    <x v="2"/>
    <s v="United States"/>
    <s v="Huntsville"/>
    <x v="5"/>
    <n v="77340"/>
    <x v="2"/>
    <s v="OFF-AR-10001953"/>
    <x v="1"/>
    <x v="6"/>
    <s v="Boston 1645 Deluxe Heavier-Duty Electric Pencil Sharpener"/>
    <n v="70.367999999999995"/>
    <n v="2"/>
    <n v="0.2"/>
    <n v="6.1572000000000031"/>
  </r>
  <r>
    <n v="492"/>
    <x v="226"/>
    <x v="2"/>
    <x v="80"/>
    <d v="2011-09-19T00:00:00"/>
    <s v="Standard Class"/>
    <x v="195"/>
    <s v="Astrea Jones"/>
    <x v="0"/>
    <s v="United States"/>
    <s v="Rochester"/>
    <x v="15"/>
    <n v="14609"/>
    <x v="3"/>
    <s v="OFF-ST-10001809"/>
    <x v="1"/>
    <x v="4"/>
    <s v="Fellowes Officeware Wire Shelving"/>
    <n v="449.15"/>
    <n v="5"/>
    <n v="0"/>
    <n v="8.9829999999999899"/>
  </r>
  <r>
    <n v="493"/>
    <x v="226"/>
    <x v="2"/>
    <x v="80"/>
    <d v="2011-09-19T00:00:00"/>
    <s v="Standard Class"/>
    <x v="195"/>
    <s v="Astrea Jones"/>
    <x v="0"/>
    <s v="United States"/>
    <s v="Rochester"/>
    <x v="15"/>
    <n v="14609"/>
    <x v="3"/>
    <s v="OFF-EN-10003845"/>
    <x v="1"/>
    <x v="12"/>
    <s v="Colored Envelopes"/>
    <n v="11.07"/>
    <n v="3"/>
    <n v="0"/>
    <n v="5.0921999999999992"/>
  </r>
  <r>
    <n v="494"/>
    <x v="227"/>
    <x v="0"/>
    <x v="195"/>
    <d v="2013-05-15T00:00:00"/>
    <s v="Standard Class"/>
    <x v="196"/>
    <s v="Sonia Sunley"/>
    <x v="0"/>
    <s v="United States"/>
    <s v="Seattle"/>
    <x v="4"/>
    <n v="98115"/>
    <x v="1"/>
    <s v="TEC-AC-10000991"/>
    <x v="2"/>
    <x v="11"/>
    <s v="Sony Micro Vault Click 8 GB USB 2.0 Flash Drive"/>
    <n v="93.98"/>
    <n v="2"/>
    <n v="0"/>
    <n v="13.157200000000003"/>
  </r>
  <r>
    <n v="495"/>
    <x v="228"/>
    <x v="0"/>
    <x v="196"/>
    <d v="2013-03-22T00:00:00"/>
    <s v="Second Class"/>
    <x v="197"/>
    <s v="Rose O'Brian"/>
    <x v="0"/>
    <s v="United States"/>
    <s v="Memphis"/>
    <x v="18"/>
    <n v="38109"/>
    <x v="0"/>
    <s v="FUR-TA-10001857"/>
    <x v="0"/>
    <x v="3"/>
    <s v="Balt Solid Wood Rectangular Table"/>
    <n v="189.88200000000001"/>
    <n v="3"/>
    <n v="0.4"/>
    <n v="-94.941000000000017"/>
  </r>
  <r>
    <n v="496"/>
    <x v="229"/>
    <x v="1"/>
    <x v="17"/>
    <d v="2012-12-31T00:00:00"/>
    <s v="Standard Class"/>
    <x v="198"/>
    <s v="Maribeth Dona"/>
    <x v="0"/>
    <s v="United States"/>
    <s v="Fayetteville"/>
    <x v="36"/>
    <n v="72701"/>
    <x v="0"/>
    <s v="OFF-EN-10001434"/>
    <x v="1"/>
    <x v="12"/>
    <s v="Strathmore #10 Envelopes, Ultimate White"/>
    <n v="105.42"/>
    <n v="2"/>
    <n v="0"/>
    <n v="51.655799999999999"/>
  </r>
  <r>
    <n v="497"/>
    <x v="230"/>
    <x v="0"/>
    <x v="197"/>
    <d v="2013-08-01T00:00:00"/>
    <s v="Standard Class"/>
    <x v="183"/>
    <s v="Sanjit Chand"/>
    <x v="0"/>
    <s v="United States"/>
    <s v="Costa Mesa"/>
    <x v="1"/>
    <n v="92627"/>
    <x v="1"/>
    <s v="OFF-BI-10002498"/>
    <x v="1"/>
    <x v="8"/>
    <s v="Clear Mylar Reinforcing Strips"/>
    <n v="119.61600000000001"/>
    <n v="8"/>
    <n v="0.2"/>
    <n v="40.370399999999997"/>
  </r>
  <r>
    <n v="498"/>
    <x v="230"/>
    <x v="0"/>
    <x v="197"/>
    <d v="2013-08-01T00:00:00"/>
    <s v="Standard Class"/>
    <x v="183"/>
    <s v="Sanjit Chand"/>
    <x v="0"/>
    <s v="United States"/>
    <s v="Costa Mesa"/>
    <x v="1"/>
    <n v="92627"/>
    <x v="1"/>
    <s v="FUR-FU-10004864"/>
    <x v="0"/>
    <x v="5"/>
    <s v="Howard Miller 14-1/2&quot; Diameter Chrome Round Wall Clock"/>
    <n v="255.76"/>
    <n v="4"/>
    <n v="0"/>
    <n v="81.843199999999996"/>
  </r>
  <r>
    <n v="499"/>
    <x v="230"/>
    <x v="0"/>
    <x v="197"/>
    <d v="2013-08-01T00:00:00"/>
    <s v="Standard Class"/>
    <x v="183"/>
    <s v="Sanjit Chand"/>
    <x v="0"/>
    <s v="United States"/>
    <s v="Costa Mesa"/>
    <x v="1"/>
    <n v="92627"/>
    <x v="1"/>
    <s v="FUR-CH-10002602"/>
    <x v="0"/>
    <x v="1"/>
    <s v="DMI Arturo Collection Mission-style Design Wood Chair"/>
    <n v="241.56799999999998"/>
    <n v="2"/>
    <n v="0.2"/>
    <n v="18.11760000000001"/>
  </r>
  <r>
    <n v="500"/>
    <x v="230"/>
    <x v="0"/>
    <x v="197"/>
    <d v="2013-08-01T00:00:00"/>
    <s v="Standard Class"/>
    <x v="183"/>
    <s v="Sanjit Chand"/>
    <x v="0"/>
    <s v="United States"/>
    <s v="Costa Mesa"/>
    <x v="1"/>
    <n v="92627"/>
    <x v="1"/>
    <s v="FUR-FU-10000073"/>
    <x v="0"/>
    <x v="5"/>
    <s v="Deflect-O Glasstique Clear Desk Accessories"/>
    <n v="69.3"/>
    <n v="9"/>
    <n v="0"/>
    <n v="22.868999999999996"/>
  </r>
  <r>
    <n v="501"/>
    <x v="231"/>
    <x v="0"/>
    <x v="198"/>
    <d v="2013-06-05T00:00:00"/>
    <s v="Standard Class"/>
    <x v="199"/>
    <s v="Maribeth Yedwab"/>
    <x v="1"/>
    <s v="United States"/>
    <s v="Parker"/>
    <x v="22"/>
    <n v="80134"/>
    <x v="1"/>
    <s v="OFF-BI-10001670"/>
    <x v="1"/>
    <x v="8"/>
    <s v="Vinyl Sectional Post Binders"/>
    <n v="22.620000000000005"/>
    <n v="2"/>
    <n v="0.7"/>
    <n v="-15.079999999999998"/>
  </r>
  <r>
    <n v="502"/>
    <x v="231"/>
    <x v="0"/>
    <x v="198"/>
    <d v="2013-06-05T00:00:00"/>
    <s v="Standard Class"/>
    <x v="199"/>
    <s v="Maribeth Yedwab"/>
    <x v="1"/>
    <s v="United States"/>
    <s v="Parker"/>
    <x v="22"/>
    <n v="80134"/>
    <x v="1"/>
    <s v="OFF-BI-10001658"/>
    <x v="1"/>
    <x v="8"/>
    <s v="GBC Standard Therm-A-Bind Covers"/>
    <n v="14.952000000000004"/>
    <n v="2"/>
    <n v="0.7"/>
    <n v="-11.961599999999997"/>
  </r>
  <r>
    <n v="503"/>
    <x v="231"/>
    <x v="0"/>
    <x v="198"/>
    <d v="2013-06-05T00:00:00"/>
    <s v="Standard Class"/>
    <x v="199"/>
    <s v="Maribeth Yedwab"/>
    <x v="1"/>
    <s v="United States"/>
    <s v="Parker"/>
    <x v="22"/>
    <n v="80134"/>
    <x v="1"/>
    <s v="FUR-CH-10001215"/>
    <x v="0"/>
    <x v="1"/>
    <s v="Global Troy Executive Leather Low-Back Tilter"/>
    <n v="801.5680000000001"/>
    <n v="2"/>
    <n v="0.2"/>
    <n v="50.097999999999985"/>
  </r>
  <r>
    <n v="504"/>
    <x v="231"/>
    <x v="0"/>
    <x v="198"/>
    <d v="2013-06-05T00:00:00"/>
    <s v="Standard Class"/>
    <x v="199"/>
    <s v="Maribeth Yedwab"/>
    <x v="1"/>
    <s v="United States"/>
    <s v="Parker"/>
    <x v="22"/>
    <n v="80134"/>
    <x v="1"/>
    <s v="OFF-BI-10000831"/>
    <x v="1"/>
    <x v="8"/>
    <s v="Storex Flexible Poly Binders with Double Pockets"/>
    <n v="2.3760000000000003"/>
    <n v="3"/>
    <n v="0.7"/>
    <n v="-1.9007999999999998"/>
  </r>
  <r>
    <n v="505"/>
    <x v="231"/>
    <x v="0"/>
    <x v="198"/>
    <d v="2013-06-05T00:00:00"/>
    <s v="Standard Class"/>
    <x v="199"/>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x v="182"/>
    <s v="Ed Braxton"/>
    <x v="1"/>
    <s v="United States"/>
    <s v="New York City"/>
    <x v="15"/>
    <n v="10024"/>
    <x v="3"/>
    <s v="OFF-BI-10003274"/>
    <x v="1"/>
    <x v="8"/>
    <s v="Avery Durable Slant Ring Binders, No Labels"/>
    <n v="15.920000000000002"/>
    <n v="5"/>
    <n v="0.2"/>
    <n v="5.3729999999999993"/>
  </r>
  <r>
    <n v="507"/>
    <x v="233"/>
    <x v="1"/>
    <x v="199"/>
    <d v="2012-03-22T00:00:00"/>
    <s v="Standard Class"/>
    <x v="200"/>
    <s v="Christopher Martinez"/>
    <x v="0"/>
    <s v="United States"/>
    <s v="Atlanta"/>
    <x v="32"/>
    <n v="30318"/>
    <x v="0"/>
    <s v="OFF-AR-10001662"/>
    <x v="1"/>
    <x v="6"/>
    <s v="Rogers Handheld Barrel Pencil Sharpener"/>
    <n v="2.74"/>
    <n v="1"/>
    <n v="0"/>
    <n v="0.73980000000000024"/>
  </r>
  <r>
    <n v="508"/>
    <x v="233"/>
    <x v="1"/>
    <x v="199"/>
    <d v="2012-03-22T00:00:00"/>
    <s v="Standard Class"/>
    <x v="200"/>
    <s v="Christopher Martinez"/>
    <x v="0"/>
    <s v="United States"/>
    <s v="Atlanta"/>
    <x v="32"/>
    <n v="30318"/>
    <x v="0"/>
    <s v="OFF-AR-10003856"/>
    <x v="1"/>
    <x v="6"/>
    <s v="Newell 344"/>
    <n v="8.34"/>
    <n v="3"/>
    <n v="0"/>
    <n v="2.1683999999999997"/>
  </r>
  <r>
    <n v="509"/>
    <x v="233"/>
    <x v="1"/>
    <x v="199"/>
    <d v="2012-03-22T00:00:00"/>
    <s v="Standard Class"/>
    <x v="200"/>
    <s v="Christopher Martinez"/>
    <x v="0"/>
    <s v="United States"/>
    <s v="Atlanta"/>
    <x v="32"/>
    <n v="30318"/>
    <x v="0"/>
    <s v="OFF-ST-10001228"/>
    <x v="1"/>
    <x v="4"/>
    <s v="Personal File Boxes with Fold-Down Carry Handle"/>
    <n v="46.74"/>
    <n v="3"/>
    <n v="0"/>
    <n v="11.684999999999999"/>
  </r>
  <r>
    <n v="510"/>
    <x v="233"/>
    <x v="1"/>
    <x v="199"/>
    <d v="2012-03-22T00:00:00"/>
    <s v="Standard Class"/>
    <x v="200"/>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x v="201"/>
    <s v="Lynn Smith"/>
    <x v="0"/>
    <s v="United States"/>
    <s v="Gladstone"/>
    <x v="25"/>
    <n v="64118"/>
    <x v="2"/>
    <s v="FUR-FU-10001290"/>
    <x v="0"/>
    <x v="5"/>
    <s v="Executive Impressions Supervisor Wall Clock"/>
    <n v="126.30000000000001"/>
    <n v="3"/>
    <n v="0"/>
    <n v="40.415999999999997"/>
  </r>
  <r>
    <n v="512"/>
    <x v="234"/>
    <x v="3"/>
    <x v="200"/>
    <d v="2014-11-28T00:00:00"/>
    <s v="First Class"/>
    <x v="201"/>
    <s v="Lynn Smith"/>
    <x v="0"/>
    <s v="United States"/>
    <s v="Gladstone"/>
    <x v="25"/>
    <n v="64118"/>
    <x v="2"/>
    <s v="TEC-AC-10002399"/>
    <x v="2"/>
    <x v="11"/>
    <s v="SanDisk Cruzer 32 GB USB Flash Drive"/>
    <n v="38.04"/>
    <n v="2"/>
    <n v="0"/>
    <n v="12.172799999999999"/>
  </r>
  <r>
    <n v="513"/>
    <x v="235"/>
    <x v="0"/>
    <x v="201"/>
    <d v="2013-10-24T00:00:00"/>
    <s v="First Class"/>
    <x v="166"/>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x v="202"/>
    <s v="Bradley Nguyen"/>
    <x v="0"/>
    <s v="United States"/>
    <s v="Los Angeles"/>
    <x v="1"/>
    <n v="90049"/>
    <x v="1"/>
    <s v="OFF-AR-10003811"/>
    <x v="1"/>
    <x v="6"/>
    <s v="Newell 327"/>
    <n v="6.63"/>
    <n v="3"/>
    <n v="0"/>
    <n v="1.7901"/>
  </r>
  <r>
    <n v="515"/>
    <x v="236"/>
    <x v="3"/>
    <x v="202"/>
    <d v="2014-12-26T00:00:00"/>
    <s v="Standard Class"/>
    <x v="202"/>
    <s v="Bradley Nguyen"/>
    <x v="0"/>
    <s v="United States"/>
    <s v="Los Angeles"/>
    <x v="1"/>
    <n v="90049"/>
    <x v="1"/>
    <s v="OFF-AR-10001246"/>
    <x v="1"/>
    <x v="6"/>
    <s v="Newell 317"/>
    <n v="5.88"/>
    <n v="2"/>
    <n v="0"/>
    <n v="1.7051999999999996"/>
  </r>
  <r>
    <n v="516"/>
    <x v="237"/>
    <x v="3"/>
    <x v="203"/>
    <d v="2014-01-28T00:00:00"/>
    <s v="Standard Class"/>
    <x v="57"/>
    <s v="Alan Dominguez"/>
    <x v="2"/>
    <s v="United States"/>
    <s v="Great Falls"/>
    <x v="37"/>
    <n v="59405"/>
    <x v="1"/>
    <s v="TEC-CO-10003236"/>
    <x v="2"/>
    <x v="16"/>
    <s v="Canon Image Class D660 Copier"/>
    <n v="2999.95"/>
    <n v="5"/>
    <n v="0"/>
    <n v="1379.9769999999999"/>
  </r>
  <r>
    <n v="517"/>
    <x v="237"/>
    <x v="3"/>
    <x v="203"/>
    <d v="2014-01-28T00:00:00"/>
    <s v="Standard Class"/>
    <x v="57"/>
    <s v="Alan Dominguez"/>
    <x v="2"/>
    <s v="United States"/>
    <s v="Great Falls"/>
    <x v="37"/>
    <n v="59405"/>
    <x v="1"/>
    <s v="OFF-ST-10004507"/>
    <x v="1"/>
    <x v="4"/>
    <s v="Advantus Rolling Storage Box"/>
    <n v="51.449999999999996"/>
    <n v="3"/>
    <n v="0"/>
    <n v="13.891499999999999"/>
  </r>
  <r>
    <n v="518"/>
    <x v="237"/>
    <x v="3"/>
    <x v="203"/>
    <d v="2014-01-28T00:00:00"/>
    <s v="Standard Class"/>
    <x v="57"/>
    <s v="Alan Dominguez"/>
    <x v="2"/>
    <s v="United States"/>
    <s v="Great Falls"/>
    <x v="37"/>
    <n v="59405"/>
    <x v="1"/>
    <s v="OFF-PA-10001667"/>
    <x v="1"/>
    <x v="10"/>
    <s v="Great White Multi-Use Recycled Paper (20Lb. and 84 Bright)"/>
    <n v="11.96"/>
    <n v="2"/>
    <n v="0"/>
    <n v="5.3819999999999997"/>
  </r>
  <r>
    <n v="519"/>
    <x v="237"/>
    <x v="3"/>
    <x v="203"/>
    <d v="2014-01-28T00:00:00"/>
    <s v="Standard Class"/>
    <x v="57"/>
    <s v="Alan Dominguez"/>
    <x v="2"/>
    <s v="United States"/>
    <s v="Great Falls"/>
    <x v="37"/>
    <n v="59405"/>
    <x v="1"/>
    <s v="OFF-ST-10004459"/>
    <x v="1"/>
    <x v="4"/>
    <s v="Tennsco Single-Tier Lockers"/>
    <n v="1126.02"/>
    <n v="3"/>
    <n v="0"/>
    <n v="56.300999999999988"/>
  </r>
  <r>
    <n v="520"/>
    <x v="238"/>
    <x v="1"/>
    <x v="204"/>
    <d v="2012-03-26T00:00:00"/>
    <s v="Standard Class"/>
    <x v="203"/>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x v="203"/>
    <s v="Dean Braden"/>
    <x v="0"/>
    <s v="United States"/>
    <s v="Houston"/>
    <x v="5"/>
    <n v="77041"/>
    <x v="2"/>
    <s v="OFF-ST-10000736"/>
    <x v="1"/>
    <x v="4"/>
    <s v="Carina Double Wide Media Storage Towers in Natural &amp; Black"/>
    <n v="129.56800000000001"/>
    <n v="2"/>
    <n v="0.2"/>
    <n v="-25.91360000000001"/>
  </r>
  <r>
    <n v="522"/>
    <x v="238"/>
    <x v="1"/>
    <x v="204"/>
    <d v="2012-03-26T00:00:00"/>
    <s v="Standard Class"/>
    <x v="203"/>
    <s v="Dean Braden"/>
    <x v="0"/>
    <s v="United States"/>
    <s v="Houston"/>
    <x v="5"/>
    <n v="77041"/>
    <x v="2"/>
    <s v="OFF-BI-10000285"/>
    <x v="1"/>
    <x v="8"/>
    <s v="XtraLife ClearVue Slant-D Ring Binders by Cardinal"/>
    <n v="14.111999999999997"/>
    <n v="9"/>
    <n v="0.8"/>
    <n v="-21.167999999999999"/>
  </r>
  <r>
    <n v="523"/>
    <x v="239"/>
    <x v="3"/>
    <x v="205"/>
    <d v="2014-01-26T00:00:00"/>
    <s v="First Class"/>
    <x v="204"/>
    <s v="Matt Connell"/>
    <x v="1"/>
    <s v="United States"/>
    <s v="Detroit"/>
    <x v="12"/>
    <n v="48234"/>
    <x v="2"/>
    <s v="FUR-TA-10001857"/>
    <x v="0"/>
    <x v="3"/>
    <s v="Balt Solid Wood Rectangular Table"/>
    <n v="210.98"/>
    <n v="2"/>
    <n v="0"/>
    <n v="21.097999999999985"/>
  </r>
  <r>
    <n v="524"/>
    <x v="240"/>
    <x v="0"/>
    <x v="206"/>
    <d v="2013-05-24T00:00:00"/>
    <s v="First Class"/>
    <x v="109"/>
    <s v="Logan Haushalter"/>
    <x v="0"/>
    <s v="United States"/>
    <s v="Los Angeles"/>
    <x v="1"/>
    <n v="90032"/>
    <x v="1"/>
    <s v="TEC-PH-10003555"/>
    <x v="2"/>
    <x v="7"/>
    <s v="Motorola HK250 Universal Bluetooth Headset"/>
    <n v="55.176000000000002"/>
    <n v="3"/>
    <n v="0.2"/>
    <n v="-12.414599999999997"/>
  </r>
  <r>
    <n v="525"/>
    <x v="240"/>
    <x v="0"/>
    <x v="206"/>
    <d v="2013-05-24T00:00:00"/>
    <s v="First Class"/>
    <x v="109"/>
    <s v="Logan Haushalter"/>
    <x v="0"/>
    <s v="United States"/>
    <s v="Los Angeles"/>
    <x v="1"/>
    <n v="90032"/>
    <x v="1"/>
    <s v="TEC-AC-10003832"/>
    <x v="2"/>
    <x v="11"/>
    <s v="Imation 16GB Mini TravelDrive USB 2.0 Flash Drive"/>
    <n v="66.260000000000005"/>
    <n v="2"/>
    <n v="0"/>
    <n v="27.166600000000003"/>
  </r>
  <r>
    <n v="526"/>
    <x v="241"/>
    <x v="1"/>
    <x v="207"/>
    <d v="2013-01-02T00:00:00"/>
    <s v="Standard Class"/>
    <x v="205"/>
    <s v="Brian Dahlen"/>
    <x v="0"/>
    <s v="United States"/>
    <s v="Lawrence"/>
    <x v="31"/>
    <n v="1841"/>
    <x v="3"/>
    <s v="OFF-FA-10002815"/>
    <x v="1"/>
    <x v="13"/>
    <s v="Staples"/>
    <n v="22.200000000000003"/>
    <n v="5"/>
    <n v="0"/>
    <n v="10.434000000000001"/>
  </r>
  <r>
    <n v="527"/>
    <x v="242"/>
    <x v="3"/>
    <x v="208"/>
    <d v="2014-10-27T00:00:00"/>
    <s v="Standard Class"/>
    <x v="206"/>
    <s v="Patricia Hirasaki"/>
    <x v="2"/>
    <s v="United States"/>
    <s v="Lakeland"/>
    <x v="2"/>
    <n v="33801"/>
    <x v="0"/>
    <s v="FUR-CH-10003379"/>
    <x v="0"/>
    <x v="1"/>
    <s v="Global Commerce Series High-Back Swivel/Tilt Chairs"/>
    <n v="683.95200000000011"/>
    <n v="3"/>
    <n v="0.2"/>
    <n v="42.746999999999986"/>
  </r>
  <r>
    <n v="528"/>
    <x v="242"/>
    <x v="3"/>
    <x v="208"/>
    <d v="2014-10-27T00:00:00"/>
    <s v="Standard Class"/>
    <x v="206"/>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x v="207"/>
    <s v="Mike Gockenbach"/>
    <x v="0"/>
    <s v="United States"/>
    <s v="Philadelphia"/>
    <x v="9"/>
    <n v="19134"/>
    <x v="3"/>
    <s v="OFF-ST-10004963"/>
    <x v="1"/>
    <x v="4"/>
    <s v="Eldon Gobal File Keepers"/>
    <n v="36.336000000000006"/>
    <n v="3"/>
    <n v="0.2"/>
    <n v="-7.2672000000000043"/>
  </r>
  <r>
    <n v="530"/>
    <x v="243"/>
    <x v="1"/>
    <x v="37"/>
    <d v="2012-09-07T00:00:00"/>
    <s v="Standard Class"/>
    <x v="207"/>
    <s v="Mike Gockenbach"/>
    <x v="0"/>
    <s v="United States"/>
    <s v="Philadelphia"/>
    <x v="9"/>
    <n v="19134"/>
    <x v="3"/>
    <s v="OFF-SU-10002881"/>
    <x v="1"/>
    <x v="14"/>
    <s v="Martin Yale Chadless Opener Electric Letter Opener"/>
    <n v="666.24800000000005"/>
    <n v="1"/>
    <n v="0.2"/>
    <n v="-149.9058"/>
  </r>
  <r>
    <n v="531"/>
    <x v="243"/>
    <x v="1"/>
    <x v="37"/>
    <d v="2012-09-07T00:00:00"/>
    <s v="Standard Class"/>
    <x v="207"/>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x v="208"/>
    <s v="Karen Bern"/>
    <x v="1"/>
    <s v="United States"/>
    <s v="Los Angeles"/>
    <x v="1"/>
    <n v="90036"/>
    <x v="1"/>
    <s v="FUR-CH-10000595"/>
    <x v="0"/>
    <x v="1"/>
    <s v="Safco Contoured Stacking Chairs"/>
    <n v="190.72000000000003"/>
    <n v="1"/>
    <n v="0.2"/>
    <n v="11.919999999999987"/>
  </r>
  <r>
    <n v="533"/>
    <x v="245"/>
    <x v="3"/>
    <x v="210"/>
    <d v="2014-09-12T00:00:00"/>
    <s v="Standard Class"/>
    <x v="209"/>
    <s v="Jasper Cacioppo"/>
    <x v="0"/>
    <s v="United States"/>
    <s v="Los Angeles"/>
    <x v="1"/>
    <n v="90032"/>
    <x v="1"/>
    <s v="FUR-FU-10000448"/>
    <x v="0"/>
    <x v="5"/>
    <s v="Tenex Chairmats For Use With Carpeted Floors"/>
    <n v="47.94"/>
    <n v="3"/>
    <n v="0"/>
    <n v="2.3969999999999985"/>
  </r>
  <r>
    <n v="534"/>
    <x v="246"/>
    <x v="0"/>
    <x v="211"/>
    <d v="2013-06-02T00:00:00"/>
    <s v="Second Class"/>
    <x v="210"/>
    <s v="Rob Lucas"/>
    <x v="0"/>
    <s v="United States"/>
    <s v="Montgomery"/>
    <x v="19"/>
    <n v="36116"/>
    <x v="0"/>
    <s v="TEC-PH-10000984"/>
    <x v="2"/>
    <x v="7"/>
    <s v="Panasonic KX-TG9471B"/>
    <n v="979.95"/>
    <n v="5"/>
    <n v="0"/>
    <n v="274.38600000000008"/>
  </r>
  <r>
    <n v="535"/>
    <x v="246"/>
    <x v="0"/>
    <x v="211"/>
    <d v="2013-06-02T00:00:00"/>
    <s v="Second Class"/>
    <x v="210"/>
    <s v="Rob Lucas"/>
    <x v="0"/>
    <s v="United States"/>
    <s v="Montgomery"/>
    <x v="19"/>
    <n v="36116"/>
    <x v="0"/>
    <s v="OFF-BI-10002557"/>
    <x v="1"/>
    <x v="8"/>
    <s v="Presstex Flexible Ring Binders"/>
    <n v="22.75"/>
    <n v="5"/>
    <n v="0"/>
    <n v="11.375"/>
  </r>
  <r>
    <n v="536"/>
    <x v="247"/>
    <x v="0"/>
    <x v="212"/>
    <d v="2013-07-17T00:00:00"/>
    <s v="Standard Class"/>
    <x v="211"/>
    <s v="Allen Armold"/>
    <x v="0"/>
    <s v="United States"/>
    <s v="Mesa"/>
    <x v="16"/>
    <n v="85204"/>
    <x v="1"/>
    <s v="OFF-ST-10001325"/>
    <x v="1"/>
    <x v="4"/>
    <s v="Sterilite Officeware Hinged File Box"/>
    <n v="16.768000000000001"/>
    <n v="2"/>
    <n v="0.2"/>
    <n v="1.4672000000000001"/>
  </r>
  <r>
    <n v="537"/>
    <x v="248"/>
    <x v="3"/>
    <x v="213"/>
    <d v="2014-09-09T00:00:00"/>
    <s v="Second Class"/>
    <x v="212"/>
    <s v="Emily Phan"/>
    <x v="0"/>
    <s v="United States"/>
    <s v="Chicago"/>
    <x v="10"/>
    <n v="60653"/>
    <x v="2"/>
    <s v="OFF-BI-10002429"/>
    <x v="1"/>
    <x v="8"/>
    <s v="Premier Elliptical Ring Binder, Black"/>
    <n v="42.615999999999993"/>
    <n v="7"/>
    <n v="0.8"/>
    <n v="-68.185600000000022"/>
  </r>
  <r>
    <n v="538"/>
    <x v="249"/>
    <x v="1"/>
    <x v="155"/>
    <d v="2012-12-08T00:00:00"/>
    <s v="Standard Class"/>
    <x v="88"/>
    <s v="Mark Packer"/>
    <x v="2"/>
    <s v="United States"/>
    <s v="New York City"/>
    <x v="15"/>
    <n v="10009"/>
    <x v="3"/>
    <s v="OFF-BI-10004528"/>
    <x v="1"/>
    <x v="8"/>
    <s v="Cardinal Poly Pocket Divider Pockets for Ring Binders"/>
    <n v="10.752000000000001"/>
    <n v="4"/>
    <n v="0.2"/>
    <n v="3.359999999999999"/>
  </r>
  <r>
    <n v="539"/>
    <x v="250"/>
    <x v="1"/>
    <x v="214"/>
    <d v="2012-12-11T00:00:00"/>
    <s v="Standard Class"/>
    <x v="213"/>
    <s v="Darren Koutras"/>
    <x v="0"/>
    <s v="United States"/>
    <s v="Henderson"/>
    <x v="0"/>
    <n v="42420"/>
    <x v="0"/>
    <s v="OFF-AP-10001271"/>
    <x v="1"/>
    <x v="9"/>
    <s v="Eureka The Boss Cordless Rechargeable Stick Vac"/>
    <n v="152.94"/>
    <n v="3"/>
    <n v="0"/>
    <n v="41.293800000000005"/>
  </r>
  <r>
    <n v="540"/>
    <x v="250"/>
    <x v="1"/>
    <x v="214"/>
    <d v="2012-12-11T00:00:00"/>
    <s v="Standard Class"/>
    <x v="213"/>
    <s v="Darren Koutras"/>
    <x v="0"/>
    <s v="United States"/>
    <s v="Henderson"/>
    <x v="0"/>
    <n v="42420"/>
    <x v="0"/>
    <s v="FUR-CH-10002647"/>
    <x v="0"/>
    <x v="1"/>
    <s v="Situations Contoured Folding Chairs, 4/Set"/>
    <n v="283.92"/>
    <n v="4"/>
    <n v="0"/>
    <n v="70.980000000000018"/>
  </r>
  <r>
    <n v="541"/>
    <x v="251"/>
    <x v="2"/>
    <x v="215"/>
    <d v="2011-02-04T00:00:00"/>
    <s v="First Class"/>
    <x v="214"/>
    <s v="Bradley Drucker"/>
    <x v="0"/>
    <s v="United States"/>
    <s v="Green Bay"/>
    <x v="6"/>
    <n v="54302"/>
    <x v="2"/>
    <s v="TEC-AC-10001432"/>
    <x v="2"/>
    <x v="11"/>
    <s v="Enermax Aurora Lite Keyboard"/>
    <n v="468.90000000000003"/>
    <n v="6"/>
    <n v="0"/>
    <n v="206.31600000000006"/>
  </r>
  <r>
    <n v="542"/>
    <x v="252"/>
    <x v="0"/>
    <x v="216"/>
    <d v="2013-07-18T00:00:00"/>
    <s v="First Class"/>
    <x v="20"/>
    <s v="Erin Smith"/>
    <x v="1"/>
    <s v="United States"/>
    <s v="Tucson"/>
    <x v="16"/>
    <n v="85705"/>
    <x v="1"/>
    <s v="TEC-PH-10002262"/>
    <x v="2"/>
    <x v="7"/>
    <s v="LG Electronics Tone+ HBS-730 Bluetooth Headset"/>
    <n v="380.86400000000003"/>
    <n v="8"/>
    <n v="0.2"/>
    <n v="38.086400000000026"/>
  </r>
  <r>
    <n v="543"/>
    <x v="253"/>
    <x v="1"/>
    <x v="217"/>
    <d v="2012-12-23T00:00:00"/>
    <s v="Standard Class"/>
    <x v="215"/>
    <s v="Liz MacKendrick"/>
    <x v="0"/>
    <s v="United States"/>
    <s v="Springfield"/>
    <x v="24"/>
    <n v="45503"/>
    <x v="3"/>
    <s v="OFF-ST-10001809"/>
    <x v="1"/>
    <x v="4"/>
    <s v="Fellowes Officeware Wire Shelving"/>
    <n v="646.77600000000007"/>
    <n v="9"/>
    <n v="0.2"/>
    <n v="-145.52460000000002"/>
  </r>
  <r>
    <n v="544"/>
    <x v="254"/>
    <x v="2"/>
    <x v="218"/>
    <d v="2011-05-16T00:00:00"/>
    <s v="Standard Class"/>
    <x v="38"/>
    <s v="Paul Gonzalez"/>
    <x v="0"/>
    <s v="United States"/>
    <s v="Fort Worth"/>
    <x v="5"/>
    <n v="76106"/>
    <x v="2"/>
    <s v="TEC-AC-10001465"/>
    <x v="2"/>
    <x v="11"/>
    <s v="SanDisk Cruzer 64 GB USB Flash Drive"/>
    <n v="58.112000000000002"/>
    <n v="2"/>
    <n v="0.2"/>
    <n v="7.263999999999994"/>
  </r>
  <r>
    <n v="545"/>
    <x v="254"/>
    <x v="2"/>
    <x v="218"/>
    <d v="2011-05-16T00:00:00"/>
    <s v="Standard Class"/>
    <x v="38"/>
    <s v="Paul Gonzalez"/>
    <x v="0"/>
    <s v="United States"/>
    <s v="Fort Worth"/>
    <x v="5"/>
    <n v="76106"/>
    <x v="2"/>
    <s v="TEC-PH-10002597"/>
    <x v="2"/>
    <x v="7"/>
    <s v="Xblue XB-1670-86 X16 Small Office Telephone - Titanium"/>
    <n v="100.792"/>
    <n v="1"/>
    <n v="0.2"/>
    <n v="6.2995000000000019"/>
  </r>
  <r>
    <n v="546"/>
    <x v="254"/>
    <x v="2"/>
    <x v="218"/>
    <d v="2011-05-16T00:00:00"/>
    <s v="Standard Class"/>
    <x v="38"/>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x v="216"/>
    <s v="Adrian Shami"/>
    <x v="2"/>
    <s v="United States"/>
    <s v="New York City"/>
    <x v="15"/>
    <n v="10035"/>
    <x v="3"/>
    <s v="OFF-BI-10000404"/>
    <x v="1"/>
    <x v="8"/>
    <s v="Avery Printable Repositionable Plastic Tabs"/>
    <n v="41.28"/>
    <n v="6"/>
    <n v="0.2"/>
    <n v="13.931999999999999"/>
  </r>
  <r>
    <n v="548"/>
    <x v="255"/>
    <x v="3"/>
    <x v="123"/>
    <d v="2014-11-23T00:00:00"/>
    <s v="First Class"/>
    <x v="216"/>
    <s v="Adrian Shami"/>
    <x v="2"/>
    <s v="United States"/>
    <s v="New York City"/>
    <x v="15"/>
    <n v="10035"/>
    <x v="3"/>
    <s v="OFF-PA-10002986"/>
    <x v="1"/>
    <x v="10"/>
    <s v="Xerox 1898"/>
    <n v="13.36"/>
    <n v="2"/>
    <n v="0"/>
    <n v="6.4127999999999998"/>
  </r>
  <r>
    <n v="549"/>
    <x v="256"/>
    <x v="1"/>
    <x v="219"/>
    <d v="2012-11-17T00:00:00"/>
    <s v="Second Class"/>
    <x v="158"/>
    <s v="Dean Katz"/>
    <x v="1"/>
    <s v="United States"/>
    <s v="Chicago"/>
    <x v="10"/>
    <n v="60653"/>
    <x v="2"/>
    <s v="OFF-ST-10000604"/>
    <x v="1"/>
    <x v="4"/>
    <s v="Home/Office Personal File Carts"/>
    <n v="250.27199999999999"/>
    <n v="9"/>
    <n v="0.2"/>
    <n v="15.641999999999982"/>
  </r>
  <r>
    <n v="550"/>
    <x v="256"/>
    <x v="1"/>
    <x v="219"/>
    <d v="2012-11-17T00:00:00"/>
    <s v="Second Class"/>
    <x v="158"/>
    <s v="Dean Katz"/>
    <x v="1"/>
    <s v="United States"/>
    <s v="Chicago"/>
    <x v="10"/>
    <n v="60653"/>
    <x v="2"/>
    <s v="OFF-BI-10004738"/>
    <x v="1"/>
    <x v="8"/>
    <s v="Flexible Leather- Look Classic Collection Ring Binder"/>
    <n v="11.363999999999997"/>
    <n v="3"/>
    <n v="0.8"/>
    <n v="-17.045999999999999"/>
  </r>
  <r>
    <n v="551"/>
    <x v="256"/>
    <x v="1"/>
    <x v="219"/>
    <d v="2012-11-17T00:00:00"/>
    <s v="Second Class"/>
    <x v="158"/>
    <s v="Dean Katz"/>
    <x v="1"/>
    <s v="United States"/>
    <s v="Chicago"/>
    <x v="10"/>
    <n v="60653"/>
    <x v="2"/>
    <s v="OFF-SU-10001935"/>
    <x v="1"/>
    <x v="14"/>
    <s v="Staples"/>
    <n v="8.7200000000000006"/>
    <n v="5"/>
    <n v="0.2"/>
    <n v="-1.7440000000000015"/>
  </r>
  <r>
    <n v="552"/>
    <x v="257"/>
    <x v="0"/>
    <x v="173"/>
    <d v="2013-04-18T00:00:00"/>
    <s v="Second Class"/>
    <x v="217"/>
    <s v="Bill Donatelli"/>
    <x v="0"/>
    <s v="United States"/>
    <s v="San Francisco"/>
    <x v="1"/>
    <n v="94110"/>
    <x v="1"/>
    <s v="FUR-CH-10002024"/>
    <x v="0"/>
    <x v="1"/>
    <s v="HON 5400 Series Task Chairs for Big and Tall"/>
    <n v="1121.568"/>
    <n v="2"/>
    <n v="0.2"/>
    <n v="0"/>
  </r>
  <r>
    <n v="553"/>
    <x v="258"/>
    <x v="3"/>
    <x v="220"/>
    <d v="2014-09-13T00:00:00"/>
    <s v="First Class"/>
    <x v="53"/>
    <s v="Ryan Crowe"/>
    <x v="0"/>
    <s v="United States"/>
    <s v="Jacksonville"/>
    <x v="2"/>
    <n v="32216"/>
    <x v="0"/>
    <s v="FUR-FU-10003039"/>
    <x v="0"/>
    <x v="5"/>
    <s v="Howard Miller 11-1/2&quot; Diameter Grantwood Wall Clock"/>
    <n v="34.504000000000005"/>
    <n v="1"/>
    <n v="0.2"/>
    <n v="6.0381999999999998"/>
  </r>
  <r>
    <n v="554"/>
    <x v="259"/>
    <x v="3"/>
    <x v="221"/>
    <d v="2014-11-29T00:00:00"/>
    <s v="Standard Class"/>
    <x v="218"/>
    <s v="Greg Tran"/>
    <x v="0"/>
    <s v="United States"/>
    <s v="Houston"/>
    <x v="5"/>
    <n v="77070"/>
    <x v="2"/>
    <s v="OFF-FA-10004248"/>
    <x v="1"/>
    <x v="13"/>
    <s v="Advantus T-Pin Paper Clips"/>
    <n v="10.824"/>
    <n v="3"/>
    <n v="0.2"/>
    <n v="2.5707"/>
  </r>
  <r>
    <n v="555"/>
    <x v="260"/>
    <x v="3"/>
    <x v="222"/>
    <d v="2014-07-04T00:00:00"/>
    <s v="Second Class"/>
    <x v="158"/>
    <s v="Dean Katz"/>
    <x v="1"/>
    <s v="United States"/>
    <s v="Anaheim"/>
    <x v="1"/>
    <n v="92804"/>
    <x v="1"/>
    <s v="OFF-ST-10001780"/>
    <x v="1"/>
    <x v="4"/>
    <s v="Tennsco 16-Compartment Lockers with Coat Rack"/>
    <n v="1295.78"/>
    <n v="2"/>
    <n v="0"/>
    <n v="310.98720000000003"/>
  </r>
  <r>
    <n v="556"/>
    <x v="261"/>
    <x v="2"/>
    <x v="223"/>
    <d v="2011-03-07T00:00:00"/>
    <s v="Second Class"/>
    <x v="219"/>
    <s v="Ashley Jarboe"/>
    <x v="0"/>
    <s v="United States"/>
    <s v="Wilmington"/>
    <x v="3"/>
    <n v="28403"/>
    <x v="0"/>
    <s v="OFF-AR-10003560"/>
    <x v="1"/>
    <x v="6"/>
    <s v="Zebra Zazzle Fluorescent Highlighters"/>
    <n v="19.456000000000003"/>
    <n v="4"/>
    <n v="0.2"/>
    <n v="3.4047999999999981"/>
  </r>
  <r>
    <n v="557"/>
    <x v="262"/>
    <x v="0"/>
    <x v="224"/>
    <d v="2013-06-16T00:00:00"/>
    <s v="Standard Class"/>
    <x v="220"/>
    <s v="Olvera Toch"/>
    <x v="0"/>
    <s v="United States"/>
    <s v="Los Angeles"/>
    <x v="1"/>
    <n v="90045"/>
    <x v="1"/>
    <s v="OFF-LA-10001297"/>
    <x v="1"/>
    <x v="2"/>
    <s v="Avery 473"/>
    <n v="20.7"/>
    <n v="2"/>
    <n v="0"/>
    <n v="9.9359999999999999"/>
  </r>
  <r>
    <n v="558"/>
    <x v="262"/>
    <x v="0"/>
    <x v="224"/>
    <d v="2013-06-16T00:00:00"/>
    <s v="Standard Class"/>
    <x v="220"/>
    <s v="Olvera Toch"/>
    <x v="0"/>
    <s v="United States"/>
    <s v="Los Angeles"/>
    <x v="1"/>
    <n v="90045"/>
    <x v="1"/>
    <s v="FUR-TA-10004256"/>
    <x v="0"/>
    <x v="3"/>
    <s v="Bretford “Just In Time” Height-Adjustable Multi-Task Work Tables"/>
    <n v="1335.68"/>
    <n v="4"/>
    <n v="0.2"/>
    <n v="-217.04800000000017"/>
  </r>
  <r>
    <n v="559"/>
    <x v="262"/>
    <x v="0"/>
    <x v="224"/>
    <d v="2013-06-16T00:00:00"/>
    <s v="Standard Class"/>
    <x v="220"/>
    <s v="Olvera Toch"/>
    <x v="0"/>
    <s v="United States"/>
    <s v="Los Angeles"/>
    <x v="1"/>
    <n v="90045"/>
    <x v="1"/>
    <s v="OFF-PA-10003441"/>
    <x v="1"/>
    <x v="10"/>
    <s v="Xerox 226"/>
    <n v="32.400000000000006"/>
    <n v="5"/>
    <n v="0"/>
    <n v="15.552000000000001"/>
  </r>
  <r>
    <n v="560"/>
    <x v="263"/>
    <x v="3"/>
    <x v="225"/>
    <d v="2014-11-23T00:00:00"/>
    <s v="Second Class"/>
    <x v="221"/>
    <s v="Liz Pelletier"/>
    <x v="0"/>
    <s v="United States"/>
    <s v="San Francisco"/>
    <x v="1"/>
    <n v="94110"/>
    <x v="1"/>
    <s v="FUR-FU-10003347"/>
    <x v="0"/>
    <x v="5"/>
    <s v="Coloredge Poster Frame"/>
    <n v="42.599999999999994"/>
    <n v="3"/>
    <n v="0"/>
    <n v="16.614000000000001"/>
  </r>
  <r>
    <n v="561"/>
    <x v="263"/>
    <x v="3"/>
    <x v="225"/>
    <d v="2014-11-23T00:00:00"/>
    <s v="Second Class"/>
    <x v="221"/>
    <s v="Liz Pelletier"/>
    <x v="0"/>
    <s v="United States"/>
    <s v="San Francisco"/>
    <x v="1"/>
    <n v="94110"/>
    <x v="1"/>
    <s v="OFF-BI-10000069"/>
    <x v="1"/>
    <x v="8"/>
    <s v="GBC Prepunched Paper, 19-Hole, for Binding Systems, 24-lb"/>
    <n v="84.056000000000012"/>
    <n v="7"/>
    <n v="0.2"/>
    <n v="27.318199999999983"/>
  </r>
  <r>
    <n v="562"/>
    <x v="264"/>
    <x v="2"/>
    <x v="80"/>
    <d v="2011-09-18T00:00:00"/>
    <s v="Second Class"/>
    <x v="222"/>
    <s v="Cynthia Arntzen"/>
    <x v="0"/>
    <s v="United States"/>
    <s v="Tampa"/>
    <x v="2"/>
    <n v="33614"/>
    <x v="0"/>
    <s v="OFF-AP-10003914"/>
    <x v="1"/>
    <x v="9"/>
    <s v="Sanitaire Vibra Groomer IR Commercial Upright Vacuum, Replacement Belts"/>
    <n v="13"/>
    <n v="5"/>
    <n v="0.2"/>
    <n v="1.3000000000000007"/>
  </r>
  <r>
    <n v="563"/>
    <x v="264"/>
    <x v="2"/>
    <x v="80"/>
    <d v="2011-09-18T00:00:00"/>
    <s v="Second Class"/>
    <x v="222"/>
    <s v="Cynthia Arntzen"/>
    <x v="0"/>
    <s v="United States"/>
    <s v="Tampa"/>
    <x v="2"/>
    <n v="33614"/>
    <x v="0"/>
    <s v="FUR-FU-10004020"/>
    <x v="0"/>
    <x v="5"/>
    <s v="Advantus Panel Wall Acrylic Frame"/>
    <n v="13.128"/>
    <n v="3"/>
    <n v="0.2"/>
    <n v="3.7743000000000002"/>
  </r>
  <r>
    <n v="564"/>
    <x v="265"/>
    <x v="1"/>
    <x v="214"/>
    <d v="2012-12-09T00:00:00"/>
    <s v="First Class"/>
    <x v="223"/>
    <s v="Jeremy Farry"/>
    <x v="0"/>
    <s v="United States"/>
    <s v="Seattle"/>
    <x v="4"/>
    <n v="98105"/>
    <x v="1"/>
    <s v="OFF-FA-10003467"/>
    <x v="1"/>
    <x v="13"/>
    <s v="Alliance Big Bands Rubber Bands, 12/Pack"/>
    <n v="3.96"/>
    <n v="2"/>
    <n v="0"/>
    <n v="0"/>
  </r>
  <r>
    <n v="565"/>
    <x v="265"/>
    <x v="1"/>
    <x v="214"/>
    <d v="2012-12-09T00:00:00"/>
    <s v="First Class"/>
    <x v="223"/>
    <s v="Jeremy Farry"/>
    <x v="0"/>
    <s v="United States"/>
    <s v="Seattle"/>
    <x v="4"/>
    <n v="98105"/>
    <x v="1"/>
    <s v="OFF-LA-10000634"/>
    <x v="1"/>
    <x v="2"/>
    <s v="Avery 509"/>
    <n v="2.61"/>
    <n v="1"/>
    <n v="0"/>
    <n v="1.2005999999999999"/>
  </r>
  <r>
    <n v="566"/>
    <x v="266"/>
    <x v="3"/>
    <x v="226"/>
    <d v="2014-12-11T00:00:00"/>
    <s v="First Class"/>
    <x v="224"/>
    <s v="Frank Preis"/>
    <x v="0"/>
    <s v="United States"/>
    <s v="Los Angeles"/>
    <x v="1"/>
    <n v="90008"/>
    <x v="1"/>
    <s v="TEC-PH-10002496"/>
    <x v="2"/>
    <x v="7"/>
    <s v="Cisco SPA301"/>
    <n v="374.37600000000003"/>
    <n v="3"/>
    <n v="0.2"/>
    <n v="46.796999999999983"/>
  </r>
  <r>
    <n v="567"/>
    <x v="267"/>
    <x v="3"/>
    <x v="172"/>
    <d v="2014-10-09T00:00:00"/>
    <s v="Standard Class"/>
    <x v="225"/>
    <s v="Ellis Ballard"/>
    <x v="1"/>
    <s v="United States"/>
    <s v="Seattle"/>
    <x v="4"/>
    <n v="98105"/>
    <x v="1"/>
    <s v="OFF-PA-10004530"/>
    <x v="1"/>
    <x v="10"/>
    <s v="Personal Creations Ink Jet Cards and Labels"/>
    <n v="91.84"/>
    <n v="8"/>
    <n v="0"/>
    <n v="45.001600000000003"/>
  </r>
  <r>
    <n v="568"/>
    <x v="267"/>
    <x v="3"/>
    <x v="172"/>
    <d v="2014-10-09T00:00:00"/>
    <s v="Standard Class"/>
    <x v="225"/>
    <s v="Ellis Ballard"/>
    <x v="1"/>
    <s v="United States"/>
    <s v="Seattle"/>
    <x v="4"/>
    <n v="98105"/>
    <x v="1"/>
    <s v="OFF-BI-10001107"/>
    <x v="1"/>
    <x v="8"/>
    <s v="GBC White Gloss Covers, Plain Front"/>
    <n v="81.088000000000008"/>
    <n v="7"/>
    <n v="0.2"/>
    <n v="27.3672"/>
  </r>
  <r>
    <n v="569"/>
    <x v="267"/>
    <x v="3"/>
    <x v="172"/>
    <d v="2014-10-09T00:00:00"/>
    <s v="Standard Class"/>
    <x v="225"/>
    <s v="Ellis Ballard"/>
    <x v="1"/>
    <s v="United States"/>
    <s v="Seattle"/>
    <x v="4"/>
    <n v="98105"/>
    <x v="1"/>
    <s v="OFF-PA-10004451"/>
    <x v="1"/>
    <x v="10"/>
    <s v="Xerox 222"/>
    <n v="19.440000000000001"/>
    <n v="3"/>
    <n v="0"/>
    <n v="9.3312000000000008"/>
  </r>
  <r>
    <n v="570"/>
    <x v="267"/>
    <x v="3"/>
    <x v="172"/>
    <d v="2014-10-09T00:00:00"/>
    <s v="Standard Class"/>
    <x v="225"/>
    <s v="Ellis Ballard"/>
    <x v="1"/>
    <s v="United States"/>
    <s v="Seattle"/>
    <x v="4"/>
    <n v="98105"/>
    <x v="1"/>
    <s v="FUR-CH-10004997"/>
    <x v="0"/>
    <x v="1"/>
    <s v="Hon Every-Day Series Multi-Task Chairs"/>
    <n v="451.15199999999993"/>
    <n v="3"/>
    <n v="0.2"/>
    <n v="0"/>
  </r>
  <r>
    <n v="571"/>
    <x v="268"/>
    <x v="3"/>
    <x v="116"/>
    <d v="2015-01-05T00:00:00"/>
    <s v="Standard Class"/>
    <x v="226"/>
    <s v="Jennifer Ferguson"/>
    <x v="0"/>
    <s v="United States"/>
    <s v="New York City"/>
    <x v="15"/>
    <n v="10024"/>
    <x v="3"/>
    <s v="OFF-LA-10001297"/>
    <x v="1"/>
    <x v="2"/>
    <s v="Avery 473"/>
    <n v="72.45"/>
    <n v="7"/>
    <n v="0"/>
    <n v="34.775999999999996"/>
  </r>
  <r>
    <n v="572"/>
    <x v="268"/>
    <x v="3"/>
    <x v="116"/>
    <d v="2015-01-05T00:00:00"/>
    <s v="Standard Class"/>
    <x v="226"/>
    <s v="Jennifer Ferguson"/>
    <x v="0"/>
    <s v="United States"/>
    <s v="New York City"/>
    <x v="15"/>
    <n v="10024"/>
    <x v="3"/>
    <s v="OFF-FA-10000585"/>
    <x v="1"/>
    <x v="13"/>
    <s v="OIC Bulk Pack Metal Binder Clips"/>
    <n v="13.96"/>
    <n v="4"/>
    <n v="0"/>
    <n v="6.4215999999999998"/>
  </r>
  <r>
    <n v="573"/>
    <x v="268"/>
    <x v="3"/>
    <x v="116"/>
    <d v="2015-01-05T00:00:00"/>
    <s v="Standard Class"/>
    <x v="226"/>
    <s v="Jennifer Ferguson"/>
    <x v="0"/>
    <s v="United States"/>
    <s v="New York City"/>
    <x v="15"/>
    <n v="10024"/>
    <x v="3"/>
    <s v="OFF-BI-10001922"/>
    <x v="1"/>
    <x v="8"/>
    <s v="Storex Dura Pro Binders"/>
    <n v="33.264000000000003"/>
    <n v="7"/>
    <n v="0.2"/>
    <n v="11.226599999999999"/>
  </r>
  <r>
    <n v="574"/>
    <x v="268"/>
    <x v="3"/>
    <x v="116"/>
    <d v="2015-01-05T00:00:00"/>
    <s v="Standard Class"/>
    <x v="226"/>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x v="227"/>
    <s v="Sarah Foster"/>
    <x v="0"/>
    <s v="United States"/>
    <s v="Marysville"/>
    <x v="4"/>
    <n v="98270"/>
    <x v="1"/>
    <s v="OFF-AR-10003394"/>
    <x v="1"/>
    <x v="6"/>
    <s v="Newell 332"/>
    <n v="8.82"/>
    <n v="3"/>
    <n v="0"/>
    <n v="2.3814000000000002"/>
  </r>
  <r>
    <n v="576"/>
    <x v="270"/>
    <x v="1"/>
    <x v="227"/>
    <d v="2012-09-22T00:00:00"/>
    <s v="Second Class"/>
    <x v="228"/>
    <s v="Trudy Glocke"/>
    <x v="0"/>
    <s v="United States"/>
    <s v="Long Beach"/>
    <x v="1"/>
    <n v="90805"/>
    <x v="1"/>
    <s v="OFF-PA-10004530"/>
    <x v="1"/>
    <x v="10"/>
    <s v="Personal Creations Ink Jet Cards and Labels"/>
    <n v="160.72"/>
    <n v="14"/>
    <n v="0"/>
    <n v="78.752800000000008"/>
  </r>
  <r>
    <n v="577"/>
    <x v="270"/>
    <x v="1"/>
    <x v="227"/>
    <d v="2012-09-22T00:00:00"/>
    <s v="Second Class"/>
    <x v="228"/>
    <s v="Trudy Glocke"/>
    <x v="0"/>
    <s v="United States"/>
    <s v="Long Beach"/>
    <x v="1"/>
    <n v="90805"/>
    <x v="1"/>
    <s v="OFF-PA-10001450"/>
    <x v="1"/>
    <x v="10"/>
    <s v="Rediform S.O.S. Phone Message Books"/>
    <n v="19.920000000000002"/>
    <n v="4"/>
    <n v="0"/>
    <n v="9.7608000000000015"/>
  </r>
  <r>
    <n v="578"/>
    <x v="270"/>
    <x v="1"/>
    <x v="227"/>
    <d v="2012-09-22T00:00:00"/>
    <s v="Second Class"/>
    <x v="228"/>
    <s v="Trudy Glocke"/>
    <x v="0"/>
    <s v="United States"/>
    <s v="Long Beach"/>
    <x v="1"/>
    <n v="90805"/>
    <x v="1"/>
    <s v="OFF-SU-10001574"/>
    <x v="1"/>
    <x v="14"/>
    <s v="Acme Value Line Scissors"/>
    <n v="7.3"/>
    <n v="2"/>
    <n v="0"/>
    <n v="2.1899999999999995"/>
  </r>
  <r>
    <n v="579"/>
    <x v="271"/>
    <x v="3"/>
    <x v="228"/>
    <d v="2014-07-27T00:00:00"/>
    <s v="Standard Class"/>
    <x v="229"/>
    <s v="Carlos Soltero"/>
    <x v="0"/>
    <s v="United States"/>
    <s v="Chicago"/>
    <x v="10"/>
    <n v="60610"/>
    <x v="2"/>
    <s v="OFF-ST-10002974"/>
    <x v="1"/>
    <x v="4"/>
    <s v="Trav-L-File Heavy-Duty Shuttle II, Black"/>
    <n v="69.712000000000003"/>
    <n v="2"/>
    <n v="0.2"/>
    <n v="8.7139999999999951"/>
  </r>
  <r>
    <n v="580"/>
    <x v="271"/>
    <x v="3"/>
    <x v="228"/>
    <d v="2014-07-27T00:00:00"/>
    <s v="Standard Class"/>
    <x v="229"/>
    <s v="Carlos Soltero"/>
    <x v="0"/>
    <s v="United States"/>
    <s v="Chicago"/>
    <x v="10"/>
    <n v="60610"/>
    <x v="2"/>
    <s v="FUR-FU-10001475"/>
    <x v="0"/>
    <x v="5"/>
    <s v="Contract Clock, 14&quot;, Brown"/>
    <n v="8.7919999999999998"/>
    <n v="1"/>
    <n v="0.6"/>
    <n v="-5.7148000000000003"/>
  </r>
  <r>
    <n v="581"/>
    <x v="272"/>
    <x v="1"/>
    <x v="229"/>
    <d v="2012-09-14T00:00:00"/>
    <s v="Standard Class"/>
    <x v="230"/>
    <s v="Charles Crestani"/>
    <x v="0"/>
    <s v="United States"/>
    <s v="Los Angeles"/>
    <x v="1"/>
    <n v="90004"/>
    <x v="1"/>
    <s v="OFF-SU-10004498"/>
    <x v="1"/>
    <x v="14"/>
    <s v="Martin-Yale Premier Letter Opener"/>
    <n v="51.52"/>
    <n v="4"/>
    <n v="0"/>
    <n v="1.5456000000000003"/>
  </r>
  <r>
    <n v="582"/>
    <x v="273"/>
    <x v="3"/>
    <x v="96"/>
    <d v="2014-12-06T00:00:00"/>
    <s v="Standard Class"/>
    <x v="231"/>
    <s v="Dianna Vittorini"/>
    <x v="0"/>
    <s v="United States"/>
    <s v="Denver"/>
    <x v="22"/>
    <n v="80219"/>
    <x v="1"/>
    <s v="TEC-PH-10004977"/>
    <x v="2"/>
    <x v="7"/>
    <s v="GE 30524EE4"/>
    <n v="470.37600000000009"/>
    <n v="3"/>
    <n v="0.2"/>
    <n v="52.917299999999955"/>
  </r>
  <r>
    <n v="583"/>
    <x v="273"/>
    <x v="3"/>
    <x v="96"/>
    <d v="2014-12-06T00:00:00"/>
    <s v="Standard Class"/>
    <x v="231"/>
    <s v="Dianna Vittorini"/>
    <x v="0"/>
    <s v="United States"/>
    <s v="Denver"/>
    <x v="22"/>
    <n v="80219"/>
    <x v="1"/>
    <s v="TEC-PH-10000586"/>
    <x v="2"/>
    <x v="7"/>
    <s v="AT&amp;T SB67148 SynJ"/>
    <n v="105.584"/>
    <n v="2"/>
    <n v="0.2"/>
    <n v="9.2386000000000053"/>
  </r>
  <r>
    <n v="584"/>
    <x v="273"/>
    <x v="3"/>
    <x v="96"/>
    <d v="2014-12-06T00:00:00"/>
    <s v="Standard Class"/>
    <x v="231"/>
    <s v="Dianna Vittorini"/>
    <x v="0"/>
    <s v="United States"/>
    <s v="Denver"/>
    <x v="22"/>
    <n v="80219"/>
    <x v="1"/>
    <s v="OFF-AP-10000358"/>
    <x v="1"/>
    <x v="9"/>
    <s v="Fellowes Basic Home/Office Series Surge Protectors"/>
    <n v="31.152000000000001"/>
    <n v="3"/>
    <n v="0.2"/>
    <n v="3.5045999999999964"/>
  </r>
  <r>
    <n v="585"/>
    <x v="273"/>
    <x v="3"/>
    <x v="96"/>
    <d v="2014-12-06T00:00:00"/>
    <s v="Standard Class"/>
    <x v="231"/>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x v="231"/>
    <s v="Dianna Vittorini"/>
    <x v="0"/>
    <s v="United States"/>
    <s v="Denver"/>
    <x v="22"/>
    <n v="80219"/>
    <x v="1"/>
    <s v="TEC-PH-10001254"/>
    <x v="2"/>
    <x v="7"/>
    <s v="Jabra BIZ 2300 Duo QD Duo Corded Headset"/>
    <n v="406.36799999999999"/>
    <n v="4"/>
    <n v="0.2"/>
    <n v="30.477599999999981"/>
  </r>
  <r>
    <n v="587"/>
    <x v="274"/>
    <x v="1"/>
    <x v="230"/>
    <d v="2012-07-09T00:00:00"/>
    <s v="Standard Class"/>
    <x v="232"/>
    <s v="Bruce Degenhardt"/>
    <x v="0"/>
    <s v="United States"/>
    <s v="Richmond"/>
    <x v="0"/>
    <n v="40475"/>
    <x v="0"/>
    <s v="FUR-CH-10003956"/>
    <x v="0"/>
    <x v="1"/>
    <s v="Novimex High-Tech Fabric Mesh Task Chair"/>
    <n v="70.98"/>
    <n v="1"/>
    <n v="0"/>
    <n v="4.968599999999995"/>
  </r>
  <r>
    <n v="588"/>
    <x v="274"/>
    <x v="1"/>
    <x v="230"/>
    <d v="2012-07-09T00:00:00"/>
    <s v="Standard Class"/>
    <x v="232"/>
    <s v="Bruce Degenhardt"/>
    <x v="0"/>
    <s v="United States"/>
    <s v="Richmond"/>
    <x v="0"/>
    <n v="40475"/>
    <x v="0"/>
    <s v="OFF-LA-10003930"/>
    <x v="1"/>
    <x v="2"/>
    <s v="Dot Matrix Printer Tape Reel Labels, White, 5000/Box"/>
    <n v="294.93"/>
    <n v="3"/>
    <n v="0"/>
    <n v="144.51570000000001"/>
  </r>
  <r>
    <n v="589"/>
    <x v="275"/>
    <x v="0"/>
    <x v="231"/>
    <d v="2013-03-25T00:00:00"/>
    <s v="Standard Class"/>
    <x v="233"/>
    <s v="Zuschuss Carroll"/>
    <x v="0"/>
    <s v="United States"/>
    <s v="Salem"/>
    <x v="21"/>
    <n v="97301"/>
    <x v="1"/>
    <s v="TEC-PH-10003800"/>
    <x v="2"/>
    <x v="7"/>
    <s v="i.Sound Portable Power - 8000 mAh"/>
    <n v="84.784000000000006"/>
    <n v="2"/>
    <n v="0.2"/>
    <n v="-20.136200000000006"/>
  </r>
  <r>
    <n v="590"/>
    <x v="275"/>
    <x v="0"/>
    <x v="231"/>
    <d v="2013-03-25T00:00:00"/>
    <s v="Standard Class"/>
    <x v="233"/>
    <s v="Zuschuss Carroll"/>
    <x v="0"/>
    <s v="United States"/>
    <s v="Salem"/>
    <x v="21"/>
    <n v="97301"/>
    <x v="1"/>
    <s v="OFF-PA-10002005"/>
    <x v="1"/>
    <x v="10"/>
    <s v="Xerox 225"/>
    <n v="20.736000000000004"/>
    <n v="4"/>
    <n v="0.2"/>
    <n v="7.2576000000000001"/>
  </r>
  <r>
    <n v="591"/>
    <x v="275"/>
    <x v="0"/>
    <x v="231"/>
    <d v="2013-03-25T00:00:00"/>
    <s v="Standard Class"/>
    <x v="233"/>
    <s v="Zuschuss Carroll"/>
    <x v="0"/>
    <s v="United States"/>
    <s v="Salem"/>
    <x v="21"/>
    <n v="97301"/>
    <x v="1"/>
    <s v="OFF-BI-10002498"/>
    <x v="1"/>
    <x v="8"/>
    <s v="Clear Mylar Reinforcing Strips"/>
    <n v="16.821000000000005"/>
    <n v="3"/>
    <n v="0.7"/>
    <n v="-12.896100000000004"/>
  </r>
  <r>
    <n v="592"/>
    <x v="275"/>
    <x v="0"/>
    <x v="231"/>
    <d v="2013-03-25T00:00:00"/>
    <s v="Standard Class"/>
    <x v="233"/>
    <s v="Zuschuss Carroll"/>
    <x v="0"/>
    <s v="United States"/>
    <s v="Salem"/>
    <x v="21"/>
    <n v="97301"/>
    <x v="1"/>
    <s v="OFF-PA-10004101"/>
    <x v="1"/>
    <x v="10"/>
    <s v="Xerox 1894"/>
    <n v="10.368000000000002"/>
    <n v="2"/>
    <n v="0.2"/>
    <n v="3.6288"/>
  </r>
  <r>
    <n v="593"/>
    <x v="276"/>
    <x v="2"/>
    <x v="232"/>
    <d v="2011-01-14T00:00:00"/>
    <s v="Standard Class"/>
    <x v="234"/>
    <s v="Melanie Seite"/>
    <x v="0"/>
    <s v="United States"/>
    <s v="Laredo"/>
    <x v="5"/>
    <n v="78041"/>
    <x v="2"/>
    <s v="OFF-AR-10004078"/>
    <x v="1"/>
    <x v="6"/>
    <s v="Newell 312"/>
    <n v="9.3439999999999994"/>
    <n v="2"/>
    <n v="0.2"/>
    <n v="1.1679999999999997"/>
  </r>
  <r>
    <n v="594"/>
    <x v="276"/>
    <x v="2"/>
    <x v="232"/>
    <d v="2011-01-14T00:00:00"/>
    <s v="Standard Class"/>
    <x v="234"/>
    <s v="Melanie Seite"/>
    <x v="0"/>
    <s v="United States"/>
    <s v="Laredo"/>
    <x v="5"/>
    <n v="78041"/>
    <x v="2"/>
    <s v="TEC-AC-10001266"/>
    <x v="2"/>
    <x v="11"/>
    <s v="Memorex Micro Travel Drive 8 GB"/>
    <n v="31.200000000000003"/>
    <n v="3"/>
    <n v="0.2"/>
    <n v="9.7499999999999964"/>
  </r>
  <r>
    <n v="595"/>
    <x v="277"/>
    <x v="2"/>
    <x v="233"/>
    <d v="2011-08-15T00:00:00"/>
    <s v="Standard Class"/>
    <x v="235"/>
    <s v="Lena Radford"/>
    <x v="0"/>
    <s v="United States"/>
    <s v="San Diego"/>
    <x v="1"/>
    <n v="92024"/>
    <x v="1"/>
    <s v="OFF-AP-10004708"/>
    <x v="1"/>
    <x v="9"/>
    <s v="Fellowes Superior 10 Outlet Split Surge Protector"/>
    <n v="76.12"/>
    <n v="2"/>
    <n v="0"/>
    <n v="22.074799999999996"/>
  </r>
  <r>
    <n v="596"/>
    <x v="277"/>
    <x v="2"/>
    <x v="233"/>
    <d v="2011-08-15T00:00:00"/>
    <s v="Standard Class"/>
    <x v="235"/>
    <s v="Lena Radford"/>
    <x v="0"/>
    <s v="United States"/>
    <s v="San Diego"/>
    <x v="1"/>
    <n v="92024"/>
    <x v="1"/>
    <s v="TEC-CO-10004115"/>
    <x v="2"/>
    <x v="16"/>
    <s v="Sharp AL-1530CS Digital Copier"/>
    <n v="1199.9760000000001"/>
    <n v="3"/>
    <n v="0.2"/>
    <n v="434.99130000000002"/>
  </r>
  <r>
    <n v="597"/>
    <x v="277"/>
    <x v="2"/>
    <x v="233"/>
    <d v="2011-08-15T00:00:00"/>
    <s v="Standard Class"/>
    <x v="235"/>
    <s v="Lena Radford"/>
    <x v="0"/>
    <s v="United States"/>
    <s v="San Diego"/>
    <x v="1"/>
    <n v="92024"/>
    <x v="1"/>
    <s v="TEC-PH-10002398"/>
    <x v="2"/>
    <x v="7"/>
    <s v="AT&amp;T 1070 Corded Phone"/>
    <n v="445.96000000000004"/>
    <n v="5"/>
    <n v="0.2"/>
    <n v="55.744999999999948"/>
  </r>
  <r>
    <n v="598"/>
    <x v="277"/>
    <x v="2"/>
    <x v="233"/>
    <d v="2011-08-15T00:00:00"/>
    <s v="Standard Class"/>
    <x v="235"/>
    <s v="Lena Radford"/>
    <x v="0"/>
    <s v="United States"/>
    <s v="San Diego"/>
    <x v="1"/>
    <n v="92024"/>
    <x v="1"/>
    <s v="FUR-FU-10001979"/>
    <x v="0"/>
    <x v="5"/>
    <s v="Dana Halogen Swing-Arm Architect Lamp"/>
    <n v="327.76"/>
    <n v="8"/>
    <n v="0"/>
    <n v="91.772800000000018"/>
  </r>
  <r>
    <n v="599"/>
    <x v="278"/>
    <x v="0"/>
    <x v="216"/>
    <d v="2013-07-17T00:00:00"/>
    <s v="First Class"/>
    <x v="236"/>
    <s v="Theone Pippenger"/>
    <x v="0"/>
    <s v="United States"/>
    <s v="Philadelphia"/>
    <x v="9"/>
    <n v="19134"/>
    <x v="3"/>
    <s v="OFF-SU-10004115"/>
    <x v="1"/>
    <x v="14"/>
    <s v="Acme Stainless Steel Office Snips"/>
    <n v="11.632"/>
    <n v="2"/>
    <n v="0.2"/>
    <n v="1.0178000000000007"/>
  </r>
  <r>
    <n v="600"/>
    <x v="279"/>
    <x v="0"/>
    <x v="87"/>
    <d v="2013-07-22T00:00:00"/>
    <s v="Standard Class"/>
    <x v="237"/>
    <s v="Chloris Kastensmidt"/>
    <x v="0"/>
    <s v="United States"/>
    <s v="Philadelphia"/>
    <x v="9"/>
    <n v="19120"/>
    <x v="3"/>
    <s v="TEC-PH-10001425"/>
    <x v="2"/>
    <x v="7"/>
    <s v="Mophie Juice Pack Helium for iPhone"/>
    <n v="143.98199999999997"/>
    <n v="3"/>
    <n v="0.4"/>
    <n v="-28.796400000000006"/>
  </r>
  <r>
    <n v="601"/>
    <x v="279"/>
    <x v="0"/>
    <x v="87"/>
    <d v="2013-07-22T00:00:00"/>
    <s v="Standard Class"/>
    <x v="237"/>
    <s v="Chloris Kastensmidt"/>
    <x v="0"/>
    <s v="United States"/>
    <s v="Philadelphia"/>
    <x v="9"/>
    <n v="19120"/>
    <x v="3"/>
    <s v="TEC-PH-10003963"/>
    <x v="2"/>
    <x v="7"/>
    <s v="GE 2-Jack Phone Line Splitter"/>
    <n v="494.37599999999998"/>
    <n v="4"/>
    <n v="0.4"/>
    <n v="-115.35440000000006"/>
  </r>
  <r>
    <n v="602"/>
    <x v="279"/>
    <x v="0"/>
    <x v="87"/>
    <d v="2013-07-22T00:00:00"/>
    <s v="Standard Class"/>
    <x v="237"/>
    <s v="Chloris Kastensmidt"/>
    <x v="0"/>
    <s v="United States"/>
    <s v="Philadelphia"/>
    <x v="9"/>
    <n v="19120"/>
    <x v="3"/>
    <s v="OFF-SU-10001574"/>
    <x v="1"/>
    <x v="14"/>
    <s v="Acme Value Line Scissors"/>
    <n v="5.84"/>
    <n v="2"/>
    <n v="0.2"/>
    <n v="0.72999999999999954"/>
  </r>
  <r>
    <n v="603"/>
    <x v="280"/>
    <x v="2"/>
    <x v="234"/>
    <d v="2011-03-19T00:00:00"/>
    <s v="Standard Class"/>
    <x v="238"/>
    <s v="Alan Shonely"/>
    <x v="0"/>
    <s v="United States"/>
    <s v="Tampa"/>
    <x v="2"/>
    <n v="33614"/>
    <x v="0"/>
    <s v="OFF-ST-10001490"/>
    <x v="1"/>
    <x v="4"/>
    <s v="Hot File 7-Pocket, Floor Stand"/>
    <n v="142.77600000000001"/>
    <n v="1"/>
    <n v="0.2"/>
    <n v="17.84699999999998"/>
  </r>
  <r>
    <n v="604"/>
    <x v="280"/>
    <x v="2"/>
    <x v="234"/>
    <d v="2011-03-19T00:00:00"/>
    <s v="Standard Class"/>
    <x v="238"/>
    <s v="Alan Shonely"/>
    <x v="0"/>
    <s v="United States"/>
    <s v="Tampa"/>
    <x v="2"/>
    <n v="33614"/>
    <x v="0"/>
    <s v="FUR-FU-10001756"/>
    <x v="0"/>
    <x v="5"/>
    <s v="Eldon Expressions Desk Accessory, Wood Photo Frame, Mahogany"/>
    <n v="45.695999999999998"/>
    <n v="3"/>
    <n v="0.2"/>
    <n v="5.1407999999999916"/>
  </r>
  <r>
    <n v="605"/>
    <x v="280"/>
    <x v="2"/>
    <x v="234"/>
    <d v="2011-03-19T00:00:00"/>
    <s v="Standard Class"/>
    <x v="238"/>
    <s v="Alan Shonely"/>
    <x v="0"/>
    <s v="United States"/>
    <s v="Tampa"/>
    <x v="2"/>
    <n v="33614"/>
    <x v="0"/>
    <s v="OFF-BI-10000773"/>
    <x v="1"/>
    <x v="8"/>
    <s v="Insertable Tab Post Binder Dividers"/>
    <n v="7.218"/>
    <n v="3"/>
    <n v="0.7"/>
    <n v="-5.5338000000000012"/>
  </r>
  <r>
    <n v="606"/>
    <x v="280"/>
    <x v="2"/>
    <x v="234"/>
    <d v="2011-03-19T00:00:00"/>
    <s v="Standard Class"/>
    <x v="238"/>
    <s v="Alan Shonely"/>
    <x v="0"/>
    <s v="United States"/>
    <s v="Tampa"/>
    <x v="2"/>
    <n v="33614"/>
    <x v="0"/>
    <s v="OFF-BI-10001543"/>
    <x v="1"/>
    <x v="8"/>
    <s v="GBC VeloBinder Manual Binding System"/>
    <n v="43.188000000000009"/>
    <n v="4"/>
    <n v="0.7"/>
    <n v="-31.671199999999999"/>
  </r>
  <r>
    <n v="607"/>
    <x v="280"/>
    <x v="2"/>
    <x v="234"/>
    <d v="2011-03-19T00:00:00"/>
    <s v="Standard Class"/>
    <x v="238"/>
    <s v="Alan Shonely"/>
    <x v="0"/>
    <s v="United States"/>
    <s v="Tampa"/>
    <x v="2"/>
    <n v="33614"/>
    <x v="0"/>
    <s v="OFF-PA-10002120"/>
    <x v="1"/>
    <x v="10"/>
    <s v="Xerox 1889"/>
    <n v="131.904"/>
    <n v="3"/>
    <n v="0.2"/>
    <n v="47.815200000000004"/>
  </r>
  <r>
    <n v="608"/>
    <x v="281"/>
    <x v="2"/>
    <x v="235"/>
    <d v="2011-05-27T00:00:00"/>
    <s v="Standard Class"/>
    <x v="239"/>
    <s v="Andrew Roberts"/>
    <x v="0"/>
    <s v="United States"/>
    <s v="Philadelphia"/>
    <x v="9"/>
    <n v="19134"/>
    <x v="3"/>
    <s v="OFF-BI-10000848"/>
    <x v="1"/>
    <x v="8"/>
    <s v="Angle-D Ring Binders"/>
    <n v="3.2820000000000005"/>
    <n v="2"/>
    <n v="0.7"/>
    <n v="-2.6256000000000004"/>
  </r>
  <r>
    <n v="609"/>
    <x v="281"/>
    <x v="2"/>
    <x v="235"/>
    <d v="2011-05-27T00:00:00"/>
    <s v="Standard Class"/>
    <x v="239"/>
    <s v="Andrew Roberts"/>
    <x v="0"/>
    <s v="United States"/>
    <s v="Philadelphia"/>
    <x v="9"/>
    <n v="19134"/>
    <x v="3"/>
    <s v="OFF-AR-10001246"/>
    <x v="1"/>
    <x v="6"/>
    <s v="Newell 317"/>
    <n v="21.167999999999999"/>
    <n v="9"/>
    <n v="0.2"/>
    <n v="2.3813999999999984"/>
  </r>
  <r>
    <n v="610"/>
    <x v="281"/>
    <x v="2"/>
    <x v="235"/>
    <d v="2011-05-27T00:00:00"/>
    <s v="Standard Class"/>
    <x v="239"/>
    <s v="Andrew Roberts"/>
    <x v="0"/>
    <s v="United States"/>
    <s v="Philadelphia"/>
    <x v="9"/>
    <n v="19134"/>
    <x v="3"/>
    <s v="TEC-PH-10003092"/>
    <x v="2"/>
    <x v="7"/>
    <s v="Motorola L804"/>
    <n v="55.188000000000002"/>
    <n v="2"/>
    <n v="0.4"/>
    <n v="-10.117800000000003"/>
  </r>
  <r>
    <n v="611"/>
    <x v="282"/>
    <x v="0"/>
    <x v="236"/>
    <d v="2013-05-02T00:00:00"/>
    <s v="First Class"/>
    <x v="240"/>
    <s v="Nona Balk"/>
    <x v="1"/>
    <s v="United States"/>
    <s v="Dallas"/>
    <x v="5"/>
    <n v="75217"/>
    <x v="2"/>
    <s v="TEC-PH-10003012"/>
    <x v="2"/>
    <x v="7"/>
    <s v="Nortel Meridian M3904 Professional Digital phone"/>
    <n v="369.57600000000002"/>
    <n v="3"/>
    <n v="0.2"/>
    <n v="41.577299999999951"/>
  </r>
  <r>
    <n v="612"/>
    <x v="282"/>
    <x v="0"/>
    <x v="236"/>
    <d v="2013-05-02T00:00:00"/>
    <s v="First Class"/>
    <x v="240"/>
    <s v="Nona Balk"/>
    <x v="1"/>
    <s v="United States"/>
    <s v="Dallas"/>
    <x v="5"/>
    <n v="75217"/>
    <x v="2"/>
    <s v="OFF-LA-10004345"/>
    <x v="1"/>
    <x v="2"/>
    <s v="Avery 493"/>
    <n v="15.712000000000002"/>
    <n v="4"/>
    <n v="0.2"/>
    <n v="5.6955999999999989"/>
  </r>
  <r>
    <n v="613"/>
    <x v="283"/>
    <x v="0"/>
    <x v="108"/>
    <d v="2013-09-14T00:00:00"/>
    <s v="Second Class"/>
    <x v="241"/>
    <s v="Giulietta Dortch"/>
    <x v="1"/>
    <s v="United States"/>
    <s v="Philadelphia"/>
    <x v="9"/>
    <n v="19143"/>
    <x v="3"/>
    <s v="OFF-PA-10001204"/>
    <x v="1"/>
    <x v="10"/>
    <s v="Xerox 1972"/>
    <n v="8.4480000000000004"/>
    <n v="2"/>
    <n v="0.2"/>
    <n v="2.6399999999999997"/>
  </r>
  <r>
    <n v="614"/>
    <x v="283"/>
    <x v="0"/>
    <x v="108"/>
    <d v="2013-09-14T00:00:00"/>
    <s v="Second Class"/>
    <x v="241"/>
    <s v="Giulietta Dortch"/>
    <x v="1"/>
    <s v="United States"/>
    <s v="Philadelphia"/>
    <x v="9"/>
    <n v="19143"/>
    <x v="3"/>
    <s v="TEC-PH-10004667"/>
    <x v="2"/>
    <x v="7"/>
    <s v="Cisco 8x8 Inc. 6753i IP Business Phone System"/>
    <n v="728.94600000000003"/>
    <n v="9"/>
    <n v="0.4"/>
    <n v="-157.93830000000008"/>
  </r>
  <r>
    <n v="615"/>
    <x v="284"/>
    <x v="3"/>
    <x v="237"/>
    <d v="2014-11-18T00:00:00"/>
    <s v="Second Class"/>
    <x v="242"/>
    <s v="Clytie Kelty"/>
    <x v="0"/>
    <s v="United States"/>
    <s v="Grove City"/>
    <x v="24"/>
    <n v="43123"/>
    <x v="3"/>
    <s v="TEC-PH-10000011"/>
    <x v="2"/>
    <x v="7"/>
    <s v="PureGear Roll-On Screen Protector"/>
    <n v="119.93999999999998"/>
    <n v="10"/>
    <n v="0.4"/>
    <n v="15.99199999999999"/>
  </r>
  <r>
    <n v="616"/>
    <x v="284"/>
    <x v="3"/>
    <x v="237"/>
    <d v="2014-11-18T00:00:00"/>
    <s v="Second Class"/>
    <x v="242"/>
    <s v="Clytie Kelty"/>
    <x v="0"/>
    <s v="United States"/>
    <s v="Grove City"/>
    <x v="24"/>
    <n v="43123"/>
    <x v="3"/>
    <s v="OFF-BI-10002949"/>
    <x v="1"/>
    <x v="8"/>
    <s v="Prestige Round Ring Binders"/>
    <n v="3.6480000000000006"/>
    <n v="2"/>
    <n v="0.7"/>
    <n v="-2.7967999999999993"/>
  </r>
  <r>
    <n v="617"/>
    <x v="285"/>
    <x v="3"/>
    <x v="238"/>
    <d v="2014-08-24T00:00:00"/>
    <s v="Second Class"/>
    <x v="243"/>
    <s v="Nat Gilpin"/>
    <x v="1"/>
    <s v="United States"/>
    <s v="New York City"/>
    <x v="15"/>
    <n v="10011"/>
    <x v="3"/>
    <s v="FUR-FU-10003849"/>
    <x v="0"/>
    <x v="5"/>
    <s v="DAX Metal Frame, Desktop, Stepped-Edge"/>
    <n v="40.479999999999997"/>
    <n v="2"/>
    <n v="0"/>
    <n v="15.787199999999999"/>
  </r>
  <r>
    <n v="618"/>
    <x v="285"/>
    <x v="3"/>
    <x v="238"/>
    <d v="2014-08-24T00:00:00"/>
    <s v="Second Class"/>
    <x v="243"/>
    <s v="Nat Gilpin"/>
    <x v="1"/>
    <s v="United States"/>
    <s v="New York City"/>
    <x v="15"/>
    <n v="10011"/>
    <x v="3"/>
    <s v="FUR-FU-10000010"/>
    <x v="0"/>
    <x v="5"/>
    <s v="DAX Value U-Channel Document Frames, Easel Back"/>
    <n v="9.94"/>
    <n v="2"/>
    <n v="0"/>
    <n v="3.0813999999999995"/>
  </r>
  <r>
    <n v="619"/>
    <x v="285"/>
    <x v="3"/>
    <x v="238"/>
    <d v="2014-08-24T00:00:00"/>
    <s v="Second Class"/>
    <x v="243"/>
    <s v="Nat Gilpin"/>
    <x v="1"/>
    <s v="United States"/>
    <s v="New York City"/>
    <x v="15"/>
    <n v="10011"/>
    <x v="3"/>
    <s v="OFF-BI-10002824"/>
    <x v="1"/>
    <x v="8"/>
    <s v="Recycled Easel Ring Binders"/>
    <n v="107.42400000000001"/>
    <n v="9"/>
    <n v="0.2"/>
    <n v="33.569999999999986"/>
  </r>
  <r>
    <n v="620"/>
    <x v="285"/>
    <x v="3"/>
    <x v="238"/>
    <d v="2014-08-24T00:00:00"/>
    <s v="Second Class"/>
    <x v="243"/>
    <s v="Nat Gilpin"/>
    <x v="1"/>
    <s v="United States"/>
    <s v="New York City"/>
    <x v="15"/>
    <n v="10011"/>
    <x v="3"/>
    <s v="TEC-PH-10002538"/>
    <x v="2"/>
    <x v="7"/>
    <s v="Grandstream GXP1160 VoIP phone"/>
    <n v="37.909999999999997"/>
    <n v="1"/>
    <n v="0"/>
    <n v="10.993899999999996"/>
  </r>
  <r>
    <n v="621"/>
    <x v="285"/>
    <x v="3"/>
    <x v="238"/>
    <d v="2014-08-24T00:00:00"/>
    <s v="Second Class"/>
    <x v="243"/>
    <s v="Nat Gilpin"/>
    <x v="1"/>
    <s v="United States"/>
    <s v="New York City"/>
    <x v="15"/>
    <n v="10011"/>
    <x v="3"/>
    <s v="FUR-FU-10000521"/>
    <x v="0"/>
    <x v="5"/>
    <s v="Seth Thomas 14&quot; Putty-Colored Wall Clock"/>
    <n v="88.02"/>
    <n v="3"/>
    <n v="0"/>
    <n v="27.286199999999994"/>
  </r>
  <r>
    <n v="622"/>
    <x v="286"/>
    <x v="2"/>
    <x v="58"/>
    <d v="2011-12-31T00:00:00"/>
    <s v="Standard Class"/>
    <x v="244"/>
    <s v="Christina Anderson"/>
    <x v="0"/>
    <s v="United States"/>
    <s v="Chicago"/>
    <x v="10"/>
    <n v="60610"/>
    <x v="2"/>
    <s v="OFF-BI-10002103"/>
    <x v="1"/>
    <x v="8"/>
    <s v="Cardinal Slant-D Ring Binder, Heavy Gauge Vinyl"/>
    <n v="8.6899999999999977"/>
    <n v="5"/>
    <n v="0.8"/>
    <n v="-14.773"/>
  </r>
  <r>
    <n v="623"/>
    <x v="287"/>
    <x v="1"/>
    <x v="239"/>
    <d v="2012-12-03T00:00:00"/>
    <s v="Standard Class"/>
    <x v="245"/>
    <s v="Sylvia Foulston"/>
    <x v="1"/>
    <s v="United States"/>
    <s v="Dearborn"/>
    <x v="12"/>
    <n v="48126"/>
    <x v="2"/>
    <s v="FUR-CH-10004853"/>
    <x v="0"/>
    <x v="1"/>
    <s v="Global Manager's Adjustable Task Chair, Storm"/>
    <n v="301.95999999999998"/>
    <n v="2"/>
    <n v="0"/>
    <n v="87.568399999999968"/>
  </r>
  <r>
    <n v="624"/>
    <x v="287"/>
    <x v="1"/>
    <x v="239"/>
    <d v="2012-12-03T00:00:00"/>
    <s v="Standard Class"/>
    <x v="24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x v="245"/>
    <s v="Sylvia Foulston"/>
    <x v="1"/>
    <s v="United States"/>
    <s v="Dearborn"/>
    <x v="12"/>
    <n v="48126"/>
    <x v="2"/>
    <s v="OFF-ST-10001272"/>
    <x v="1"/>
    <x v="4"/>
    <s v="Mini 13-1/2 Capacity Data Binder Rack, Pearl"/>
    <n v="523.48"/>
    <n v="4"/>
    <n v="0"/>
    <n v="130.87"/>
  </r>
  <r>
    <n v="626"/>
    <x v="287"/>
    <x v="1"/>
    <x v="239"/>
    <d v="2012-12-03T00:00:00"/>
    <s v="Standard Class"/>
    <x v="245"/>
    <s v="Sylvia Foulston"/>
    <x v="1"/>
    <s v="United States"/>
    <s v="Dearborn"/>
    <x v="12"/>
    <n v="48126"/>
    <x v="2"/>
    <s v="OFF-AR-10004042"/>
    <x v="1"/>
    <x v="6"/>
    <s v="BOSTON Model 1800 Electric Pencil Sharpeners, Putty/Woodgrain"/>
    <n v="161.82"/>
    <n v="9"/>
    <n v="0"/>
    <n v="46.927799999999984"/>
  </r>
  <r>
    <n v="627"/>
    <x v="288"/>
    <x v="3"/>
    <x v="175"/>
    <d v="2014-09-20T00:00:00"/>
    <s v="Standard Class"/>
    <x v="246"/>
    <s v="Meg O'Connel"/>
    <x v="2"/>
    <s v="United States"/>
    <s v="New York City"/>
    <x v="15"/>
    <n v="10009"/>
    <x v="3"/>
    <s v="FUR-FU-10000221"/>
    <x v="0"/>
    <x v="5"/>
    <s v="Master Caster Door Stop, Brown"/>
    <n v="35.56"/>
    <n v="7"/>
    <n v="0"/>
    <n v="12.090399999999999"/>
  </r>
  <r>
    <n v="628"/>
    <x v="289"/>
    <x v="3"/>
    <x v="240"/>
    <d v="2014-05-24T00:00:00"/>
    <s v="Standard Class"/>
    <x v="247"/>
    <s v="Annie Thurman"/>
    <x v="0"/>
    <s v="United States"/>
    <s v="Seattle"/>
    <x v="4"/>
    <n v="98115"/>
    <x v="1"/>
    <s v="OFF-AP-10001563"/>
    <x v="1"/>
    <x v="9"/>
    <s v="Belkin Premiere Surge Master II 8-outlet surge protector"/>
    <n v="97.16"/>
    <n v="2"/>
    <n v="0"/>
    <n v="28.176399999999987"/>
  </r>
  <r>
    <n v="629"/>
    <x v="290"/>
    <x v="3"/>
    <x v="94"/>
    <d v="2014-12-22T00:00:00"/>
    <s v="Standard Class"/>
    <x v="95"/>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x v="95"/>
    <s v="Logan Currie"/>
    <x v="0"/>
    <s v="United States"/>
    <s v="San Francisco"/>
    <x v="1"/>
    <n v="94122"/>
    <x v="1"/>
    <s v="OFF-PA-10002615"/>
    <x v="1"/>
    <x v="10"/>
    <s v="Ampad Gold Fibre Wirebound Steno Books, 6&quot; x 9&quot;, Gregg Ruled"/>
    <n v="13.23"/>
    <n v="3"/>
    <n v="0"/>
    <n v="6.0857999999999999"/>
  </r>
  <r>
    <n v="631"/>
    <x v="291"/>
    <x v="0"/>
    <x v="25"/>
    <d v="2013-12-14T00:00:00"/>
    <s v="Second Class"/>
    <x v="248"/>
    <s v="Fred McMath"/>
    <x v="0"/>
    <s v="United States"/>
    <s v="Aurora"/>
    <x v="22"/>
    <n v="80013"/>
    <x v="1"/>
    <s v="OFF-ST-10001963"/>
    <x v="1"/>
    <x v="4"/>
    <s v="Tennsco Regal Shelving Units"/>
    <n v="243.38400000000001"/>
    <n v="3"/>
    <n v="0.2"/>
    <n v="-51.719100000000012"/>
  </r>
  <r>
    <n v="632"/>
    <x v="291"/>
    <x v="0"/>
    <x v="25"/>
    <d v="2013-12-14T00:00:00"/>
    <s v="Second Class"/>
    <x v="248"/>
    <s v="Fred McMath"/>
    <x v="0"/>
    <s v="United States"/>
    <s v="Aurora"/>
    <x v="22"/>
    <n v="80013"/>
    <x v="1"/>
    <s v="TEC-AC-10001267"/>
    <x v="2"/>
    <x v="11"/>
    <s v="Imation 32GB Pocket Pro USB 3.0 Flash Drive - 32 GB - Black - 1 P ..."/>
    <n v="119.80000000000001"/>
    <n v="5"/>
    <n v="0.2"/>
    <n v="29.950000000000003"/>
  </r>
  <r>
    <n v="633"/>
    <x v="291"/>
    <x v="0"/>
    <x v="25"/>
    <d v="2013-12-14T00:00:00"/>
    <s v="Second Class"/>
    <x v="248"/>
    <s v="Fred McMath"/>
    <x v="0"/>
    <s v="United States"/>
    <s v="Aurora"/>
    <x v="22"/>
    <n v="80013"/>
    <x v="1"/>
    <s v="TEC-PH-10002103"/>
    <x v="2"/>
    <x v="7"/>
    <s v="Jabra SPEAK 410"/>
    <n v="300.76799999999997"/>
    <n v="4"/>
    <n v="0.2"/>
    <n v="30.076800000000006"/>
  </r>
  <r>
    <n v="634"/>
    <x v="292"/>
    <x v="3"/>
    <x v="241"/>
    <d v="2014-09-27T00:00:00"/>
    <s v="Second Class"/>
    <x v="205"/>
    <s v="Brian Dahlen"/>
    <x v="0"/>
    <s v="United States"/>
    <s v="Miami"/>
    <x v="2"/>
    <n v="33180"/>
    <x v="0"/>
    <s v="TEC-AC-10002857"/>
    <x v="2"/>
    <x v="11"/>
    <s v="Verbatim 25 GB 6x Blu-ray Single Layer Recordable Disc, 1/Pack"/>
    <n v="17.880000000000003"/>
    <n v="3"/>
    <n v="0.2"/>
    <n v="2.458499999999999"/>
  </r>
  <r>
    <n v="635"/>
    <x v="292"/>
    <x v="3"/>
    <x v="241"/>
    <d v="2014-09-27T00:00:00"/>
    <s v="Second Class"/>
    <x v="205"/>
    <s v="Brian Dahlen"/>
    <x v="0"/>
    <s v="United States"/>
    <s v="Miami"/>
    <x v="2"/>
    <n v="33180"/>
    <x v="0"/>
    <s v="OFF-LA-10003930"/>
    <x v="1"/>
    <x v="2"/>
    <s v="Dot Matrix Printer Tape Reel Labels, White, 5000/Box"/>
    <n v="235.94400000000002"/>
    <n v="3"/>
    <n v="0.2"/>
    <n v="85.529700000000005"/>
  </r>
  <r>
    <n v="636"/>
    <x v="293"/>
    <x v="1"/>
    <x v="242"/>
    <d v="2012-10-09T00:00:00"/>
    <s v="Second Class"/>
    <x v="249"/>
    <s v="Denny Joy"/>
    <x v="1"/>
    <s v="United States"/>
    <s v="Warner Robins"/>
    <x v="32"/>
    <n v="31088"/>
    <x v="0"/>
    <s v="FUR-CH-10001482"/>
    <x v="0"/>
    <x v="1"/>
    <s v="Office Star - Mesh Screen back chair with Vinyl seat"/>
    <n v="392.93999999999994"/>
    <n v="3"/>
    <n v="0"/>
    <n v="43.223399999999984"/>
  </r>
  <r>
    <n v="637"/>
    <x v="294"/>
    <x v="0"/>
    <x v="243"/>
    <d v="2013-08-22T00:00:00"/>
    <s v="Standard Class"/>
    <x v="250"/>
    <s v="Max Engle"/>
    <x v="0"/>
    <s v="United States"/>
    <s v="Aurora"/>
    <x v="22"/>
    <n v="80013"/>
    <x v="1"/>
    <s v="OFF-BI-10001989"/>
    <x v="1"/>
    <x v="8"/>
    <s v="Premium Transparent Presentation Covers by GBC"/>
    <n v="18.882000000000005"/>
    <n v="3"/>
    <n v="0.7"/>
    <n v="-13.846800000000002"/>
  </r>
  <r>
    <n v="638"/>
    <x v="294"/>
    <x v="0"/>
    <x v="243"/>
    <d v="2013-08-22T00:00:00"/>
    <s v="Standard Class"/>
    <x v="250"/>
    <s v="Max Engle"/>
    <x v="0"/>
    <s v="United States"/>
    <s v="Aurora"/>
    <x v="22"/>
    <n v="80013"/>
    <x v="1"/>
    <s v="OFF-AP-10003287"/>
    <x v="1"/>
    <x v="9"/>
    <s v="Tripp Lite TLP810NET Broadband Surge for Modem/Fax"/>
    <n v="122.328"/>
    <n v="3"/>
    <n v="0.2"/>
    <n v="12.232799999999997"/>
  </r>
  <r>
    <n v="639"/>
    <x v="295"/>
    <x v="0"/>
    <x v="244"/>
    <d v="2013-05-26T00:00:00"/>
    <s v="Standard Class"/>
    <x v="46"/>
    <s v="Rick Bensley"/>
    <x v="2"/>
    <s v="United States"/>
    <s v="Vallejo"/>
    <x v="1"/>
    <n v="94591"/>
    <x v="1"/>
    <s v="FUR-FU-10000576"/>
    <x v="0"/>
    <x v="5"/>
    <s v="Luxo Professional Fluorescent Magnifier Lamp with Clamp-Mount Base"/>
    <n v="1049.2"/>
    <n v="5"/>
    <n v="0"/>
    <n v="272.79200000000003"/>
  </r>
  <r>
    <n v="640"/>
    <x v="295"/>
    <x v="0"/>
    <x v="244"/>
    <d v="2013-05-26T00:00:00"/>
    <s v="Standard Class"/>
    <x v="46"/>
    <s v="Rick Bensley"/>
    <x v="2"/>
    <s v="United States"/>
    <s v="Vallejo"/>
    <x v="1"/>
    <n v="94591"/>
    <x v="1"/>
    <s v="OFF-BI-10004728"/>
    <x v="1"/>
    <x v="8"/>
    <s v="Wilson Jones Turn Tabs Binder Tool for Ring Binders"/>
    <n v="15.424000000000001"/>
    <n v="4"/>
    <n v="0.2"/>
    <n v="5.0128000000000004"/>
  </r>
  <r>
    <n v="641"/>
    <x v="296"/>
    <x v="0"/>
    <x v="122"/>
    <d v="2013-12-23T00:00:00"/>
    <s v="Standard Class"/>
    <x v="251"/>
    <s v="Justin Deggeller"/>
    <x v="1"/>
    <s v="United States"/>
    <s v="Minneapolis"/>
    <x v="11"/>
    <n v="55407"/>
    <x v="2"/>
    <s v="FUR-FU-10000732"/>
    <x v="0"/>
    <x v="5"/>
    <s v="Eldon 200 Class Desk Accessories"/>
    <n v="18.84"/>
    <n v="3"/>
    <n v="0"/>
    <n v="6.0287999999999995"/>
  </r>
  <r>
    <n v="642"/>
    <x v="297"/>
    <x v="3"/>
    <x v="245"/>
    <d v="2014-08-04T00:00:00"/>
    <s v="Second Class"/>
    <x v="252"/>
    <s v="John Lee"/>
    <x v="0"/>
    <s v="United States"/>
    <s v="Mission Viejo"/>
    <x v="1"/>
    <n v="92691"/>
    <x v="1"/>
    <s v="OFF-ST-10000585"/>
    <x v="1"/>
    <x v="4"/>
    <s v="Economy Rollaway Files"/>
    <n v="330.4"/>
    <n v="2"/>
    <n v="0"/>
    <n v="85.903999999999996"/>
  </r>
  <r>
    <n v="643"/>
    <x v="297"/>
    <x v="3"/>
    <x v="245"/>
    <d v="2014-08-04T00:00:00"/>
    <s v="Second Class"/>
    <x v="252"/>
    <s v="John Lee"/>
    <x v="0"/>
    <s v="United States"/>
    <s v="Mission Viejo"/>
    <x v="1"/>
    <n v="92691"/>
    <x v="1"/>
    <s v="OFF-LA-10002787"/>
    <x v="1"/>
    <x v="2"/>
    <s v="Avery 480"/>
    <n v="26.25"/>
    <n v="7"/>
    <n v="0"/>
    <n v="12.599999999999998"/>
  </r>
  <r>
    <n v="644"/>
    <x v="298"/>
    <x v="3"/>
    <x v="193"/>
    <d v="2014-06-16T00:00:00"/>
    <s v="Standard Class"/>
    <x v="253"/>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x v="69"/>
    <s v="Tamara Willingham"/>
    <x v="2"/>
    <s v="United States"/>
    <s v="Plainfield"/>
    <x v="30"/>
    <n v="7060"/>
    <x v="3"/>
    <s v="OFF-PA-10001934"/>
    <x v="1"/>
    <x v="10"/>
    <s v="Xerox 1993"/>
    <n v="6.48"/>
    <n v="1"/>
    <n v="0"/>
    <n v="3.1752000000000002"/>
  </r>
  <r>
    <n v="646"/>
    <x v="300"/>
    <x v="3"/>
    <x v="247"/>
    <d v="2015-01-06T00:00:00"/>
    <s v="Standard Class"/>
    <x v="254"/>
    <s v="Chuck Clark"/>
    <x v="2"/>
    <s v="United States"/>
    <s v="Columbus"/>
    <x v="14"/>
    <n v="47201"/>
    <x v="2"/>
    <s v="OFF-AP-10002457"/>
    <x v="1"/>
    <x v="9"/>
    <s v="Eureka The Boss Plus 12-Amp Hard Box Upright Vacuum, Red"/>
    <n v="209.3"/>
    <n v="2"/>
    <n v="0"/>
    <n v="56.510999999999996"/>
  </r>
  <r>
    <n v="647"/>
    <x v="301"/>
    <x v="0"/>
    <x v="178"/>
    <d v="2013-04-09T00:00:00"/>
    <s v="Standard Class"/>
    <x v="121"/>
    <s v="Barry Blumstein"/>
    <x v="1"/>
    <s v="United States"/>
    <s v="Sierra Vista"/>
    <x v="16"/>
    <n v="85635"/>
    <x v="1"/>
    <s v="OFF-FA-10003112"/>
    <x v="1"/>
    <x v="13"/>
    <s v="Staples"/>
    <n v="31.560000000000002"/>
    <n v="5"/>
    <n v="0.2"/>
    <n v="9.8624999999999972"/>
  </r>
  <r>
    <n v="648"/>
    <x v="301"/>
    <x v="0"/>
    <x v="178"/>
    <d v="2013-04-09T00:00:00"/>
    <s v="Standard Class"/>
    <x v="121"/>
    <s v="Barry Blumstein"/>
    <x v="1"/>
    <s v="United States"/>
    <s v="Sierra Vista"/>
    <x v="16"/>
    <n v="85635"/>
    <x v="1"/>
    <s v="OFF-AP-10002350"/>
    <x v="1"/>
    <x v="9"/>
    <s v="Belkin F9H710-06 7 Outlet SurgeMaster Surge Protector"/>
    <n v="30.144000000000002"/>
    <n v="2"/>
    <n v="0.2"/>
    <n v="3.0143999999999993"/>
  </r>
  <r>
    <n v="649"/>
    <x v="302"/>
    <x v="0"/>
    <x v="25"/>
    <d v="2013-12-17T00:00:00"/>
    <s v="Second Class"/>
    <x v="255"/>
    <s v="Anthony Rawles"/>
    <x v="1"/>
    <s v="United States"/>
    <s v="Vancouver"/>
    <x v="4"/>
    <n v="98661"/>
    <x v="1"/>
    <s v="FUR-FU-10001935"/>
    <x v="0"/>
    <x v="5"/>
    <s v="3M Hangers With Command Adhesive"/>
    <n v="14.8"/>
    <n v="4"/>
    <n v="0"/>
    <n v="6.0680000000000014"/>
  </r>
  <r>
    <n v="650"/>
    <x v="302"/>
    <x v="0"/>
    <x v="25"/>
    <d v="2013-12-17T00:00:00"/>
    <s v="Second Class"/>
    <x v="255"/>
    <s v="Anthony Rawles"/>
    <x v="1"/>
    <s v="United States"/>
    <s v="Vancouver"/>
    <x v="4"/>
    <n v="98661"/>
    <x v="1"/>
    <s v="TEC-PH-10003273"/>
    <x v="2"/>
    <x v="7"/>
    <s v="AT&amp;T TR1909W"/>
    <n v="302.37599999999998"/>
    <n v="3"/>
    <n v="0.2"/>
    <n v="22.678200000000018"/>
  </r>
  <r>
    <n v="651"/>
    <x v="302"/>
    <x v="0"/>
    <x v="25"/>
    <d v="2013-12-17T00:00:00"/>
    <s v="Second Class"/>
    <x v="255"/>
    <s v="Anthony Rawles"/>
    <x v="1"/>
    <s v="United States"/>
    <s v="Vancouver"/>
    <x v="4"/>
    <n v="98661"/>
    <x v="1"/>
    <s v="TEC-AC-10001142"/>
    <x v="2"/>
    <x v="11"/>
    <s v="First Data FD10 PIN Pad"/>
    <n v="316"/>
    <n v="4"/>
    <n v="0"/>
    <n v="31.599999999999966"/>
  </r>
  <r>
    <n v="652"/>
    <x v="303"/>
    <x v="0"/>
    <x v="248"/>
    <d v="2013-10-30T00:00:00"/>
    <s v="Standard Class"/>
    <x v="256"/>
    <s v="Steven Roelle"/>
    <x v="2"/>
    <s v="United States"/>
    <s v="New York City"/>
    <x v="15"/>
    <n v="10024"/>
    <x v="3"/>
    <s v="OFF-PA-10000482"/>
    <x v="1"/>
    <x v="10"/>
    <s v="Snap-A-Way Black Print Carbonless Ruled Speed Letter, Triplicate"/>
    <n v="379.4"/>
    <n v="10"/>
    <n v="0"/>
    <n v="178.31799999999998"/>
  </r>
  <r>
    <n v="653"/>
    <x v="304"/>
    <x v="3"/>
    <x v="249"/>
    <d v="2014-06-24T00:00:00"/>
    <s v="Standard Class"/>
    <x v="153"/>
    <s v="Allen Rosenblatt"/>
    <x v="1"/>
    <s v="United States"/>
    <s v="New York City"/>
    <x v="15"/>
    <n v="10035"/>
    <x v="3"/>
    <s v="OFF-PA-10003892"/>
    <x v="1"/>
    <x v="10"/>
    <s v="Xerox 1943"/>
    <n v="97.82"/>
    <n v="2"/>
    <n v="0"/>
    <n v="45.975399999999993"/>
  </r>
  <r>
    <n v="654"/>
    <x v="304"/>
    <x v="3"/>
    <x v="249"/>
    <d v="2014-06-24T00:00:00"/>
    <s v="Standard Class"/>
    <x v="153"/>
    <s v="Allen Rosenblatt"/>
    <x v="1"/>
    <s v="United States"/>
    <s v="New York City"/>
    <x v="15"/>
    <n v="10035"/>
    <x v="3"/>
    <s v="TEC-AC-10001101"/>
    <x v="2"/>
    <x v="11"/>
    <s v="Sony 16GB Class 10 Micro SDHC R40 Memory Card"/>
    <n v="103.12"/>
    <n v="8"/>
    <n v="0"/>
    <n v="10.311999999999998"/>
  </r>
  <r>
    <n v="655"/>
    <x v="305"/>
    <x v="0"/>
    <x v="250"/>
    <d v="2013-08-29T00:00:00"/>
    <s v="Standard Class"/>
    <x v="257"/>
    <s v="Craig Reiter"/>
    <x v="0"/>
    <s v="United States"/>
    <s v="Columbus"/>
    <x v="24"/>
    <n v="43229"/>
    <x v="3"/>
    <s v="OFF-AP-10002439"/>
    <x v="1"/>
    <x v="9"/>
    <s v="Tripp Lite Isotel 8 Ultra 8 Outlet Metal Surge"/>
    <n v="113.55200000000001"/>
    <n v="2"/>
    <n v="0.2"/>
    <n v="8.5163999999999938"/>
  </r>
  <r>
    <n v="656"/>
    <x v="305"/>
    <x v="0"/>
    <x v="250"/>
    <d v="2013-08-29T00:00:00"/>
    <s v="Standard Class"/>
    <x v="257"/>
    <s v="Craig Reiter"/>
    <x v="0"/>
    <s v="United States"/>
    <s v="Columbus"/>
    <x v="24"/>
    <n v="43229"/>
    <x v="3"/>
    <s v="OFF-BI-10002827"/>
    <x v="1"/>
    <x v="8"/>
    <s v="Avery Durable Poly Binders"/>
    <n v="3.3180000000000005"/>
    <n v="2"/>
    <n v="0.7"/>
    <n v="-2.6543999999999999"/>
  </r>
  <r>
    <n v="657"/>
    <x v="305"/>
    <x v="0"/>
    <x v="250"/>
    <d v="2013-08-29T00:00:00"/>
    <s v="Standard Class"/>
    <x v="257"/>
    <s v="Craig Reiter"/>
    <x v="0"/>
    <s v="United States"/>
    <s v="Columbus"/>
    <x v="24"/>
    <n v="43229"/>
    <x v="3"/>
    <s v="OFF-EN-10002230"/>
    <x v="1"/>
    <x v="12"/>
    <s v="Airmail Envelopes"/>
    <n v="134.28800000000001"/>
    <n v="2"/>
    <n v="0.2"/>
    <n v="45.322199999999995"/>
  </r>
  <r>
    <n v="658"/>
    <x v="306"/>
    <x v="0"/>
    <x v="251"/>
    <d v="2013-09-20T00:00:00"/>
    <s v="Same Day"/>
    <x v="258"/>
    <s v="Eugene Hildebrand"/>
    <x v="2"/>
    <s v="United States"/>
    <s v="Aurora"/>
    <x v="10"/>
    <n v="60505"/>
    <x v="2"/>
    <s v="FUR-CH-10001215"/>
    <x v="0"/>
    <x v="1"/>
    <s v="Global Troy Executive Leather Low-Back Tilter"/>
    <n v="701.37199999999996"/>
    <n v="2"/>
    <n v="0.3"/>
    <n v="-50.098000000000013"/>
  </r>
  <r>
    <n v="659"/>
    <x v="306"/>
    <x v="0"/>
    <x v="251"/>
    <d v="2013-09-20T00:00:00"/>
    <s v="Same Day"/>
    <x v="258"/>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x v="90"/>
    <s v="Cassandra Brandow"/>
    <x v="0"/>
    <s v="United States"/>
    <s v="Arlington"/>
    <x v="5"/>
    <n v="76017"/>
    <x v="2"/>
    <s v="OFF-ST-10001490"/>
    <x v="1"/>
    <x v="4"/>
    <s v="Hot File 7-Pocket, Floor Stand"/>
    <n v="999.43200000000002"/>
    <n v="7"/>
    <n v="0.2"/>
    <n v="124.92899999999986"/>
  </r>
  <r>
    <n v="661"/>
    <x v="307"/>
    <x v="1"/>
    <x v="252"/>
    <d v="2012-08-28T00:00:00"/>
    <s v="Standard Class"/>
    <x v="90"/>
    <s v="Cassandra Brandow"/>
    <x v="0"/>
    <s v="United States"/>
    <s v="Arlington"/>
    <x v="5"/>
    <n v="76017"/>
    <x v="2"/>
    <s v="OFF-ST-10001511"/>
    <x v="1"/>
    <x v="4"/>
    <s v="Space Solutions Commercial Steel Shelving"/>
    <n v="724.08"/>
    <n v="14"/>
    <n v="0.2"/>
    <n v="-135.7650000000001"/>
  </r>
  <r>
    <n v="662"/>
    <x v="307"/>
    <x v="1"/>
    <x v="252"/>
    <d v="2012-08-28T00:00:00"/>
    <s v="Standard Class"/>
    <x v="90"/>
    <s v="Cassandra Brandow"/>
    <x v="0"/>
    <s v="United States"/>
    <s v="Arlington"/>
    <x v="5"/>
    <n v="76017"/>
    <x v="2"/>
    <s v="FUR-TA-10001768"/>
    <x v="0"/>
    <x v="3"/>
    <s v="Hon Racetrack Conference Tables"/>
    <n v="918.78499999999985"/>
    <n v="5"/>
    <n v="0.3"/>
    <n v="-118.12950000000006"/>
  </r>
  <r>
    <n v="663"/>
    <x v="307"/>
    <x v="1"/>
    <x v="252"/>
    <d v="2012-08-28T00:00:00"/>
    <s v="Standard Class"/>
    <x v="90"/>
    <s v="Cassandra Brandow"/>
    <x v="0"/>
    <s v="United States"/>
    <s v="Arlington"/>
    <x v="5"/>
    <n v="76017"/>
    <x v="2"/>
    <s v="OFF-BI-10003981"/>
    <x v="1"/>
    <x v="8"/>
    <s v="Avery Durable Plastic 1&quot; Binders"/>
    <n v="2.7239999999999993"/>
    <n v="3"/>
    <n v="0.8"/>
    <n v="-4.2222000000000008"/>
  </r>
  <r>
    <n v="664"/>
    <x v="308"/>
    <x v="0"/>
    <x v="253"/>
    <d v="2013-03-31T00:00:00"/>
    <s v="Standard Class"/>
    <x v="259"/>
    <s v="Sibella Parks"/>
    <x v="1"/>
    <s v="United States"/>
    <s v="New York City"/>
    <x v="15"/>
    <n v="10011"/>
    <x v="3"/>
    <s v="OFF-ST-10001522"/>
    <x v="1"/>
    <x v="4"/>
    <s v="Gould Plastics 18-Pocket Panel Bin, 34w x 5-1/4d x 20-1/2h"/>
    <n v="459.95"/>
    <n v="5"/>
    <n v="0"/>
    <n v="18.397999999999968"/>
  </r>
  <r>
    <n v="665"/>
    <x v="309"/>
    <x v="0"/>
    <x v="254"/>
    <d v="2013-11-05T00:00:00"/>
    <s v="Same Day"/>
    <x v="116"/>
    <s v="Roy Collins"/>
    <x v="0"/>
    <s v="United States"/>
    <s v="Louisville"/>
    <x v="0"/>
    <n v="40214"/>
    <x v="0"/>
    <s v="OFF-FA-10000621"/>
    <x v="1"/>
    <x v="13"/>
    <s v="OIC Colored Binder Clips, Assorted Sizes"/>
    <n v="10.74"/>
    <n v="3"/>
    <n v="0"/>
    <n v="5.2625999999999999"/>
  </r>
  <r>
    <n v="666"/>
    <x v="310"/>
    <x v="3"/>
    <x v="110"/>
    <d v="2014-06-11T00:00:00"/>
    <s v="Second Class"/>
    <x v="260"/>
    <s v="Tiffany House"/>
    <x v="1"/>
    <s v="United States"/>
    <s v="Dallas"/>
    <x v="5"/>
    <n v="75081"/>
    <x v="2"/>
    <s v="OFF-SU-10004231"/>
    <x v="1"/>
    <x v="14"/>
    <s v="Acme Tagit Stainless Steel Antibacterial Scissors"/>
    <n v="23.76"/>
    <n v="3"/>
    <n v="0.2"/>
    <n v="2.0789999999999997"/>
  </r>
  <r>
    <n v="667"/>
    <x v="310"/>
    <x v="3"/>
    <x v="110"/>
    <d v="2014-06-11T00:00:00"/>
    <s v="Second Class"/>
    <x v="260"/>
    <s v="Tiffany House"/>
    <x v="1"/>
    <s v="United States"/>
    <s v="Dallas"/>
    <x v="5"/>
    <n v="75081"/>
    <x v="2"/>
    <s v="OFF-PA-10000474"/>
    <x v="1"/>
    <x v="10"/>
    <s v="Staples"/>
    <n v="85.055999999999997"/>
    <n v="3"/>
    <n v="0.2"/>
    <n v="28.706399999999991"/>
  </r>
  <r>
    <n v="668"/>
    <x v="310"/>
    <x v="3"/>
    <x v="110"/>
    <d v="2014-06-11T00:00:00"/>
    <s v="Second Class"/>
    <x v="260"/>
    <s v="Tiffany House"/>
    <x v="1"/>
    <s v="United States"/>
    <s v="Dallas"/>
    <x v="5"/>
    <n v="75081"/>
    <x v="2"/>
    <s v="TEC-PH-10004042"/>
    <x v="2"/>
    <x v="7"/>
    <s v="ClearOne Communications CHAT 70 OC Speaker Phone"/>
    <n v="381.57600000000002"/>
    <n v="3"/>
    <n v="0.2"/>
    <n v="28.618200000000002"/>
  </r>
  <r>
    <n v="669"/>
    <x v="311"/>
    <x v="2"/>
    <x v="163"/>
    <d v="2011-12-26T00:00:00"/>
    <s v="First Class"/>
    <x v="261"/>
    <s v="Resi Pölking"/>
    <x v="0"/>
    <s v="United States"/>
    <s v="Cleveland"/>
    <x v="24"/>
    <n v="44105"/>
    <x v="3"/>
    <s v="FUR-FU-10003096"/>
    <x v="0"/>
    <x v="5"/>
    <s v="Master Giant Foot Doorstop, Safety Yellow"/>
    <n v="30.36"/>
    <n v="5"/>
    <n v="0.2"/>
    <n v="8.7285000000000004"/>
  </r>
  <r>
    <n v="670"/>
    <x v="312"/>
    <x v="3"/>
    <x v="255"/>
    <d v="2014-06-14T00:00:00"/>
    <s v="Standard Class"/>
    <x v="246"/>
    <s v="Meg O'Connel"/>
    <x v="2"/>
    <s v="United States"/>
    <s v="Chicago"/>
    <x v="10"/>
    <n v="60653"/>
    <x v="2"/>
    <s v="FUR-FU-10002759"/>
    <x v="0"/>
    <x v="5"/>
    <s v="12-1/2 Diameter Round Wall Clock"/>
    <n v="23.976000000000003"/>
    <n v="3"/>
    <n v="0.6"/>
    <n v="-14.385599999999997"/>
  </r>
  <r>
    <n v="671"/>
    <x v="312"/>
    <x v="3"/>
    <x v="255"/>
    <d v="2014-06-14T00:00:00"/>
    <s v="Standard Class"/>
    <x v="246"/>
    <s v="Meg O'Connel"/>
    <x v="2"/>
    <s v="United States"/>
    <s v="Chicago"/>
    <x v="10"/>
    <n v="60653"/>
    <x v="2"/>
    <s v="FUR-TA-10000688"/>
    <x v="0"/>
    <x v="3"/>
    <s v="Chromcraft Bull-Nose Wood Round Conference Table Top, Wood Base"/>
    <n v="108.925"/>
    <n v="1"/>
    <n v="0.5"/>
    <n v="-71.890500000000017"/>
  </r>
  <r>
    <n v="672"/>
    <x v="312"/>
    <x v="3"/>
    <x v="255"/>
    <d v="2014-06-14T00:00:00"/>
    <s v="Standard Class"/>
    <x v="246"/>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x v="143"/>
    <s v="Tamara Dahlen"/>
    <x v="0"/>
    <s v="United States"/>
    <s v="Quincy"/>
    <x v="10"/>
    <n v="62301"/>
    <x v="2"/>
    <s v="OFF-AR-10001954"/>
    <x v="1"/>
    <x v="6"/>
    <s v="Newell 331"/>
    <n v="19.559999999999999"/>
    <n v="5"/>
    <n v="0.2"/>
    <n v="1.7115"/>
  </r>
  <r>
    <n v="674"/>
    <x v="314"/>
    <x v="3"/>
    <x v="256"/>
    <d v="2014-12-09T00:00:00"/>
    <s v="First Class"/>
    <x v="262"/>
    <s v="Rob Beeghly"/>
    <x v="0"/>
    <s v="United States"/>
    <s v="Columbus"/>
    <x v="14"/>
    <n v="47201"/>
    <x v="2"/>
    <s v="OFF-AP-10004532"/>
    <x v="1"/>
    <x v="9"/>
    <s v="Kensington 6 Outlet Guardian Standard Surge Protector"/>
    <n v="61.44"/>
    <n v="3"/>
    <n v="0"/>
    <n v="16.588799999999999"/>
  </r>
  <r>
    <n v="675"/>
    <x v="314"/>
    <x v="3"/>
    <x v="256"/>
    <d v="2014-12-09T00:00:00"/>
    <s v="First Class"/>
    <x v="262"/>
    <s v="Rob Beeghly"/>
    <x v="0"/>
    <s v="United States"/>
    <s v="Columbus"/>
    <x v="14"/>
    <n v="47201"/>
    <x v="2"/>
    <s v="OFF-PA-10002137"/>
    <x v="1"/>
    <x v="10"/>
    <s v="Southworth 100% Résumé Paper, 24lb."/>
    <n v="38.9"/>
    <n v="5"/>
    <n v="0"/>
    <n v="17.504999999999995"/>
  </r>
  <r>
    <n v="676"/>
    <x v="314"/>
    <x v="3"/>
    <x v="256"/>
    <d v="2014-12-09T00:00:00"/>
    <s v="First Class"/>
    <x v="262"/>
    <s v="Rob Beeghly"/>
    <x v="0"/>
    <s v="United States"/>
    <s v="Columbus"/>
    <x v="14"/>
    <n v="47201"/>
    <x v="2"/>
    <s v="TEC-AC-10003832"/>
    <x v="2"/>
    <x v="11"/>
    <s v="Imation 16GB Mini TravelDrive USB 2.0 Flash Drive"/>
    <n v="99.390000000000015"/>
    <n v="3"/>
    <n v="0"/>
    <n v="40.749900000000004"/>
  </r>
  <r>
    <n v="677"/>
    <x v="315"/>
    <x v="3"/>
    <x v="257"/>
    <d v="2014-03-24T00:00:00"/>
    <s v="Standard Class"/>
    <x v="263"/>
    <s v="Carol Darley"/>
    <x v="0"/>
    <s v="United States"/>
    <s v="Tyler"/>
    <x v="5"/>
    <n v="75701"/>
    <x v="2"/>
    <s v="OFF-AP-10000804"/>
    <x v="1"/>
    <x v="9"/>
    <s v="Hoover Portapower Portable Vacuum"/>
    <n v="2.6879999999999997"/>
    <n v="3"/>
    <n v="0.8"/>
    <n v="-7.3920000000000021"/>
  </r>
  <r>
    <n v="678"/>
    <x v="315"/>
    <x v="3"/>
    <x v="257"/>
    <d v="2014-03-24T00:00:00"/>
    <s v="Standard Class"/>
    <x v="263"/>
    <s v="Carol Darley"/>
    <x v="0"/>
    <s v="United States"/>
    <s v="Tyler"/>
    <x v="5"/>
    <n v="75701"/>
    <x v="2"/>
    <s v="TEC-AC-10003614"/>
    <x v="2"/>
    <x v="11"/>
    <s v="Verbatim 25 GB 6x Blu-ray Single Layer Recordable Disc, 10/Pack"/>
    <n v="27.816000000000003"/>
    <n v="3"/>
    <n v="0.2"/>
    <n v="4.5200999999999958"/>
  </r>
  <r>
    <n v="679"/>
    <x v="315"/>
    <x v="3"/>
    <x v="257"/>
    <d v="2014-03-24T00:00:00"/>
    <s v="Standard Class"/>
    <x v="263"/>
    <s v="Carol Darley"/>
    <x v="0"/>
    <s v="United States"/>
    <s v="Tyler"/>
    <x v="5"/>
    <n v="75701"/>
    <x v="2"/>
    <s v="FUR-FU-10003553"/>
    <x v="0"/>
    <x v="5"/>
    <s v="Howard Miller 13-1/2&quot; Diameter Rosebrook Wall Clock"/>
    <n v="82.524000000000001"/>
    <n v="3"/>
    <n v="0.6"/>
    <n v="-41.261999999999972"/>
  </r>
  <r>
    <n v="680"/>
    <x v="315"/>
    <x v="3"/>
    <x v="257"/>
    <d v="2014-03-24T00:00:00"/>
    <s v="Standard Class"/>
    <x v="263"/>
    <s v="Carol Darley"/>
    <x v="0"/>
    <s v="United States"/>
    <s v="Tyler"/>
    <x v="5"/>
    <n v="75701"/>
    <x v="2"/>
    <s v="OFF-BI-10004632"/>
    <x v="1"/>
    <x v="8"/>
    <s v="Ibico Hi-Tech Manual Binding System"/>
    <n v="182.99399999999997"/>
    <n v="3"/>
    <n v="0.8"/>
    <n v="-320.23950000000013"/>
  </r>
  <r>
    <n v="681"/>
    <x v="316"/>
    <x v="0"/>
    <x v="258"/>
    <d v="2013-11-25T00:00:00"/>
    <s v="Standard Class"/>
    <x v="264"/>
    <s v="Doug Jacobs"/>
    <x v="0"/>
    <s v="United States"/>
    <s v="New York City"/>
    <x v="15"/>
    <n v="10024"/>
    <x v="3"/>
    <s v="OFF-BI-10003305"/>
    <x v="1"/>
    <x v="8"/>
    <s v="Avery Hanging File Binders"/>
    <n v="14.352000000000002"/>
    <n v="3"/>
    <n v="0.2"/>
    <n v="4.6643999999999988"/>
  </r>
  <r>
    <n v="682"/>
    <x v="316"/>
    <x v="0"/>
    <x v="258"/>
    <d v="2013-11-25T00:00:00"/>
    <s v="Standard Class"/>
    <x v="264"/>
    <s v="Doug Jacobs"/>
    <x v="0"/>
    <s v="United States"/>
    <s v="New York City"/>
    <x v="15"/>
    <n v="10024"/>
    <x v="3"/>
    <s v="OFF-ST-10002583"/>
    <x v="1"/>
    <x v="4"/>
    <s v="Fellowes Neat Ideas Storage Cubes"/>
    <n v="64.959999999999994"/>
    <n v="2"/>
    <n v="0"/>
    <n v="2.598399999999998"/>
  </r>
  <r>
    <n v="683"/>
    <x v="316"/>
    <x v="0"/>
    <x v="258"/>
    <d v="2013-11-25T00:00:00"/>
    <s v="Standard Class"/>
    <x v="264"/>
    <s v="Doug Jacobs"/>
    <x v="0"/>
    <s v="United States"/>
    <s v="New York City"/>
    <x v="15"/>
    <n v="10024"/>
    <x v="3"/>
    <s v="OFF-ST-10004507"/>
    <x v="1"/>
    <x v="4"/>
    <s v="Advantus Rolling Storage Box"/>
    <n v="68.599999999999994"/>
    <n v="4"/>
    <n v="0"/>
    <n v="18.521999999999998"/>
  </r>
  <r>
    <n v="684"/>
    <x v="317"/>
    <x v="3"/>
    <x v="259"/>
    <d v="2014-11-05T00:00:00"/>
    <s v="Same Day"/>
    <x v="265"/>
    <s v="Grant Thornton"/>
    <x v="1"/>
    <s v="United States"/>
    <s v="Burlington"/>
    <x v="3"/>
    <n v="27217"/>
    <x v="0"/>
    <s v="TEC-MA-10004125"/>
    <x v="2"/>
    <x v="15"/>
    <s v="Cubify CubeX 3D Printer Triple Head Print"/>
    <n v="7999.98"/>
    <n v="4"/>
    <n v="0.5"/>
    <n v="-3839.9903999999988"/>
  </r>
  <r>
    <n v="685"/>
    <x v="317"/>
    <x v="3"/>
    <x v="259"/>
    <d v="2014-11-05T00:00:00"/>
    <s v="Same Day"/>
    <x v="265"/>
    <s v="Grant Thornton"/>
    <x v="1"/>
    <s v="United States"/>
    <s v="Burlington"/>
    <x v="3"/>
    <n v="27217"/>
    <x v="0"/>
    <s v="OFF-AP-10002457"/>
    <x v="1"/>
    <x v="9"/>
    <s v="Eureka The Boss Plus 12-Amp Hard Box Upright Vacuum, Red"/>
    <n v="167.44000000000003"/>
    <n v="2"/>
    <n v="0.2"/>
    <n v="14.650999999999989"/>
  </r>
  <r>
    <n v="686"/>
    <x v="318"/>
    <x v="2"/>
    <x v="260"/>
    <d v="2011-07-08T00:00:00"/>
    <s v="First Class"/>
    <x v="266"/>
    <s v="Michael Chen"/>
    <x v="0"/>
    <s v="United States"/>
    <s v="Jackson"/>
    <x v="35"/>
    <n v="39212"/>
    <x v="0"/>
    <s v="TEC-AC-10003911"/>
    <x v="2"/>
    <x v="11"/>
    <s v="NETGEAR AC1750 Dual Band Gigabit Smart WiFi Router"/>
    <n v="479.97"/>
    <n v="3"/>
    <n v="0"/>
    <n v="163.18979999999999"/>
  </r>
  <r>
    <n v="687"/>
    <x v="318"/>
    <x v="2"/>
    <x v="260"/>
    <d v="2011-07-08T00:00:00"/>
    <s v="First Class"/>
    <x v="266"/>
    <s v="Michael Chen"/>
    <x v="0"/>
    <s v="United States"/>
    <s v="Jackson"/>
    <x v="35"/>
    <n v="39212"/>
    <x v="0"/>
    <s v="OFF-LA-10001934"/>
    <x v="1"/>
    <x v="2"/>
    <s v="Avery 516"/>
    <n v="14.62"/>
    <n v="2"/>
    <n v="0"/>
    <n v="6.8713999999999995"/>
  </r>
  <r>
    <n v="688"/>
    <x v="318"/>
    <x v="2"/>
    <x v="260"/>
    <d v="2011-07-08T00:00:00"/>
    <s v="First Class"/>
    <x v="266"/>
    <s v="Michael Chen"/>
    <x v="0"/>
    <s v="United States"/>
    <s v="Jackson"/>
    <x v="35"/>
    <n v="39212"/>
    <x v="0"/>
    <s v="OFF-PA-10000304"/>
    <x v="1"/>
    <x v="10"/>
    <s v="Xerox 1995"/>
    <n v="19.440000000000001"/>
    <n v="3"/>
    <n v="0"/>
    <n v="9.3312000000000008"/>
  </r>
  <r>
    <n v="689"/>
    <x v="319"/>
    <x v="3"/>
    <x v="53"/>
    <d v="2014-12-30T00:00:00"/>
    <s v="Standard Class"/>
    <x v="267"/>
    <s v="Ralph Arnett"/>
    <x v="0"/>
    <s v="United States"/>
    <s v="New York City"/>
    <x v="15"/>
    <n v="10035"/>
    <x v="3"/>
    <s v="FUR-BO-10004015"/>
    <x v="0"/>
    <x v="0"/>
    <s v="Bush Andora Bookcase, Maple/Graphite Gray Finish"/>
    <n v="191.98400000000001"/>
    <n v="2"/>
    <n v="0.2"/>
    <n v="4.7995999999999768"/>
  </r>
  <r>
    <n v="690"/>
    <x v="320"/>
    <x v="2"/>
    <x v="261"/>
    <d v="2011-06-23T00:00:00"/>
    <s v="Second Class"/>
    <x v="268"/>
    <s v="Naresj Patel"/>
    <x v="0"/>
    <s v="United States"/>
    <s v="Waynesboro"/>
    <x v="17"/>
    <n v="22980"/>
    <x v="0"/>
    <s v="FUR-FU-10004071"/>
    <x v="0"/>
    <x v="5"/>
    <s v="Luxo Professional Magnifying Clamp-On Fluorescent Lamps"/>
    <n v="104.01"/>
    <n v="1"/>
    <n v="0"/>
    <n v="14.561400000000006"/>
  </r>
  <r>
    <n v="691"/>
    <x v="320"/>
    <x v="2"/>
    <x v="261"/>
    <d v="2011-06-23T00:00:00"/>
    <s v="Second Class"/>
    <x v="268"/>
    <s v="Naresj Patel"/>
    <x v="0"/>
    <s v="United States"/>
    <s v="Waynesboro"/>
    <x v="17"/>
    <n v="22980"/>
    <x v="0"/>
    <s v="TEC-PH-10002033"/>
    <x v="2"/>
    <x v="7"/>
    <s v="Konftel 250 Conference phone - Charcoal black"/>
    <n v="284.82"/>
    <n v="1"/>
    <n v="0"/>
    <n v="74.053200000000004"/>
  </r>
  <r>
    <n v="692"/>
    <x v="320"/>
    <x v="2"/>
    <x v="261"/>
    <d v="2011-06-23T00:00:00"/>
    <s v="Second Class"/>
    <x v="268"/>
    <s v="Naresj Patel"/>
    <x v="0"/>
    <s v="United States"/>
    <s v="Waynesboro"/>
    <x v="17"/>
    <n v="22980"/>
    <x v="0"/>
    <s v="OFF-ST-10002444"/>
    <x v="1"/>
    <x v="4"/>
    <s v="Recycled Eldon Regeneration Jumbo File"/>
    <n v="36.839999999999996"/>
    <n v="3"/>
    <n v="0"/>
    <n v="10.315199999999999"/>
  </r>
  <r>
    <n v="693"/>
    <x v="321"/>
    <x v="1"/>
    <x v="262"/>
    <d v="2012-04-02T00:00:00"/>
    <s v="Standard Class"/>
    <x v="269"/>
    <s v="Alan Barnes"/>
    <x v="0"/>
    <s v="United States"/>
    <s v="Los Angeles"/>
    <x v="1"/>
    <n v="90036"/>
    <x v="1"/>
    <s v="TEC-AC-10002253"/>
    <x v="2"/>
    <x v="11"/>
    <s v="Imation Bio 8GB USB Flash Drive Imation Corp"/>
    <n v="166.24"/>
    <n v="1"/>
    <n v="0"/>
    <n v="24.936000000000007"/>
  </r>
  <r>
    <n v="694"/>
    <x v="321"/>
    <x v="1"/>
    <x v="262"/>
    <d v="2012-04-02T00:00:00"/>
    <s v="Standard Class"/>
    <x v="269"/>
    <s v="Alan Barnes"/>
    <x v="0"/>
    <s v="United States"/>
    <s v="Los Angeles"/>
    <x v="1"/>
    <n v="90036"/>
    <x v="1"/>
    <s v="OFF-PA-10000743"/>
    <x v="1"/>
    <x v="10"/>
    <s v="Xerox 1977"/>
    <n v="33.4"/>
    <n v="5"/>
    <n v="0"/>
    <n v="16.032"/>
  </r>
  <r>
    <n v="695"/>
    <x v="322"/>
    <x v="1"/>
    <x v="263"/>
    <d v="2012-05-17T00:00:00"/>
    <s v="First Class"/>
    <x v="270"/>
    <s v="Jesus Ocampo"/>
    <x v="2"/>
    <s v="United States"/>
    <s v="Chester"/>
    <x v="9"/>
    <n v="19013"/>
    <x v="3"/>
    <s v="OFF-AR-10003373"/>
    <x v="1"/>
    <x v="6"/>
    <s v="Boston School Pro Electric Pencil Sharpener, 1670"/>
    <n v="198.27200000000002"/>
    <n v="8"/>
    <n v="0.2"/>
    <n v="17.34879999999999"/>
  </r>
  <r>
    <n v="696"/>
    <x v="322"/>
    <x v="1"/>
    <x v="263"/>
    <d v="2012-05-17T00:00:00"/>
    <s v="First Class"/>
    <x v="270"/>
    <s v="Jesus Ocampo"/>
    <x v="2"/>
    <s v="United States"/>
    <s v="Chester"/>
    <x v="9"/>
    <n v="19013"/>
    <x v="3"/>
    <s v="OFF-LA-10002312"/>
    <x v="1"/>
    <x v="2"/>
    <s v="Avery 490"/>
    <n v="47.360000000000007"/>
    <n v="4"/>
    <n v="0.2"/>
    <n v="17.759999999999998"/>
  </r>
  <r>
    <n v="697"/>
    <x v="322"/>
    <x v="1"/>
    <x v="263"/>
    <d v="2012-05-17T00:00:00"/>
    <s v="First Class"/>
    <x v="270"/>
    <s v="Jesus Ocampo"/>
    <x v="2"/>
    <s v="United States"/>
    <s v="Chester"/>
    <x v="9"/>
    <n v="19013"/>
    <x v="3"/>
    <s v="OFF-EN-10000927"/>
    <x v="1"/>
    <x v="12"/>
    <s v="Jet-Pak Recycled Peel 'N' Seal Padded Mailers"/>
    <n v="200.98400000000004"/>
    <n v="7"/>
    <n v="0.2"/>
    <n v="62.807499999999976"/>
  </r>
  <r>
    <n v="698"/>
    <x v="322"/>
    <x v="1"/>
    <x v="263"/>
    <d v="2012-05-17T00:00:00"/>
    <s v="First Class"/>
    <x v="27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x v="270"/>
    <s v="Jesus Ocampo"/>
    <x v="2"/>
    <s v="United States"/>
    <s v="Chester"/>
    <x v="9"/>
    <n v="19013"/>
    <x v="3"/>
    <s v="OFF-AR-10001118"/>
    <x v="1"/>
    <x v="6"/>
    <s v="Binney &amp; Smith Crayola Metallic Crayons, 16-Color Pack"/>
    <n v="2.6960000000000002"/>
    <n v="1"/>
    <n v="0.2"/>
    <n v="0.8088000000000003"/>
  </r>
  <r>
    <n v="700"/>
    <x v="322"/>
    <x v="1"/>
    <x v="263"/>
    <d v="2012-05-17T00:00:00"/>
    <s v="First Class"/>
    <x v="270"/>
    <s v="Jesus Ocampo"/>
    <x v="2"/>
    <s v="United States"/>
    <s v="Chester"/>
    <x v="9"/>
    <n v="19013"/>
    <x v="3"/>
    <s v="OFF-BI-10001575"/>
    <x v="1"/>
    <x v="8"/>
    <s v="GBC Linen Binding Covers"/>
    <n v="18.588000000000005"/>
    <n v="2"/>
    <n v="0.7"/>
    <n v="-13.6312"/>
  </r>
  <r>
    <n v="701"/>
    <x v="322"/>
    <x v="1"/>
    <x v="263"/>
    <d v="2012-05-17T00:00:00"/>
    <s v="First Class"/>
    <x v="270"/>
    <s v="Jesus Ocampo"/>
    <x v="2"/>
    <s v="United States"/>
    <s v="Chester"/>
    <x v="9"/>
    <n v="19013"/>
    <x v="3"/>
    <s v="OFF-BI-10001982"/>
    <x v="1"/>
    <x v="8"/>
    <s v="Wilson Jones Custom Binder Spines &amp; Labels"/>
    <n v="4.8960000000000008"/>
    <n v="3"/>
    <n v="0.7"/>
    <n v="-3.4271999999999991"/>
  </r>
  <r>
    <n v="702"/>
    <x v="323"/>
    <x v="3"/>
    <x v="264"/>
    <d v="2014-09-09T00:00:00"/>
    <s v="Standard Class"/>
    <x v="114"/>
    <s v="Dorris liebe"/>
    <x v="1"/>
    <s v="United States"/>
    <s v="Cleveland"/>
    <x v="24"/>
    <n v="44105"/>
    <x v="3"/>
    <s v="FUR-FU-10002960"/>
    <x v="0"/>
    <x v="5"/>
    <s v="Eldon 200 Class Desk Accessories, Burgundy"/>
    <n v="15.072000000000003"/>
    <n v="3"/>
    <n v="0.2"/>
    <n v="4.1448"/>
  </r>
  <r>
    <n v="703"/>
    <x v="324"/>
    <x v="0"/>
    <x v="254"/>
    <d v="2013-11-09T00:00:00"/>
    <s v="Second Class"/>
    <x v="155"/>
    <s v="Alejandro Savely"/>
    <x v="1"/>
    <s v="United States"/>
    <s v="Seattle"/>
    <x v="4"/>
    <n v="98103"/>
    <x v="1"/>
    <s v="FUR-FU-10003394"/>
    <x v="0"/>
    <x v="5"/>
    <s v="Tenex &quot;The Solids&quot; Textured Chair Mats"/>
    <n v="209.88"/>
    <n v="3"/>
    <n v="0"/>
    <n v="35.679599999999979"/>
  </r>
  <r>
    <n v="704"/>
    <x v="325"/>
    <x v="1"/>
    <x v="265"/>
    <d v="2012-04-14T00:00:00"/>
    <s v="Standard Class"/>
    <x v="271"/>
    <s v="Jay Kimmel"/>
    <x v="0"/>
    <s v="United States"/>
    <s v="Long Beach"/>
    <x v="1"/>
    <n v="90805"/>
    <x v="1"/>
    <s v="FUR-TA-10002774"/>
    <x v="0"/>
    <x v="3"/>
    <s v="Laminate Occasional Tables"/>
    <n v="369.91200000000003"/>
    <n v="3"/>
    <n v="0.2"/>
    <n v="-13.871700000000047"/>
  </r>
  <r>
    <n v="705"/>
    <x v="326"/>
    <x v="2"/>
    <x v="171"/>
    <d v="2011-09-17T00:00:00"/>
    <s v="Standard Class"/>
    <x v="272"/>
    <s v="Brad Norvell"/>
    <x v="1"/>
    <s v="United States"/>
    <s v="Cary"/>
    <x v="3"/>
    <n v="27511"/>
    <x v="0"/>
    <s v="OFF-PA-10001800"/>
    <x v="1"/>
    <x v="10"/>
    <s v="Xerox 220"/>
    <n v="10.368000000000002"/>
    <n v="2"/>
    <n v="0.2"/>
    <n v="3.6288"/>
  </r>
  <r>
    <n v="706"/>
    <x v="326"/>
    <x v="2"/>
    <x v="171"/>
    <d v="2011-09-17T00:00:00"/>
    <s v="Standard Class"/>
    <x v="272"/>
    <s v="Brad Norvell"/>
    <x v="1"/>
    <s v="United States"/>
    <s v="Cary"/>
    <x v="3"/>
    <n v="27511"/>
    <x v="0"/>
    <s v="OFF-AP-10001469"/>
    <x v="1"/>
    <x v="9"/>
    <s v="Fellowes 8 Outlet Superior Workstation Surge Protector"/>
    <n v="166.84"/>
    <n v="5"/>
    <n v="0.2"/>
    <n v="18.769499999999987"/>
  </r>
  <r>
    <n v="707"/>
    <x v="326"/>
    <x v="2"/>
    <x v="171"/>
    <d v="2011-09-17T00:00:00"/>
    <s v="Standard Class"/>
    <x v="272"/>
    <s v="Brad Norvell"/>
    <x v="1"/>
    <s v="United States"/>
    <s v="Cary"/>
    <x v="3"/>
    <n v="27511"/>
    <x v="0"/>
    <s v="TEC-AC-10002399"/>
    <x v="2"/>
    <x v="11"/>
    <s v="SanDisk Cruzer 32 GB USB Flash Drive"/>
    <n v="15.216000000000001"/>
    <n v="1"/>
    <n v="0.2"/>
    <n v="2.2823999999999991"/>
  </r>
  <r>
    <n v="708"/>
    <x v="327"/>
    <x v="2"/>
    <x v="266"/>
    <d v="2011-12-04T00:00:00"/>
    <s v="First Class"/>
    <x v="273"/>
    <s v="David Philippe"/>
    <x v="0"/>
    <s v="United States"/>
    <s v="New York City"/>
    <x v="15"/>
    <n v="10035"/>
    <x v="3"/>
    <s v="TEC-AC-10003628"/>
    <x v="2"/>
    <x v="11"/>
    <s v="Logitech 910-002974 M325 Wireless Mouse for Web Scrolling"/>
    <n v="119.96"/>
    <n v="4"/>
    <n v="0"/>
    <n v="52.78240000000001"/>
  </r>
  <r>
    <n v="709"/>
    <x v="327"/>
    <x v="2"/>
    <x v="266"/>
    <d v="2011-12-04T00:00:00"/>
    <s v="First Class"/>
    <x v="273"/>
    <s v="David Philippe"/>
    <x v="0"/>
    <s v="United States"/>
    <s v="New York City"/>
    <x v="15"/>
    <n v="10035"/>
    <x v="3"/>
    <s v="FUR-BO-10003272"/>
    <x v="0"/>
    <x v="0"/>
    <s v="O'Sullivan Living Dimensions 5-Shelf Bookcases"/>
    <n v="883.92"/>
    <n v="5"/>
    <n v="0.2"/>
    <n v="-110.49000000000007"/>
  </r>
  <r>
    <n v="710"/>
    <x v="327"/>
    <x v="2"/>
    <x v="266"/>
    <d v="2011-12-04T00:00:00"/>
    <s v="First Class"/>
    <x v="273"/>
    <s v="David Philippe"/>
    <x v="0"/>
    <s v="United States"/>
    <s v="New York City"/>
    <x v="15"/>
    <n v="10035"/>
    <x v="3"/>
    <s v="OFF-BI-10000050"/>
    <x v="1"/>
    <x v="8"/>
    <s v="Angle-D Binders with Locking Rings, Label Holders"/>
    <n v="46.72"/>
    <n v="8"/>
    <n v="0.2"/>
    <n v="15.767999999999997"/>
  </r>
  <r>
    <n v="711"/>
    <x v="328"/>
    <x v="2"/>
    <x v="267"/>
    <d v="2011-04-07T00:00:00"/>
    <s v="First Class"/>
    <x v="274"/>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x v="275"/>
    <s v="Arthur Prichep"/>
    <x v="0"/>
    <s v="United States"/>
    <s v="Palm Coast"/>
    <x v="2"/>
    <n v="32137"/>
    <x v="0"/>
    <s v="OFF-EN-10001219"/>
    <x v="1"/>
    <x v="12"/>
    <s v="#10- 4 1/8&quot; x 9 1/2&quot; Security-Tint Envelopes"/>
    <n v="24.448"/>
    <n v="4"/>
    <n v="0.2"/>
    <n v="8.8623999999999992"/>
  </r>
  <r>
    <n v="713"/>
    <x v="330"/>
    <x v="3"/>
    <x v="240"/>
    <d v="2014-05-25T00:00:00"/>
    <s v="Standard Class"/>
    <x v="276"/>
    <s v="Roland Schwarz"/>
    <x v="1"/>
    <s v="United States"/>
    <s v="Mount Vernon"/>
    <x v="15"/>
    <n v="10550"/>
    <x v="3"/>
    <s v="OFF-AP-10001154"/>
    <x v="1"/>
    <x v="9"/>
    <s v="Bionaire Personal Warm Mist Humidifier/Vaporizer"/>
    <n v="281.34000000000003"/>
    <n v="6"/>
    <n v="0"/>
    <n v="109.72260000000001"/>
  </r>
  <r>
    <n v="714"/>
    <x v="330"/>
    <x v="3"/>
    <x v="240"/>
    <d v="2014-05-25T00:00:00"/>
    <s v="Standard Class"/>
    <x v="276"/>
    <s v="Roland Schwarz"/>
    <x v="1"/>
    <s v="United States"/>
    <s v="Mount Vernon"/>
    <x v="15"/>
    <n v="10550"/>
    <x v="3"/>
    <s v="TEC-PH-10003012"/>
    <x v="2"/>
    <x v="7"/>
    <s v="Nortel Meridian M3904 Professional Digital phone"/>
    <n v="307.98"/>
    <n v="2"/>
    <n v="0"/>
    <n v="89.314199999999971"/>
  </r>
  <r>
    <n v="715"/>
    <x v="330"/>
    <x v="3"/>
    <x v="240"/>
    <d v="2014-05-25T00:00:00"/>
    <s v="Standard Class"/>
    <x v="276"/>
    <s v="Roland Schwarz"/>
    <x v="1"/>
    <s v="United States"/>
    <s v="Mount Vernon"/>
    <x v="15"/>
    <n v="10550"/>
    <x v="3"/>
    <s v="TEC-AC-10001606"/>
    <x v="2"/>
    <x v="11"/>
    <s v="Logitech Wireless Performance Mouse MX for PC and Mac"/>
    <n v="299.96999999999997"/>
    <n v="3"/>
    <n v="0"/>
    <n v="113.98860000000001"/>
  </r>
  <r>
    <n v="716"/>
    <x v="331"/>
    <x v="2"/>
    <x v="268"/>
    <d v="2011-07-06T00:00:00"/>
    <s v="Second Class"/>
    <x v="114"/>
    <s v="Dorris liebe"/>
    <x v="1"/>
    <s v="United States"/>
    <s v="Seattle"/>
    <x v="4"/>
    <n v="98105"/>
    <x v="1"/>
    <s v="OFF-BI-10003355"/>
    <x v="1"/>
    <x v="8"/>
    <s v="Cardinal Holdit Business Card Pockets"/>
    <n v="19.920000000000002"/>
    <n v="5"/>
    <n v="0.2"/>
    <n v="6.9719999999999995"/>
  </r>
  <r>
    <n v="717"/>
    <x v="332"/>
    <x v="2"/>
    <x v="269"/>
    <d v="2011-01-15T00:00:00"/>
    <s v="First Class"/>
    <x v="277"/>
    <s v="Seth Vernon"/>
    <x v="0"/>
    <s v="United States"/>
    <s v="Dover"/>
    <x v="13"/>
    <n v="19901"/>
    <x v="3"/>
    <s v="FUR-FU-10000010"/>
    <x v="0"/>
    <x v="5"/>
    <s v="DAX Value U-Channel Document Frames, Easel Back"/>
    <n v="9.94"/>
    <n v="2"/>
    <n v="0"/>
    <n v="3.0813999999999995"/>
  </r>
  <r>
    <n v="718"/>
    <x v="333"/>
    <x v="3"/>
    <x v="241"/>
    <d v="2014-09-30T00:00:00"/>
    <s v="Standard Class"/>
    <x v="11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x v="278"/>
    <s v="Christine Kargatis"/>
    <x v="2"/>
    <s v="United States"/>
    <s v="Orem"/>
    <x v="7"/>
    <n v="84057"/>
    <x v="1"/>
    <s v="OFF-BI-10001658"/>
    <x v="1"/>
    <x v="8"/>
    <s v="GBC Standard Therm-A-Bind Covers"/>
    <n v="59.808000000000007"/>
    <n v="3"/>
    <n v="0.2"/>
    <n v="19.4376"/>
  </r>
  <r>
    <n v="720"/>
    <x v="334"/>
    <x v="2"/>
    <x v="270"/>
    <d v="2011-06-07T00:00:00"/>
    <s v="Standard Class"/>
    <x v="278"/>
    <s v="Christine Kargatis"/>
    <x v="2"/>
    <s v="United States"/>
    <s v="Orem"/>
    <x v="7"/>
    <n v="84057"/>
    <x v="1"/>
    <s v="FUR-FU-10000246"/>
    <x v="0"/>
    <x v="5"/>
    <s v="Aluminum Document Frame"/>
    <n v="73.320000000000007"/>
    <n v="6"/>
    <n v="0"/>
    <n v="21.995999999999992"/>
  </r>
  <r>
    <n v="721"/>
    <x v="335"/>
    <x v="0"/>
    <x v="271"/>
    <d v="2013-02-18T00:00:00"/>
    <s v="Standard Class"/>
    <x v="279"/>
    <s v="Ross DeVincentis"/>
    <x v="2"/>
    <s v="United States"/>
    <s v="Los Angeles"/>
    <x v="1"/>
    <n v="90045"/>
    <x v="1"/>
    <s v="OFF-PA-10004092"/>
    <x v="1"/>
    <x v="10"/>
    <s v="Tops Green Bar Computer Printout Paper"/>
    <n v="146.82"/>
    <n v="3"/>
    <n v="0"/>
    <n v="73.41"/>
  </r>
  <r>
    <n v="722"/>
    <x v="336"/>
    <x v="0"/>
    <x v="272"/>
    <d v="2013-12-20T00:00:00"/>
    <s v="Standard Class"/>
    <x v="172"/>
    <s v="Michael Paige"/>
    <x v="1"/>
    <s v="United States"/>
    <s v="Detroit"/>
    <x v="12"/>
    <n v="48205"/>
    <x v="2"/>
    <s v="FUR-TA-10000198"/>
    <x v="0"/>
    <x v="3"/>
    <s v="Chromcraft Bull-Nose Wood Oval Conference Tables &amp; Bases"/>
    <n v="1652.94"/>
    <n v="3"/>
    <n v="0"/>
    <n v="231.41160000000002"/>
  </r>
  <r>
    <n v="723"/>
    <x v="336"/>
    <x v="0"/>
    <x v="272"/>
    <d v="2013-12-20T00:00:00"/>
    <s v="Standard Class"/>
    <x v="172"/>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x v="280"/>
    <s v="Mathew Reese"/>
    <x v="2"/>
    <s v="United States"/>
    <s v="Philadelphia"/>
    <x v="9"/>
    <n v="19140"/>
    <x v="3"/>
    <s v="FUR-FU-10000222"/>
    <x v="0"/>
    <x v="5"/>
    <s v="Seth Thomas 16&quot; Steel Case Clock"/>
    <n v="129.91999999999999"/>
    <n v="5"/>
    <n v="0.2"/>
    <n v="21.112000000000002"/>
  </r>
  <r>
    <n v="725"/>
    <x v="338"/>
    <x v="0"/>
    <x v="274"/>
    <d v="2013-07-13T00:00:00"/>
    <s v="Standard Class"/>
    <x v="281"/>
    <s v="Steve Chapman"/>
    <x v="1"/>
    <s v="United States"/>
    <s v="Hialeah"/>
    <x v="2"/>
    <n v="33012"/>
    <x v="0"/>
    <s v="OFF-SU-10004664"/>
    <x v="1"/>
    <x v="14"/>
    <s v="Acme Softgrip Scissors"/>
    <n v="45.584000000000003"/>
    <n v="7"/>
    <n v="0.2"/>
    <n v="5.1281999999999996"/>
  </r>
  <r>
    <n v="726"/>
    <x v="339"/>
    <x v="3"/>
    <x v="118"/>
    <d v="2014-09-21T00:00:00"/>
    <s v="Standard Class"/>
    <x v="282"/>
    <s v="Jay Fein"/>
    <x v="0"/>
    <s v="United States"/>
    <s v="Austin"/>
    <x v="5"/>
    <n v="78745"/>
    <x v="2"/>
    <s v="OFF-EN-10001141"/>
    <x v="1"/>
    <x v="12"/>
    <s v="Manila Recycled Extra-Heavyweight Clasp Envelopes, 6&quot; x 9&quot;"/>
    <n v="17.568000000000001"/>
    <n v="2"/>
    <n v="0.2"/>
    <n v="6.3684000000000003"/>
  </r>
  <r>
    <n v="727"/>
    <x v="339"/>
    <x v="3"/>
    <x v="118"/>
    <d v="2014-09-21T00:00:00"/>
    <s v="Standard Class"/>
    <x v="282"/>
    <s v="Jay Fein"/>
    <x v="0"/>
    <s v="United States"/>
    <s v="Austin"/>
    <x v="5"/>
    <n v="78745"/>
    <x v="2"/>
    <s v="TEC-PH-10002170"/>
    <x v="2"/>
    <x v="7"/>
    <s v="ClearSounds CSC500 Amplified Spirit Phone Corded phone"/>
    <n v="55.991999999999997"/>
    <n v="1"/>
    <n v="0.2"/>
    <n v="5.5992000000000015"/>
  </r>
  <r>
    <n v="728"/>
    <x v="340"/>
    <x v="0"/>
    <x v="275"/>
    <d v="2013-12-07T00:00:00"/>
    <s v="First Class"/>
    <x v="283"/>
    <s v="Emily Grady"/>
    <x v="0"/>
    <s v="United States"/>
    <s v="Oceanside"/>
    <x v="15"/>
    <n v="11572"/>
    <x v="3"/>
    <s v="OFF-PA-10001954"/>
    <x v="1"/>
    <x v="10"/>
    <s v="Xerox 1964"/>
    <n v="182.72"/>
    <n v="8"/>
    <n v="0"/>
    <n v="84.051199999999994"/>
  </r>
  <r>
    <n v="729"/>
    <x v="340"/>
    <x v="0"/>
    <x v="275"/>
    <d v="2013-12-07T00:00:00"/>
    <s v="First Class"/>
    <x v="283"/>
    <s v="Emily Grady"/>
    <x v="0"/>
    <s v="United States"/>
    <s v="Oceanside"/>
    <x v="15"/>
    <n v="11572"/>
    <x v="3"/>
    <s v="FUR-TA-10002228"/>
    <x v="0"/>
    <x v="3"/>
    <s v="Bevis Traditional Conference Table Top, Plinth Base"/>
    <n v="400.03199999999998"/>
    <n v="2"/>
    <n v="0.4"/>
    <n v="-153.34560000000005"/>
  </r>
  <r>
    <n v="730"/>
    <x v="340"/>
    <x v="0"/>
    <x v="275"/>
    <d v="2013-12-07T00:00:00"/>
    <s v="First Class"/>
    <x v="283"/>
    <s v="Emily Grady"/>
    <x v="0"/>
    <s v="United States"/>
    <s v="Oceanside"/>
    <x v="15"/>
    <n v="11572"/>
    <x v="3"/>
    <s v="OFF-ST-10004634"/>
    <x v="1"/>
    <x v="4"/>
    <s v="Personal Folder Holder, Ebony"/>
    <n v="33.630000000000003"/>
    <n v="3"/>
    <n v="0"/>
    <n v="10.088999999999999"/>
  </r>
  <r>
    <n v="731"/>
    <x v="340"/>
    <x v="0"/>
    <x v="275"/>
    <d v="2013-12-07T00:00:00"/>
    <s v="First Class"/>
    <x v="283"/>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x v="283"/>
    <s v="Emily Grady"/>
    <x v="0"/>
    <s v="United States"/>
    <s v="Oceanside"/>
    <x v="15"/>
    <n v="11572"/>
    <x v="3"/>
    <s v="OFF-LA-10001317"/>
    <x v="1"/>
    <x v="2"/>
    <s v="Avery 520"/>
    <n v="6.3"/>
    <n v="2"/>
    <n v="0"/>
    <n v="3.024"/>
  </r>
  <r>
    <n v="733"/>
    <x v="341"/>
    <x v="3"/>
    <x v="276"/>
    <d v="2014-01-26T00:00:00"/>
    <s v="Standard Class"/>
    <x v="284"/>
    <s v="Darrin Sayre"/>
    <x v="2"/>
    <s v="United States"/>
    <s v="Seattle"/>
    <x v="4"/>
    <n v="98115"/>
    <x v="1"/>
    <s v="OFF-ST-10000736"/>
    <x v="1"/>
    <x v="4"/>
    <s v="Carina Double Wide Media Storage Towers in Natural &amp; Black"/>
    <n v="242.94"/>
    <n v="3"/>
    <n v="0"/>
    <n v="9.7175999999999902"/>
  </r>
  <r>
    <n v="734"/>
    <x v="341"/>
    <x v="3"/>
    <x v="276"/>
    <d v="2014-01-26T00:00:00"/>
    <s v="Standard Class"/>
    <x v="284"/>
    <s v="Darrin Sayre"/>
    <x v="2"/>
    <s v="United States"/>
    <s v="Seattle"/>
    <x v="4"/>
    <n v="98115"/>
    <x v="1"/>
    <s v="TEC-AC-10003610"/>
    <x v="2"/>
    <x v="11"/>
    <s v="Logitech Illuminated - Keyboard"/>
    <n v="179.97"/>
    <n v="3"/>
    <n v="0"/>
    <n v="86.385600000000011"/>
  </r>
  <r>
    <n v="735"/>
    <x v="341"/>
    <x v="3"/>
    <x v="276"/>
    <d v="2014-01-26T00:00:00"/>
    <s v="Standard Class"/>
    <x v="284"/>
    <s v="Darrin Sayre"/>
    <x v="2"/>
    <s v="United States"/>
    <s v="Seattle"/>
    <x v="4"/>
    <n v="98115"/>
    <x v="1"/>
    <s v="OFF-BI-10003982"/>
    <x v="1"/>
    <x v="8"/>
    <s v="Wilson Jones Century Plastic Molded Ring Binders"/>
    <n v="99.695999999999998"/>
    <n v="6"/>
    <n v="0.2"/>
    <n v="33.647399999999998"/>
  </r>
  <r>
    <n v="736"/>
    <x v="341"/>
    <x v="3"/>
    <x v="276"/>
    <d v="2014-01-26T00:00:00"/>
    <s v="Standard Class"/>
    <x v="284"/>
    <s v="Darrin Sayre"/>
    <x v="2"/>
    <s v="United States"/>
    <s v="Seattle"/>
    <x v="4"/>
    <n v="98115"/>
    <x v="1"/>
    <s v="OFF-BI-10003291"/>
    <x v="1"/>
    <x v="8"/>
    <s v="Wilson Jones Leather-Like Binders with DublLock Round Rings"/>
    <n v="27.936000000000003"/>
    <n v="4"/>
    <n v="0.2"/>
    <n v="9.4283999999999963"/>
  </r>
  <r>
    <n v="737"/>
    <x v="341"/>
    <x v="3"/>
    <x v="276"/>
    <d v="2014-01-26T00:00:00"/>
    <s v="Standard Class"/>
    <x v="284"/>
    <s v="Darrin Sayre"/>
    <x v="2"/>
    <s v="United States"/>
    <s v="Seattle"/>
    <x v="4"/>
    <n v="98115"/>
    <x v="1"/>
    <s v="FUR-BO-10001619"/>
    <x v="0"/>
    <x v="0"/>
    <s v="O'Sullivan Cherrywood Estates Traditional Bookcase"/>
    <n v="84.98"/>
    <n v="1"/>
    <n v="0"/>
    <n v="18.695599999999999"/>
  </r>
  <r>
    <n v="738"/>
    <x v="341"/>
    <x v="3"/>
    <x v="276"/>
    <d v="2014-01-26T00:00:00"/>
    <s v="Standard Class"/>
    <x v="284"/>
    <s v="Darrin Sayre"/>
    <x v="2"/>
    <s v="United States"/>
    <s v="Seattle"/>
    <x v="4"/>
    <n v="98115"/>
    <x v="1"/>
    <s v="OFF-BI-10000138"/>
    <x v="1"/>
    <x v="8"/>
    <s v="Acco Translucent Poly Ring Binders"/>
    <n v="18.72"/>
    <n v="5"/>
    <n v="0.2"/>
    <n v="6.5519999999999996"/>
  </r>
  <r>
    <n v="739"/>
    <x v="342"/>
    <x v="2"/>
    <x v="78"/>
    <d v="2011-09-12T00:00:00"/>
    <s v="Standard Class"/>
    <x v="47"/>
    <s v="Gary Zandusky"/>
    <x v="0"/>
    <s v="United States"/>
    <s v="San Francisco"/>
    <x v="1"/>
    <n v="94110"/>
    <x v="1"/>
    <s v="TEC-AC-10001383"/>
    <x v="2"/>
    <x v="11"/>
    <s v="Logitech Wireless Touch Keyboard K400"/>
    <n v="49.98"/>
    <n v="2"/>
    <n v="0"/>
    <n v="8.4965999999999937"/>
  </r>
  <r>
    <n v="740"/>
    <x v="343"/>
    <x v="2"/>
    <x v="277"/>
    <d v="2011-01-09T00:00:00"/>
    <s v="Standard Class"/>
    <x v="285"/>
    <s v="Phillina Ober"/>
    <x v="2"/>
    <s v="United States"/>
    <s v="Naperville"/>
    <x v="10"/>
    <n v="60540"/>
    <x v="2"/>
    <s v="OFF-LA-10003223"/>
    <x v="1"/>
    <x v="2"/>
    <s v="Avery 508"/>
    <n v="11.784000000000001"/>
    <n v="3"/>
    <n v="0.2"/>
    <n v="4.2716999999999992"/>
  </r>
  <r>
    <n v="741"/>
    <x v="343"/>
    <x v="2"/>
    <x v="277"/>
    <d v="2011-01-09T00:00:00"/>
    <s v="Standard Class"/>
    <x v="285"/>
    <s v="Phillina Ober"/>
    <x v="2"/>
    <s v="United States"/>
    <s v="Naperville"/>
    <x v="10"/>
    <n v="60540"/>
    <x v="2"/>
    <s v="OFF-ST-10002743"/>
    <x v="1"/>
    <x v="4"/>
    <s v="SAFCO Boltless Steel Shelving"/>
    <n v="272.73599999999999"/>
    <n v="3"/>
    <n v="0.2"/>
    <n v="-64.774800000000013"/>
  </r>
  <r>
    <n v="742"/>
    <x v="343"/>
    <x v="2"/>
    <x v="277"/>
    <d v="2011-01-09T00:00:00"/>
    <s v="Standard Class"/>
    <x v="285"/>
    <s v="Phillina Ober"/>
    <x v="2"/>
    <s v="United States"/>
    <s v="Naperville"/>
    <x v="10"/>
    <n v="60540"/>
    <x v="2"/>
    <s v="OFF-BI-10004094"/>
    <x v="1"/>
    <x v="8"/>
    <s v="GBC Standard Plastic Binding Systems Combs"/>
    <n v="3.5399999999999991"/>
    <n v="2"/>
    <n v="0.8"/>
    <n v="-5.4870000000000001"/>
  </r>
  <r>
    <n v="743"/>
    <x v="344"/>
    <x v="0"/>
    <x v="278"/>
    <d v="2013-09-02T00:00:00"/>
    <s v="Standard Class"/>
    <x v="286"/>
    <s v="Sung Shariari"/>
    <x v="0"/>
    <s v="United States"/>
    <s v="Dallas"/>
    <x v="5"/>
    <n v="75220"/>
    <x v="2"/>
    <s v="OFF-SU-10004498"/>
    <x v="1"/>
    <x v="14"/>
    <s v="Martin-Yale Premier Letter Opener"/>
    <n v="51.52000000000001"/>
    <n v="5"/>
    <n v="0.2"/>
    <n v="-10.948000000000002"/>
  </r>
  <r>
    <n v="744"/>
    <x v="344"/>
    <x v="0"/>
    <x v="278"/>
    <d v="2013-09-02T00:00:00"/>
    <s v="Standard Class"/>
    <x v="286"/>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x v="286"/>
    <s v="Sung Shariari"/>
    <x v="0"/>
    <s v="United States"/>
    <s v="Dallas"/>
    <x v="5"/>
    <n v="75220"/>
    <x v="2"/>
    <s v="OFF-PA-10004971"/>
    <x v="1"/>
    <x v="10"/>
    <s v="Xerox 196"/>
    <n v="4.6240000000000006"/>
    <n v="1"/>
    <n v="0.2"/>
    <n v="1.6762000000000001"/>
  </r>
  <r>
    <n v="746"/>
    <x v="344"/>
    <x v="0"/>
    <x v="278"/>
    <d v="2013-09-02T00:00:00"/>
    <s v="Standard Class"/>
    <x v="286"/>
    <s v="Sung Shariari"/>
    <x v="0"/>
    <s v="United States"/>
    <s v="Dallas"/>
    <x v="5"/>
    <n v="75220"/>
    <x v="2"/>
    <s v="OFF-SU-10004261"/>
    <x v="1"/>
    <x v="14"/>
    <s v="Fiskars 8&quot; Scissors, 2/Pack"/>
    <n v="55.167999999999999"/>
    <n v="4"/>
    <n v="0.2"/>
    <n v="6.2063999999999897"/>
  </r>
  <r>
    <n v="747"/>
    <x v="345"/>
    <x v="2"/>
    <x v="279"/>
    <d v="2011-05-27T00:00:00"/>
    <s v="Same Day"/>
    <x v="186"/>
    <s v="Maya Herman"/>
    <x v="1"/>
    <s v="United States"/>
    <s v="San Diego"/>
    <x v="1"/>
    <n v="92105"/>
    <x v="1"/>
    <s v="FUR-TA-10002607"/>
    <x v="0"/>
    <x v="3"/>
    <s v="KI Conference Tables"/>
    <n v="567.12"/>
    <n v="10"/>
    <n v="0.2"/>
    <n v="-28.355999999999952"/>
  </r>
  <r>
    <n v="748"/>
    <x v="345"/>
    <x v="2"/>
    <x v="279"/>
    <d v="2011-05-27T00:00:00"/>
    <s v="Same Day"/>
    <x v="186"/>
    <s v="Maya Herman"/>
    <x v="1"/>
    <s v="United States"/>
    <s v="San Diego"/>
    <x v="1"/>
    <n v="92105"/>
    <x v="1"/>
    <s v="OFF-ST-10001809"/>
    <x v="1"/>
    <x v="4"/>
    <s v="Fellowes Officeware Wire Shelving"/>
    <n v="359.32"/>
    <n v="4"/>
    <n v="0"/>
    <n v="7.1863999999999919"/>
  </r>
  <r>
    <n v="749"/>
    <x v="346"/>
    <x v="0"/>
    <x v="231"/>
    <d v="2013-03-23T00:00:00"/>
    <s v="Second Class"/>
    <x v="287"/>
    <s v="Peter Bühler"/>
    <x v="0"/>
    <s v="United States"/>
    <s v="Evanston"/>
    <x v="10"/>
    <n v="60201"/>
    <x v="2"/>
    <s v="TEC-PH-10000004"/>
    <x v="2"/>
    <x v="7"/>
    <s v="Belkin iPhone and iPad Lightning Cable"/>
    <n v="11.992000000000001"/>
    <n v="1"/>
    <n v="0.2"/>
    <n v="0.89939999999999909"/>
  </r>
  <r>
    <n v="750"/>
    <x v="347"/>
    <x v="3"/>
    <x v="280"/>
    <d v="2014-10-07T00:00:00"/>
    <s v="Standard Class"/>
    <x v="288"/>
    <s v="Roland Fjeld"/>
    <x v="0"/>
    <s v="United States"/>
    <s v="Trenton"/>
    <x v="12"/>
    <n v="48183"/>
    <x v="2"/>
    <s v="OFF-BI-10003638"/>
    <x v="1"/>
    <x v="8"/>
    <s v="GBC Durable Plastic Covers"/>
    <n v="58.050000000000004"/>
    <n v="3"/>
    <n v="0"/>
    <n v="26.702999999999999"/>
  </r>
  <r>
    <n v="751"/>
    <x v="347"/>
    <x v="3"/>
    <x v="280"/>
    <d v="2014-10-07T00:00:00"/>
    <s v="Standard Class"/>
    <x v="288"/>
    <s v="Roland Fjeld"/>
    <x v="0"/>
    <s v="United States"/>
    <s v="Trenton"/>
    <x v="12"/>
    <n v="48183"/>
    <x v="2"/>
    <s v="FUR-FU-10003577"/>
    <x v="0"/>
    <x v="5"/>
    <s v="Nu-Dell Leatherette Frames"/>
    <n v="157.74"/>
    <n v="11"/>
    <n v="0"/>
    <n v="56.7864"/>
  </r>
  <r>
    <n v="752"/>
    <x v="347"/>
    <x v="3"/>
    <x v="280"/>
    <d v="2014-10-07T00:00:00"/>
    <s v="Standard Class"/>
    <x v="288"/>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x v="288"/>
    <s v="Roland Fjeld"/>
    <x v="0"/>
    <s v="United States"/>
    <s v="Trenton"/>
    <x v="12"/>
    <n v="48183"/>
    <x v="2"/>
    <s v="OFF-BI-10000546"/>
    <x v="1"/>
    <x v="8"/>
    <s v="Avery Durable Binders"/>
    <n v="2.88"/>
    <n v="1"/>
    <n v="0"/>
    <n v="1.4112"/>
  </r>
  <r>
    <n v="754"/>
    <x v="348"/>
    <x v="0"/>
    <x v="281"/>
    <d v="2013-04-10T00:00:00"/>
    <s v="First Class"/>
    <x v="289"/>
    <s v="Yoseph Carroll"/>
    <x v="1"/>
    <s v="United States"/>
    <s v="San Francisco"/>
    <x v="1"/>
    <n v="94110"/>
    <x v="1"/>
    <s v="TEC-CO-10002095"/>
    <x v="2"/>
    <x v="16"/>
    <s v="Hewlett Packard 610 Color Digital Copier / Printer"/>
    <n v="1199.9760000000001"/>
    <n v="3"/>
    <n v="0.2"/>
    <n v="374.99249999999995"/>
  </r>
  <r>
    <n v="755"/>
    <x v="349"/>
    <x v="1"/>
    <x v="214"/>
    <d v="2012-12-12T00:00:00"/>
    <s v="Standard Class"/>
    <x v="234"/>
    <s v="Melanie Seite"/>
    <x v="0"/>
    <s v="United States"/>
    <s v="Los Angeles"/>
    <x v="1"/>
    <n v="90036"/>
    <x v="1"/>
    <s v="FUR-FU-10002759"/>
    <x v="0"/>
    <x v="5"/>
    <s v="12-1/2 Diameter Round Wall Clock"/>
    <n v="79.92"/>
    <n v="4"/>
    <n v="0"/>
    <n v="28.7712"/>
  </r>
  <r>
    <n v="756"/>
    <x v="350"/>
    <x v="0"/>
    <x v="31"/>
    <d v="2013-09-23T00:00:00"/>
    <s v="Standard Class"/>
    <x v="240"/>
    <s v="Nona Balk"/>
    <x v="1"/>
    <s v="United States"/>
    <s v="Jacksonville"/>
    <x v="2"/>
    <n v="32216"/>
    <x v="0"/>
    <s v="FUR-TA-10001095"/>
    <x v="0"/>
    <x v="3"/>
    <s v="Chromcraft Round Conference Tables"/>
    <n v="383.43799999999999"/>
    <n v="4"/>
    <n v="0.45"/>
    <n v="-167.3184"/>
  </r>
  <r>
    <n v="757"/>
    <x v="351"/>
    <x v="2"/>
    <x v="282"/>
    <d v="2012-01-02T00:00:00"/>
    <s v="Standard Class"/>
    <x v="290"/>
    <s v="Debra Catini"/>
    <x v="0"/>
    <s v="United States"/>
    <s v="Cottage Grove"/>
    <x v="11"/>
    <n v="55016"/>
    <x v="2"/>
    <s v="OFF-ST-10002444"/>
    <x v="1"/>
    <x v="4"/>
    <s v="Recycled Eldon Regeneration Jumbo File"/>
    <n v="24.56"/>
    <n v="2"/>
    <n v="0"/>
    <n v="6.8767999999999994"/>
  </r>
  <r>
    <n v="758"/>
    <x v="351"/>
    <x v="2"/>
    <x v="282"/>
    <d v="2012-01-02T00:00:00"/>
    <s v="Standard Class"/>
    <x v="290"/>
    <s v="Debra Catini"/>
    <x v="0"/>
    <s v="United States"/>
    <s v="Cottage Grove"/>
    <x v="11"/>
    <n v="55016"/>
    <x v="2"/>
    <s v="TEC-AC-10001267"/>
    <x v="2"/>
    <x v="11"/>
    <s v="Imation 32GB Pocket Pro USB 3.0 Flash Drive - 32 GB - Black - 1 P ..."/>
    <n v="119.8"/>
    <n v="4"/>
    <n v="0"/>
    <n v="47.92"/>
  </r>
  <r>
    <n v="759"/>
    <x v="352"/>
    <x v="3"/>
    <x v="283"/>
    <d v="2014-07-29T00:00:00"/>
    <s v="Standard Class"/>
    <x v="291"/>
    <s v="Christine Phan"/>
    <x v="1"/>
    <s v="United States"/>
    <s v="New York City"/>
    <x v="15"/>
    <n v="10009"/>
    <x v="3"/>
    <s v="OFF-BI-10000848"/>
    <x v="1"/>
    <x v="8"/>
    <s v="Angle-D Ring Binders"/>
    <n v="13.128"/>
    <n v="3"/>
    <n v="0.2"/>
    <n v="4.2665999999999986"/>
  </r>
  <r>
    <n v="760"/>
    <x v="353"/>
    <x v="3"/>
    <x v="65"/>
    <d v="2014-09-23T00:00:00"/>
    <s v="Standard Class"/>
    <x v="292"/>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x v="239"/>
    <s v="Andrew Roberts"/>
    <x v="0"/>
    <s v="United States"/>
    <s v="Los Angeles"/>
    <x v="1"/>
    <n v="90004"/>
    <x v="1"/>
    <s v="OFF-PA-10003441"/>
    <x v="1"/>
    <x v="10"/>
    <s v="Xerox 226"/>
    <n v="58.320000000000007"/>
    <n v="9"/>
    <n v="0"/>
    <n v="27.993600000000001"/>
  </r>
  <r>
    <n v="762"/>
    <x v="355"/>
    <x v="3"/>
    <x v="132"/>
    <d v="2014-11-08T00:00:00"/>
    <s v="Standard Class"/>
    <x v="36"/>
    <s v="Julie Creighton"/>
    <x v="1"/>
    <s v="United States"/>
    <s v="Atlanta"/>
    <x v="32"/>
    <n v="30318"/>
    <x v="0"/>
    <s v="OFF-LA-10004484"/>
    <x v="1"/>
    <x v="2"/>
    <s v="Avery 476"/>
    <n v="12.39"/>
    <n v="3"/>
    <n v="0"/>
    <n v="5.6993999999999998"/>
  </r>
  <r>
    <n v="763"/>
    <x v="356"/>
    <x v="1"/>
    <x v="285"/>
    <d v="2012-02-13T00:00:00"/>
    <s v="Standard Class"/>
    <x v="293"/>
    <s v="Lisa Hazard"/>
    <x v="0"/>
    <s v="United States"/>
    <s v="Columbus"/>
    <x v="24"/>
    <n v="43229"/>
    <x v="3"/>
    <s v="TEC-PH-10003931"/>
    <x v="2"/>
    <x v="7"/>
    <s v="JBL Micro Wireless Portable Bluetooth Speaker"/>
    <n v="107.982"/>
    <n v="3"/>
    <n v="0.4"/>
    <n v="-26.995499999999993"/>
  </r>
  <r>
    <n v="764"/>
    <x v="357"/>
    <x v="2"/>
    <x v="286"/>
    <d v="2011-01-16T00:00:00"/>
    <s v="Second Class"/>
    <x v="294"/>
    <s v="Chris Selesnick"/>
    <x v="1"/>
    <s v="United States"/>
    <s v="Bossier City"/>
    <x v="28"/>
    <n v="71111"/>
    <x v="0"/>
    <s v="OFF-EN-10001990"/>
    <x v="1"/>
    <x v="12"/>
    <s v="Staples"/>
    <n v="11.36"/>
    <n v="2"/>
    <n v="0"/>
    <n v="5.3391999999999991"/>
  </r>
  <r>
    <n v="765"/>
    <x v="357"/>
    <x v="2"/>
    <x v="286"/>
    <d v="2011-01-16T00:00:00"/>
    <s v="Second Class"/>
    <x v="294"/>
    <s v="Chris Selesnick"/>
    <x v="1"/>
    <s v="United States"/>
    <s v="Bossier City"/>
    <x v="28"/>
    <n v="71111"/>
    <x v="0"/>
    <s v="OFF-EN-10001532"/>
    <x v="1"/>
    <x v="12"/>
    <s v="Brown Kraft Recycled Envelopes"/>
    <n v="50.94"/>
    <n v="3"/>
    <n v="0"/>
    <n v="25.47"/>
  </r>
  <r>
    <n v="766"/>
    <x v="357"/>
    <x v="2"/>
    <x v="286"/>
    <d v="2011-01-16T00:00:00"/>
    <s v="Second Class"/>
    <x v="294"/>
    <s v="Chris Selesnick"/>
    <x v="1"/>
    <s v="United States"/>
    <s v="Bossier City"/>
    <x v="28"/>
    <n v="71111"/>
    <x v="0"/>
    <s v="TEC-AC-10003174"/>
    <x v="2"/>
    <x v="11"/>
    <s v="Plantronics S12 Corded Telephone Headset System"/>
    <n v="646.74"/>
    <n v="6"/>
    <n v="0"/>
    <n v="258.69600000000003"/>
  </r>
  <r>
    <n v="767"/>
    <x v="357"/>
    <x v="2"/>
    <x v="286"/>
    <d v="2011-01-16T00:00:00"/>
    <s v="Second Class"/>
    <x v="294"/>
    <s v="Chris Selesnick"/>
    <x v="1"/>
    <s v="United States"/>
    <s v="Bossier City"/>
    <x v="28"/>
    <n v="71111"/>
    <x v="0"/>
    <s v="OFF-BI-10004187"/>
    <x v="1"/>
    <x v="8"/>
    <s v="Staples"/>
    <n v="5.64"/>
    <n v="3"/>
    <n v="0"/>
    <n v="2.7071999999999994"/>
  </r>
  <r>
    <n v="768"/>
    <x v="357"/>
    <x v="2"/>
    <x v="286"/>
    <d v="2011-01-16T00:00:00"/>
    <s v="Second Class"/>
    <x v="294"/>
    <s v="Chris Selesnick"/>
    <x v="1"/>
    <s v="United States"/>
    <s v="Bossier City"/>
    <x v="28"/>
    <n v="71111"/>
    <x v="0"/>
    <s v="OFF-ST-10000025"/>
    <x v="1"/>
    <x v="4"/>
    <s v="Fellowes Stor/Drawer Steel Plus Storage Drawers"/>
    <n v="572.58000000000004"/>
    <n v="6"/>
    <n v="0"/>
    <n v="34.354799999999955"/>
  </r>
  <r>
    <n v="769"/>
    <x v="358"/>
    <x v="2"/>
    <x v="287"/>
    <d v="2011-05-20T00:00:00"/>
    <s v="Standard Class"/>
    <x v="295"/>
    <s v="Anthony Johnson"/>
    <x v="1"/>
    <s v="United States"/>
    <s v="Saint Petersburg"/>
    <x v="2"/>
    <n v="33710"/>
    <x v="0"/>
    <s v="FUR-FU-10004306"/>
    <x v="0"/>
    <x v="5"/>
    <s v="Electrix Halogen Magnifier Lamp"/>
    <n v="310.88000000000005"/>
    <n v="2"/>
    <n v="0.2"/>
    <n v="23.315999999999988"/>
  </r>
  <r>
    <n v="770"/>
    <x v="359"/>
    <x v="0"/>
    <x v="288"/>
    <d v="2013-05-25T00:00:00"/>
    <s v="Standard Class"/>
    <x v="97"/>
    <s v="Laurel Elliston"/>
    <x v="0"/>
    <s v="United States"/>
    <s v="Arlington"/>
    <x v="17"/>
    <n v="22204"/>
    <x v="0"/>
    <s v="FUR-CH-10003746"/>
    <x v="0"/>
    <x v="1"/>
    <s v="Hon 4070 Series Pagoda Round Back Stacking Chairs"/>
    <n v="641.96"/>
    <n v="2"/>
    <n v="0"/>
    <n v="179.74880000000002"/>
  </r>
  <r>
    <n v="771"/>
    <x v="360"/>
    <x v="3"/>
    <x v="289"/>
    <d v="2014-02-06T00:00:00"/>
    <s v="Standard Class"/>
    <x v="296"/>
    <s v="Benjamin Venier"/>
    <x v="1"/>
    <s v="United States"/>
    <s v="Des Moines"/>
    <x v="23"/>
    <n v="50315"/>
    <x v="2"/>
    <s v="OFF-BI-10001036"/>
    <x v="1"/>
    <x v="8"/>
    <s v="Cardinal EasyOpen D-Ring Binders"/>
    <n v="18.28"/>
    <n v="2"/>
    <n v="0"/>
    <n v="9.14"/>
  </r>
  <r>
    <n v="772"/>
    <x v="360"/>
    <x v="3"/>
    <x v="289"/>
    <d v="2014-02-06T00:00:00"/>
    <s v="Standard Class"/>
    <x v="296"/>
    <s v="Benjamin Venier"/>
    <x v="1"/>
    <s v="United States"/>
    <s v="Des Moines"/>
    <x v="23"/>
    <n v="50315"/>
    <x v="2"/>
    <s v="TEC-PH-10004614"/>
    <x v="2"/>
    <x v="7"/>
    <s v="AT&amp;T 841000 Phone"/>
    <n v="207"/>
    <n v="3"/>
    <n v="0"/>
    <n v="51.75"/>
  </r>
  <r>
    <n v="773"/>
    <x v="360"/>
    <x v="3"/>
    <x v="289"/>
    <d v="2014-02-06T00:00:00"/>
    <s v="Standard Class"/>
    <x v="296"/>
    <s v="Benjamin Venier"/>
    <x v="1"/>
    <s v="United States"/>
    <s v="Des Moines"/>
    <x v="23"/>
    <n v="50315"/>
    <x v="2"/>
    <s v="OFF-BI-10000301"/>
    <x v="1"/>
    <x v="8"/>
    <s v="GBC Instant Report Kit"/>
    <n v="32.35"/>
    <n v="5"/>
    <n v="0"/>
    <n v="16.175000000000001"/>
  </r>
  <r>
    <n v="774"/>
    <x v="360"/>
    <x v="3"/>
    <x v="289"/>
    <d v="2014-02-06T00:00:00"/>
    <s v="Standard Class"/>
    <x v="296"/>
    <s v="Benjamin Venier"/>
    <x v="1"/>
    <s v="United States"/>
    <s v="Des Moines"/>
    <x v="23"/>
    <n v="50315"/>
    <x v="2"/>
    <s v="OFF-BI-10003910"/>
    <x v="1"/>
    <x v="8"/>
    <s v="DXL Angle-View Binders with Locking Rings by Samsill"/>
    <n v="7.71"/>
    <n v="1"/>
    <n v="0"/>
    <n v="3.4695"/>
  </r>
  <r>
    <n v="775"/>
    <x v="360"/>
    <x v="3"/>
    <x v="289"/>
    <d v="2014-02-06T00:00:00"/>
    <s v="Standard Class"/>
    <x v="296"/>
    <s v="Benjamin Venier"/>
    <x v="1"/>
    <s v="United States"/>
    <s v="Des Moines"/>
    <x v="23"/>
    <n v="50315"/>
    <x v="2"/>
    <s v="OFF-AR-10004648"/>
    <x v="1"/>
    <x v="6"/>
    <s v="Boston 19500 Mighty Mite Electric Pencil Sharpener"/>
    <n v="40.299999999999997"/>
    <n v="2"/>
    <n v="0"/>
    <n v="10.881"/>
  </r>
  <r>
    <n v="776"/>
    <x v="360"/>
    <x v="3"/>
    <x v="289"/>
    <d v="2014-02-06T00:00:00"/>
    <s v="Standard Class"/>
    <x v="296"/>
    <s v="Benjamin Venier"/>
    <x v="1"/>
    <s v="United States"/>
    <s v="Des Moines"/>
    <x v="23"/>
    <n v="50315"/>
    <x v="2"/>
    <s v="FUR-FU-10002597"/>
    <x v="0"/>
    <x v="5"/>
    <s v="C-Line Magnetic Cubicle Keepers, Clear Polypropylene"/>
    <n v="34.580000000000005"/>
    <n v="7"/>
    <n v="0"/>
    <n v="14.523600000000002"/>
  </r>
  <r>
    <n v="777"/>
    <x v="361"/>
    <x v="2"/>
    <x v="290"/>
    <d v="2011-07-06T00:00:00"/>
    <s v="Standard Class"/>
    <x v="297"/>
    <s v="Dan Lawera"/>
    <x v="0"/>
    <s v="United States"/>
    <s v="Cincinnati"/>
    <x v="24"/>
    <n v="45231"/>
    <x v="3"/>
    <s v="OFF-AR-10003405"/>
    <x v="1"/>
    <x v="6"/>
    <s v="Dixon My First Ticonderoga Pencil, #2"/>
    <n v="32.76"/>
    <n v="7"/>
    <n v="0.2"/>
    <n v="3.6854999999999958"/>
  </r>
  <r>
    <n v="778"/>
    <x v="362"/>
    <x v="1"/>
    <x v="291"/>
    <d v="2012-08-23T00:00:00"/>
    <s v="First Class"/>
    <x v="125"/>
    <s v="Nick Zandusky"/>
    <x v="2"/>
    <s v="United States"/>
    <s v="San Francisco"/>
    <x v="1"/>
    <n v="94110"/>
    <x v="1"/>
    <s v="FUR-CH-10002335"/>
    <x v="0"/>
    <x v="1"/>
    <s v="Hon GuestStacker Chair"/>
    <n v="544.00800000000004"/>
    <n v="3"/>
    <n v="0.2"/>
    <n v="40.800600000000003"/>
  </r>
  <r>
    <n v="779"/>
    <x v="362"/>
    <x v="1"/>
    <x v="291"/>
    <d v="2012-08-23T00:00:00"/>
    <s v="First Class"/>
    <x v="125"/>
    <s v="Nick Zandusky"/>
    <x v="2"/>
    <s v="United States"/>
    <s v="San Francisco"/>
    <x v="1"/>
    <n v="94110"/>
    <x v="1"/>
    <s v="OFF-PA-10000157"/>
    <x v="1"/>
    <x v="10"/>
    <s v="Xerox 191"/>
    <n v="59.94"/>
    <n v="3"/>
    <n v="0"/>
    <n v="28.171799999999998"/>
  </r>
  <r>
    <n v="780"/>
    <x v="362"/>
    <x v="1"/>
    <x v="291"/>
    <d v="2012-08-23T00:00:00"/>
    <s v="First Class"/>
    <x v="125"/>
    <s v="Nick Zandusky"/>
    <x v="2"/>
    <s v="United States"/>
    <s v="San Francisco"/>
    <x v="1"/>
    <n v="94110"/>
    <x v="1"/>
    <s v="OFF-PA-10001947"/>
    <x v="1"/>
    <x v="10"/>
    <s v="Xerox 1974"/>
    <n v="23.92"/>
    <n v="4"/>
    <n v="0"/>
    <n v="11.720800000000001"/>
  </r>
  <r>
    <n v="781"/>
    <x v="362"/>
    <x v="1"/>
    <x v="291"/>
    <d v="2012-08-23T00:00:00"/>
    <s v="First Class"/>
    <x v="125"/>
    <s v="Nick Zandusky"/>
    <x v="2"/>
    <s v="United States"/>
    <s v="San Francisco"/>
    <x v="1"/>
    <n v="94110"/>
    <x v="1"/>
    <s v="OFF-PA-10003657"/>
    <x v="1"/>
    <x v="10"/>
    <s v="Xerox 1927"/>
    <n v="4.28"/>
    <n v="1"/>
    <n v="0"/>
    <n v="1.9259999999999997"/>
  </r>
  <r>
    <n v="782"/>
    <x v="363"/>
    <x v="1"/>
    <x v="292"/>
    <d v="2012-10-06T00:00:00"/>
    <s v="Second Class"/>
    <x v="298"/>
    <s v="Bryan Mills"/>
    <x v="0"/>
    <s v="United States"/>
    <s v="Columbus"/>
    <x v="24"/>
    <n v="43229"/>
    <x v="3"/>
    <s v="OFF-BI-10001098"/>
    <x v="1"/>
    <x v="8"/>
    <s v="Acco D-Ring Binder w/DublLock"/>
    <n v="32.07"/>
    <n v="5"/>
    <n v="0.7"/>
    <n v="-22.448999999999991"/>
  </r>
  <r>
    <n v="783"/>
    <x v="363"/>
    <x v="1"/>
    <x v="292"/>
    <d v="2012-10-06T00:00:00"/>
    <s v="Second Class"/>
    <x v="298"/>
    <s v="Bryan Mills"/>
    <x v="0"/>
    <s v="United States"/>
    <s v="Columbus"/>
    <x v="24"/>
    <n v="43229"/>
    <x v="3"/>
    <s v="TEC-AC-10002167"/>
    <x v="2"/>
    <x v="11"/>
    <s v="Imation 8gb Micro Traveldrive Usb 2.0 Flash Drive"/>
    <n v="24"/>
    <n v="2"/>
    <n v="0.2"/>
    <n v="-2.6999999999999993"/>
  </r>
  <r>
    <n v="784"/>
    <x v="363"/>
    <x v="1"/>
    <x v="292"/>
    <d v="2012-10-06T00:00:00"/>
    <s v="Second Class"/>
    <x v="298"/>
    <s v="Bryan Mills"/>
    <x v="0"/>
    <s v="United States"/>
    <s v="Columbus"/>
    <x v="24"/>
    <n v="43229"/>
    <x v="3"/>
    <s v="FUR-BO-10004409"/>
    <x v="0"/>
    <x v="0"/>
    <s v="Safco Value Mate Series Steel Bookcases, Baked Enamel Finish on Steel, Gray"/>
    <n v="35.49"/>
    <n v="1"/>
    <n v="0.5"/>
    <n v="-15.615600000000001"/>
  </r>
  <r>
    <n v="785"/>
    <x v="363"/>
    <x v="1"/>
    <x v="292"/>
    <d v="2012-10-06T00:00:00"/>
    <s v="Second Class"/>
    <x v="298"/>
    <s v="Bryan Mills"/>
    <x v="0"/>
    <s v="United States"/>
    <s v="Columbus"/>
    <x v="24"/>
    <n v="43229"/>
    <x v="3"/>
    <s v="TEC-AC-10000057"/>
    <x v="2"/>
    <x v="11"/>
    <s v="Microsoft Natural Ergonomic Keyboard 4000"/>
    <n v="47.984000000000002"/>
    <n v="2"/>
    <n v="0.2"/>
    <n v="0.59979999999999656"/>
  </r>
  <r>
    <n v="786"/>
    <x v="364"/>
    <x v="1"/>
    <x v="293"/>
    <d v="2012-05-28T00:00:00"/>
    <s v="Standard Class"/>
    <x v="105"/>
    <s v="Erin Ashbrook"/>
    <x v="1"/>
    <s v="United States"/>
    <s v="Columbia"/>
    <x v="20"/>
    <n v="29203"/>
    <x v="0"/>
    <s v="OFF-EN-10000056"/>
    <x v="1"/>
    <x v="12"/>
    <s v="Cameo Buff Policy Envelopes"/>
    <n v="186.69"/>
    <n v="3"/>
    <n v="0"/>
    <n v="87.744299999999981"/>
  </r>
  <r>
    <n v="787"/>
    <x v="365"/>
    <x v="3"/>
    <x v="294"/>
    <d v="2014-03-22T00:00:00"/>
    <s v="Second Class"/>
    <x v="52"/>
    <s v="Clay Ludtke"/>
    <x v="0"/>
    <s v="United States"/>
    <s v="Lancaster"/>
    <x v="1"/>
    <n v="93534"/>
    <x v="1"/>
    <s v="OFF-BI-10000014"/>
    <x v="1"/>
    <x v="8"/>
    <s v="Heavy-Duty E-Z-D Binders"/>
    <n v="17.456"/>
    <n v="2"/>
    <n v="0.2"/>
    <n v="5.8914"/>
  </r>
  <r>
    <n v="788"/>
    <x v="366"/>
    <x v="1"/>
    <x v="295"/>
    <d v="2012-12-16T00:00:00"/>
    <s v="Standard Class"/>
    <x v="299"/>
    <s v="Liz Thompson"/>
    <x v="0"/>
    <s v="United States"/>
    <s v="Lancaster"/>
    <x v="1"/>
    <n v="93534"/>
    <x v="1"/>
    <s v="FUR-CH-10004675"/>
    <x v="0"/>
    <x v="1"/>
    <s v="Lifetime Advantage Folding Chairs, 4/Carton"/>
    <n v="348.92800000000005"/>
    <n v="2"/>
    <n v="0.2"/>
    <n v="34.89279999999998"/>
  </r>
  <r>
    <n v="789"/>
    <x v="367"/>
    <x v="1"/>
    <x v="153"/>
    <d v="2012-06-30T00:00:00"/>
    <s v="Standard Class"/>
    <x v="193"/>
    <s v="Sue Ann Reed"/>
    <x v="0"/>
    <s v="United States"/>
    <s v="Richmond"/>
    <x v="17"/>
    <n v="23223"/>
    <x v="0"/>
    <s v="OFF-BI-10001543"/>
    <x v="1"/>
    <x v="8"/>
    <s v="GBC VeloBinder Manual Binding System"/>
    <n v="143.96"/>
    <n v="4"/>
    <n v="0"/>
    <n v="69.100800000000007"/>
  </r>
  <r>
    <n v="790"/>
    <x v="367"/>
    <x v="1"/>
    <x v="153"/>
    <d v="2012-06-30T00:00:00"/>
    <s v="Standard Class"/>
    <x v="193"/>
    <s v="Sue Ann Reed"/>
    <x v="0"/>
    <s v="United States"/>
    <s v="Richmond"/>
    <x v="17"/>
    <n v="23223"/>
    <x v="0"/>
    <s v="OFF-ST-10001321"/>
    <x v="1"/>
    <x v="4"/>
    <s v="Decoflex Hanging Personal Folder File, Blue"/>
    <n v="15.42"/>
    <n v="1"/>
    <n v="0"/>
    <n v="4.1634000000000011"/>
  </r>
  <r>
    <n v="791"/>
    <x v="367"/>
    <x v="1"/>
    <x v="153"/>
    <d v="2012-06-30T00:00:00"/>
    <s v="Standard Class"/>
    <x v="193"/>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x v="193"/>
    <s v="Sue Ann Reed"/>
    <x v="0"/>
    <s v="United States"/>
    <s v="Richmond"/>
    <x v="17"/>
    <n v="23223"/>
    <x v="0"/>
    <s v="FUR-CH-10003199"/>
    <x v="0"/>
    <x v="1"/>
    <s v="Office Star - Contemporary Task Swivel Chair"/>
    <n v="332.94"/>
    <n v="3"/>
    <n v="0"/>
    <n v="79.905599999999993"/>
  </r>
  <r>
    <n v="793"/>
    <x v="368"/>
    <x v="0"/>
    <x v="244"/>
    <d v="2013-05-21T00:00:00"/>
    <s v="Same Day"/>
    <x v="300"/>
    <s v="Joe Kamberova"/>
    <x v="0"/>
    <s v="United States"/>
    <s v="Asheville"/>
    <x v="3"/>
    <n v="28806"/>
    <x v="0"/>
    <s v="TEC-PH-10001530"/>
    <x v="2"/>
    <x v="7"/>
    <s v="Cisco Unified IP Phone 7945G VoIP phone"/>
    <n v="1363.96"/>
    <n v="5"/>
    <n v="0.2"/>
    <n v="85.247500000000002"/>
  </r>
  <r>
    <n v="794"/>
    <x v="369"/>
    <x v="2"/>
    <x v="59"/>
    <d v="2011-09-26T00:00:00"/>
    <s v="Standard Class"/>
    <x v="301"/>
    <s v="Erica Smith"/>
    <x v="0"/>
    <s v="United States"/>
    <s v="San Francisco"/>
    <x v="1"/>
    <n v="94110"/>
    <x v="1"/>
    <s v="OFF-LA-10001569"/>
    <x v="1"/>
    <x v="2"/>
    <s v="Avery 499"/>
    <n v="9.9600000000000009"/>
    <n v="2"/>
    <n v="0"/>
    <n v="4.5815999999999999"/>
  </r>
  <r>
    <n v="795"/>
    <x v="369"/>
    <x v="2"/>
    <x v="59"/>
    <d v="2011-09-26T00:00:00"/>
    <s v="Standard Class"/>
    <x v="301"/>
    <s v="Erica Smith"/>
    <x v="0"/>
    <s v="United States"/>
    <s v="San Francisco"/>
    <x v="1"/>
    <n v="94110"/>
    <x v="1"/>
    <s v="OFF-PA-10003724"/>
    <x v="1"/>
    <x v="10"/>
    <s v="Wirebound Message Book, 4 per Page"/>
    <n v="21.72"/>
    <n v="4"/>
    <n v="0"/>
    <n v="10.642799999999999"/>
  </r>
  <r>
    <n v="796"/>
    <x v="370"/>
    <x v="3"/>
    <x v="296"/>
    <d v="2014-09-27T00:00:00"/>
    <s v="Standard Class"/>
    <x v="302"/>
    <s v="Rick Hansen"/>
    <x v="0"/>
    <s v="United States"/>
    <s v="Rochester"/>
    <x v="11"/>
    <n v="55901"/>
    <x v="2"/>
    <s v="OFF-BI-10000546"/>
    <x v="1"/>
    <x v="8"/>
    <s v="Avery Durable Binders"/>
    <n v="20.16"/>
    <n v="7"/>
    <n v="0"/>
    <n v="9.8783999999999992"/>
  </r>
  <r>
    <n v="797"/>
    <x v="371"/>
    <x v="1"/>
    <x v="100"/>
    <d v="2012-12-26T00:00:00"/>
    <s v="First Class"/>
    <x v="106"/>
    <s v="David Bremer"/>
    <x v="1"/>
    <s v="United States"/>
    <s v="Rochester"/>
    <x v="15"/>
    <n v="14609"/>
    <x v="3"/>
    <s v="OFF-PA-10000176"/>
    <x v="1"/>
    <x v="10"/>
    <s v="Xerox 1887"/>
    <n v="132.79"/>
    <n v="7"/>
    <n v="0"/>
    <n v="63.739199999999997"/>
  </r>
  <r>
    <n v="798"/>
    <x v="371"/>
    <x v="1"/>
    <x v="100"/>
    <d v="2012-12-26T00:00:00"/>
    <s v="First Class"/>
    <x v="106"/>
    <s v="David Bremer"/>
    <x v="1"/>
    <s v="United States"/>
    <s v="Rochester"/>
    <x v="15"/>
    <n v="14609"/>
    <x v="3"/>
    <s v="OFF-PA-10002365"/>
    <x v="1"/>
    <x v="10"/>
    <s v="Xerox 1967"/>
    <n v="12.96"/>
    <n v="2"/>
    <n v="0"/>
    <n v="6.2208000000000006"/>
  </r>
  <r>
    <n v="799"/>
    <x v="371"/>
    <x v="1"/>
    <x v="100"/>
    <d v="2012-12-26T00:00:00"/>
    <s v="First Class"/>
    <x v="106"/>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x v="303"/>
    <s v="Carlos Daly"/>
    <x v="0"/>
    <s v="United States"/>
    <s v="Lake Elsinore"/>
    <x v="1"/>
    <n v="92530"/>
    <x v="1"/>
    <s v="FUR-CH-10002647"/>
    <x v="0"/>
    <x v="1"/>
    <s v="Situations Contoured Folding Chairs, 4/Set"/>
    <n v="283.92"/>
    <n v="5"/>
    <n v="0.2"/>
    <n v="17.745000000000019"/>
  </r>
  <r>
    <n v="801"/>
    <x v="373"/>
    <x v="3"/>
    <x v="297"/>
    <d v="2014-02-24T00:00:00"/>
    <s v="First Class"/>
    <x v="304"/>
    <s v="Helen Wasserman"/>
    <x v="1"/>
    <s v="United States"/>
    <s v="San Diego"/>
    <x v="1"/>
    <n v="92105"/>
    <x v="1"/>
    <s v="FUR-FU-10004090"/>
    <x v="0"/>
    <x v="5"/>
    <s v="Executive Impressions 14&quot; Contract Wall Clock"/>
    <n v="22.23"/>
    <n v="1"/>
    <n v="0"/>
    <n v="7.3358999999999988"/>
  </r>
  <r>
    <n v="802"/>
    <x v="373"/>
    <x v="3"/>
    <x v="297"/>
    <d v="2014-02-24T00:00:00"/>
    <s v="First Class"/>
    <x v="304"/>
    <s v="Helen Wasserman"/>
    <x v="1"/>
    <s v="United States"/>
    <s v="San Diego"/>
    <x v="1"/>
    <n v="92105"/>
    <x v="1"/>
    <s v="TEC-PH-10001580"/>
    <x v="2"/>
    <x v="7"/>
    <s v="Logitech Mobile Speakerphone P710e - speaker phone"/>
    <n v="215.96799999999999"/>
    <n v="2"/>
    <n v="0.2"/>
    <n v="18.897199999999991"/>
  </r>
  <r>
    <n v="803"/>
    <x v="374"/>
    <x v="0"/>
    <x v="298"/>
    <d v="2013-08-24T00:00:00"/>
    <s v="Second Class"/>
    <x v="304"/>
    <s v="Helen Wasserman"/>
    <x v="1"/>
    <s v="United States"/>
    <s v="New York City"/>
    <x v="15"/>
    <n v="10024"/>
    <x v="3"/>
    <s v="OFF-AP-10000576"/>
    <x v="1"/>
    <x v="9"/>
    <s v="Belkin 7 Outlet SurgeMaster II"/>
    <n v="355.32"/>
    <n v="9"/>
    <n v="0"/>
    <n v="99.48960000000001"/>
  </r>
  <r>
    <n v="804"/>
    <x v="375"/>
    <x v="0"/>
    <x v="299"/>
    <d v="2013-03-18T00:00:00"/>
    <s v="Standard Class"/>
    <x v="305"/>
    <s v="Mike Caudle"/>
    <x v="1"/>
    <s v="United States"/>
    <s v="Monroe"/>
    <x v="28"/>
    <n v="71203"/>
    <x v="0"/>
    <s v="OFF-PA-10003953"/>
    <x v="1"/>
    <x v="10"/>
    <s v="Xerox 218"/>
    <n v="12.96"/>
    <n v="2"/>
    <n v="0"/>
    <n v="6.2208000000000006"/>
  </r>
  <r>
    <n v="805"/>
    <x v="376"/>
    <x v="3"/>
    <x v="300"/>
    <d v="2014-04-25T00:00:00"/>
    <s v="First Class"/>
    <x v="306"/>
    <s v="Gary McGarr"/>
    <x v="0"/>
    <s v="United States"/>
    <s v="San Francisco"/>
    <x v="1"/>
    <n v="94122"/>
    <x v="1"/>
    <s v="FUR-FU-10000794"/>
    <x v="0"/>
    <x v="5"/>
    <s v="Eldon Stackable Tray, Side-Load, Legal, Smoke"/>
    <n v="18.28"/>
    <n v="2"/>
    <n v="0"/>
    <n v="6.2151999999999994"/>
  </r>
  <r>
    <n v="806"/>
    <x v="377"/>
    <x v="2"/>
    <x v="301"/>
    <d v="2011-11-07T00:00:00"/>
    <s v="Standard Class"/>
    <x v="154"/>
    <s v="Russell Applegate"/>
    <x v="0"/>
    <s v="United States"/>
    <s v="Denver"/>
    <x v="22"/>
    <n v="80219"/>
    <x v="1"/>
    <s v="OFF-AR-10001897"/>
    <x v="1"/>
    <x v="6"/>
    <s v="Model L Table or Wall-Mount Pencil Sharpener"/>
    <n v="43.176000000000002"/>
    <n v="3"/>
    <n v="0.2"/>
    <n v="4.3176000000000005"/>
  </r>
  <r>
    <n v="807"/>
    <x v="377"/>
    <x v="2"/>
    <x v="301"/>
    <d v="2011-11-07T00:00:00"/>
    <s v="Standard Class"/>
    <x v="154"/>
    <s v="Russell Applegate"/>
    <x v="0"/>
    <s v="United States"/>
    <s v="Denver"/>
    <x v="22"/>
    <n v="80219"/>
    <x v="1"/>
    <s v="TEC-PH-10001795"/>
    <x v="2"/>
    <x v="7"/>
    <s v="ClearOne CHATAttach 160 - speaker phone"/>
    <n v="1983.9680000000001"/>
    <n v="4"/>
    <n v="0.2"/>
    <n v="247.99599999999981"/>
  </r>
  <r>
    <n v="808"/>
    <x v="378"/>
    <x v="1"/>
    <x v="302"/>
    <d v="2012-02-05T00:00:00"/>
    <s v="First Class"/>
    <x v="211"/>
    <s v="Allen Armold"/>
    <x v="0"/>
    <s v="United States"/>
    <s v="Omaha"/>
    <x v="8"/>
    <n v="68104"/>
    <x v="2"/>
    <s v="FUR-FU-10003347"/>
    <x v="0"/>
    <x v="5"/>
    <s v="Coloredge Poster Frame"/>
    <n v="28.4"/>
    <n v="2"/>
    <n v="0"/>
    <n v="11.076000000000001"/>
  </r>
  <r>
    <n v="809"/>
    <x v="378"/>
    <x v="1"/>
    <x v="302"/>
    <d v="2012-02-05T00:00:00"/>
    <s v="First Class"/>
    <x v="211"/>
    <s v="Allen Armold"/>
    <x v="0"/>
    <s v="United States"/>
    <s v="Omaha"/>
    <x v="8"/>
    <n v="68104"/>
    <x v="2"/>
    <s v="TEC-AC-10004901"/>
    <x v="2"/>
    <x v="11"/>
    <s v="Kensington SlimBlade Notebook Wireless Mouse with Nano Receiver "/>
    <n v="149.97"/>
    <n v="3"/>
    <n v="0"/>
    <n v="50.989800000000002"/>
  </r>
  <r>
    <n v="810"/>
    <x v="379"/>
    <x v="2"/>
    <x v="303"/>
    <d v="2011-10-15T00:00:00"/>
    <s v="First Class"/>
    <x v="233"/>
    <s v="Zuschuss Carroll"/>
    <x v="0"/>
    <s v="United States"/>
    <s v="Edmonds"/>
    <x v="4"/>
    <n v="98026"/>
    <x v="1"/>
    <s v="OFF-AR-10003190"/>
    <x v="1"/>
    <x v="6"/>
    <s v="Newell 32"/>
    <n v="11.52"/>
    <n v="4"/>
    <n v="0"/>
    <n v="3.2256"/>
  </r>
  <r>
    <n v="811"/>
    <x v="379"/>
    <x v="2"/>
    <x v="303"/>
    <d v="2011-10-15T00:00:00"/>
    <s v="First Class"/>
    <x v="233"/>
    <s v="Zuschuss Carroll"/>
    <x v="0"/>
    <s v="United States"/>
    <s v="Edmonds"/>
    <x v="4"/>
    <n v="98026"/>
    <x v="1"/>
    <s v="FUR-TA-10002903"/>
    <x v="0"/>
    <x v="3"/>
    <s v="Bevis Round Bullnose 29&quot; High Table Top"/>
    <n v="1298.55"/>
    <n v="5"/>
    <n v="0"/>
    <n v="311.65199999999999"/>
  </r>
  <r>
    <n v="812"/>
    <x v="379"/>
    <x v="2"/>
    <x v="303"/>
    <d v="2011-10-15T00:00:00"/>
    <s v="First Class"/>
    <x v="233"/>
    <s v="Zuschuss Carroll"/>
    <x v="0"/>
    <s v="United States"/>
    <s v="Edmonds"/>
    <x v="4"/>
    <n v="98026"/>
    <x v="1"/>
    <s v="OFF-AP-10000240"/>
    <x v="1"/>
    <x v="9"/>
    <s v="Belkin F9G930V10-GRY 9 Outlet Surge"/>
    <n v="213.92"/>
    <n v="4"/>
    <n v="0"/>
    <n v="62.036799999999971"/>
  </r>
  <r>
    <n v="813"/>
    <x v="379"/>
    <x v="2"/>
    <x v="303"/>
    <d v="2011-10-15T00:00:00"/>
    <s v="First Class"/>
    <x v="233"/>
    <s v="Zuschuss Carroll"/>
    <x v="0"/>
    <s v="United States"/>
    <s v="Edmonds"/>
    <x v="4"/>
    <n v="98026"/>
    <x v="1"/>
    <s v="TEC-AC-10001101"/>
    <x v="2"/>
    <x v="11"/>
    <s v="Sony 16GB Class 10 Micro SDHC R40 Memory Card"/>
    <n v="25.78"/>
    <n v="2"/>
    <n v="0"/>
    <n v="2.5779999999999994"/>
  </r>
  <r>
    <n v="814"/>
    <x v="380"/>
    <x v="3"/>
    <x v="304"/>
    <d v="2014-05-15T00:00:00"/>
    <s v="Same Day"/>
    <x v="307"/>
    <s v="Pauline Johnson"/>
    <x v="0"/>
    <s v="United States"/>
    <s v="Santa Ana"/>
    <x v="1"/>
    <n v="92704"/>
    <x v="1"/>
    <s v="FUR-FU-10000794"/>
    <x v="0"/>
    <x v="5"/>
    <s v="Eldon Stackable Tray, Side-Load, Legal, Smoke"/>
    <n v="18.28"/>
    <n v="2"/>
    <n v="0"/>
    <n v="6.2151999999999994"/>
  </r>
  <r>
    <n v="815"/>
    <x v="380"/>
    <x v="3"/>
    <x v="304"/>
    <d v="2014-05-15T00:00:00"/>
    <s v="Same Day"/>
    <x v="307"/>
    <s v="Pauline Johnson"/>
    <x v="0"/>
    <s v="United States"/>
    <s v="Santa Ana"/>
    <x v="1"/>
    <n v="92704"/>
    <x v="1"/>
    <s v="TEC-AC-10001838"/>
    <x v="2"/>
    <x v="11"/>
    <s v="Razer Tiamat Over Ear 7.1 Surround Sound PC Gaming Headset"/>
    <n v="1399.93"/>
    <n v="7"/>
    <n v="0"/>
    <n v="601.96990000000005"/>
  </r>
  <r>
    <n v="816"/>
    <x v="381"/>
    <x v="1"/>
    <x v="305"/>
    <d v="2012-03-23T00:00:00"/>
    <s v="First Class"/>
    <x v="308"/>
    <s v="Bart Watters"/>
    <x v="1"/>
    <s v="United States"/>
    <s v="Milwaukee"/>
    <x v="6"/>
    <n v="53209"/>
    <x v="2"/>
    <s v="OFF-PA-10000061"/>
    <x v="1"/>
    <x v="10"/>
    <s v="Xerox 205"/>
    <n v="51.84"/>
    <n v="8"/>
    <n v="0"/>
    <n v="24.883200000000002"/>
  </r>
  <r>
    <n v="817"/>
    <x v="382"/>
    <x v="0"/>
    <x v="306"/>
    <d v="2013-09-20T00:00:00"/>
    <s v="Standard Class"/>
    <x v="203"/>
    <s v="Dean Braden"/>
    <x v="0"/>
    <s v="United States"/>
    <s v="Philadelphia"/>
    <x v="9"/>
    <n v="19140"/>
    <x v="3"/>
    <s v="OFF-PA-10003651"/>
    <x v="1"/>
    <x v="10"/>
    <s v="Xerox 1968"/>
    <n v="5.3440000000000003"/>
    <n v="1"/>
    <n v="0.2"/>
    <n v="1.8703999999999998"/>
  </r>
  <r>
    <n v="818"/>
    <x v="383"/>
    <x v="2"/>
    <x v="307"/>
    <d v="2011-07-02T00:00:00"/>
    <s v="Standard Class"/>
    <x v="222"/>
    <s v="Cynthia Arntzen"/>
    <x v="0"/>
    <s v="United States"/>
    <s v="Philadelphia"/>
    <x v="9"/>
    <n v="19140"/>
    <x v="3"/>
    <s v="OFF-PA-10000304"/>
    <x v="1"/>
    <x v="10"/>
    <s v="Xerox 1995"/>
    <n v="41.472000000000008"/>
    <n v="8"/>
    <n v="0.2"/>
    <n v="14.5152"/>
  </r>
  <r>
    <n v="819"/>
    <x v="383"/>
    <x v="2"/>
    <x v="307"/>
    <d v="2011-07-02T00:00:00"/>
    <s v="Standard Class"/>
    <x v="222"/>
    <s v="Cynthia Arntzen"/>
    <x v="0"/>
    <s v="United States"/>
    <s v="Philadelphia"/>
    <x v="9"/>
    <n v="19140"/>
    <x v="3"/>
    <s v="OFF-BI-10003094"/>
    <x v="1"/>
    <x v="8"/>
    <s v="Self-Adhesive Ring Binder Labels"/>
    <n v="3.168000000000001"/>
    <n v="3"/>
    <n v="0.7"/>
    <n v="-2.4287999999999998"/>
  </r>
  <r>
    <n v="820"/>
    <x v="383"/>
    <x v="2"/>
    <x v="307"/>
    <d v="2011-07-02T00:00:00"/>
    <s v="Standard Class"/>
    <x v="222"/>
    <s v="Cynthia Arntzen"/>
    <x v="0"/>
    <s v="United States"/>
    <s v="Philadelphia"/>
    <x v="9"/>
    <n v="19140"/>
    <x v="3"/>
    <s v="FUR-CH-10001394"/>
    <x v="0"/>
    <x v="1"/>
    <s v="Global Leather Executive Chair"/>
    <n v="1228.4649999999999"/>
    <n v="5"/>
    <n v="0.3"/>
    <n v="0"/>
  </r>
  <r>
    <n v="821"/>
    <x v="383"/>
    <x v="2"/>
    <x v="307"/>
    <d v="2011-07-02T00:00:00"/>
    <s v="Standard Class"/>
    <x v="222"/>
    <s v="Cynthia Arntzen"/>
    <x v="0"/>
    <s v="United States"/>
    <s v="Philadelphia"/>
    <x v="9"/>
    <n v="19140"/>
    <x v="3"/>
    <s v="OFF-BI-10004230"/>
    <x v="1"/>
    <x v="8"/>
    <s v="GBC Recycled Grain Textured Covers"/>
    <n v="31.086000000000006"/>
    <n v="3"/>
    <n v="0.7"/>
    <n v="-22.796399999999991"/>
  </r>
  <r>
    <n v="822"/>
    <x v="383"/>
    <x v="2"/>
    <x v="307"/>
    <d v="2011-07-02T00:00:00"/>
    <s v="Standard Class"/>
    <x v="222"/>
    <s v="Cynthia Arntzen"/>
    <x v="0"/>
    <s v="United States"/>
    <s v="Philadelphia"/>
    <x v="9"/>
    <n v="19140"/>
    <x v="3"/>
    <s v="OFF-PA-10003395"/>
    <x v="1"/>
    <x v="10"/>
    <s v="Xerox 1941"/>
    <n v="335.52"/>
    <n v="4"/>
    <n v="0.2"/>
    <n v="117.43199999999999"/>
  </r>
  <r>
    <n v="823"/>
    <x v="384"/>
    <x v="3"/>
    <x v="308"/>
    <d v="2014-06-28T00:00:00"/>
    <s v="Standard Class"/>
    <x v="309"/>
    <s v="Toby Ritter"/>
    <x v="0"/>
    <s v="United States"/>
    <s v="Belleville"/>
    <x v="30"/>
    <n v="7109"/>
    <x v="3"/>
    <s v="TEC-AC-10002402"/>
    <x v="2"/>
    <x v="11"/>
    <s v="Razer Kraken PRO Over Ear PC and Music Headset"/>
    <n v="239.96999999999997"/>
    <n v="3"/>
    <n v="0"/>
    <n v="71.990999999999985"/>
  </r>
  <r>
    <n v="824"/>
    <x v="384"/>
    <x v="3"/>
    <x v="308"/>
    <d v="2014-06-28T00:00:00"/>
    <s v="Standard Class"/>
    <x v="309"/>
    <s v="Toby Ritter"/>
    <x v="0"/>
    <s v="United States"/>
    <s v="Belleville"/>
    <x v="30"/>
    <n v="7109"/>
    <x v="3"/>
    <s v="OFF-LA-10003223"/>
    <x v="1"/>
    <x v="2"/>
    <s v="Avery 508"/>
    <n v="9.82"/>
    <n v="2"/>
    <n v="0"/>
    <n v="4.8117999999999999"/>
  </r>
  <r>
    <n v="825"/>
    <x v="385"/>
    <x v="2"/>
    <x v="309"/>
    <d v="2011-05-15T00:00:00"/>
    <s v="Standard Class"/>
    <x v="310"/>
    <s v="Patrick Gardner"/>
    <x v="0"/>
    <s v="United States"/>
    <s v="San Francisco"/>
    <x v="1"/>
    <n v="94110"/>
    <x v="1"/>
    <s v="TEC-AC-10003441"/>
    <x v="2"/>
    <x v="11"/>
    <s v="Kingston Digital DataTraveler 32GB USB 2.0"/>
    <n v="67.8"/>
    <n v="4"/>
    <n v="0"/>
    <n v="4.0679999999999978"/>
  </r>
  <r>
    <n v="826"/>
    <x v="385"/>
    <x v="2"/>
    <x v="309"/>
    <d v="2011-05-15T00:00:00"/>
    <s v="Standard Class"/>
    <x v="310"/>
    <s v="Patrick Gardner"/>
    <x v="0"/>
    <s v="United States"/>
    <s v="San Francisco"/>
    <x v="1"/>
    <n v="94110"/>
    <x v="1"/>
    <s v="TEC-AC-10000109"/>
    <x v="2"/>
    <x v="11"/>
    <s v="Sony Micro Vault Click 16 GB USB 2.0 Flash Drive"/>
    <n v="167.97"/>
    <n v="3"/>
    <n v="0"/>
    <n v="40.31280000000001"/>
  </r>
  <r>
    <n v="827"/>
    <x v="386"/>
    <x v="3"/>
    <x v="170"/>
    <d v="2014-08-29T00:00:00"/>
    <s v="Standard Class"/>
    <x v="218"/>
    <s v="Greg Tran"/>
    <x v="0"/>
    <s v="United States"/>
    <s v="Lakeville"/>
    <x v="11"/>
    <n v="55044"/>
    <x v="2"/>
    <s v="OFF-FA-10002280"/>
    <x v="1"/>
    <x v="13"/>
    <s v="Advantus Plastic Paper Clips"/>
    <n v="35"/>
    <n v="7"/>
    <n v="0"/>
    <n v="16.8"/>
  </r>
  <r>
    <n v="828"/>
    <x v="386"/>
    <x v="3"/>
    <x v="170"/>
    <d v="2014-08-29T00:00:00"/>
    <s v="Standard Class"/>
    <x v="218"/>
    <s v="Greg Tran"/>
    <x v="0"/>
    <s v="United States"/>
    <s v="Lakeville"/>
    <x v="11"/>
    <n v="55044"/>
    <x v="2"/>
    <s v="OFF-SU-10000381"/>
    <x v="1"/>
    <x v="14"/>
    <s v="Acme Forged Steel Scissors with Black Enamel Handles"/>
    <n v="37.24"/>
    <n v="4"/>
    <n v="0"/>
    <n v="10.799599999999998"/>
  </r>
  <r>
    <n v="829"/>
    <x v="386"/>
    <x v="3"/>
    <x v="170"/>
    <d v="2014-08-29T00:00:00"/>
    <s v="Standard Class"/>
    <x v="218"/>
    <s v="Greg Tran"/>
    <x v="0"/>
    <s v="United States"/>
    <s v="Lakeville"/>
    <x v="11"/>
    <n v="55044"/>
    <x v="2"/>
    <s v="OFF-EN-10004459"/>
    <x v="1"/>
    <x v="12"/>
    <s v="Security-Tint Envelopes"/>
    <n v="15.28"/>
    <n v="2"/>
    <n v="0"/>
    <n v="7.4871999999999996"/>
  </r>
  <r>
    <n v="830"/>
    <x v="387"/>
    <x v="3"/>
    <x v="114"/>
    <d v="2014-06-22T00:00:00"/>
    <s v="Second Class"/>
    <x v="32"/>
    <s v="Joel Eaton"/>
    <x v="0"/>
    <s v="United States"/>
    <s v="Florence"/>
    <x v="0"/>
    <n v="41042"/>
    <x v="0"/>
    <s v="FUR-CH-10000665"/>
    <x v="0"/>
    <x v="1"/>
    <s v="Global Airflow Leather Mesh Back Chair, Black"/>
    <n v="301.95999999999998"/>
    <n v="2"/>
    <n v="0"/>
    <n v="90.587999999999965"/>
  </r>
  <r>
    <n v="831"/>
    <x v="387"/>
    <x v="3"/>
    <x v="114"/>
    <d v="2014-06-22T00:00:00"/>
    <s v="Second Class"/>
    <x v="32"/>
    <s v="Joel Eaton"/>
    <x v="0"/>
    <s v="United States"/>
    <s v="Florence"/>
    <x v="0"/>
    <n v="41042"/>
    <x v="0"/>
    <s v="OFF-AP-10003884"/>
    <x v="1"/>
    <x v="9"/>
    <s v="Fellowes Smart Surge Ten-Outlet Protector, Platinum"/>
    <n v="180.66"/>
    <n v="3"/>
    <n v="0"/>
    <n v="50.584800000000008"/>
  </r>
  <r>
    <n v="832"/>
    <x v="387"/>
    <x v="3"/>
    <x v="114"/>
    <d v="2014-06-22T00:00:00"/>
    <s v="Second Class"/>
    <x v="32"/>
    <s v="Joel Eaton"/>
    <x v="0"/>
    <s v="United States"/>
    <s v="Florence"/>
    <x v="0"/>
    <n v="41042"/>
    <x v="0"/>
    <s v="TEC-PH-10001557"/>
    <x v="2"/>
    <x v="7"/>
    <s v="Pyle PMP37LED"/>
    <n v="191.98"/>
    <n v="2"/>
    <n v="0"/>
    <n v="51.834599999999995"/>
  </r>
  <r>
    <n v="833"/>
    <x v="387"/>
    <x v="3"/>
    <x v="114"/>
    <d v="2014-06-22T00:00:00"/>
    <s v="Second Class"/>
    <x v="32"/>
    <s v="Joel Eaton"/>
    <x v="0"/>
    <s v="United States"/>
    <s v="Florence"/>
    <x v="0"/>
    <n v="41042"/>
    <x v="0"/>
    <s v="TEC-PH-10002085"/>
    <x v="2"/>
    <x v="7"/>
    <s v="Clarity 53712"/>
    <n v="65.989999999999995"/>
    <n v="1"/>
    <n v="0"/>
    <n v="17.157400000000003"/>
  </r>
  <r>
    <n v="834"/>
    <x v="388"/>
    <x v="0"/>
    <x v="310"/>
    <d v="2013-07-28T00:00:00"/>
    <s v="Standard Class"/>
    <x v="80"/>
    <s v="Jennifer Braxton"/>
    <x v="1"/>
    <s v="United States"/>
    <s v="Tampa"/>
    <x v="2"/>
    <n v="33614"/>
    <x v="0"/>
    <s v="OFF-AR-10002956"/>
    <x v="1"/>
    <x v="6"/>
    <s v="Boston 16801 Nautilus Battery Pencil Sharpener"/>
    <n v="35.216000000000001"/>
    <n v="2"/>
    <n v="0.2"/>
    <n v="2.6411999999999995"/>
  </r>
  <r>
    <n v="835"/>
    <x v="388"/>
    <x v="0"/>
    <x v="310"/>
    <d v="2013-07-28T00:00:00"/>
    <s v="Standard Class"/>
    <x v="80"/>
    <s v="Jennifer Braxton"/>
    <x v="1"/>
    <s v="United States"/>
    <s v="Tampa"/>
    <x v="2"/>
    <n v="33614"/>
    <x v="0"/>
    <s v="OFF-AP-10003266"/>
    <x v="1"/>
    <x v="9"/>
    <s v="Holmes Replacement Filter for HEPA Air Cleaner, Large Room"/>
    <n v="23.696000000000002"/>
    <n v="2"/>
    <n v="0.2"/>
    <n v="6.5164"/>
  </r>
  <r>
    <n v="836"/>
    <x v="388"/>
    <x v="0"/>
    <x v="310"/>
    <d v="2013-07-28T00:00:00"/>
    <s v="Standard Class"/>
    <x v="80"/>
    <s v="Jennifer Braxton"/>
    <x v="1"/>
    <s v="United States"/>
    <s v="Tampa"/>
    <x v="2"/>
    <n v="33614"/>
    <x v="0"/>
    <s v="TEC-MA-10004002"/>
    <x v="2"/>
    <x v="15"/>
    <s v="Zebra GX420t Direct Thermal/Thermal Transfer Printer"/>
    <n v="265.47500000000002"/>
    <n v="1"/>
    <n v="0.5"/>
    <n v="-111.49950000000007"/>
  </r>
  <r>
    <n v="837"/>
    <x v="389"/>
    <x v="2"/>
    <x v="78"/>
    <d v="2011-09-13T00:00:00"/>
    <s v="Second Class"/>
    <x v="293"/>
    <s v="Lisa Hazard"/>
    <x v="0"/>
    <s v="United States"/>
    <s v="Tyler"/>
    <x v="5"/>
    <n v="75701"/>
    <x v="2"/>
    <s v="OFF-BI-10001071"/>
    <x v="1"/>
    <x v="8"/>
    <s v="GBC ProClick Punch Binding System"/>
    <n v="51.183999999999983"/>
    <n v="4"/>
    <n v="0.8"/>
    <n v="-79.335199999999986"/>
  </r>
  <r>
    <n v="838"/>
    <x v="390"/>
    <x v="3"/>
    <x v="259"/>
    <d v="2014-11-12T00:00:00"/>
    <s v="Standard Class"/>
    <x v="311"/>
    <s v="James Lanier"/>
    <x v="2"/>
    <s v="United States"/>
    <s v="Columbia"/>
    <x v="18"/>
    <n v="38401"/>
    <x v="0"/>
    <s v="OFF-PA-10001560"/>
    <x v="1"/>
    <x v="10"/>
    <s v="Adams Telephone Message Books, 5 1/4” x 11”"/>
    <n v="9.6640000000000015"/>
    <n v="2"/>
    <n v="0.2"/>
    <n v="3.2615999999999996"/>
  </r>
  <r>
    <n v="839"/>
    <x v="391"/>
    <x v="0"/>
    <x v="311"/>
    <d v="2013-03-13T00:00:00"/>
    <s v="Standard Class"/>
    <x v="182"/>
    <s v="Ed Braxton"/>
    <x v="1"/>
    <s v="United States"/>
    <s v="Fort Worth"/>
    <x v="5"/>
    <n v="76106"/>
    <x v="2"/>
    <s v="TEC-PH-10002365"/>
    <x v="2"/>
    <x v="7"/>
    <s v="Belkin Grip Candy Sheer Case / Cover for iPhone 5 and 5S"/>
    <n v="21.071999999999999"/>
    <n v="3"/>
    <n v="0.2"/>
    <n v="1.5804"/>
  </r>
  <r>
    <n v="840"/>
    <x v="392"/>
    <x v="1"/>
    <x v="312"/>
    <d v="2012-11-25T00:00:00"/>
    <s v="Standard Class"/>
    <x v="312"/>
    <s v="Brian Moss"/>
    <x v="1"/>
    <s v="United States"/>
    <s v="New York City"/>
    <x v="15"/>
    <n v="10035"/>
    <x v="3"/>
    <s v="OFF-AR-10004648"/>
    <x v="1"/>
    <x v="6"/>
    <s v="Boston 19500 Mighty Mite Electric Pencil Sharpener"/>
    <n v="60.449999999999996"/>
    <n v="3"/>
    <n v="0"/>
    <n v="16.3215"/>
  </r>
  <r>
    <n v="841"/>
    <x v="392"/>
    <x v="1"/>
    <x v="312"/>
    <d v="2012-11-25T00:00:00"/>
    <s v="Standard Class"/>
    <x v="312"/>
    <s v="Brian Moss"/>
    <x v="1"/>
    <s v="United States"/>
    <s v="New York City"/>
    <x v="15"/>
    <n v="10035"/>
    <x v="3"/>
    <s v="OFF-AR-10002578"/>
    <x v="1"/>
    <x v="6"/>
    <s v="Newell 335"/>
    <n v="11.52"/>
    <n v="4"/>
    <n v="0"/>
    <n v="3.3407999999999998"/>
  </r>
  <r>
    <n v="842"/>
    <x v="392"/>
    <x v="1"/>
    <x v="312"/>
    <d v="2012-11-25T00:00:00"/>
    <s v="Standard Class"/>
    <x v="312"/>
    <s v="Brian Moss"/>
    <x v="1"/>
    <s v="United States"/>
    <s v="New York City"/>
    <x v="15"/>
    <n v="10035"/>
    <x v="3"/>
    <s v="FUR-BO-10001519"/>
    <x v="0"/>
    <x v="0"/>
    <s v="O'Sullivan 3-Shelf Heavy-Duty Bookcases"/>
    <n v="186.048"/>
    <n v="4"/>
    <n v="0.2"/>
    <n v="9.3024000000000058"/>
  </r>
  <r>
    <n v="843"/>
    <x v="393"/>
    <x v="0"/>
    <x v="77"/>
    <d v="2013-11-10T00:00:00"/>
    <s v="First Class"/>
    <x v="313"/>
    <s v="Eudokia Martin"/>
    <x v="1"/>
    <s v="United States"/>
    <s v="Los Angeles"/>
    <x v="1"/>
    <n v="90036"/>
    <x v="1"/>
    <s v="OFF-BI-10001294"/>
    <x v="1"/>
    <x v="8"/>
    <s v="Fellowes Binding Cases"/>
    <n v="37.44"/>
    <n v="4"/>
    <n v="0.2"/>
    <n v="11.699999999999996"/>
  </r>
  <r>
    <n v="844"/>
    <x v="393"/>
    <x v="0"/>
    <x v="77"/>
    <d v="2013-11-10T00:00:00"/>
    <s v="First Class"/>
    <x v="313"/>
    <s v="Eudokia Martin"/>
    <x v="1"/>
    <s v="United States"/>
    <s v="Los Angeles"/>
    <x v="1"/>
    <n v="90036"/>
    <x v="1"/>
    <s v="OFF-BI-10001636"/>
    <x v="1"/>
    <x v="8"/>
    <s v="Ibico Plastic and Wire Spiral Binding Combs"/>
    <n v="26.975999999999999"/>
    <n v="4"/>
    <n v="0.2"/>
    <n v="8.767199999999999"/>
  </r>
  <r>
    <n v="845"/>
    <x v="393"/>
    <x v="0"/>
    <x v="77"/>
    <d v="2013-11-10T00:00:00"/>
    <s v="First Class"/>
    <x v="313"/>
    <s v="Eudokia Martin"/>
    <x v="1"/>
    <s v="United States"/>
    <s v="Los Angeles"/>
    <x v="1"/>
    <n v="90036"/>
    <x v="1"/>
    <s v="OFF-SU-10002503"/>
    <x v="1"/>
    <x v="14"/>
    <s v="Acme Preferred Stainless Steel Scissors"/>
    <n v="11.36"/>
    <n v="2"/>
    <n v="0"/>
    <n v="3.2943999999999996"/>
  </r>
  <r>
    <n v="846"/>
    <x v="393"/>
    <x v="0"/>
    <x v="77"/>
    <d v="2013-11-10T00:00:00"/>
    <s v="First Class"/>
    <x v="313"/>
    <s v="Eudokia Martin"/>
    <x v="1"/>
    <s v="United States"/>
    <s v="Los Angeles"/>
    <x v="1"/>
    <n v="90036"/>
    <x v="1"/>
    <s v="OFF-LA-10004093"/>
    <x v="1"/>
    <x v="2"/>
    <s v="Avery 486"/>
    <n v="14.62"/>
    <n v="2"/>
    <n v="0"/>
    <n v="6.8713999999999995"/>
  </r>
  <r>
    <n v="847"/>
    <x v="394"/>
    <x v="1"/>
    <x v="313"/>
    <d v="2012-10-17T00:00:00"/>
    <s v="Standard Class"/>
    <x v="314"/>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x v="314"/>
    <s v="Art Foster"/>
    <x v="0"/>
    <s v="United States"/>
    <s v="Louisville"/>
    <x v="0"/>
    <n v="40214"/>
    <x v="0"/>
    <s v="FUR-CH-10001891"/>
    <x v="0"/>
    <x v="1"/>
    <s v="Global Deluxe Office Fabric Chairs"/>
    <n v="287.94"/>
    <n v="3"/>
    <n v="0"/>
    <n v="77.743800000000022"/>
  </r>
  <r>
    <n v="849"/>
    <x v="395"/>
    <x v="3"/>
    <x v="314"/>
    <d v="2014-01-07T00:00:00"/>
    <s v="Standard Class"/>
    <x v="315"/>
    <s v="Guy Armstrong"/>
    <x v="0"/>
    <s v="United States"/>
    <s v="Lorain"/>
    <x v="24"/>
    <n v="44052"/>
    <x v="3"/>
    <s v="FUR-FU-10003878"/>
    <x v="0"/>
    <x v="5"/>
    <s v="Linden 10&quot; Round Wall Clock, Black"/>
    <n v="48.896000000000001"/>
    <n v="4"/>
    <n v="0.2"/>
    <n v="8.5567999999999991"/>
  </r>
  <r>
    <n v="850"/>
    <x v="396"/>
    <x v="2"/>
    <x v="315"/>
    <d v="2011-02-13T00:00:00"/>
    <s v="Standard Class"/>
    <x v="316"/>
    <s v="Cyma Kinney"/>
    <x v="1"/>
    <s v="United States"/>
    <s v="Linden"/>
    <x v="30"/>
    <n v="7036"/>
    <x v="3"/>
    <s v="TEC-AC-10000710"/>
    <x v="2"/>
    <x v="11"/>
    <s v="Maxell DVD-RAM Discs"/>
    <n v="115.36"/>
    <n v="7"/>
    <n v="0"/>
    <n v="49.604800000000012"/>
  </r>
  <r>
    <n v="851"/>
    <x v="397"/>
    <x v="0"/>
    <x v="23"/>
    <d v="2013-06-26T00:00:00"/>
    <s v="Second Class"/>
    <x v="317"/>
    <s v="Dave Poirier"/>
    <x v="1"/>
    <s v="United States"/>
    <s v="Salinas"/>
    <x v="1"/>
    <n v="93905"/>
    <x v="1"/>
    <s v="OFF-AR-10002335"/>
    <x v="1"/>
    <x v="6"/>
    <s v="DIXON Oriole Pencils"/>
    <n v="5.16"/>
    <n v="2"/>
    <n v="0"/>
    <n v="1.3416000000000001"/>
  </r>
  <r>
    <n v="852"/>
    <x v="397"/>
    <x v="0"/>
    <x v="23"/>
    <d v="2013-06-26T00:00:00"/>
    <s v="Second Class"/>
    <x v="317"/>
    <s v="Dave Poirier"/>
    <x v="1"/>
    <s v="United States"/>
    <s v="Salinas"/>
    <x v="1"/>
    <n v="93905"/>
    <x v="1"/>
    <s v="OFF-PA-10001870"/>
    <x v="1"/>
    <x v="10"/>
    <s v="Xerox 202"/>
    <n v="38.880000000000003"/>
    <n v="6"/>
    <n v="0"/>
    <n v="18.662400000000002"/>
  </r>
  <r>
    <n v="853"/>
    <x v="398"/>
    <x v="0"/>
    <x v="316"/>
    <d v="2013-06-05T00:00:00"/>
    <s v="Standard Class"/>
    <x v="104"/>
    <s v="Valerie Dominguez"/>
    <x v="0"/>
    <s v="United States"/>
    <s v="Jackson"/>
    <x v="35"/>
    <n v="39212"/>
    <x v="0"/>
    <s v="OFF-AR-10003373"/>
    <x v="1"/>
    <x v="6"/>
    <s v="Boston School Pro Electric Pencil Sharpener, 1670"/>
    <n v="185.88"/>
    <n v="6"/>
    <n v="0"/>
    <n v="50.187599999999996"/>
  </r>
  <r>
    <n v="854"/>
    <x v="399"/>
    <x v="0"/>
    <x v="317"/>
    <d v="2013-02-24T00:00:00"/>
    <s v="Standard Class"/>
    <x v="218"/>
    <s v="Greg Tran"/>
    <x v="0"/>
    <s v="United States"/>
    <s v="New York City"/>
    <x v="15"/>
    <n v="10035"/>
    <x v="3"/>
    <s v="FUR-FU-10004090"/>
    <x v="0"/>
    <x v="5"/>
    <s v="Executive Impressions 14&quot; Contract Wall Clock"/>
    <n v="44.46"/>
    <n v="2"/>
    <n v="0"/>
    <n v="14.671799999999998"/>
  </r>
  <r>
    <n v="855"/>
    <x v="399"/>
    <x v="0"/>
    <x v="317"/>
    <d v="2013-02-24T00:00:00"/>
    <s v="Standard Class"/>
    <x v="218"/>
    <s v="Greg Tran"/>
    <x v="0"/>
    <s v="United States"/>
    <s v="New York City"/>
    <x v="15"/>
    <n v="10035"/>
    <x v="3"/>
    <s v="OFF-ST-10000736"/>
    <x v="1"/>
    <x v="4"/>
    <s v="Carina Double Wide Media Storage Towers in Natural &amp; Black"/>
    <n v="242.94"/>
    <n v="3"/>
    <n v="0"/>
    <n v="9.7175999999999902"/>
  </r>
  <r>
    <n v="856"/>
    <x v="400"/>
    <x v="2"/>
    <x v="93"/>
    <d v="2011-08-08T00:00:00"/>
    <s v="Standard Class"/>
    <x v="318"/>
    <s v="Berenike Kampe"/>
    <x v="0"/>
    <s v="United States"/>
    <s v="New York City"/>
    <x v="15"/>
    <n v="10035"/>
    <x v="3"/>
    <s v="OFF-PA-10001019"/>
    <x v="1"/>
    <x v="10"/>
    <s v="Xerox 1884"/>
    <n v="39.96"/>
    <n v="2"/>
    <n v="0"/>
    <n v="18.781199999999998"/>
  </r>
  <r>
    <n v="857"/>
    <x v="400"/>
    <x v="2"/>
    <x v="93"/>
    <d v="2011-08-08T00:00:00"/>
    <s v="Standard Class"/>
    <x v="318"/>
    <s v="Berenike Kampe"/>
    <x v="0"/>
    <s v="United States"/>
    <s v="New York City"/>
    <x v="15"/>
    <n v="10035"/>
    <x v="3"/>
    <s v="OFF-SU-10002537"/>
    <x v="1"/>
    <x v="14"/>
    <s v="Acme Box Cutter Scissors"/>
    <n v="102.30000000000001"/>
    <n v="10"/>
    <n v="0"/>
    <n v="26.598000000000006"/>
  </r>
  <r>
    <n v="858"/>
    <x v="400"/>
    <x v="2"/>
    <x v="93"/>
    <d v="2011-08-08T00:00:00"/>
    <s v="Standard Class"/>
    <x v="318"/>
    <s v="Berenike Kampe"/>
    <x v="0"/>
    <s v="United States"/>
    <s v="New York City"/>
    <x v="15"/>
    <n v="10035"/>
    <x v="3"/>
    <s v="OFF-ST-10003221"/>
    <x v="1"/>
    <x v="4"/>
    <s v="Staples"/>
    <n v="21.36"/>
    <n v="2"/>
    <n v="0"/>
    <n v="5.7672000000000008"/>
  </r>
  <r>
    <n v="859"/>
    <x v="401"/>
    <x v="3"/>
    <x v="318"/>
    <d v="2014-04-16T00:00:00"/>
    <s v="Standard Class"/>
    <x v="319"/>
    <s v="Sanjit Jacobs"/>
    <x v="2"/>
    <s v="United States"/>
    <s v="New Brunswick"/>
    <x v="30"/>
    <n v="8901"/>
    <x v="3"/>
    <s v="OFF-PA-10004569"/>
    <x v="1"/>
    <x v="10"/>
    <s v="Wirebound Message Books, Two 4 1/4&quot; x 5&quot; Forms per Page"/>
    <n v="7.61"/>
    <n v="1"/>
    <n v="0"/>
    <n v="3.5766999999999998"/>
  </r>
  <r>
    <n v="860"/>
    <x v="401"/>
    <x v="3"/>
    <x v="318"/>
    <d v="2014-04-16T00:00:00"/>
    <s v="Standard Class"/>
    <x v="319"/>
    <s v="Sanjit Jacobs"/>
    <x v="2"/>
    <s v="United States"/>
    <s v="New Brunswick"/>
    <x v="30"/>
    <n v="8901"/>
    <x v="3"/>
    <s v="OFF-FA-10000624"/>
    <x v="1"/>
    <x v="13"/>
    <s v="OIC Binder Clips"/>
    <n v="7.16"/>
    <n v="2"/>
    <n v="0"/>
    <n v="3.58"/>
  </r>
  <r>
    <n v="861"/>
    <x v="402"/>
    <x v="2"/>
    <x v="3"/>
    <d v="2011-06-16T00:00:00"/>
    <s v="Standard Class"/>
    <x v="320"/>
    <s v="Chuck Magee"/>
    <x v="0"/>
    <s v="United States"/>
    <s v="San Francisco"/>
    <x v="1"/>
    <n v="94122"/>
    <x v="1"/>
    <s v="OFF-SU-10001225"/>
    <x v="1"/>
    <x v="14"/>
    <s v="Staples"/>
    <n v="7.36"/>
    <n v="2"/>
    <n v="0"/>
    <n v="0.14719999999999978"/>
  </r>
  <r>
    <n v="862"/>
    <x v="402"/>
    <x v="2"/>
    <x v="3"/>
    <d v="2011-06-16T00:00:00"/>
    <s v="Standard Class"/>
    <x v="320"/>
    <s v="Chuck Magee"/>
    <x v="0"/>
    <s v="United States"/>
    <s v="San Francisco"/>
    <x v="1"/>
    <n v="94122"/>
    <x v="1"/>
    <s v="OFF-AR-10003752"/>
    <x v="1"/>
    <x v="6"/>
    <s v="Deluxe Chalkboard Eraser Cleaner"/>
    <n v="23.1"/>
    <n v="2"/>
    <n v="0"/>
    <n v="10.625999999999999"/>
  </r>
  <r>
    <n v="863"/>
    <x v="403"/>
    <x v="0"/>
    <x v="319"/>
    <d v="2013-01-07T00:00:00"/>
    <s v="Second Class"/>
    <x v="295"/>
    <s v="Anthony Johnson"/>
    <x v="1"/>
    <s v="United States"/>
    <s v="Jacksonville"/>
    <x v="2"/>
    <n v="32216"/>
    <x v="0"/>
    <s v="TEC-AC-10001714"/>
    <x v="2"/>
    <x v="11"/>
    <s v="Logitech MX Performance Wireless Mouse"/>
    <n v="191.47200000000001"/>
    <n v="6"/>
    <n v="0.2"/>
    <n v="40.687800000000003"/>
  </r>
  <r>
    <n v="864"/>
    <x v="403"/>
    <x v="0"/>
    <x v="319"/>
    <d v="2013-01-07T00:00:00"/>
    <s v="Second Class"/>
    <x v="295"/>
    <s v="Anthony Johnson"/>
    <x v="1"/>
    <s v="United States"/>
    <s v="Jacksonville"/>
    <x v="2"/>
    <n v="32216"/>
    <x v="0"/>
    <s v="OFF-AR-10003958"/>
    <x v="1"/>
    <x v="6"/>
    <s v="Newell 337"/>
    <n v="5.2480000000000002"/>
    <n v="2"/>
    <n v="0.2"/>
    <n v="0.59039999999999915"/>
  </r>
  <r>
    <n v="865"/>
    <x v="403"/>
    <x v="0"/>
    <x v="319"/>
    <d v="2013-01-07T00:00:00"/>
    <s v="Second Class"/>
    <x v="2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x v="321"/>
    <s v="Anthony Jacobs"/>
    <x v="1"/>
    <s v="United States"/>
    <s v="Springfield"/>
    <x v="17"/>
    <n v="22153"/>
    <x v="0"/>
    <s v="OFF-LA-10004272"/>
    <x v="1"/>
    <x v="2"/>
    <s v="Avery 482"/>
    <n v="2.89"/>
    <n v="1"/>
    <n v="0"/>
    <n v="1.3583000000000001"/>
  </r>
  <r>
    <n v="867"/>
    <x v="404"/>
    <x v="2"/>
    <x v="320"/>
    <d v="2011-01-16T00:00:00"/>
    <s v="Standard Class"/>
    <x v="321"/>
    <s v="Anthony Jacobs"/>
    <x v="1"/>
    <s v="United States"/>
    <s v="Springfield"/>
    <x v="17"/>
    <n v="22153"/>
    <x v="0"/>
    <s v="FUR-FU-10000965"/>
    <x v="0"/>
    <x v="5"/>
    <s v="Howard Miller 11-1/2&quot; Diameter Ridgewood Wall Clock"/>
    <n v="51.94"/>
    <n v="1"/>
    <n v="0"/>
    <n v="21.295400000000001"/>
  </r>
  <r>
    <n v="868"/>
    <x v="405"/>
    <x v="0"/>
    <x v="321"/>
    <d v="2013-10-03T00:00:00"/>
    <s v="First Class"/>
    <x v="322"/>
    <s v="Linda Southworth"/>
    <x v="1"/>
    <s v="United States"/>
    <s v="Philadelphia"/>
    <x v="9"/>
    <n v="19140"/>
    <x v="3"/>
    <s v="OFF-LA-10004853"/>
    <x v="1"/>
    <x v="2"/>
    <s v="Avery 483"/>
    <n v="15.936000000000002"/>
    <n v="4"/>
    <n v="0.2"/>
    <n v="5.1791999999999998"/>
  </r>
  <r>
    <n v="869"/>
    <x v="406"/>
    <x v="2"/>
    <x v="322"/>
    <d v="2011-04-10T00:00:00"/>
    <s v="Standard Class"/>
    <x v="323"/>
    <s v="Guy Phonely"/>
    <x v="1"/>
    <s v="United States"/>
    <s v="Lancaster"/>
    <x v="9"/>
    <n v="17602"/>
    <x v="3"/>
    <s v="OFF-BI-10003719"/>
    <x v="1"/>
    <x v="8"/>
    <s v="Large Capacity Hanging Post Binders"/>
    <n v="44.910000000000011"/>
    <n v="6"/>
    <n v="0.7"/>
    <n v="-35.927999999999997"/>
  </r>
  <r>
    <n v="870"/>
    <x v="407"/>
    <x v="0"/>
    <x v="323"/>
    <d v="2013-09-06T00:00:00"/>
    <s v="First Class"/>
    <x v="324"/>
    <s v="Paul Knutson"/>
    <x v="2"/>
    <s v="United States"/>
    <s v="Philadelphia"/>
    <x v="9"/>
    <n v="19143"/>
    <x v="3"/>
    <s v="OFF-BI-10000545"/>
    <x v="1"/>
    <x v="8"/>
    <s v="GBC Ibimaster 500 Manual ProClick Binding System"/>
    <n v="1141.4700000000003"/>
    <n v="5"/>
    <n v="0.7"/>
    <n v="-760.98000000000025"/>
  </r>
  <r>
    <n v="871"/>
    <x v="407"/>
    <x v="0"/>
    <x v="323"/>
    <d v="2013-09-06T00:00:00"/>
    <s v="First Class"/>
    <x v="324"/>
    <s v="Paul Knutson"/>
    <x v="2"/>
    <s v="United States"/>
    <s v="Philadelphia"/>
    <x v="9"/>
    <n v="19143"/>
    <x v="3"/>
    <s v="TEC-PH-10002496"/>
    <x v="2"/>
    <x v="7"/>
    <s v="Cisco SPA301"/>
    <n v="280.78200000000004"/>
    <n v="3"/>
    <n v="0.4"/>
    <n v="-46.797000000000025"/>
  </r>
  <r>
    <n v="872"/>
    <x v="408"/>
    <x v="1"/>
    <x v="324"/>
    <d v="2012-10-20T00:00:00"/>
    <s v="First Class"/>
    <x v="14"/>
    <s v="Tracy Blumstein"/>
    <x v="0"/>
    <s v="United States"/>
    <s v="Concord"/>
    <x v="38"/>
    <n v="3301"/>
    <x v="3"/>
    <s v="OFF-PA-10003591"/>
    <x v="1"/>
    <x v="10"/>
    <s v="Southworth 100% Cotton The Best Paper"/>
    <n v="34.44"/>
    <n v="3"/>
    <n v="0"/>
    <n v="17.22"/>
  </r>
  <r>
    <n v="873"/>
    <x v="409"/>
    <x v="2"/>
    <x v="325"/>
    <d v="2011-12-15T00:00:00"/>
    <s v="Standard Class"/>
    <x v="32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x v="325"/>
    <s v="Sally Matthias"/>
    <x v="0"/>
    <s v="United States"/>
    <s v="New York City"/>
    <x v="15"/>
    <n v="10009"/>
    <x v="3"/>
    <s v="OFF-BI-10000315"/>
    <x v="1"/>
    <x v="8"/>
    <s v="Poly Designer Cover &amp; Back"/>
    <n v="106.34399999999999"/>
    <n v="7"/>
    <n v="0.2"/>
    <n v="37.220399999999998"/>
  </r>
  <r>
    <n v="875"/>
    <x v="410"/>
    <x v="3"/>
    <x v="326"/>
    <d v="2014-08-30T00:00:00"/>
    <s v="Standard Class"/>
    <x v="315"/>
    <s v="Guy Armstrong"/>
    <x v="0"/>
    <s v="United States"/>
    <s v="Charlotte"/>
    <x v="3"/>
    <n v="28205"/>
    <x v="0"/>
    <s v="OFF-PA-10001790"/>
    <x v="1"/>
    <x v="10"/>
    <s v="Xerox 1910"/>
    <n v="192.16000000000003"/>
    <n v="5"/>
    <n v="0.2"/>
    <n v="67.255999999999986"/>
  </r>
  <r>
    <n v="876"/>
    <x v="411"/>
    <x v="0"/>
    <x v="327"/>
    <d v="2013-01-21T00:00:00"/>
    <s v="Standard Class"/>
    <x v="254"/>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x v="254"/>
    <s v="Chuck Clark"/>
    <x v="2"/>
    <s v="United States"/>
    <s v="Concord"/>
    <x v="38"/>
    <n v="3301"/>
    <x v="3"/>
    <s v="TEC-AC-10003628"/>
    <x v="2"/>
    <x v="11"/>
    <s v="Logitech 910-002974 M325 Wireless Mouse for Web Scrolling"/>
    <n v="29.99"/>
    <n v="1"/>
    <n v="0"/>
    <n v="13.195600000000002"/>
  </r>
  <r>
    <n v="878"/>
    <x v="411"/>
    <x v="0"/>
    <x v="327"/>
    <d v="2013-01-21T00:00:00"/>
    <s v="Standard Class"/>
    <x v="254"/>
    <s v="Chuck Clark"/>
    <x v="2"/>
    <s v="United States"/>
    <s v="Concord"/>
    <x v="38"/>
    <n v="3301"/>
    <x v="3"/>
    <s v="TEC-AC-10002049"/>
    <x v="2"/>
    <x v="11"/>
    <s v="Logitech G19 Programmable Gaming Keyboard"/>
    <n v="371.96999999999997"/>
    <n v="3"/>
    <n v="0"/>
    <n v="66.954599999999971"/>
  </r>
  <r>
    <n v="879"/>
    <x v="412"/>
    <x v="2"/>
    <x v="328"/>
    <d v="2011-09-21T00:00:00"/>
    <s v="Standard Class"/>
    <x v="326"/>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x v="6"/>
    <s v="Harold Pawlan"/>
    <x v="2"/>
    <s v="United States"/>
    <s v="New York City"/>
    <x v="15"/>
    <n v="10024"/>
    <x v="3"/>
    <s v="OFF-BI-10003984"/>
    <x v="1"/>
    <x v="8"/>
    <s v="Lock-Up Easel 'Spel-Binder'"/>
    <n v="68.472000000000008"/>
    <n v="3"/>
    <n v="0.2"/>
    <n v="23.109299999999998"/>
  </r>
  <r>
    <n v="881"/>
    <x v="413"/>
    <x v="3"/>
    <x v="329"/>
    <d v="2014-12-03T00:00:00"/>
    <s v="Second Class"/>
    <x v="6"/>
    <s v="Harold Pawlan"/>
    <x v="2"/>
    <s v="United States"/>
    <s v="New York City"/>
    <x v="15"/>
    <n v="10024"/>
    <x v="3"/>
    <s v="FUR-CH-10004287"/>
    <x v="0"/>
    <x v="1"/>
    <s v="SAFCO Arco Folding Chair"/>
    <n v="1242.8999999999999"/>
    <n v="5"/>
    <n v="0.1"/>
    <n v="262.38999999999987"/>
  </r>
  <r>
    <n v="882"/>
    <x v="414"/>
    <x v="1"/>
    <x v="330"/>
    <d v="2012-10-13T00:00:00"/>
    <s v="Standard Class"/>
    <x v="54"/>
    <s v="Dave Kipp"/>
    <x v="0"/>
    <s v="United States"/>
    <s v="Springfield"/>
    <x v="17"/>
    <n v="22153"/>
    <x v="0"/>
    <s v="OFF-ST-10001321"/>
    <x v="1"/>
    <x v="4"/>
    <s v="Decoflex Hanging Personal Folder File, Blue"/>
    <n v="30.84"/>
    <n v="2"/>
    <n v="0"/>
    <n v="8.3268000000000022"/>
  </r>
  <r>
    <n v="883"/>
    <x v="415"/>
    <x v="3"/>
    <x v="331"/>
    <d v="2014-12-24T00:00:00"/>
    <s v="Same Day"/>
    <x v="47"/>
    <s v="Gary Zandusky"/>
    <x v="0"/>
    <s v="United States"/>
    <s v="San Francisco"/>
    <x v="1"/>
    <n v="94109"/>
    <x v="1"/>
    <s v="OFF-AR-10001118"/>
    <x v="1"/>
    <x v="6"/>
    <s v="Binney &amp; Smith Crayola Metallic Crayons, 16-Color Pack"/>
    <n v="13.48"/>
    <n v="4"/>
    <n v="0"/>
    <n v="5.9312000000000014"/>
  </r>
  <r>
    <n v="884"/>
    <x v="416"/>
    <x v="0"/>
    <x v="332"/>
    <d v="2013-10-25T00:00:00"/>
    <s v="First Class"/>
    <x v="327"/>
    <s v="Peter McVee"/>
    <x v="2"/>
    <s v="United States"/>
    <s v="Detroit"/>
    <x v="12"/>
    <n v="48227"/>
    <x v="2"/>
    <s v="FUR-FU-10000732"/>
    <x v="0"/>
    <x v="5"/>
    <s v="Eldon 200 Class Desk Accessories"/>
    <n v="31.400000000000002"/>
    <n v="5"/>
    <n v="0"/>
    <n v="10.047999999999998"/>
  </r>
  <r>
    <n v="885"/>
    <x v="417"/>
    <x v="2"/>
    <x v="333"/>
    <d v="2011-05-04T00:00:00"/>
    <s v="Standard Class"/>
    <x v="328"/>
    <s v="Lauren Leatherbury"/>
    <x v="0"/>
    <s v="United States"/>
    <s v="Rochester"/>
    <x v="15"/>
    <n v="14609"/>
    <x v="3"/>
    <s v="FUR-FU-10001424"/>
    <x v="0"/>
    <x v="5"/>
    <s v="Dax Clear Box Frame"/>
    <n v="17.46"/>
    <n v="2"/>
    <n v="0"/>
    <n v="5.936399999999999"/>
  </r>
  <r>
    <n v="886"/>
    <x v="418"/>
    <x v="1"/>
    <x v="334"/>
    <d v="2012-04-28T00:00:00"/>
    <s v="Second Class"/>
    <x v="329"/>
    <s v="Jill Stevenson"/>
    <x v="1"/>
    <s v="United States"/>
    <s v="Los Angeles"/>
    <x v="1"/>
    <n v="90045"/>
    <x v="1"/>
    <s v="OFF-BI-10002071"/>
    <x v="1"/>
    <x v="8"/>
    <s v="Fellowes Black Plastic Comb Bindings"/>
    <n v="13.943999999999999"/>
    <n v="3"/>
    <n v="0.2"/>
    <n v="4.5317999999999996"/>
  </r>
  <r>
    <n v="887"/>
    <x v="419"/>
    <x v="3"/>
    <x v="335"/>
    <d v="2014-07-03T00:00:00"/>
    <s v="Standard Class"/>
    <x v="220"/>
    <s v="Olvera Toch"/>
    <x v="0"/>
    <s v="United States"/>
    <s v="San Diego"/>
    <x v="1"/>
    <n v="92105"/>
    <x v="1"/>
    <s v="OFF-ST-10002486"/>
    <x v="1"/>
    <x v="4"/>
    <s v="Eldon Shelf Savers Cubes and Bins"/>
    <n v="83.76"/>
    <n v="12"/>
    <n v="0"/>
    <n v="1.6751999999999967"/>
  </r>
  <r>
    <n v="888"/>
    <x v="420"/>
    <x v="3"/>
    <x v="336"/>
    <d v="2014-10-20T00:00:00"/>
    <s v="Standard Class"/>
    <x v="330"/>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x v="316"/>
    <s v="Cyma Kinney"/>
    <x v="1"/>
    <s v="United States"/>
    <s v="San Francisco"/>
    <x v="1"/>
    <n v="94122"/>
    <x v="1"/>
    <s v="OFF-PA-10003845"/>
    <x v="1"/>
    <x v="10"/>
    <s v="Xerox 1987"/>
    <n v="34.68"/>
    <n v="6"/>
    <n v="0"/>
    <n v="16.993200000000002"/>
  </r>
  <r>
    <n v="890"/>
    <x v="422"/>
    <x v="3"/>
    <x v="308"/>
    <d v="2014-06-27T00:00:00"/>
    <s v="Standard Class"/>
    <x v="188"/>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x v="188"/>
    <s v="Jeremy Ellison"/>
    <x v="0"/>
    <s v="United States"/>
    <s v="New Rochelle"/>
    <x v="15"/>
    <n v="10801"/>
    <x v="3"/>
    <s v="OFF-BI-10001098"/>
    <x v="1"/>
    <x v="8"/>
    <s v="Acco D-Ring Binder w/DublLock"/>
    <n v="51.311999999999998"/>
    <n v="3"/>
    <n v="0.2"/>
    <n v="18.600599999999996"/>
  </r>
  <r>
    <n v="892"/>
    <x v="423"/>
    <x v="3"/>
    <x v="335"/>
    <d v="2014-06-28T00:00:00"/>
    <s v="First Class"/>
    <x v="274"/>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x v="274"/>
    <s v="Tracy Hopkins"/>
    <x v="2"/>
    <s v="United States"/>
    <s v="Detroit"/>
    <x v="12"/>
    <n v="48227"/>
    <x v="2"/>
    <s v="OFF-AR-10003158"/>
    <x v="1"/>
    <x v="6"/>
    <s v="Fluorescent Highlighters by Dixon"/>
    <n v="15.92"/>
    <n v="4"/>
    <n v="0"/>
    <n v="5.4127999999999989"/>
  </r>
  <r>
    <n v="894"/>
    <x v="423"/>
    <x v="3"/>
    <x v="335"/>
    <d v="2014-06-28T00:00:00"/>
    <s v="First Class"/>
    <x v="274"/>
    <s v="Tracy Hopkins"/>
    <x v="2"/>
    <s v="United States"/>
    <s v="Detroit"/>
    <x v="12"/>
    <n v="48227"/>
    <x v="2"/>
    <s v="TEC-PH-10002660"/>
    <x v="2"/>
    <x v="7"/>
    <s v="Nortel Networks T7316 E Nt8 B27"/>
    <n v="543.91999999999996"/>
    <n v="8"/>
    <n v="0"/>
    <n v="135.98000000000002"/>
  </r>
  <r>
    <n v="895"/>
    <x v="424"/>
    <x v="0"/>
    <x v="338"/>
    <d v="2013-11-13T00:00:00"/>
    <s v="First Class"/>
    <x v="331"/>
    <s v="Pamela Coakley"/>
    <x v="1"/>
    <s v="United States"/>
    <s v="San Francisco"/>
    <x v="1"/>
    <n v="94122"/>
    <x v="1"/>
    <s v="OFF-ST-10002205"/>
    <x v="1"/>
    <x v="4"/>
    <s v="File Shuttle I and Handi-File"/>
    <n v="155.82000000000002"/>
    <n v="7"/>
    <n v="0"/>
    <n v="42.071400000000011"/>
  </r>
  <r>
    <n v="896"/>
    <x v="424"/>
    <x v="0"/>
    <x v="338"/>
    <d v="2013-11-13T00:00:00"/>
    <s v="First Class"/>
    <x v="331"/>
    <s v="Pamela Coakley"/>
    <x v="1"/>
    <s v="United States"/>
    <s v="San Francisco"/>
    <x v="1"/>
    <n v="94122"/>
    <x v="1"/>
    <s v="OFF-BI-10003364"/>
    <x v="1"/>
    <x v="8"/>
    <s v="Binding Machine Supplies"/>
    <n v="70.00800000000001"/>
    <n v="3"/>
    <n v="0.2"/>
    <n v="24.502800000000001"/>
  </r>
  <r>
    <n v="897"/>
    <x v="425"/>
    <x v="0"/>
    <x v="339"/>
    <d v="2013-10-07T00:00:00"/>
    <s v="Second Class"/>
    <x v="332"/>
    <s v="Hunter Lopez"/>
    <x v="0"/>
    <s v="United States"/>
    <s v="Houston"/>
    <x v="5"/>
    <n v="77095"/>
    <x v="2"/>
    <s v="OFF-EN-10001099"/>
    <x v="1"/>
    <x v="12"/>
    <s v="Staples"/>
    <n v="15.648"/>
    <n v="2"/>
    <n v="0.2"/>
    <n v="5.0855999999999986"/>
  </r>
  <r>
    <n v="898"/>
    <x v="426"/>
    <x v="2"/>
    <x v="340"/>
    <d v="2011-09-15T00:00:00"/>
    <s v="Standard Class"/>
    <x v="333"/>
    <s v="Maribeth Schnelling"/>
    <x v="0"/>
    <s v="United States"/>
    <s v="Detroit"/>
    <x v="12"/>
    <n v="48227"/>
    <x v="2"/>
    <s v="OFF-LA-10003923"/>
    <x v="1"/>
    <x v="2"/>
    <s v="Alphabetical Labels for Top Tab Filing"/>
    <n v="103.60000000000001"/>
    <n v="7"/>
    <n v="0"/>
    <n v="51.800000000000004"/>
  </r>
  <r>
    <n v="899"/>
    <x v="427"/>
    <x v="3"/>
    <x v="341"/>
    <d v="2014-11-01T00:00:00"/>
    <s v="Second Class"/>
    <x v="334"/>
    <s v="George Bell"/>
    <x v="1"/>
    <s v="United States"/>
    <s v="Auburn"/>
    <x v="15"/>
    <n v="13021"/>
    <x v="3"/>
    <s v="OFF-PA-10002250"/>
    <x v="1"/>
    <x v="10"/>
    <s v="Things To Do Today Pad"/>
    <n v="46.96"/>
    <n v="8"/>
    <n v="0"/>
    <n v="22.540800000000001"/>
  </r>
  <r>
    <n v="900"/>
    <x v="428"/>
    <x v="0"/>
    <x v="342"/>
    <d v="2013-04-13T00:00:00"/>
    <s v="First Class"/>
    <x v="335"/>
    <s v="Justin Ritter"/>
    <x v="1"/>
    <s v="United States"/>
    <s v="Springfield"/>
    <x v="24"/>
    <n v="45503"/>
    <x v="3"/>
    <s v="OFF-BI-10004716"/>
    <x v="1"/>
    <x v="8"/>
    <s v="Wilson Jones Hanging Recycled Pressboard Data Binders"/>
    <n v="8.9040000000000017"/>
    <n v="2"/>
    <n v="0.7"/>
    <n v="-6.5296000000000003"/>
  </r>
  <r>
    <n v="901"/>
    <x v="429"/>
    <x v="3"/>
    <x v="343"/>
    <d v="2014-11-14T00:00:00"/>
    <s v="First Class"/>
    <x v="143"/>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x v="143"/>
    <s v="Tamara Dahlen"/>
    <x v="0"/>
    <s v="United States"/>
    <s v="Garland"/>
    <x v="5"/>
    <n v="75043"/>
    <x v="2"/>
    <s v="OFF-BI-10001510"/>
    <x v="1"/>
    <x v="8"/>
    <s v="Deluxe Heavy-Duty Vinyl Round Ring Binder"/>
    <n v="18.335999999999999"/>
    <n v="4"/>
    <n v="0.8"/>
    <n v="-32.088000000000008"/>
  </r>
  <r>
    <n v="903"/>
    <x v="430"/>
    <x v="3"/>
    <x v="175"/>
    <d v="2014-09-18T00:00:00"/>
    <s v="First Class"/>
    <x v="72"/>
    <s v="Dave Brooks"/>
    <x v="0"/>
    <s v="United States"/>
    <s v="Chicago"/>
    <x v="10"/>
    <n v="60653"/>
    <x v="2"/>
    <s v="TEC-PH-10004536"/>
    <x v="2"/>
    <x v="7"/>
    <s v="Avaya 5420 Digital phone"/>
    <n v="323.97600000000006"/>
    <n v="3"/>
    <n v="0.2"/>
    <n v="20.248499999999993"/>
  </r>
  <r>
    <n v="904"/>
    <x v="431"/>
    <x v="0"/>
    <x v="143"/>
    <d v="2013-04-13T00:00:00"/>
    <s v="Standard Class"/>
    <x v="95"/>
    <s v="Logan Currie"/>
    <x v="0"/>
    <s v="United States"/>
    <s v="Los Angeles"/>
    <x v="1"/>
    <n v="90032"/>
    <x v="1"/>
    <s v="OFF-PA-10002947"/>
    <x v="1"/>
    <x v="10"/>
    <s v="Xerox 1923"/>
    <n v="20.04"/>
    <n v="3"/>
    <n v="0"/>
    <n v="9.6191999999999993"/>
  </r>
  <r>
    <n v="905"/>
    <x v="431"/>
    <x v="0"/>
    <x v="143"/>
    <d v="2013-04-13T00:00:00"/>
    <s v="Standard Class"/>
    <x v="95"/>
    <s v="Logan Currie"/>
    <x v="0"/>
    <s v="United States"/>
    <s v="Los Angeles"/>
    <x v="1"/>
    <n v="90032"/>
    <x v="1"/>
    <s v="OFF-ST-10002583"/>
    <x v="1"/>
    <x v="4"/>
    <s v="Fellowes Neat Ideas Storage Cubes"/>
    <n v="64.959999999999994"/>
    <n v="2"/>
    <n v="0"/>
    <n v="2.598399999999998"/>
  </r>
  <r>
    <n v="906"/>
    <x v="431"/>
    <x v="0"/>
    <x v="143"/>
    <d v="2013-04-13T00:00:00"/>
    <s v="Standard Class"/>
    <x v="95"/>
    <s v="Logan Currie"/>
    <x v="0"/>
    <s v="United States"/>
    <s v="Los Angeles"/>
    <x v="1"/>
    <n v="90032"/>
    <x v="1"/>
    <s v="OFF-PA-10000019"/>
    <x v="1"/>
    <x v="10"/>
    <s v="Xerox 1931"/>
    <n v="12.96"/>
    <n v="2"/>
    <n v="0"/>
    <n v="6.2208000000000006"/>
  </r>
  <r>
    <n v="907"/>
    <x v="432"/>
    <x v="3"/>
    <x v="247"/>
    <d v="2015-01-04T00:00:00"/>
    <s v="Standard Class"/>
    <x v="22"/>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x v="22"/>
    <s v="Patrick O'Donnell"/>
    <x v="0"/>
    <s v="United States"/>
    <s v="New York City"/>
    <x v="15"/>
    <n v="10009"/>
    <x v="3"/>
    <s v="TEC-PH-10004774"/>
    <x v="2"/>
    <x v="7"/>
    <s v="Gear Head AU3700S Headset"/>
    <n v="90.93"/>
    <n v="7"/>
    <n v="0"/>
    <n v="2.7278999999999964"/>
  </r>
  <r>
    <n v="909"/>
    <x v="432"/>
    <x v="3"/>
    <x v="247"/>
    <d v="2015-01-04T00:00:00"/>
    <s v="Standard Class"/>
    <x v="22"/>
    <s v="Patrick O'Donnell"/>
    <x v="0"/>
    <s v="United States"/>
    <s v="New York City"/>
    <x v="15"/>
    <n v="10009"/>
    <x v="3"/>
    <s v="OFF-BI-10003684"/>
    <x v="1"/>
    <x v="8"/>
    <s v="Wilson Jones Legal Size Ring Binders"/>
    <n v="52.775999999999996"/>
    <n v="3"/>
    <n v="0.2"/>
    <n v="19.791"/>
  </r>
  <r>
    <n v="910"/>
    <x v="433"/>
    <x v="3"/>
    <x v="264"/>
    <d v="2014-09-08T00:00:00"/>
    <s v="Standard Class"/>
    <x v="336"/>
    <s v="Bill Eplett"/>
    <x v="2"/>
    <s v="United States"/>
    <s v="Jackson"/>
    <x v="12"/>
    <n v="49201"/>
    <x v="2"/>
    <s v="TEC-PH-10001494"/>
    <x v="2"/>
    <x v="7"/>
    <s v="Polycom CX600 IP Phone VoIP phone"/>
    <n v="1199.8"/>
    <n v="4"/>
    <n v="0"/>
    <n v="323.94600000000003"/>
  </r>
  <r>
    <n v="911"/>
    <x v="433"/>
    <x v="3"/>
    <x v="264"/>
    <d v="2014-09-08T00:00:00"/>
    <s v="Standard Class"/>
    <x v="336"/>
    <s v="Bill Eplett"/>
    <x v="2"/>
    <s v="United States"/>
    <s v="Jackson"/>
    <x v="12"/>
    <n v="49201"/>
    <x v="2"/>
    <s v="TEC-AC-10004666"/>
    <x v="2"/>
    <x v="11"/>
    <s v="Maxell iVDR EX 500GB Cartridge"/>
    <n v="1928.7800000000002"/>
    <n v="7"/>
    <n v="0"/>
    <n v="829.37540000000024"/>
  </r>
  <r>
    <n v="912"/>
    <x v="433"/>
    <x v="3"/>
    <x v="264"/>
    <d v="2014-09-08T00:00:00"/>
    <s v="Standard Class"/>
    <x v="336"/>
    <s v="Bill Eplett"/>
    <x v="2"/>
    <s v="United States"/>
    <s v="Jackson"/>
    <x v="12"/>
    <n v="49201"/>
    <x v="2"/>
    <s v="OFF-ST-10003816"/>
    <x v="1"/>
    <x v="4"/>
    <s v="Fellowes High-Stak Drawer Files"/>
    <n v="352.38"/>
    <n v="2"/>
    <n v="0"/>
    <n v="81.047399999999982"/>
  </r>
  <r>
    <n v="913"/>
    <x v="434"/>
    <x v="1"/>
    <x v="70"/>
    <d v="2012-06-07T00:00:00"/>
    <s v="Standard Class"/>
    <x v="337"/>
    <s v="Sample Company A"/>
    <x v="2"/>
    <s v="United States"/>
    <s v="Norwich"/>
    <x v="29"/>
    <n v="6360"/>
    <x v="3"/>
    <s v="FUR-FU-10001935"/>
    <x v="0"/>
    <x v="5"/>
    <s v="3M Hangers With Command Adhesive"/>
    <n v="22.200000000000003"/>
    <n v="6"/>
    <n v="0"/>
    <n v="9.1020000000000021"/>
  </r>
  <r>
    <n v="914"/>
    <x v="435"/>
    <x v="3"/>
    <x v="344"/>
    <d v="2014-11-30T00:00:00"/>
    <s v="First Class"/>
    <x v="312"/>
    <s v="Brian Moss"/>
    <x v="1"/>
    <s v="United States"/>
    <s v="Milwaukee"/>
    <x v="6"/>
    <n v="53209"/>
    <x v="2"/>
    <s v="FUR-FU-10004091"/>
    <x v="0"/>
    <x v="5"/>
    <s v="Howard Miller 13&quot; Diameter Goldtone Round Wall Clock"/>
    <n v="46.94"/>
    <n v="1"/>
    <n v="0"/>
    <n v="19.2454"/>
  </r>
  <r>
    <n v="915"/>
    <x v="435"/>
    <x v="3"/>
    <x v="344"/>
    <d v="2014-11-30T00:00:00"/>
    <s v="First Class"/>
    <x v="312"/>
    <s v="Brian Moss"/>
    <x v="1"/>
    <s v="United States"/>
    <s v="Milwaukee"/>
    <x v="6"/>
    <n v="53209"/>
    <x v="2"/>
    <s v="TEC-AC-10001772"/>
    <x v="2"/>
    <x v="11"/>
    <s v="Memorex Mini Travel Drive 16 GB USB 2.0 Flash Drive"/>
    <n v="143.73000000000002"/>
    <n v="9"/>
    <n v="0"/>
    <n v="56.054700000000011"/>
  </r>
  <r>
    <n v="916"/>
    <x v="436"/>
    <x v="2"/>
    <x v="345"/>
    <d v="2011-06-21T00:00:00"/>
    <s v="Standard Class"/>
    <x v="126"/>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x v="126"/>
    <s v="Kelly Lampkin"/>
    <x v="1"/>
    <s v="United States"/>
    <s v="San Antonio"/>
    <x v="5"/>
    <n v="78207"/>
    <x v="2"/>
    <s v="FUR-CH-10003379"/>
    <x v="0"/>
    <x v="1"/>
    <s v="Global Commerce Series High-Back Swivel/Tilt Chairs"/>
    <n v="797.94399999999996"/>
    <n v="4"/>
    <n v="0.3"/>
    <n v="-56.995999999999981"/>
  </r>
  <r>
    <n v="918"/>
    <x v="436"/>
    <x v="2"/>
    <x v="345"/>
    <d v="2011-06-21T00:00:00"/>
    <s v="Standard Class"/>
    <x v="126"/>
    <s v="Kelly Lampkin"/>
    <x v="1"/>
    <s v="United States"/>
    <s v="San Antonio"/>
    <x v="5"/>
    <n v="78207"/>
    <x v="2"/>
    <s v="OFF-BI-10002706"/>
    <x v="1"/>
    <x v="8"/>
    <s v="Avery Premier Heavy-Duty Binder with Round Locking Rings"/>
    <n v="8.5679999999999978"/>
    <n v="3"/>
    <n v="0.8"/>
    <n v="-14.5656"/>
  </r>
  <r>
    <n v="919"/>
    <x v="437"/>
    <x v="0"/>
    <x v="346"/>
    <d v="2013-03-12T00:00:00"/>
    <s v="Standard Class"/>
    <x v="338"/>
    <s v="Rob Williams"/>
    <x v="1"/>
    <s v="United States"/>
    <s v="Dallas"/>
    <x v="5"/>
    <n v="75220"/>
    <x v="2"/>
    <s v="OFF-EN-10000056"/>
    <x v="1"/>
    <x v="12"/>
    <s v="Cameo Buff Policy Envelopes"/>
    <n v="149.352"/>
    <n v="3"/>
    <n v="0.2"/>
    <n v="50.40629999999998"/>
  </r>
  <r>
    <n v="920"/>
    <x v="437"/>
    <x v="0"/>
    <x v="346"/>
    <d v="2013-03-12T00:00:00"/>
    <s v="Standard Class"/>
    <x v="338"/>
    <s v="Rob Williams"/>
    <x v="1"/>
    <s v="United States"/>
    <s v="Dallas"/>
    <x v="5"/>
    <n v="75220"/>
    <x v="2"/>
    <s v="OFF-ST-10001558"/>
    <x v="1"/>
    <x v="4"/>
    <s v="Acco Perma 4000 Stacking Storage Drawers"/>
    <n v="12.991999999999999"/>
    <n v="1"/>
    <n v="0.2"/>
    <n v="-0.81199999999999983"/>
  </r>
  <r>
    <n v="921"/>
    <x v="438"/>
    <x v="2"/>
    <x v="29"/>
    <d v="2011-12-12T00:00:00"/>
    <s v="Standard Class"/>
    <x v="116"/>
    <s v="Roy Collins"/>
    <x v="0"/>
    <s v="United States"/>
    <s v="Alexandria"/>
    <x v="17"/>
    <n v="22304"/>
    <x v="0"/>
    <s v="OFF-ST-10002444"/>
    <x v="1"/>
    <x v="4"/>
    <s v="Recycled Eldon Regeneration Jumbo File"/>
    <n v="24.56"/>
    <n v="2"/>
    <n v="0"/>
    <n v="6.8767999999999994"/>
  </r>
  <r>
    <n v="922"/>
    <x v="439"/>
    <x v="1"/>
    <x v="347"/>
    <d v="2012-04-15T00:00:00"/>
    <s v="Standard Class"/>
    <x v="339"/>
    <s v="Sanjit Engle"/>
    <x v="0"/>
    <s v="United States"/>
    <s v="New York City"/>
    <x v="15"/>
    <n v="10009"/>
    <x v="3"/>
    <s v="TEC-AC-10002473"/>
    <x v="2"/>
    <x v="11"/>
    <s v="Maxell 4.7GB DVD-R"/>
    <n v="85.14"/>
    <n v="3"/>
    <n v="0"/>
    <n v="34.907399999999996"/>
  </r>
  <r>
    <n v="923"/>
    <x v="439"/>
    <x v="1"/>
    <x v="347"/>
    <d v="2012-04-15T00:00:00"/>
    <s v="Standard Class"/>
    <x v="339"/>
    <s v="Sanjit Engle"/>
    <x v="0"/>
    <s v="United States"/>
    <s v="New York City"/>
    <x v="15"/>
    <n v="10009"/>
    <x v="3"/>
    <s v="TEC-PH-10004531"/>
    <x v="2"/>
    <x v="7"/>
    <s v="OtterBox Commuter Series Case - iPhone 5 &amp; 5s"/>
    <n v="21.99"/>
    <n v="1"/>
    <n v="0"/>
    <n v="10.555199999999999"/>
  </r>
  <r>
    <n v="924"/>
    <x v="439"/>
    <x v="1"/>
    <x v="347"/>
    <d v="2012-04-15T00:00:00"/>
    <s v="Standard Class"/>
    <x v="339"/>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x v="340"/>
    <s v="Adam Hart"/>
    <x v="1"/>
    <s v="United States"/>
    <s v="New York City"/>
    <x v="15"/>
    <n v="10011"/>
    <x v="3"/>
    <s v="OFF-BI-10003650"/>
    <x v="1"/>
    <x v="8"/>
    <s v="GBC DocuBind 300 Electric Binding Machine"/>
    <n v="841.5680000000001"/>
    <n v="2"/>
    <n v="0.2"/>
    <n v="294.54879999999991"/>
  </r>
  <r>
    <n v="926"/>
    <x v="441"/>
    <x v="2"/>
    <x v="103"/>
    <d v="2011-09-16T00:00:00"/>
    <s v="First Class"/>
    <x v="341"/>
    <s v="Jessica Myrick"/>
    <x v="0"/>
    <s v="United States"/>
    <s v="Philadelphia"/>
    <x v="9"/>
    <n v="19143"/>
    <x v="3"/>
    <s v="OFF-PA-10003543"/>
    <x v="1"/>
    <x v="10"/>
    <s v="Xerox 1985"/>
    <n v="15.552000000000003"/>
    <n v="3"/>
    <n v="0.2"/>
    <n v="5.4432"/>
  </r>
  <r>
    <n v="927"/>
    <x v="441"/>
    <x v="2"/>
    <x v="103"/>
    <d v="2011-09-16T00:00:00"/>
    <s v="First Class"/>
    <x v="341"/>
    <s v="Jessica Myrick"/>
    <x v="0"/>
    <s v="United States"/>
    <s v="Philadelphia"/>
    <x v="9"/>
    <n v="19143"/>
    <x v="3"/>
    <s v="TEC-AC-10004353"/>
    <x v="2"/>
    <x v="11"/>
    <s v="Hypercom P1300 Pinpad"/>
    <n v="252.00000000000003"/>
    <n v="5"/>
    <n v="0.2"/>
    <n v="53.550000000000004"/>
  </r>
  <r>
    <n v="928"/>
    <x v="442"/>
    <x v="1"/>
    <x v="348"/>
    <d v="2012-10-09T00:00:00"/>
    <s v="Standard Class"/>
    <x v="342"/>
    <s v="Joel Jenkins"/>
    <x v="2"/>
    <s v="United States"/>
    <s v="Springfield"/>
    <x v="17"/>
    <n v="22153"/>
    <x v="0"/>
    <s v="OFF-AR-10000658"/>
    <x v="1"/>
    <x v="6"/>
    <s v="Newell 324"/>
    <n v="46.2"/>
    <n v="4"/>
    <n v="0"/>
    <n v="12.936"/>
  </r>
  <r>
    <n v="929"/>
    <x v="442"/>
    <x v="1"/>
    <x v="348"/>
    <d v="2012-10-09T00:00:00"/>
    <s v="Standard Class"/>
    <x v="342"/>
    <s v="Joel Jenkins"/>
    <x v="2"/>
    <s v="United States"/>
    <s v="Springfield"/>
    <x v="17"/>
    <n v="22153"/>
    <x v="0"/>
    <s v="OFF-AP-10000696"/>
    <x v="1"/>
    <x v="9"/>
    <s v="Holmes Odor Grabber"/>
    <n v="28.84"/>
    <n v="2"/>
    <n v="0"/>
    <n v="9.517199999999999"/>
  </r>
  <r>
    <n v="930"/>
    <x v="443"/>
    <x v="3"/>
    <x v="349"/>
    <d v="2014-04-18T00:00:00"/>
    <s v="First Class"/>
    <x v="269"/>
    <s v="Alan Barnes"/>
    <x v="0"/>
    <s v="United States"/>
    <s v="Toledo"/>
    <x v="24"/>
    <n v="43615"/>
    <x v="3"/>
    <s v="OFF-AR-10003560"/>
    <x v="1"/>
    <x v="6"/>
    <s v="Zebra Zazzle Fluorescent Highlighters"/>
    <n v="14.592000000000002"/>
    <n v="3"/>
    <n v="0.2"/>
    <n v="2.5535999999999985"/>
  </r>
  <r>
    <n v="931"/>
    <x v="443"/>
    <x v="3"/>
    <x v="349"/>
    <d v="2014-04-18T00:00:00"/>
    <s v="First Class"/>
    <x v="269"/>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x v="269"/>
    <s v="Alan Barnes"/>
    <x v="0"/>
    <s v="United States"/>
    <s v="Toledo"/>
    <x v="24"/>
    <n v="43615"/>
    <x v="3"/>
    <s v="OFF-PA-10004971"/>
    <x v="1"/>
    <x v="10"/>
    <s v="Xerox 196"/>
    <n v="13.872000000000002"/>
    <n v="3"/>
    <n v="0.2"/>
    <n v="5.0286000000000008"/>
  </r>
  <r>
    <n v="933"/>
    <x v="444"/>
    <x v="3"/>
    <x v="264"/>
    <d v="2014-09-07T00:00:00"/>
    <s v="Standard Class"/>
    <x v="343"/>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x v="344"/>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x v="344"/>
    <s v="Catherine Glotzbach"/>
    <x v="2"/>
    <s v="United States"/>
    <s v="Philadelphia"/>
    <x v="9"/>
    <n v="19120"/>
    <x v="3"/>
    <s v="OFF-BI-10004826"/>
    <x v="1"/>
    <x v="8"/>
    <s v="JM Magazine Binder"/>
    <n v="29.718000000000007"/>
    <n v="6"/>
    <n v="0.7"/>
    <n v="-21.793199999999992"/>
  </r>
  <r>
    <n v="936"/>
    <x v="445"/>
    <x v="0"/>
    <x v="23"/>
    <d v="2013-06-25T00:00:00"/>
    <s v="Standard Class"/>
    <x v="344"/>
    <s v="Catherine Glotzbach"/>
    <x v="2"/>
    <s v="United States"/>
    <s v="Philadelphia"/>
    <x v="9"/>
    <n v="19120"/>
    <x v="3"/>
    <s v="OFF-PA-10001870"/>
    <x v="1"/>
    <x v="10"/>
    <s v="Xerox 202"/>
    <n v="15.552000000000003"/>
    <n v="3"/>
    <n v="0.2"/>
    <n v="5.4432"/>
  </r>
  <r>
    <n v="937"/>
    <x v="445"/>
    <x v="0"/>
    <x v="23"/>
    <d v="2013-06-25T00:00:00"/>
    <s v="Standard Class"/>
    <x v="344"/>
    <s v="Catherine Glotzbach"/>
    <x v="2"/>
    <s v="United States"/>
    <s v="Philadelphia"/>
    <x v="9"/>
    <n v="19120"/>
    <x v="3"/>
    <s v="OFF-AP-10001058"/>
    <x v="1"/>
    <x v="9"/>
    <s v="Sanyo 2.5 Cubic Foot Mid-Size Office Refrigerators"/>
    <n v="447.69600000000003"/>
    <n v="2"/>
    <n v="0.2"/>
    <n v="33.577199999999976"/>
  </r>
  <r>
    <n v="938"/>
    <x v="446"/>
    <x v="3"/>
    <x v="60"/>
    <d v="2014-11-07T00:00:00"/>
    <s v="First Class"/>
    <x v="19"/>
    <s v="Ruben Ausman"/>
    <x v="1"/>
    <s v="United States"/>
    <s v="Farmington"/>
    <x v="27"/>
    <n v="87401"/>
    <x v="1"/>
    <s v="TEC-AC-10003911"/>
    <x v="2"/>
    <x v="11"/>
    <s v="NETGEAR AC1750 Dual Band Gigabit Smart WiFi Router"/>
    <n v="159.99"/>
    <n v="1"/>
    <n v="0"/>
    <n v="54.396599999999992"/>
  </r>
  <r>
    <n v="939"/>
    <x v="447"/>
    <x v="1"/>
    <x v="350"/>
    <d v="2012-12-17T00:00:00"/>
    <s v="Standard Class"/>
    <x v="345"/>
    <s v="Rachel Payne"/>
    <x v="1"/>
    <s v="United States"/>
    <s v="Riverside"/>
    <x v="1"/>
    <n v="92503"/>
    <x v="1"/>
    <s v="OFF-PA-10000289"/>
    <x v="1"/>
    <x v="10"/>
    <s v="Xerox 213"/>
    <n v="12.96"/>
    <n v="2"/>
    <n v="0"/>
    <n v="6.2208000000000006"/>
  </r>
  <r>
    <n v="940"/>
    <x v="447"/>
    <x v="1"/>
    <x v="350"/>
    <d v="2012-12-17T00:00:00"/>
    <s v="Standard Class"/>
    <x v="345"/>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x v="346"/>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x v="338"/>
    <s v="Rob Williams"/>
    <x v="1"/>
    <s v="United States"/>
    <s v="Torrance"/>
    <x v="1"/>
    <n v="90503"/>
    <x v="1"/>
    <s v="OFF-BI-10001759"/>
    <x v="1"/>
    <x v="8"/>
    <s v="Acco Pressboard Covers with Storage Hooks, 14 7/8&quot; x 11&quot;, Dark Blue"/>
    <n v="6.0960000000000001"/>
    <n v="2"/>
    <n v="0.2"/>
    <n v="2.2098"/>
  </r>
  <r>
    <n v="943"/>
    <x v="449"/>
    <x v="0"/>
    <x v="180"/>
    <d v="2013-12-21T00:00:00"/>
    <s v="Standard Class"/>
    <x v="338"/>
    <s v="Rob Williams"/>
    <x v="1"/>
    <s v="United States"/>
    <s v="Torrance"/>
    <x v="1"/>
    <n v="90503"/>
    <x v="1"/>
    <s v="FUR-TA-10000577"/>
    <x v="0"/>
    <x v="3"/>
    <s v="Bretford CR4500 Series Slim Rectangular Table"/>
    <n v="1114.2719999999999"/>
    <n v="4"/>
    <n v="0.2"/>
    <n v="41.785200000000032"/>
  </r>
  <r>
    <n v="944"/>
    <x v="450"/>
    <x v="1"/>
    <x v="352"/>
    <d v="2012-06-03T00:00:00"/>
    <s v="Standard Class"/>
    <x v="139"/>
    <s v="John Lucas"/>
    <x v="0"/>
    <s v="United States"/>
    <s v="Seattle"/>
    <x v="4"/>
    <n v="98105"/>
    <x v="1"/>
    <s v="OFF-PA-10004101"/>
    <x v="1"/>
    <x v="10"/>
    <s v="Xerox 1894"/>
    <n v="32.400000000000006"/>
    <n v="5"/>
    <n v="0"/>
    <n v="15.552000000000001"/>
  </r>
  <r>
    <n v="945"/>
    <x v="450"/>
    <x v="1"/>
    <x v="352"/>
    <d v="2012-06-03T00:00:00"/>
    <s v="Standard Class"/>
    <x v="139"/>
    <s v="John Lucas"/>
    <x v="0"/>
    <s v="United States"/>
    <s v="Seattle"/>
    <x v="4"/>
    <n v="98105"/>
    <x v="1"/>
    <s v="OFF-ST-10001496"/>
    <x v="1"/>
    <x v="4"/>
    <s v="Standard Rollaway File with Lock"/>
    <n v="540.56999999999994"/>
    <n v="3"/>
    <n v="0"/>
    <n v="140.54820000000001"/>
  </r>
  <r>
    <n v="946"/>
    <x v="450"/>
    <x v="1"/>
    <x v="352"/>
    <d v="2012-06-03T00:00:00"/>
    <s v="Standard Class"/>
    <x v="139"/>
    <s v="John Lucas"/>
    <x v="0"/>
    <s v="United States"/>
    <s v="Seattle"/>
    <x v="4"/>
    <n v="98105"/>
    <x v="1"/>
    <s v="OFF-BI-10002931"/>
    <x v="1"/>
    <x v="8"/>
    <s v="Avery Trapezoid Extra Heavy Duty 4&quot; Binders"/>
    <n v="167.76"/>
    <n v="5"/>
    <n v="0.2"/>
    <n v="62.91"/>
  </r>
  <r>
    <n v="947"/>
    <x v="451"/>
    <x v="1"/>
    <x v="353"/>
    <d v="2012-07-28T00:00:00"/>
    <s v="First Class"/>
    <x v="222"/>
    <s v="Cynthia Arntzen"/>
    <x v="0"/>
    <s v="United States"/>
    <s v="Mesa"/>
    <x v="16"/>
    <n v="85204"/>
    <x v="1"/>
    <s v="FUR-TA-10002356"/>
    <x v="0"/>
    <x v="3"/>
    <s v="Bevis Boat-Shaped Conference Table"/>
    <n v="393.16500000000002"/>
    <n v="3"/>
    <n v="0.5"/>
    <n v="-204.44580000000005"/>
  </r>
  <r>
    <n v="948"/>
    <x v="452"/>
    <x v="3"/>
    <x v="354"/>
    <d v="2014-12-03T00:00:00"/>
    <s v="Standard Class"/>
    <x v="176"/>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x v="176"/>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x v="176"/>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x v="176"/>
    <s v="Ross Baird"/>
    <x v="2"/>
    <s v="United States"/>
    <s v="Philadelphia"/>
    <x v="9"/>
    <n v="19120"/>
    <x v="3"/>
    <s v="OFF-PA-10000788"/>
    <x v="1"/>
    <x v="10"/>
    <s v="Xerox 210"/>
    <n v="15.552000000000003"/>
    <n v="3"/>
    <n v="0.2"/>
    <n v="5.4432"/>
  </r>
  <r>
    <n v="952"/>
    <x v="452"/>
    <x v="3"/>
    <x v="354"/>
    <d v="2014-12-03T00:00:00"/>
    <s v="Standard Class"/>
    <x v="176"/>
    <s v="Ross Baird"/>
    <x v="2"/>
    <s v="United States"/>
    <s v="Philadelphia"/>
    <x v="9"/>
    <n v="19120"/>
    <x v="3"/>
    <s v="OFF-PA-10002479"/>
    <x v="1"/>
    <x v="10"/>
    <s v="Xerox 4200 Series MultiUse Premium Copy Paper (20Lb. and 84 Bright)"/>
    <n v="25.344000000000001"/>
    <n v="6"/>
    <n v="0.2"/>
    <n v="7.92"/>
  </r>
  <r>
    <n v="953"/>
    <x v="453"/>
    <x v="3"/>
    <x v="355"/>
    <d v="2014-04-08T00:00:00"/>
    <s v="Standard Class"/>
    <x v="347"/>
    <s v="Katherine Hughes"/>
    <x v="0"/>
    <s v="United States"/>
    <s v="Philadelphia"/>
    <x v="9"/>
    <n v="19143"/>
    <x v="3"/>
    <s v="FUR-FU-10001940"/>
    <x v="0"/>
    <x v="5"/>
    <s v="Staples"/>
    <n v="25.472000000000001"/>
    <n v="4"/>
    <n v="0.2"/>
    <n v="7.6416000000000022"/>
  </r>
  <r>
    <n v="954"/>
    <x v="454"/>
    <x v="3"/>
    <x v="116"/>
    <d v="2015-01-02T00:00:00"/>
    <s v="Standard Class"/>
    <x v="348"/>
    <s v="Greg Hansen"/>
    <x v="0"/>
    <s v="United States"/>
    <s v="Round Rock"/>
    <x v="5"/>
    <n v="78664"/>
    <x v="2"/>
    <s v="OFF-AR-10001958"/>
    <x v="1"/>
    <x v="6"/>
    <s v="Stanley Bostitch Contemporary Electric Pencil Sharpeners"/>
    <n v="27.168000000000003"/>
    <n v="2"/>
    <n v="0.2"/>
    <n v="2.7168000000000001"/>
  </r>
  <r>
    <n v="955"/>
    <x v="454"/>
    <x v="3"/>
    <x v="116"/>
    <d v="2015-01-02T00:00:00"/>
    <s v="Standard Class"/>
    <x v="348"/>
    <s v="Greg Hansen"/>
    <x v="0"/>
    <s v="United States"/>
    <s v="Round Rock"/>
    <x v="5"/>
    <n v="78664"/>
    <x v="2"/>
    <s v="FUR-BO-10004709"/>
    <x v="0"/>
    <x v="0"/>
    <s v="Bush Westfield Collection Bookcases, Medium Cherry Finish"/>
    <n v="78.852799999999988"/>
    <n v="2"/>
    <n v="0.32"/>
    <n v="-11.595999999999997"/>
  </r>
  <r>
    <n v="956"/>
    <x v="455"/>
    <x v="3"/>
    <x v="329"/>
    <d v="2014-12-05T00:00:00"/>
    <s v="Standard Class"/>
    <x v="349"/>
    <s v="Scott Williamson"/>
    <x v="0"/>
    <s v="United States"/>
    <s v="Jackson"/>
    <x v="35"/>
    <n v="39212"/>
    <x v="0"/>
    <s v="OFF-ST-10000604"/>
    <x v="1"/>
    <x v="4"/>
    <s v="Home/Office Personal File Carts"/>
    <n v="173.79999999999998"/>
    <n v="5"/>
    <n v="0"/>
    <n v="43.449999999999989"/>
  </r>
  <r>
    <n v="957"/>
    <x v="456"/>
    <x v="3"/>
    <x v="356"/>
    <d v="2014-05-19T00:00:00"/>
    <s v="Second Class"/>
    <x v="350"/>
    <s v="Joseph Airdo"/>
    <x v="0"/>
    <s v="United States"/>
    <s v="Phoenix"/>
    <x v="16"/>
    <n v="85023"/>
    <x v="1"/>
    <s v="TEC-PH-10002923"/>
    <x v="2"/>
    <x v="7"/>
    <s v="Logitech B530 USB Headset - headset - Full size, Binaural"/>
    <n v="29.592000000000002"/>
    <n v="1"/>
    <n v="0.2"/>
    <n v="2.5893000000000006"/>
  </r>
  <r>
    <n v="958"/>
    <x v="456"/>
    <x v="3"/>
    <x v="356"/>
    <d v="2014-05-19T00:00:00"/>
    <s v="Second Class"/>
    <x v="350"/>
    <s v="Joseph Airdo"/>
    <x v="0"/>
    <s v="United States"/>
    <s v="Phoenix"/>
    <x v="16"/>
    <n v="85023"/>
    <x v="1"/>
    <s v="OFF-BI-10004465"/>
    <x v="1"/>
    <x v="8"/>
    <s v="Avery Durable Slant Ring Binders"/>
    <n v="4.7520000000000007"/>
    <n v="2"/>
    <n v="0.7"/>
    <n v="-3.1679999999999993"/>
  </r>
  <r>
    <n v="959"/>
    <x v="456"/>
    <x v="3"/>
    <x v="356"/>
    <d v="2014-05-19T00:00:00"/>
    <s v="Second Class"/>
    <x v="35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x v="351"/>
    <s v="Daniel Lacy"/>
    <x v="0"/>
    <s v="United States"/>
    <s v="Oceanside"/>
    <x v="1"/>
    <n v="92054"/>
    <x v="1"/>
    <s v="FUR-FU-10004188"/>
    <x v="0"/>
    <x v="5"/>
    <s v="Luxo Professional Combination Clamp-On Lamps"/>
    <n v="204.6"/>
    <n v="2"/>
    <n v="0"/>
    <n v="53.195999999999998"/>
  </r>
  <r>
    <n v="961"/>
    <x v="458"/>
    <x v="3"/>
    <x v="237"/>
    <d v="2014-11-20T00:00:00"/>
    <s v="Standard Class"/>
    <x v="352"/>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x v="353"/>
    <s v="Thomas Brumley"/>
    <x v="2"/>
    <s v="United States"/>
    <s v="Fayetteville"/>
    <x v="36"/>
    <n v="72701"/>
    <x v="0"/>
    <s v="OFF-BI-10000145"/>
    <x v="1"/>
    <x v="8"/>
    <s v="Zipper Ring Binder Pockets"/>
    <n v="6.24"/>
    <n v="2"/>
    <n v="0"/>
    <n v="3.0575999999999999"/>
  </r>
  <r>
    <n v="963"/>
    <x v="460"/>
    <x v="0"/>
    <x v="142"/>
    <d v="2013-09-05T00:00:00"/>
    <s v="First Class"/>
    <x v="51"/>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x v="333"/>
    <s v="Maribeth Schnelling"/>
    <x v="0"/>
    <s v="United States"/>
    <s v="Boca Raton"/>
    <x v="2"/>
    <n v="33433"/>
    <x v="0"/>
    <s v="OFF-LA-10001613"/>
    <x v="1"/>
    <x v="2"/>
    <s v="Avery File Folder Labels"/>
    <n v="4.6079999999999997"/>
    <n v="2"/>
    <n v="0.2"/>
    <n v="1.6704000000000001"/>
  </r>
  <r>
    <n v="965"/>
    <x v="462"/>
    <x v="3"/>
    <x v="359"/>
    <d v="2014-04-12T00:00:00"/>
    <s v="First Class"/>
    <x v="354"/>
    <s v="Bryan Spruell"/>
    <x v="2"/>
    <s v="United States"/>
    <s v="New York City"/>
    <x v="15"/>
    <n v="10011"/>
    <x v="3"/>
    <s v="OFF-LA-10004055"/>
    <x v="1"/>
    <x v="2"/>
    <s v="Color-Coded Legal Exhibit Labels"/>
    <n v="9.82"/>
    <n v="2"/>
    <n v="0"/>
    <n v="4.8117999999999999"/>
  </r>
  <r>
    <n v="966"/>
    <x v="462"/>
    <x v="3"/>
    <x v="359"/>
    <d v="2014-04-12T00:00:00"/>
    <s v="First Class"/>
    <x v="354"/>
    <s v="Bryan Spruell"/>
    <x v="2"/>
    <s v="United States"/>
    <s v="New York City"/>
    <x v="15"/>
    <n v="10011"/>
    <x v="3"/>
    <s v="OFF-AR-10004344"/>
    <x v="1"/>
    <x v="6"/>
    <s v="Bulldog Vacuum Base Pencil Sharpener"/>
    <n v="35.97"/>
    <n v="3"/>
    <n v="0"/>
    <n v="9.7118999999999982"/>
  </r>
  <r>
    <n v="967"/>
    <x v="462"/>
    <x v="3"/>
    <x v="359"/>
    <d v="2014-04-12T00:00:00"/>
    <s v="First Class"/>
    <x v="354"/>
    <s v="Bryan Spruell"/>
    <x v="2"/>
    <s v="United States"/>
    <s v="New York City"/>
    <x v="15"/>
    <n v="10011"/>
    <x v="3"/>
    <s v="OFF-PA-10004621"/>
    <x v="1"/>
    <x v="10"/>
    <s v="Xerox 212"/>
    <n v="12.96"/>
    <n v="2"/>
    <n v="0"/>
    <n v="6.2208000000000006"/>
  </r>
  <r>
    <n v="968"/>
    <x v="462"/>
    <x v="3"/>
    <x v="359"/>
    <d v="2014-04-12T00:00:00"/>
    <s v="First Class"/>
    <x v="354"/>
    <s v="Bryan Spruell"/>
    <x v="2"/>
    <s v="United States"/>
    <s v="New York City"/>
    <x v="15"/>
    <n v="10011"/>
    <x v="3"/>
    <s v="OFF-PA-10001281"/>
    <x v="1"/>
    <x v="10"/>
    <s v="Computer Printout Paper with Letter-Trim Fine Perforations"/>
    <n v="191.6"/>
    <n v="4"/>
    <n v="0"/>
    <n v="91.967999999999989"/>
  </r>
  <r>
    <n v="969"/>
    <x v="462"/>
    <x v="3"/>
    <x v="359"/>
    <d v="2014-04-12T00:00:00"/>
    <s v="First Class"/>
    <x v="354"/>
    <s v="Bryan Spruell"/>
    <x v="2"/>
    <s v="United States"/>
    <s v="New York City"/>
    <x v="15"/>
    <n v="10011"/>
    <x v="3"/>
    <s v="OFF-LA-10001613"/>
    <x v="1"/>
    <x v="2"/>
    <s v="Avery File Folder Labels"/>
    <n v="8.64"/>
    <n v="3"/>
    <n v="0"/>
    <n v="4.2336"/>
  </r>
  <r>
    <n v="970"/>
    <x v="462"/>
    <x v="3"/>
    <x v="359"/>
    <d v="2014-04-12T00:00:00"/>
    <s v="First Class"/>
    <x v="354"/>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x v="111"/>
    <s v="Delfina Latchford"/>
    <x v="0"/>
    <s v="United States"/>
    <s v="Philadelphia"/>
    <x v="9"/>
    <n v="19134"/>
    <x v="3"/>
    <s v="FUR-FU-10001095"/>
    <x v="0"/>
    <x v="5"/>
    <s v="DAX Black Cherry Wood-Tone Poster Frame"/>
    <n v="127.10400000000001"/>
    <n v="6"/>
    <n v="0.2"/>
    <n v="28.598399999999998"/>
  </r>
  <r>
    <n v="972"/>
    <x v="463"/>
    <x v="2"/>
    <x v="360"/>
    <d v="2011-01-19T00:00:00"/>
    <s v="Second Class"/>
    <x v="111"/>
    <s v="Delfina Latchford"/>
    <x v="0"/>
    <s v="United States"/>
    <s v="Philadelphia"/>
    <x v="9"/>
    <n v="19134"/>
    <x v="3"/>
    <s v="TEC-PH-10004614"/>
    <x v="2"/>
    <x v="7"/>
    <s v="AT&amp;T 841000 Phone"/>
    <n v="124.19999999999999"/>
    <n v="3"/>
    <n v="0.4"/>
    <n v="-31.050000000000011"/>
  </r>
  <r>
    <n v="973"/>
    <x v="463"/>
    <x v="2"/>
    <x v="360"/>
    <d v="2011-01-19T00:00:00"/>
    <s v="Second Class"/>
    <x v="111"/>
    <s v="Delfina Latchford"/>
    <x v="0"/>
    <s v="United States"/>
    <s v="Philadelphia"/>
    <x v="9"/>
    <n v="19134"/>
    <x v="3"/>
    <s v="OFF-BI-10001575"/>
    <x v="1"/>
    <x v="8"/>
    <s v="GBC Linen Binding Covers"/>
    <n v="18.588000000000005"/>
    <n v="2"/>
    <n v="0.7"/>
    <n v="-13.6312"/>
  </r>
  <r>
    <n v="974"/>
    <x v="463"/>
    <x v="2"/>
    <x v="360"/>
    <d v="2011-01-19T00:00:00"/>
    <s v="Second Class"/>
    <x v="111"/>
    <s v="Delfina Latchford"/>
    <x v="0"/>
    <s v="United States"/>
    <s v="Philadelphia"/>
    <x v="9"/>
    <n v="19134"/>
    <x v="3"/>
    <s v="OFF-LA-10001074"/>
    <x v="1"/>
    <x v="2"/>
    <s v="Round Specialty Laser Printer Labels"/>
    <n v="30.072000000000003"/>
    <n v="3"/>
    <n v="0.2"/>
    <n v="10.149299999999997"/>
  </r>
  <r>
    <n v="975"/>
    <x v="464"/>
    <x v="3"/>
    <x v="361"/>
    <d v="2014-10-09T00:00:00"/>
    <s v="Second Class"/>
    <x v="285"/>
    <s v="Phillina Ober"/>
    <x v="2"/>
    <s v="United States"/>
    <s v="New York City"/>
    <x v="15"/>
    <n v="10011"/>
    <x v="3"/>
    <s v="TEC-PH-10003555"/>
    <x v="2"/>
    <x v="7"/>
    <s v="Motorola HK250 Universal Bluetooth Headset"/>
    <n v="160.92999999999998"/>
    <n v="7"/>
    <n v="0"/>
    <n v="3.2186000000000092"/>
  </r>
  <r>
    <n v="976"/>
    <x v="464"/>
    <x v="3"/>
    <x v="361"/>
    <d v="2014-10-09T00:00:00"/>
    <s v="Second Class"/>
    <x v="285"/>
    <s v="Phillina Ober"/>
    <x v="2"/>
    <s v="United States"/>
    <s v="New York City"/>
    <x v="15"/>
    <n v="10011"/>
    <x v="3"/>
    <s v="OFF-BI-10004492"/>
    <x v="1"/>
    <x v="8"/>
    <s v="Tuf-Vin Binders"/>
    <n v="75.792000000000002"/>
    <n v="3"/>
    <n v="0.2"/>
    <n v="25.579799999999992"/>
  </r>
  <r>
    <n v="977"/>
    <x v="465"/>
    <x v="3"/>
    <x v="362"/>
    <d v="2014-07-16T00:00:00"/>
    <s v="Standard Class"/>
    <x v="143"/>
    <s v="Tamara Dahlen"/>
    <x v="0"/>
    <s v="United States"/>
    <s v="Portland"/>
    <x v="21"/>
    <n v="97206"/>
    <x v="1"/>
    <s v="OFF-BI-10002012"/>
    <x v="1"/>
    <x v="8"/>
    <s v="Wilson Jones Easy Flow II Sheet Lifters"/>
    <n v="1.0800000000000003"/>
    <n v="2"/>
    <n v="0.7"/>
    <n v="-0.79200000000000004"/>
  </r>
  <r>
    <n v="978"/>
    <x v="466"/>
    <x v="3"/>
    <x v="363"/>
    <d v="2014-01-11T00:00:00"/>
    <s v="First Class"/>
    <x v="308"/>
    <s v="Bart Watters"/>
    <x v="1"/>
    <s v="United States"/>
    <s v="Detroit"/>
    <x v="12"/>
    <n v="48205"/>
    <x v="2"/>
    <s v="TEC-MA-10000822"/>
    <x v="2"/>
    <x v="15"/>
    <s v="Lexmark MX611dhe Monochrome Laser Printer"/>
    <n v="3059.982"/>
    <n v="2"/>
    <n v="0.1"/>
    <n v="679.99599999999964"/>
  </r>
  <r>
    <n v="979"/>
    <x v="467"/>
    <x v="0"/>
    <x v="198"/>
    <d v="2013-06-01T00:00:00"/>
    <s v="First Class"/>
    <x v="355"/>
    <s v="Robert Waldorf"/>
    <x v="0"/>
    <s v="United States"/>
    <s v="Wilmington"/>
    <x v="3"/>
    <n v="28403"/>
    <x v="0"/>
    <s v="OFF-BI-10000848"/>
    <x v="1"/>
    <x v="8"/>
    <s v="Angle-D Ring Binders"/>
    <n v="3.2820000000000005"/>
    <n v="2"/>
    <n v="0.7"/>
    <n v="-2.6256000000000004"/>
  </r>
  <r>
    <n v="980"/>
    <x v="468"/>
    <x v="1"/>
    <x v="364"/>
    <d v="2012-12-12T00:00:00"/>
    <s v="First Class"/>
    <x v="33"/>
    <s v="Ken Brennan"/>
    <x v="1"/>
    <s v="United States"/>
    <s v="Columbus"/>
    <x v="14"/>
    <n v="47201"/>
    <x v="2"/>
    <s v="OFF-PA-10004156"/>
    <x v="1"/>
    <x v="10"/>
    <s v="Xerox 188"/>
    <n v="34.019999999999996"/>
    <n v="3"/>
    <n v="0"/>
    <n v="16.669799999999999"/>
  </r>
  <r>
    <n v="981"/>
    <x v="469"/>
    <x v="0"/>
    <x v="339"/>
    <d v="2013-10-09T00:00:00"/>
    <s v="Standard Class"/>
    <x v="12"/>
    <s v="Emily Burns"/>
    <x v="0"/>
    <s v="United States"/>
    <s v="New York City"/>
    <x v="15"/>
    <n v="10035"/>
    <x v="3"/>
    <s v="FUR-CH-10003199"/>
    <x v="0"/>
    <x v="1"/>
    <s v="Office Star - Contemporary Task Swivel Chair"/>
    <n v="599.29200000000003"/>
    <n v="6"/>
    <n v="0.1"/>
    <n v="93.223199999999977"/>
  </r>
  <r>
    <n v="982"/>
    <x v="470"/>
    <x v="2"/>
    <x v="7"/>
    <d v="2011-11-14T00:00:00"/>
    <s v="Second Class"/>
    <x v="356"/>
    <s v="Tracy Zic"/>
    <x v="0"/>
    <s v="United States"/>
    <s v="Louisville"/>
    <x v="22"/>
    <n v="80027"/>
    <x v="1"/>
    <s v="OFF-AR-10000034"/>
    <x v="1"/>
    <x v="6"/>
    <s v="BIC Brite Liner Grip Highlighters, Assorted, 5/Pack"/>
    <n v="3.3920000000000003"/>
    <n v="1"/>
    <n v="0.2"/>
    <n v="0.80559999999999987"/>
  </r>
  <r>
    <n v="983"/>
    <x v="470"/>
    <x v="2"/>
    <x v="7"/>
    <d v="2011-11-14T00:00:00"/>
    <s v="Second Class"/>
    <x v="356"/>
    <s v="Tracy Zic"/>
    <x v="0"/>
    <s v="United States"/>
    <s v="Louisville"/>
    <x v="22"/>
    <n v="80027"/>
    <x v="1"/>
    <s v="TEC-PH-10000560"/>
    <x v="2"/>
    <x v="7"/>
    <s v="Samsung Galaxy S III - 16GB - pebble blue (T-Mobile)"/>
    <n v="559.98400000000004"/>
    <n v="2"/>
    <n v="0.2"/>
    <n v="55.998400000000032"/>
  </r>
  <r>
    <n v="984"/>
    <x v="470"/>
    <x v="2"/>
    <x v="7"/>
    <d v="2011-11-14T00:00:00"/>
    <s v="Second Class"/>
    <x v="356"/>
    <s v="Tracy Zic"/>
    <x v="0"/>
    <s v="United States"/>
    <s v="Louisville"/>
    <x v="22"/>
    <n v="80027"/>
    <x v="1"/>
    <s v="FUR-CH-10000665"/>
    <x v="0"/>
    <x v="1"/>
    <s v="Global Airflow Leather Mesh Back Chair, Black"/>
    <n v="603.91999999999996"/>
    <n v="5"/>
    <n v="0.2"/>
    <n v="75.489999999999924"/>
  </r>
  <r>
    <n v="985"/>
    <x v="471"/>
    <x v="3"/>
    <x v="365"/>
    <d v="2014-10-06T00:00:00"/>
    <s v="Standard Class"/>
    <x v="357"/>
    <s v="Ann Steele"/>
    <x v="2"/>
    <s v="United States"/>
    <s v="Pasadena"/>
    <x v="5"/>
    <n v="77506"/>
    <x v="2"/>
    <s v="OFF-LA-10001569"/>
    <x v="1"/>
    <x v="2"/>
    <s v="Avery 499"/>
    <n v="7.9680000000000009"/>
    <n v="2"/>
    <n v="0.2"/>
    <n v="2.5895999999999999"/>
  </r>
  <r>
    <n v="986"/>
    <x v="471"/>
    <x v="3"/>
    <x v="365"/>
    <d v="2014-10-06T00:00:00"/>
    <s v="Standard Class"/>
    <x v="357"/>
    <s v="Ann Steele"/>
    <x v="2"/>
    <s v="United States"/>
    <s v="Pasadena"/>
    <x v="5"/>
    <n v="77506"/>
    <x v="2"/>
    <s v="OFF-EN-10000461"/>
    <x v="1"/>
    <x v="12"/>
    <s v="#10- 4 1/8&quot; x 9 1/2&quot; Recycled Envelopes"/>
    <n v="27.968000000000004"/>
    <n v="4"/>
    <n v="0.2"/>
    <n v="9.4391999999999996"/>
  </r>
  <r>
    <n v="987"/>
    <x v="471"/>
    <x v="3"/>
    <x v="365"/>
    <d v="2014-10-06T00:00:00"/>
    <s v="Standard Class"/>
    <x v="357"/>
    <s v="Ann Steele"/>
    <x v="2"/>
    <s v="United States"/>
    <s v="Pasadena"/>
    <x v="5"/>
    <n v="77506"/>
    <x v="2"/>
    <s v="TEC-MA-10003066"/>
    <x v="2"/>
    <x v="15"/>
    <s v="Wasp CCD Handheld Bar Code Reader"/>
    <n v="336.51"/>
    <n v="3"/>
    <n v="0.4"/>
    <n v="44.867999999999967"/>
  </r>
  <r>
    <n v="988"/>
    <x v="472"/>
    <x v="1"/>
    <x v="366"/>
    <d v="2012-03-10T00:00:00"/>
    <s v="Same Day"/>
    <x v="358"/>
    <s v="Toby Swindell"/>
    <x v="0"/>
    <s v="United States"/>
    <s v="Houston"/>
    <x v="5"/>
    <n v="77041"/>
    <x v="2"/>
    <s v="OFF-BI-10004022"/>
    <x v="1"/>
    <x v="8"/>
    <s v="Acco Suede Grain Vinyl Round Ring Binder"/>
    <n v="1.1119999999999997"/>
    <n v="2"/>
    <n v="0.8"/>
    <n v="-1.8904000000000001"/>
  </r>
  <r>
    <n v="989"/>
    <x v="473"/>
    <x v="3"/>
    <x v="367"/>
    <d v="2014-05-27T00:00:00"/>
    <s v="Standard Class"/>
    <x v="189"/>
    <s v="John Grady"/>
    <x v="1"/>
    <s v="United States"/>
    <s v="Auburn"/>
    <x v="15"/>
    <n v="13021"/>
    <x v="3"/>
    <s v="FUR-FU-10004071"/>
    <x v="0"/>
    <x v="5"/>
    <s v="Luxo Professional Magnifying Clamp-On Fluorescent Lamps"/>
    <n v="520.05000000000007"/>
    <n v="5"/>
    <n v="0"/>
    <n v="72.807000000000031"/>
  </r>
  <r>
    <n v="990"/>
    <x v="473"/>
    <x v="3"/>
    <x v="367"/>
    <d v="2014-05-27T00:00:00"/>
    <s v="Standard Class"/>
    <x v="189"/>
    <s v="John Grady"/>
    <x v="1"/>
    <s v="United States"/>
    <s v="Auburn"/>
    <x v="15"/>
    <n v="13021"/>
    <x v="3"/>
    <s v="OFF-AR-10001988"/>
    <x v="1"/>
    <x v="6"/>
    <s v="Bulldog Table or Wall-Mount Pencil Sharpener"/>
    <n v="17.97"/>
    <n v="3"/>
    <n v="0"/>
    <n v="5.2112999999999996"/>
  </r>
  <r>
    <n v="991"/>
    <x v="474"/>
    <x v="1"/>
    <x v="368"/>
    <d v="2012-03-31T00:00:00"/>
    <s v="Second Class"/>
    <x v="359"/>
    <s v="Sara Luxemburg"/>
    <x v="2"/>
    <s v="United States"/>
    <s v="Jacksonville"/>
    <x v="2"/>
    <n v="32216"/>
    <x v="0"/>
    <s v="FUR-CH-10004086"/>
    <x v="0"/>
    <x v="1"/>
    <s v="Hon 4070 Series Pagoda Armless Upholstered Stacking Chairs"/>
    <n v="1166.92"/>
    <n v="5"/>
    <n v="0.2"/>
    <n v="131.27849999999995"/>
  </r>
  <r>
    <n v="992"/>
    <x v="475"/>
    <x v="0"/>
    <x v="369"/>
    <d v="2013-09-12T00:00:00"/>
    <s v="First Class"/>
    <x v="59"/>
    <s v="Troy Staebel"/>
    <x v="0"/>
    <s v="United States"/>
    <s v="New York City"/>
    <x v="15"/>
    <n v="10024"/>
    <x v="3"/>
    <s v="OFF-BI-10001036"/>
    <x v="1"/>
    <x v="8"/>
    <s v="Cardinal EasyOpen D-Ring Binders"/>
    <n v="14.624000000000002"/>
    <n v="2"/>
    <n v="0.2"/>
    <n v="5.484"/>
  </r>
  <r>
    <n v="993"/>
    <x v="476"/>
    <x v="0"/>
    <x v="370"/>
    <d v="2013-08-28T00:00:00"/>
    <s v="First Class"/>
    <x v="288"/>
    <s v="Roland Fjeld"/>
    <x v="0"/>
    <s v="United States"/>
    <s v="San Jose"/>
    <x v="1"/>
    <n v="95123"/>
    <x v="1"/>
    <s v="OFF-FA-10002983"/>
    <x v="1"/>
    <x v="13"/>
    <s v="Advantus SlideClip Paper Clips"/>
    <n v="10.23"/>
    <n v="3"/>
    <n v="0"/>
    <n v="4.9104000000000001"/>
  </r>
  <r>
    <n v="994"/>
    <x v="476"/>
    <x v="0"/>
    <x v="370"/>
    <d v="2013-08-28T00:00:00"/>
    <s v="First Class"/>
    <x v="288"/>
    <s v="Roland Fjeld"/>
    <x v="0"/>
    <s v="United States"/>
    <s v="San Jose"/>
    <x v="1"/>
    <n v="95123"/>
    <x v="1"/>
    <s v="OFF-PA-10003625"/>
    <x v="1"/>
    <x v="10"/>
    <s v="Xerox 1979"/>
    <n v="154.9"/>
    <n v="5"/>
    <n v="0"/>
    <n v="69.704999999999998"/>
  </r>
  <r>
    <n v="995"/>
    <x v="477"/>
    <x v="2"/>
    <x v="371"/>
    <d v="2011-05-25T00:00:00"/>
    <s v="Standard Class"/>
    <x v="360"/>
    <s v="Mitch Willingham"/>
    <x v="1"/>
    <s v="United States"/>
    <s v="Virginia Beach"/>
    <x v="17"/>
    <n v="23464"/>
    <x v="0"/>
    <s v="OFF-BI-10003925"/>
    <x v="1"/>
    <x v="8"/>
    <s v="Fellowes PB300 Plastic Comb Binding Machine"/>
    <n v="2715.9300000000003"/>
    <n v="7"/>
    <n v="0"/>
    <n v="1276.4871000000001"/>
  </r>
  <r>
    <n v="996"/>
    <x v="477"/>
    <x v="2"/>
    <x v="371"/>
    <d v="2011-05-25T00:00:00"/>
    <s v="Standard Class"/>
    <x v="360"/>
    <s v="Mitch Willingham"/>
    <x v="1"/>
    <s v="United States"/>
    <s v="Virginia Beach"/>
    <x v="17"/>
    <n v="23464"/>
    <x v="0"/>
    <s v="TEC-PH-10001530"/>
    <x v="2"/>
    <x v="7"/>
    <s v="Plantronics Voyager Pro Legend"/>
    <n v="617.97"/>
    <n v="3"/>
    <n v="0"/>
    <n v="173.0316"/>
  </r>
  <r>
    <n v="997"/>
    <x v="478"/>
    <x v="1"/>
    <x v="372"/>
    <d v="2012-11-03T00:00:00"/>
    <s v="Standard Class"/>
    <x v="361"/>
    <s v="Rob Dowd"/>
    <x v="0"/>
    <s v="United States"/>
    <s v="Henderson"/>
    <x v="0"/>
    <n v="42420"/>
    <x v="0"/>
    <s v="OFF-EN-10003862"/>
    <x v="1"/>
    <x v="12"/>
    <s v="Laser &amp; Ink Jet Business Envelopes"/>
    <n v="10.67"/>
    <n v="1"/>
    <n v="0"/>
    <n v="4.9081999999999999"/>
  </r>
  <r>
    <n v="998"/>
    <x v="478"/>
    <x v="1"/>
    <x v="372"/>
    <d v="2012-11-03T00:00:00"/>
    <s v="Standard Class"/>
    <x v="361"/>
    <s v="Rob Dowd"/>
    <x v="0"/>
    <s v="United States"/>
    <s v="Henderson"/>
    <x v="0"/>
    <n v="42420"/>
    <x v="0"/>
    <s v="OFF-ST-10004258"/>
    <x v="1"/>
    <x v="4"/>
    <s v="Portable Personal File Box"/>
    <n v="36.630000000000003"/>
    <n v="3"/>
    <n v="0"/>
    <n v="9.8901000000000039"/>
  </r>
  <r>
    <n v="999"/>
    <x v="478"/>
    <x v="1"/>
    <x v="372"/>
    <d v="2012-11-03T00:00:00"/>
    <s v="Standard Class"/>
    <x v="361"/>
    <s v="Rob Dowd"/>
    <x v="0"/>
    <s v="United States"/>
    <s v="Henderson"/>
    <x v="0"/>
    <n v="42420"/>
    <x v="0"/>
    <s v="FUR-FU-10002885"/>
    <x v="0"/>
    <x v="5"/>
    <s v="Magna Visual Magnetic Picture Hangers"/>
    <n v="24.1"/>
    <n v="5"/>
    <n v="0"/>
    <n v="9.1580000000000013"/>
  </r>
  <r>
    <n v="1000"/>
    <x v="478"/>
    <x v="1"/>
    <x v="372"/>
    <d v="2012-11-03T00:00:00"/>
    <s v="Standard Class"/>
    <x v="361"/>
    <s v="Rob Dowd"/>
    <x v="0"/>
    <s v="United States"/>
    <s v="Henderson"/>
    <x v="0"/>
    <n v="42420"/>
    <x v="0"/>
    <s v="FUR-FU-10001918"/>
    <x v="0"/>
    <x v="5"/>
    <s v="C-Line Cubicle Keepers Polyproplyene Holder With Velcro Backings"/>
    <n v="33.11"/>
    <n v="7"/>
    <n v="0"/>
    <n v="12.912900000000004"/>
  </r>
  <r>
    <n v="1001"/>
    <x v="479"/>
    <x v="0"/>
    <x v="373"/>
    <d v="2013-11-18T00:00:00"/>
    <s v="Standard Class"/>
    <x v="86"/>
    <s v="Frank Merwin"/>
    <x v="2"/>
    <s v="United States"/>
    <s v="Vancouver"/>
    <x v="4"/>
    <n v="98661"/>
    <x v="1"/>
    <s v="OFF-AR-10002956"/>
    <x v="1"/>
    <x v="6"/>
    <s v="Boston 16801 Nautilus Battery Pencil Sharpener"/>
    <n v="44.02"/>
    <n v="2"/>
    <n v="0"/>
    <n v="11.4452"/>
  </r>
  <r>
    <n v="1002"/>
    <x v="480"/>
    <x v="1"/>
    <x v="374"/>
    <d v="2012-07-31T00:00:00"/>
    <s v="Same Day"/>
    <x v="302"/>
    <s v="Rick Hansen"/>
    <x v="0"/>
    <s v="United States"/>
    <s v="New York City"/>
    <x v="15"/>
    <n v="10024"/>
    <x v="3"/>
    <s v="TEC-AC-10003033"/>
    <x v="2"/>
    <x v="11"/>
    <s v="Plantronics CS510 - Over-the-Head monaural Wireless Headset System"/>
    <n v="2309.65"/>
    <n v="7"/>
    <n v="0"/>
    <n v="762.18449999999984"/>
  </r>
  <r>
    <n v="1003"/>
    <x v="480"/>
    <x v="1"/>
    <x v="374"/>
    <d v="2012-07-31T00:00:00"/>
    <s v="Same Day"/>
    <x v="302"/>
    <s v="Rick Hansen"/>
    <x v="0"/>
    <s v="United States"/>
    <s v="New York City"/>
    <x v="15"/>
    <n v="10024"/>
    <x v="3"/>
    <s v="FUR-TA-10002903"/>
    <x v="0"/>
    <x v="3"/>
    <s v="Bevis Round Bullnose 29&quot; High Table Top"/>
    <n v="1090.7819999999999"/>
    <n v="7"/>
    <n v="0.4"/>
    <n v="-290.87520000000001"/>
  </r>
  <r>
    <n v="1004"/>
    <x v="480"/>
    <x v="1"/>
    <x v="374"/>
    <d v="2012-07-31T00:00:00"/>
    <s v="Same Day"/>
    <x v="302"/>
    <s v="Rick Hansen"/>
    <x v="0"/>
    <s v="United States"/>
    <s v="New York City"/>
    <x v="15"/>
    <n v="10024"/>
    <x v="3"/>
    <s v="OFF-PA-10004621"/>
    <x v="1"/>
    <x v="10"/>
    <s v="Xerox 212"/>
    <n v="19.440000000000001"/>
    <n v="3"/>
    <n v="0"/>
    <n v="9.3312000000000008"/>
  </r>
  <r>
    <n v="1005"/>
    <x v="481"/>
    <x v="1"/>
    <x v="375"/>
    <d v="2012-08-31T00:00:00"/>
    <s v="Standard Class"/>
    <x v="362"/>
    <s v="Ryan Akin"/>
    <x v="0"/>
    <s v="United States"/>
    <s v="Murrieta"/>
    <x v="1"/>
    <n v="92563"/>
    <x v="1"/>
    <s v="OFF-ST-10000046"/>
    <x v="1"/>
    <x v="4"/>
    <s v="Fellowes Super Stor/Drawer Files"/>
    <n v="484.65000000000003"/>
    <n v="3"/>
    <n v="0"/>
    <n v="92.083500000000015"/>
  </r>
  <r>
    <n v="1006"/>
    <x v="482"/>
    <x v="1"/>
    <x v="50"/>
    <d v="2012-11-17T00:00:00"/>
    <s v="Standard Class"/>
    <x v="300"/>
    <s v="Joe Kamberova"/>
    <x v="0"/>
    <s v="United States"/>
    <s v="Jacksonville"/>
    <x v="3"/>
    <n v="28540"/>
    <x v="0"/>
    <s v="OFF-PA-10001790"/>
    <x v="1"/>
    <x v="10"/>
    <s v="Xerox 1910"/>
    <n v="115.29600000000001"/>
    <n v="3"/>
    <n v="0.2"/>
    <n v="40.353599999999986"/>
  </r>
  <r>
    <n v="1007"/>
    <x v="483"/>
    <x v="1"/>
    <x v="376"/>
    <d v="2012-11-09T00:00:00"/>
    <s v="First Class"/>
    <x v="363"/>
    <s v="Meg Tillman"/>
    <x v="0"/>
    <s v="United States"/>
    <s v="Scottsdale"/>
    <x v="16"/>
    <n v="85254"/>
    <x v="1"/>
    <s v="OFF-EN-10002600"/>
    <x v="1"/>
    <x v="12"/>
    <s v="Redi-Strip #10 Envelopes, 4 1/8 x 9 1/2"/>
    <n v="7.080000000000001"/>
    <n v="3"/>
    <n v="0.2"/>
    <n v="2.4779999999999989"/>
  </r>
  <r>
    <n v="1008"/>
    <x v="483"/>
    <x v="1"/>
    <x v="376"/>
    <d v="2012-11-09T00:00:00"/>
    <s v="First Class"/>
    <x v="363"/>
    <s v="Meg Tillman"/>
    <x v="0"/>
    <s v="United States"/>
    <s v="Scottsdale"/>
    <x v="16"/>
    <n v="85254"/>
    <x v="1"/>
    <s v="OFF-BI-10002049"/>
    <x v="1"/>
    <x v="8"/>
    <s v="UniKeep View Case Binders"/>
    <n v="4.4009999999999998"/>
    <n v="3"/>
    <n v="0.7"/>
    <n v="-3.5207999999999995"/>
  </r>
  <r>
    <n v="1009"/>
    <x v="484"/>
    <x v="3"/>
    <x v="377"/>
    <d v="2015-01-02T00:00:00"/>
    <s v="Standard Class"/>
    <x v="138"/>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x v="247"/>
    <s v="Annie Thurman"/>
    <x v="0"/>
    <s v="United States"/>
    <s v="Chicago"/>
    <x v="10"/>
    <n v="60653"/>
    <x v="2"/>
    <s v="TEC-PH-10003931"/>
    <x v="2"/>
    <x v="7"/>
    <s v="JBL Micro Wireless Portable Bluetooth Speaker"/>
    <n v="95.984000000000009"/>
    <n v="2"/>
    <n v="0.2"/>
    <n v="5.9990000000000023"/>
  </r>
  <r>
    <n v="1011"/>
    <x v="486"/>
    <x v="2"/>
    <x v="156"/>
    <d v="2011-11-26T00:00:00"/>
    <s v="First Class"/>
    <x v="364"/>
    <s v="Vivek Gonzalez"/>
    <x v="0"/>
    <s v="United States"/>
    <s v="San Diego"/>
    <x v="1"/>
    <n v="92037"/>
    <x v="1"/>
    <s v="FUR-FU-10001602"/>
    <x v="0"/>
    <x v="5"/>
    <s v="Eldon Delta Triangular Chair Mat, 52&quot; x 58&quot;, Clear"/>
    <n v="151.72"/>
    <n v="4"/>
    <n v="0"/>
    <n v="27.309599999999989"/>
  </r>
  <r>
    <n v="1012"/>
    <x v="487"/>
    <x v="3"/>
    <x v="46"/>
    <d v="2014-06-22T00:00:00"/>
    <s v="Second Class"/>
    <x v="58"/>
    <s v="Philip Fox"/>
    <x v="0"/>
    <s v="United States"/>
    <s v="Olympia"/>
    <x v="4"/>
    <n v="98502"/>
    <x v="1"/>
    <s v="FUR-FU-10004848"/>
    <x v="0"/>
    <x v="5"/>
    <s v="Howard Miller 13-3/4&quot; Diameter Brushed Chrome Round Wall Clock"/>
    <n v="155.25"/>
    <n v="3"/>
    <n v="0"/>
    <n v="46.574999999999996"/>
  </r>
  <r>
    <n v="1013"/>
    <x v="487"/>
    <x v="3"/>
    <x v="46"/>
    <d v="2014-06-22T00:00:00"/>
    <s v="Second Class"/>
    <x v="58"/>
    <s v="Philip Fox"/>
    <x v="0"/>
    <s v="United States"/>
    <s v="Olympia"/>
    <x v="4"/>
    <n v="98502"/>
    <x v="1"/>
    <s v="OFF-ST-10003722"/>
    <x v="1"/>
    <x v="4"/>
    <s v="Project Tote Personal File"/>
    <n v="14.03"/>
    <n v="1"/>
    <n v="0"/>
    <n v="4.068699999999998"/>
  </r>
  <r>
    <n v="1014"/>
    <x v="488"/>
    <x v="1"/>
    <x v="379"/>
    <d v="2012-12-24T00:00:00"/>
    <s v="Second Class"/>
    <x v="365"/>
    <s v="John Stevenson"/>
    <x v="0"/>
    <s v="United States"/>
    <s v="Seattle"/>
    <x v="4"/>
    <n v="98103"/>
    <x v="1"/>
    <s v="FUR-TA-10003748"/>
    <x v="0"/>
    <x v="3"/>
    <s v="Bevis 36 x 72 Conference Tables"/>
    <n v="1618.37"/>
    <n v="13"/>
    <n v="0"/>
    <n v="356.04139999999995"/>
  </r>
  <r>
    <n v="1015"/>
    <x v="488"/>
    <x v="1"/>
    <x v="379"/>
    <d v="2012-12-24T00:00:00"/>
    <s v="Second Class"/>
    <x v="365"/>
    <s v="John Stevenson"/>
    <x v="0"/>
    <s v="United States"/>
    <s v="Seattle"/>
    <x v="4"/>
    <n v="98103"/>
    <x v="1"/>
    <s v="TEC-AC-10003198"/>
    <x v="2"/>
    <x v="11"/>
    <s v="Enermax Acrylux Wireless Keyboard"/>
    <n v="99.6"/>
    <n v="1"/>
    <n v="0"/>
    <n v="36.851999999999997"/>
  </r>
  <r>
    <n v="1016"/>
    <x v="489"/>
    <x v="1"/>
    <x v="14"/>
    <d v="2012-09-19T00:00:00"/>
    <s v="Second Class"/>
    <x v="246"/>
    <s v="Meg O'Connel"/>
    <x v="2"/>
    <s v="United States"/>
    <s v="Los Angeles"/>
    <x v="1"/>
    <n v="90036"/>
    <x v="1"/>
    <s v="OFF-PA-10004100"/>
    <x v="1"/>
    <x v="10"/>
    <s v="Xerox 216"/>
    <n v="32.400000000000006"/>
    <n v="5"/>
    <n v="0"/>
    <n v="15.552000000000001"/>
  </r>
  <r>
    <n v="1017"/>
    <x v="490"/>
    <x v="1"/>
    <x v="380"/>
    <d v="2012-07-10T00:00:00"/>
    <s v="Standard Class"/>
    <x v="366"/>
    <s v="Kalyca Meade"/>
    <x v="1"/>
    <s v="United States"/>
    <s v="New York City"/>
    <x v="15"/>
    <n v="10011"/>
    <x v="3"/>
    <s v="FUR-FU-10002191"/>
    <x v="0"/>
    <x v="5"/>
    <s v="G.E. Halogen Desk Lamp Bulbs"/>
    <n v="13.96"/>
    <n v="2"/>
    <n v="0"/>
    <n v="6.7008000000000001"/>
  </r>
  <r>
    <n v="1018"/>
    <x v="490"/>
    <x v="1"/>
    <x v="380"/>
    <d v="2012-07-10T00:00:00"/>
    <s v="Standard Class"/>
    <x v="366"/>
    <s v="Kalyca Meade"/>
    <x v="1"/>
    <s v="United States"/>
    <s v="New York City"/>
    <x v="15"/>
    <n v="10011"/>
    <x v="3"/>
    <s v="FUR-FU-10000965"/>
    <x v="0"/>
    <x v="5"/>
    <s v="Howard Miller 11-1/2&quot; Diameter Ridgewood Wall Clock"/>
    <n v="155.82"/>
    <n v="3"/>
    <n v="0"/>
    <n v="63.886200000000002"/>
  </r>
  <r>
    <n v="1019"/>
    <x v="490"/>
    <x v="1"/>
    <x v="380"/>
    <d v="2012-07-10T00:00:00"/>
    <s v="Standard Class"/>
    <x v="366"/>
    <s v="Kalyca Meade"/>
    <x v="1"/>
    <s v="United States"/>
    <s v="New York City"/>
    <x v="15"/>
    <n v="10011"/>
    <x v="3"/>
    <s v="TEC-PH-10004188"/>
    <x v="2"/>
    <x v="7"/>
    <s v="OtterBox Commuter Series Case - Samsung Galaxy S4"/>
    <n v="124.94999999999999"/>
    <n v="5"/>
    <n v="0"/>
    <n v="2.4990000000000023"/>
  </r>
  <r>
    <n v="1020"/>
    <x v="490"/>
    <x v="1"/>
    <x v="380"/>
    <d v="2012-07-10T00:00:00"/>
    <s v="Standard Class"/>
    <x v="366"/>
    <s v="Kalyca Meade"/>
    <x v="1"/>
    <s v="United States"/>
    <s v="New York City"/>
    <x v="15"/>
    <n v="10011"/>
    <x v="3"/>
    <s v="OFF-ST-10001526"/>
    <x v="1"/>
    <x v="4"/>
    <s v="Iceberg Mobile Mega Data/Printer Cart "/>
    <n v="601.65"/>
    <n v="5"/>
    <n v="0"/>
    <n v="156.42899999999997"/>
  </r>
  <r>
    <n v="1021"/>
    <x v="491"/>
    <x v="1"/>
    <x v="381"/>
    <d v="2012-05-03T00:00:00"/>
    <s v="Standard Class"/>
    <x v="218"/>
    <s v="Greg Tran"/>
    <x v="0"/>
    <s v="United States"/>
    <s v="Washington"/>
    <x v="40"/>
    <n v="20016"/>
    <x v="3"/>
    <s v="OFF-AR-10001166"/>
    <x v="1"/>
    <x v="6"/>
    <s v="Staples"/>
    <n v="22.740000000000002"/>
    <n v="3"/>
    <n v="0"/>
    <n v="8.8686000000000007"/>
  </r>
  <r>
    <n v="1022"/>
    <x v="491"/>
    <x v="1"/>
    <x v="381"/>
    <d v="2012-05-03T00:00:00"/>
    <s v="Standard Class"/>
    <x v="218"/>
    <s v="Greg Tran"/>
    <x v="0"/>
    <s v="United States"/>
    <s v="Washington"/>
    <x v="40"/>
    <n v="20016"/>
    <x v="3"/>
    <s v="FUR-CH-10000309"/>
    <x v="0"/>
    <x v="1"/>
    <s v="Global Comet Stacking Arm Chair"/>
    <n v="1267.53"/>
    <n v="3"/>
    <n v="0"/>
    <n v="316.88249999999999"/>
  </r>
  <r>
    <n v="1023"/>
    <x v="491"/>
    <x v="1"/>
    <x v="381"/>
    <d v="2012-05-03T00:00:00"/>
    <s v="Standard Class"/>
    <x v="218"/>
    <s v="Greg Tran"/>
    <x v="0"/>
    <s v="United States"/>
    <s v="Washington"/>
    <x v="40"/>
    <n v="20016"/>
    <x v="3"/>
    <s v="TEC-MA-10004212"/>
    <x v="2"/>
    <x v="15"/>
    <s v="Cisco SPA525G2 5-Line IP Phone"/>
    <n v="1379.92"/>
    <n v="8"/>
    <n v="0"/>
    <n v="648.56240000000003"/>
  </r>
  <r>
    <n v="1024"/>
    <x v="492"/>
    <x v="1"/>
    <x v="382"/>
    <d v="2012-06-20T00:00:00"/>
    <s v="Standard Class"/>
    <x v="171"/>
    <s v="Philip Brown"/>
    <x v="0"/>
    <s v="United States"/>
    <s v="Philadelphia"/>
    <x v="9"/>
    <n v="19134"/>
    <x v="3"/>
    <s v="OFF-EN-10003072"/>
    <x v="1"/>
    <x v="12"/>
    <s v="Peel &amp; Seel Envelopes"/>
    <n v="6.2080000000000002"/>
    <n v="2"/>
    <n v="0.2"/>
    <n v="2.1728000000000001"/>
  </r>
  <r>
    <n v="1025"/>
    <x v="493"/>
    <x v="3"/>
    <x v="94"/>
    <d v="2014-12-21T00:00:00"/>
    <s v="First Class"/>
    <x v="367"/>
    <s v="Hallie Redmond"/>
    <x v="2"/>
    <s v="United States"/>
    <s v="Los Angeles"/>
    <x v="1"/>
    <n v="90045"/>
    <x v="1"/>
    <s v="OFF-BI-10000320"/>
    <x v="1"/>
    <x v="8"/>
    <s v="GBC Plastic Binding Combs"/>
    <n v="11.808"/>
    <n v="2"/>
    <n v="0.2"/>
    <n v="4.2804000000000002"/>
  </r>
  <r>
    <n v="1026"/>
    <x v="494"/>
    <x v="0"/>
    <x v="383"/>
    <d v="2013-01-13T00:00:00"/>
    <s v="Second Class"/>
    <x v="368"/>
    <s v="Deanra Eno"/>
    <x v="2"/>
    <s v="United States"/>
    <s v="Springfield"/>
    <x v="24"/>
    <n v="45503"/>
    <x v="3"/>
    <s v="OFF-PA-10001166"/>
    <x v="1"/>
    <x v="10"/>
    <s v="Xerox 2"/>
    <n v="15.552000000000003"/>
    <n v="3"/>
    <n v="0.2"/>
    <n v="5.4432"/>
  </r>
  <r>
    <n v="1027"/>
    <x v="494"/>
    <x v="0"/>
    <x v="383"/>
    <d v="2013-01-13T00:00:00"/>
    <s v="Second Class"/>
    <x v="368"/>
    <s v="Deanra Eno"/>
    <x v="2"/>
    <s v="United States"/>
    <s v="Springfield"/>
    <x v="24"/>
    <n v="45503"/>
    <x v="3"/>
    <s v="OFF-PA-10003656"/>
    <x v="1"/>
    <x v="10"/>
    <s v="Xerox 1935"/>
    <n v="63.311999999999998"/>
    <n v="3"/>
    <n v="0.2"/>
    <n v="20.576399999999996"/>
  </r>
  <r>
    <n v="1028"/>
    <x v="494"/>
    <x v="0"/>
    <x v="383"/>
    <d v="2013-01-13T00:00:00"/>
    <s v="Second Class"/>
    <x v="368"/>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x v="156"/>
    <s v="Laura Armstrong"/>
    <x v="1"/>
    <s v="United States"/>
    <s v="Hackensack"/>
    <x v="30"/>
    <n v="7601"/>
    <x v="3"/>
    <s v="OFF-PA-10000474"/>
    <x v="1"/>
    <x v="10"/>
    <s v="Staples"/>
    <n v="177.2"/>
    <n v="5"/>
    <n v="0"/>
    <n v="83.283999999999992"/>
  </r>
  <r>
    <n v="1030"/>
    <x v="495"/>
    <x v="2"/>
    <x v="384"/>
    <d v="2011-07-15T00:00:00"/>
    <s v="Standard Class"/>
    <x v="156"/>
    <s v="Laura Armstrong"/>
    <x v="1"/>
    <s v="United States"/>
    <s v="Hackensack"/>
    <x v="30"/>
    <n v="7601"/>
    <x v="3"/>
    <s v="TEC-PH-10003885"/>
    <x v="2"/>
    <x v="7"/>
    <s v="Cisco SPA508G"/>
    <n v="197.96999999999997"/>
    <n v="3"/>
    <n v="0"/>
    <n v="57.41129999999999"/>
  </r>
  <r>
    <n v="1031"/>
    <x v="495"/>
    <x v="2"/>
    <x v="384"/>
    <d v="2011-07-15T00:00:00"/>
    <s v="Standard Class"/>
    <x v="156"/>
    <s v="Laura Armstrong"/>
    <x v="1"/>
    <s v="United States"/>
    <s v="Hackensack"/>
    <x v="30"/>
    <n v="7601"/>
    <x v="3"/>
    <s v="FUR-CH-10003379"/>
    <x v="0"/>
    <x v="1"/>
    <s v="Global Commerce Series High-Back Swivel/Tilt Chairs"/>
    <n v="854.94"/>
    <n v="3"/>
    <n v="0"/>
    <n v="213.73500000000001"/>
  </r>
  <r>
    <n v="1032"/>
    <x v="495"/>
    <x v="2"/>
    <x v="384"/>
    <d v="2011-07-15T00:00:00"/>
    <s v="Standard Class"/>
    <x v="156"/>
    <s v="Laura Armstrong"/>
    <x v="1"/>
    <s v="United States"/>
    <s v="Hackensack"/>
    <x v="30"/>
    <n v="7601"/>
    <x v="3"/>
    <s v="FUR-FU-10000629"/>
    <x v="0"/>
    <x v="5"/>
    <s v="9-3/4 Diameter Round Wall Clock"/>
    <n v="124.10999999999999"/>
    <n v="9"/>
    <n v="0"/>
    <n v="52.126200000000004"/>
  </r>
  <r>
    <n v="1033"/>
    <x v="495"/>
    <x v="2"/>
    <x v="384"/>
    <d v="2011-07-15T00:00:00"/>
    <s v="Standard Class"/>
    <x v="156"/>
    <s v="Laura Armstrong"/>
    <x v="1"/>
    <s v="United States"/>
    <s v="Hackensack"/>
    <x v="30"/>
    <n v="7601"/>
    <x v="3"/>
    <s v="OFF-LA-10001175"/>
    <x v="1"/>
    <x v="2"/>
    <s v="Avery 514"/>
    <n v="14.399999999999999"/>
    <n v="5"/>
    <n v="0"/>
    <n v="7.056"/>
  </r>
  <r>
    <n v="1034"/>
    <x v="496"/>
    <x v="0"/>
    <x v="73"/>
    <d v="2013-11-23T00:00:00"/>
    <s v="First Class"/>
    <x v="369"/>
    <s v="Allen Goldenen"/>
    <x v="0"/>
    <s v="United States"/>
    <s v="Cincinnati"/>
    <x v="24"/>
    <n v="45231"/>
    <x v="3"/>
    <s v="OFF-PA-10000955"/>
    <x v="1"/>
    <x v="10"/>
    <s v="Southworth 25% Cotton Granite Paper &amp; Envelopes"/>
    <n v="15.696000000000002"/>
    <n v="3"/>
    <n v="0.2"/>
    <n v="5.1011999999999995"/>
  </r>
  <r>
    <n v="1035"/>
    <x v="496"/>
    <x v="0"/>
    <x v="73"/>
    <d v="2013-11-23T00:00:00"/>
    <s v="First Class"/>
    <x v="369"/>
    <s v="Allen Goldenen"/>
    <x v="0"/>
    <s v="United States"/>
    <s v="Cincinnati"/>
    <x v="24"/>
    <n v="45231"/>
    <x v="3"/>
    <s v="OFF-BI-10003460"/>
    <x v="1"/>
    <x v="8"/>
    <s v="Acco 3-Hole Punch"/>
    <n v="2.6280000000000001"/>
    <n v="2"/>
    <n v="0.7"/>
    <n v="-1.9272"/>
  </r>
  <r>
    <n v="1036"/>
    <x v="496"/>
    <x v="0"/>
    <x v="73"/>
    <d v="2013-11-23T00:00:00"/>
    <s v="First Class"/>
    <x v="369"/>
    <s v="Allen Goldenen"/>
    <x v="0"/>
    <s v="United States"/>
    <s v="Cincinnati"/>
    <x v="24"/>
    <n v="45231"/>
    <x v="3"/>
    <s v="OFF-BI-10000474"/>
    <x v="1"/>
    <x v="8"/>
    <s v="Avery Recycled Flexi-View Covers for Binding Systems"/>
    <n v="14.427000000000003"/>
    <n v="3"/>
    <n v="0.7"/>
    <n v="-10.579799999999999"/>
  </r>
  <r>
    <n v="1037"/>
    <x v="497"/>
    <x v="0"/>
    <x v="183"/>
    <d v="2013-04-27T00:00:00"/>
    <s v="Standard Class"/>
    <x v="330"/>
    <s v="Ed Ludwig"/>
    <x v="2"/>
    <s v="United States"/>
    <s v="Jefferson City"/>
    <x v="25"/>
    <n v="65109"/>
    <x v="2"/>
    <s v="FUR-FU-10003975"/>
    <x v="0"/>
    <x v="5"/>
    <s v="Eldon Advantage Chair Mats for Low to Medium Pile Carpets"/>
    <n v="86.62"/>
    <n v="2"/>
    <n v="0"/>
    <n v="8.6619999999999919"/>
  </r>
  <r>
    <n v="1038"/>
    <x v="498"/>
    <x v="1"/>
    <x v="385"/>
    <d v="2012-06-14T00:00:00"/>
    <s v="First Class"/>
    <x v="370"/>
    <s v="Jennifer Jackson"/>
    <x v="0"/>
    <s v="United States"/>
    <s v="Los Angeles"/>
    <x v="1"/>
    <n v="90004"/>
    <x v="1"/>
    <s v="OFF-BI-10003707"/>
    <x v="1"/>
    <x v="8"/>
    <s v="Aluminum Screw Posts"/>
    <n v="36.624000000000002"/>
    <n v="3"/>
    <n v="0.2"/>
    <n v="13.734"/>
  </r>
  <r>
    <n v="1039"/>
    <x v="499"/>
    <x v="3"/>
    <x v="225"/>
    <d v="2014-11-22T00:00:00"/>
    <s v="First Class"/>
    <x v="371"/>
    <s v="Jennifer Halladay"/>
    <x v="0"/>
    <s v="United States"/>
    <s v="Burlington"/>
    <x v="3"/>
    <n v="27217"/>
    <x v="0"/>
    <s v="OFF-AR-10000203"/>
    <x v="1"/>
    <x v="6"/>
    <s v="Newell 336"/>
    <n v="23.968000000000004"/>
    <n v="7"/>
    <n v="0.2"/>
    <n v="2.696399999999997"/>
  </r>
  <r>
    <n v="1040"/>
    <x v="499"/>
    <x v="3"/>
    <x v="225"/>
    <d v="2014-11-22T00:00:00"/>
    <s v="First Class"/>
    <x v="371"/>
    <s v="Jennifer Halladay"/>
    <x v="0"/>
    <s v="United States"/>
    <s v="Burlington"/>
    <x v="3"/>
    <n v="27217"/>
    <x v="0"/>
    <s v="OFF-AR-10004790"/>
    <x v="1"/>
    <x v="6"/>
    <s v="Staples"/>
    <n v="28.728000000000002"/>
    <n v="3"/>
    <n v="0.2"/>
    <n v="1.7954999999999988"/>
  </r>
  <r>
    <n v="1041"/>
    <x v="500"/>
    <x v="0"/>
    <x v="231"/>
    <d v="2013-03-25T00:00:00"/>
    <s v="Standard Class"/>
    <x v="372"/>
    <s v="Robert Dilbeck"/>
    <x v="2"/>
    <s v="United States"/>
    <s v="Saint Peters"/>
    <x v="25"/>
    <n v="63376"/>
    <x v="2"/>
    <s v="FUR-TA-10001095"/>
    <x v="0"/>
    <x v="3"/>
    <s v="Chromcraft Round Conference Tables"/>
    <n v="697.16"/>
    <n v="4"/>
    <n v="0"/>
    <n v="146.40359999999998"/>
  </r>
  <r>
    <n v="1042"/>
    <x v="501"/>
    <x v="0"/>
    <x v="47"/>
    <d v="2013-09-10T00:00:00"/>
    <s v="Second Class"/>
    <x v="373"/>
    <s v="Mary O'Rourke"/>
    <x v="0"/>
    <s v="United States"/>
    <s v="New York City"/>
    <x v="15"/>
    <n v="10035"/>
    <x v="3"/>
    <s v="TEC-AC-10004761"/>
    <x v="2"/>
    <x v="11"/>
    <s v="Maxell 4.7GB DVD+RW 3/Pack"/>
    <n v="31.86"/>
    <n v="2"/>
    <n v="0"/>
    <n v="11.151"/>
  </r>
  <r>
    <n v="1043"/>
    <x v="501"/>
    <x v="0"/>
    <x v="47"/>
    <d v="2013-09-10T00:00:00"/>
    <s v="Second Class"/>
    <x v="373"/>
    <s v="Mary O'Rourke"/>
    <x v="0"/>
    <s v="United States"/>
    <s v="New York City"/>
    <x v="15"/>
    <n v="10035"/>
    <x v="3"/>
    <s v="FUR-BO-10001811"/>
    <x v="0"/>
    <x v="0"/>
    <s v="Atlantic Metals Mobile 5-Shelf Bookcases, Custom Colors"/>
    <n v="722.35200000000009"/>
    <n v="3"/>
    <n v="0.2"/>
    <n v="90.293999999999926"/>
  </r>
  <r>
    <n v="1044"/>
    <x v="502"/>
    <x v="3"/>
    <x v="362"/>
    <d v="2014-07-13T00:00:00"/>
    <s v="First Class"/>
    <x v="374"/>
    <s v="Noel Staavos"/>
    <x v="1"/>
    <s v="United States"/>
    <s v="Chicago"/>
    <x v="10"/>
    <n v="60610"/>
    <x v="2"/>
    <s v="OFF-AR-10001130"/>
    <x v="1"/>
    <x v="6"/>
    <s v="Quartet Alpha White Chalk, 12/Pack"/>
    <n v="8.84"/>
    <n v="5"/>
    <n v="0.2"/>
    <n v="2.9835000000000003"/>
  </r>
  <r>
    <n v="1045"/>
    <x v="502"/>
    <x v="3"/>
    <x v="362"/>
    <d v="2014-07-13T00:00:00"/>
    <s v="First Class"/>
    <x v="374"/>
    <s v="Noel Staavos"/>
    <x v="1"/>
    <s v="United States"/>
    <s v="Chicago"/>
    <x v="10"/>
    <n v="60610"/>
    <x v="2"/>
    <s v="OFF-AP-10000055"/>
    <x v="1"/>
    <x v="9"/>
    <s v="Belkin F9S820V06 8 Outlet Surge"/>
    <n v="58.463999999999977"/>
    <n v="9"/>
    <n v="0.8"/>
    <n v="-146.16000000000003"/>
  </r>
  <r>
    <n v="1046"/>
    <x v="503"/>
    <x v="3"/>
    <x v="386"/>
    <d v="2014-10-17T00:00:00"/>
    <s v="Standard Class"/>
    <x v="17"/>
    <s v="Steve Nguyen"/>
    <x v="2"/>
    <s v="United States"/>
    <s v="Rockford"/>
    <x v="10"/>
    <n v="61107"/>
    <x v="2"/>
    <s v="FUR-CH-10002304"/>
    <x v="0"/>
    <x v="1"/>
    <s v="Global Stack Chair without Arms, Black"/>
    <n v="254.60399999999998"/>
    <n v="14"/>
    <n v="0.3"/>
    <n v="-18.185999999999993"/>
  </r>
  <r>
    <n v="1047"/>
    <x v="504"/>
    <x v="0"/>
    <x v="387"/>
    <d v="2013-03-14T00:00:00"/>
    <s v="Standard Class"/>
    <x v="233"/>
    <s v="Zuschuss Carroll"/>
    <x v="0"/>
    <s v="United States"/>
    <s v="Miami"/>
    <x v="2"/>
    <n v="33142"/>
    <x v="0"/>
    <s v="TEC-PH-10001530"/>
    <x v="2"/>
    <x v="7"/>
    <s v="Cisco Unified IP Phone 7945G VoIP phone"/>
    <n v="1363.96"/>
    <n v="5"/>
    <n v="0.2"/>
    <n v="85.247500000000002"/>
  </r>
  <r>
    <n v="1048"/>
    <x v="504"/>
    <x v="0"/>
    <x v="387"/>
    <d v="2013-03-14T00:00:00"/>
    <s v="Standard Class"/>
    <x v="233"/>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x v="62"/>
    <s v="Lena Creighton"/>
    <x v="0"/>
    <s v="United States"/>
    <s v="San Francisco"/>
    <x v="1"/>
    <n v="94109"/>
    <x v="1"/>
    <s v="TEC-PH-10000486"/>
    <x v="2"/>
    <x v="7"/>
    <s v="Plantronics HL10 Handset Lifter"/>
    <n v="1113.5039999999999"/>
    <n v="12"/>
    <n v="0.2"/>
    <n v="125.2691999999999"/>
  </r>
  <r>
    <n v="1050"/>
    <x v="505"/>
    <x v="2"/>
    <x v="279"/>
    <d v="2011-06-01T00:00:00"/>
    <s v="Second Class"/>
    <x v="62"/>
    <s v="Lena Creighton"/>
    <x v="0"/>
    <s v="United States"/>
    <s v="San Francisco"/>
    <x v="1"/>
    <n v="94109"/>
    <x v="1"/>
    <s v="TEC-AC-10001606"/>
    <x v="2"/>
    <x v="11"/>
    <s v="Logitech Wireless Performance Mouse MX for PC and Mac"/>
    <n v="99.99"/>
    <n v="1"/>
    <n v="0"/>
    <n v="37.996200000000002"/>
  </r>
  <r>
    <n v="1051"/>
    <x v="506"/>
    <x v="1"/>
    <x v="230"/>
    <d v="2012-07-05T00:00:00"/>
    <s v="First Class"/>
    <x v="375"/>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x v="375"/>
    <s v="Deirdre Greer"/>
    <x v="1"/>
    <s v="United States"/>
    <s v="Philadelphia"/>
    <x v="9"/>
    <n v="19134"/>
    <x v="3"/>
    <s v="OFF-PA-10001307"/>
    <x v="1"/>
    <x v="10"/>
    <s v="Important Message Pads, 50 4-1/4 x 5-1/2 Forms per Pad"/>
    <n v="6.7200000000000006"/>
    <n v="2"/>
    <n v="0.2"/>
    <n v="2.4359999999999995"/>
  </r>
  <r>
    <n v="1053"/>
    <x v="506"/>
    <x v="1"/>
    <x v="230"/>
    <d v="2012-07-05T00:00:00"/>
    <s v="First Class"/>
    <x v="375"/>
    <s v="Deirdre Greer"/>
    <x v="1"/>
    <s v="United States"/>
    <s v="Philadelphia"/>
    <x v="9"/>
    <n v="19134"/>
    <x v="3"/>
    <s v="FUR-FU-10004460"/>
    <x v="0"/>
    <x v="5"/>
    <s v="Howard Miller 12&quot; Round Wall Clock"/>
    <n v="282.88800000000003"/>
    <n v="9"/>
    <n v="0.2"/>
    <n v="56.577599999999961"/>
  </r>
  <r>
    <n v="1054"/>
    <x v="507"/>
    <x v="1"/>
    <x v="388"/>
    <d v="2012-04-08T00:00:00"/>
    <s v="Standard Class"/>
    <x v="376"/>
    <s v="Nicole Fjeld"/>
    <x v="2"/>
    <s v="United States"/>
    <s v="New York City"/>
    <x v="15"/>
    <n v="10009"/>
    <x v="3"/>
    <s v="OFF-AR-10000716"/>
    <x v="1"/>
    <x v="6"/>
    <s v="DIXON Ticonderoga Erasable Checking Pencils"/>
    <n v="11.16"/>
    <n v="2"/>
    <n v="0"/>
    <n v="4.3524000000000003"/>
  </r>
  <r>
    <n v="1055"/>
    <x v="507"/>
    <x v="1"/>
    <x v="388"/>
    <d v="2012-04-08T00:00:00"/>
    <s v="Standard Class"/>
    <x v="376"/>
    <s v="Nicole Fjeld"/>
    <x v="2"/>
    <s v="United States"/>
    <s v="New York City"/>
    <x v="15"/>
    <n v="10009"/>
    <x v="3"/>
    <s v="FUR-FU-10004622"/>
    <x v="0"/>
    <x v="5"/>
    <s v="Eldon Advantage Foldable Chair Mats for Low Pile Carpets"/>
    <n v="108.4"/>
    <n v="2"/>
    <n v="0"/>
    <n v="22.763999999999996"/>
  </r>
  <r>
    <n v="1056"/>
    <x v="507"/>
    <x v="1"/>
    <x v="388"/>
    <d v="2012-04-08T00:00:00"/>
    <s v="Standard Class"/>
    <x v="376"/>
    <s v="Nicole Fjeld"/>
    <x v="2"/>
    <s v="United States"/>
    <s v="New York City"/>
    <x v="15"/>
    <n v="10009"/>
    <x v="3"/>
    <s v="OFF-BI-10002735"/>
    <x v="1"/>
    <x v="8"/>
    <s v="GBC Prestige Therm-A-Bind Covers"/>
    <n v="82.344000000000008"/>
    <n v="3"/>
    <n v="0.2"/>
    <n v="27.791100000000004"/>
  </r>
  <r>
    <n v="1057"/>
    <x v="507"/>
    <x v="1"/>
    <x v="388"/>
    <d v="2012-04-08T00:00:00"/>
    <s v="Standard Class"/>
    <x v="376"/>
    <s v="Nicole Fjeld"/>
    <x v="2"/>
    <s v="United States"/>
    <s v="New York City"/>
    <x v="15"/>
    <n v="10009"/>
    <x v="3"/>
    <s v="OFF-BI-10003529"/>
    <x v="1"/>
    <x v="8"/>
    <s v="Avery Round Ring Poly Binders"/>
    <n v="9.0879999999999992"/>
    <n v="4"/>
    <n v="0.2"/>
    <n v="3.2944"/>
  </r>
  <r>
    <n v="1058"/>
    <x v="508"/>
    <x v="3"/>
    <x v="389"/>
    <d v="2014-12-18T00:00:00"/>
    <s v="Standard Class"/>
    <x v="130"/>
    <s v="Ben Peterman"/>
    <x v="1"/>
    <s v="United States"/>
    <s v="San Diego"/>
    <x v="1"/>
    <n v="92037"/>
    <x v="1"/>
    <s v="OFF-BI-10001097"/>
    <x v="1"/>
    <x v="8"/>
    <s v="Avery Hole Reinforcements"/>
    <n v="19.936000000000003"/>
    <n v="4"/>
    <n v="0.2"/>
    <n v="7.2267999999999999"/>
  </r>
  <r>
    <n v="1059"/>
    <x v="508"/>
    <x v="3"/>
    <x v="389"/>
    <d v="2014-12-18T00:00:00"/>
    <s v="Standard Class"/>
    <x v="130"/>
    <s v="Ben Peterman"/>
    <x v="1"/>
    <s v="United States"/>
    <s v="San Diego"/>
    <x v="1"/>
    <n v="92037"/>
    <x v="1"/>
    <s v="OFF-BI-10001597"/>
    <x v="1"/>
    <x v="8"/>
    <s v="Wilson Jones Ledger-Size, Piano-Hinge Binder, 2&quot;, Blue"/>
    <n v="65.567999999999998"/>
    <n v="2"/>
    <n v="0.2"/>
    <n v="22.948799999999995"/>
  </r>
  <r>
    <n v="1060"/>
    <x v="509"/>
    <x v="0"/>
    <x v="390"/>
    <d v="2013-12-02T00:00:00"/>
    <s v="Standard Class"/>
    <x v="377"/>
    <s v="Matthew Grinstein"/>
    <x v="2"/>
    <s v="United States"/>
    <s v="Philadelphia"/>
    <x v="9"/>
    <n v="19143"/>
    <x v="3"/>
    <s v="OFF-FA-10001754"/>
    <x v="1"/>
    <x v="13"/>
    <s v="Stockwell Gold Paper Clips"/>
    <n v="4.4160000000000004"/>
    <n v="3"/>
    <n v="0.2"/>
    <n v="1.6008"/>
  </r>
  <r>
    <n v="1061"/>
    <x v="510"/>
    <x v="1"/>
    <x v="391"/>
    <d v="2012-03-29T00:00:00"/>
    <s v="Standard Class"/>
    <x v="148"/>
    <s v="Julia Dunbar"/>
    <x v="0"/>
    <s v="United States"/>
    <s v="Houston"/>
    <x v="5"/>
    <n v="77095"/>
    <x v="2"/>
    <s v="FUR-CH-10003396"/>
    <x v="0"/>
    <x v="1"/>
    <s v="Global Deluxe Steno Chair"/>
    <n v="107.77200000000001"/>
    <n v="2"/>
    <n v="0.3"/>
    <n v="-29.252400000000009"/>
  </r>
  <r>
    <n v="1062"/>
    <x v="511"/>
    <x v="1"/>
    <x v="392"/>
    <d v="2012-04-21T00:00:00"/>
    <s v="Standard Class"/>
    <x v="378"/>
    <s v="Theresa Swint"/>
    <x v="1"/>
    <s v="United States"/>
    <s v="Toledo"/>
    <x v="24"/>
    <n v="43615"/>
    <x v="3"/>
    <s v="OFF-AP-10002350"/>
    <x v="1"/>
    <x v="9"/>
    <s v="Belkin F9H710-06 7 Outlet SurgeMaster Surge Protector"/>
    <n v="45.216000000000001"/>
    <n v="3"/>
    <n v="0.2"/>
    <n v="4.5215999999999994"/>
  </r>
  <r>
    <n v="1063"/>
    <x v="511"/>
    <x v="1"/>
    <x v="392"/>
    <d v="2012-04-21T00:00:00"/>
    <s v="Standard Class"/>
    <x v="378"/>
    <s v="Theresa Swint"/>
    <x v="1"/>
    <s v="United States"/>
    <s v="Toledo"/>
    <x v="24"/>
    <n v="43615"/>
    <x v="3"/>
    <s v="OFF-FA-10004838"/>
    <x v="1"/>
    <x v="13"/>
    <s v="Super Bands, 12/Pack"/>
    <n v="10.416000000000002"/>
    <n v="7"/>
    <n v="0.2"/>
    <n v="-2.2134"/>
  </r>
  <r>
    <n v="1064"/>
    <x v="511"/>
    <x v="1"/>
    <x v="392"/>
    <d v="2012-04-21T00:00:00"/>
    <s v="Standard Class"/>
    <x v="378"/>
    <s v="Theresa Swint"/>
    <x v="1"/>
    <s v="United States"/>
    <s v="Toledo"/>
    <x v="24"/>
    <n v="43615"/>
    <x v="3"/>
    <s v="OFF-AR-10004757"/>
    <x v="1"/>
    <x v="6"/>
    <s v="Crayola Colored Pencils"/>
    <n v="7.8719999999999999"/>
    <n v="3"/>
    <n v="0.2"/>
    <n v="1.2791999999999994"/>
  </r>
  <r>
    <n v="1065"/>
    <x v="511"/>
    <x v="1"/>
    <x v="392"/>
    <d v="2012-04-21T00:00:00"/>
    <s v="Standard Class"/>
    <x v="378"/>
    <s v="Theresa Swint"/>
    <x v="1"/>
    <s v="United States"/>
    <s v="Toledo"/>
    <x v="24"/>
    <n v="43615"/>
    <x v="3"/>
    <s v="TEC-PH-10002115"/>
    <x v="2"/>
    <x v="7"/>
    <s v="Plantronics 81402"/>
    <n v="118.78199999999998"/>
    <n v="3"/>
    <n v="0.4"/>
    <n v="-27.715799999999994"/>
  </r>
  <r>
    <n v="1066"/>
    <x v="511"/>
    <x v="1"/>
    <x v="392"/>
    <d v="2012-04-21T00:00:00"/>
    <s v="Standard Class"/>
    <x v="378"/>
    <s v="Theresa Swint"/>
    <x v="1"/>
    <s v="United States"/>
    <s v="Toledo"/>
    <x v="24"/>
    <n v="43615"/>
    <x v="3"/>
    <s v="OFF-FA-10003059"/>
    <x v="1"/>
    <x v="13"/>
    <s v="Assorted Color Push Pins"/>
    <n v="1.4480000000000002"/>
    <n v="1"/>
    <n v="0.2"/>
    <n v="0.2352999999999999"/>
  </r>
  <r>
    <n v="1067"/>
    <x v="511"/>
    <x v="1"/>
    <x v="392"/>
    <d v="2012-04-21T00:00:00"/>
    <s v="Standard Class"/>
    <x v="378"/>
    <s v="Theresa Swint"/>
    <x v="1"/>
    <s v="United States"/>
    <s v="Toledo"/>
    <x v="24"/>
    <n v="43615"/>
    <x v="3"/>
    <s v="OFF-BI-10004330"/>
    <x v="1"/>
    <x v="8"/>
    <s v="GBC Velobind Prepunched Cover Sets, Regency Series"/>
    <n v="55.470000000000006"/>
    <n v="5"/>
    <n v="0.7"/>
    <n v="-46.224999999999994"/>
  </r>
  <r>
    <n v="1068"/>
    <x v="512"/>
    <x v="0"/>
    <x v="393"/>
    <d v="2013-10-03T00:00:00"/>
    <s v="First Class"/>
    <x v="379"/>
    <s v="Brian DeCherney"/>
    <x v="0"/>
    <s v="United States"/>
    <s v="San Francisco"/>
    <x v="1"/>
    <n v="94122"/>
    <x v="1"/>
    <s v="FUR-CH-10001146"/>
    <x v="0"/>
    <x v="1"/>
    <s v="Global Value Mid-Back Manager's Chair, Gray"/>
    <n v="194.84800000000001"/>
    <n v="4"/>
    <n v="0.2"/>
    <n v="12.177999999999983"/>
  </r>
  <r>
    <n v="1069"/>
    <x v="513"/>
    <x v="3"/>
    <x v="394"/>
    <d v="2014-10-01T00:00:00"/>
    <s v="Second Class"/>
    <x v="380"/>
    <s v="Charles McCrossin"/>
    <x v="0"/>
    <s v="United States"/>
    <s v="Brownsville"/>
    <x v="5"/>
    <n v="78521"/>
    <x v="2"/>
    <s v="OFF-SU-10001935"/>
    <x v="1"/>
    <x v="14"/>
    <s v="Staples"/>
    <n v="1.7440000000000002"/>
    <n v="1"/>
    <n v="0.2"/>
    <n v="-0.34880000000000033"/>
  </r>
  <r>
    <n v="1070"/>
    <x v="514"/>
    <x v="1"/>
    <x v="395"/>
    <d v="2012-07-29T00:00:00"/>
    <s v="Standard Class"/>
    <x v="176"/>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x v="381"/>
    <s v="Skye Norling"/>
    <x v="2"/>
    <s v="United States"/>
    <s v="Los Angeles"/>
    <x v="1"/>
    <n v="90008"/>
    <x v="1"/>
    <s v="OFF-AR-10003732"/>
    <x v="1"/>
    <x v="6"/>
    <s v="Newell 333"/>
    <n v="19.459999999999997"/>
    <n v="7"/>
    <n v="0"/>
    <n v="5.0595999999999997"/>
  </r>
  <r>
    <n v="1072"/>
    <x v="516"/>
    <x v="0"/>
    <x v="236"/>
    <d v="2013-05-03T00:00:00"/>
    <s v="Standard Class"/>
    <x v="382"/>
    <s v="Erica Hernandez"/>
    <x v="2"/>
    <s v="United States"/>
    <s v="Denver"/>
    <x v="22"/>
    <n v="80219"/>
    <x v="1"/>
    <s v="OFF-PA-10001970"/>
    <x v="1"/>
    <x v="10"/>
    <s v="Xerox 1881"/>
    <n v="29.472000000000001"/>
    <n v="3"/>
    <n v="0.2"/>
    <n v="9.9467999999999979"/>
  </r>
  <r>
    <n v="1073"/>
    <x v="517"/>
    <x v="3"/>
    <x v="237"/>
    <d v="2014-11-20T00:00:00"/>
    <s v="Standard Class"/>
    <x v="383"/>
    <s v="Frank Olsen"/>
    <x v="0"/>
    <s v="United States"/>
    <s v="New York City"/>
    <x v="15"/>
    <n v="10035"/>
    <x v="3"/>
    <s v="OFF-BI-10003669"/>
    <x v="1"/>
    <x v="8"/>
    <s v="3M Organizer Strips"/>
    <n v="8.64"/>
    <n v="2"/>
    <n v="0.2"/>
    <n v="3.024"/>
  </r>
  <r>
    <n v="1074"/>
    <x v="518"/>
    <x v="0"/>
    <x v="396"/>
    <d v="2013-11-20T00:00:00"/>
    <s v="Standard Class"/>
    <x v="384"/>
    <s v="Maurice Satty"/>
    <x v="0"/>
    <s v="United States"/>
    <s v="Mesa"/>
    <x v="16"/>
    <n v="85204"/>
    <x v="1"/>
    <s v="OFF-BI-10003727"/>
    <x v="1"/>
    <x v="8"/>
    <s v="Avery Durable Slant Ring Binders With Label Holder"/>
    <n v="6.27"/>
    <n v="5"/>
    <n v="0.7"/>
    <n v="-4.5980000000000008"/>
  </r>
  <r>
    <n v="1075"/>
    <x v="518"/>
    <x v="0"/>
    <x v="396"/>
    <d v="2013-11-20T00:00:00"/>
    <s v="Standard Class"/>
    <x v="384"/>
    <s v="Maurice Satty"/>
    <x v="0"/>
    <s v="United States"/>
    <s v="Mesa"/>
    <x v="16"/>
    <n v="85204"/>
    <x v="1"/>
    <s v="OFF-BI-10004967"/>
    <x v="1"/>
    <x v="8"/>
    <s v="Round Ring Binders"/>
    <n v="4.3680000000000003"/>
    <n v="7"/>
    <n v="0.7"/>
    <n v="-3.3487999999999998"/>
  </r>
  <r>
    <n v="1076"/>
    <x v="518"/>
    <x v="0"/>
    <x v="396"/>
    <d v="2013-11-20T00:00:00"/>
    <s v="Standard Class"/>
    <x v="384"/>
    <s v="Maurice Satty"/>
    <x v="0"/>
    <s v="United States"/>
    <s v="Mesa"/>
    <x v="16"/>
    <n v="85204"/>
    <x v="1"/>
    <s v="TEC-AC-10003447"/>
    <x v="2"/>
    <x v="11"/>
    <s v="Micropad Numeric Keypads"/>
    <n v="31.983999999999998"/>
    <n v="2"/>
    <n v="0.2"/>
    <n v="1.9989999999999979"/>
  </r>
  <r>
    <n v="1077"/>
    <x v="519"/>
    <x v="0"/>
    <x v="321"/>
    <d v="2013-10-01T00:00:00"/>
    <s v="First Class"/>
    <x v="385"/>
    <s v="Chad Cunningham"/>
    <x v="2"/>
    <s v="United States"/>
    <s v="Columbus"/>
    <x v="14"/>
    <n v="47201"/>
    <x v="2"/>
    <s v="OFF-AR-10000255"/>
    <x v="1"/>
    <x v="6"/>
    <s v="Newell 328"/>
    <n v="40.879999999999995"/>
    <n v="7"/>
    <n v="0"/>
    <n v="10.628799999999998"/>
  </r>
  <r>
    <n v="1078"/>
    <x v="520"/>
    <x v="3"/>
    <x v="397"/>
    <d v="2014-09-26T00:00:00"/>
    <s v="Second Class"/>
    <x v="386"/>
    <s v="Don Weiss"/>
    <x v="0"/>
    <s v="United States"/>
    <s v="Seattle"/>
    <x v="4"/>
    <n v="98105"/>
    <x v="1"/>
    <s v="OFF-AP-10002191"/>
    <x v="1"/>
    <x v="9"/>
    <s v="Belkin 8 Outlet SurgeMaster II Gold Surge Protector"/>
    <n v="119.96"/>
    <n v="2"/>
    <n v="0"/>
    <n v="33.588800000000006"/>
  </r>
  <r>
    <n v="1079"/>
    <x v="520"/>
    <x v="3"/>
    <x v="397"/>
    <d v="2014-09-26T00:00:00"/>
    <s v="Second Class"/>
    <x v="386"/>
    <s v="Don Weiss"/>
    <x v="0"/>
    <s v="United States"/>
    <s v="Seattle"/>
    <x v="4"/>
    <n v="98105"/>
    <x v="1"/>
    <s v="OFF-ST-10001325"/>
    <x v="1"/>
    <x v="4"/>
    <s v="Sterilite Officeware Hinged File Box"/>
    <n v="31.44"/>
    <n v="3"/>
    <n v="0"/>
    <n v="8.4888000000000012"/>
  </r>
  <r>
    <n v="1080"/>
    <x v="520"/>
    <x v="3"/>
    <x v="397"/>
    <d v="2014-09-26T00:00:00"/>
    <s v="Second Class"/>
    <x v="386"/>
    <s v="Don Weiss"/>
    <x v="0"/>
    <s v="United States"/>
    <s v="Seattle"/>
    <x v="4"/>
    <n v="98105"/>
    <x v="1"/>
    <s v="OFF-BI-10000404"/>
    <x v="1"/>
    <x v="8"/>
    <s v="Avery Printable Repositionable Plastic Tabs"/>
    <n v="6.88"/>
    <n v="1"/>
    <n v="0.2"/>
    <n v="2.3220000000000001"/>
  </r>
  <r>
    <n v="1081"/>
    <x v="521"/>
    <x v="1"/>
    <x v="239"/>
    <d v="2012-12-04T00:00:00"/>
    <s v="Standard Class"/>
    <x v="387"/>
    <s v="Bill Tyler"/>
    <x v="1"/>
    <s v="United States"/>
    <s v="Detroit"/>
    <x v="12"/>
    <n v="48227"/>
    <x v="2"/>
    <s v="OFF-PA-10000349"/>
    <x v="1"/>
    <x v="10"/>
    <s v="Staples"/>
    <n v="19.920000000000002"/>
    <n v="4"/>
    <n v="0"/>
    <n v="9.3624000000000009"/>
  </r>
  <r>
    <n v="1082"/>
    <x v="521"/>
    <x v="1"/>
    <x v="239"/>
    <d v="2012-12-04T00:00:00"/>
    <s v="Standard Class"/>
    <x v="387"/>
    <s v="Bill Tyler"/>
    <x v="1"/>
    <s v="United States"/>
    <s v="Detroit"/>
    <x v="12"/>
    <n v="48227"/>
    <x v="2"/>
    <s v="FUR-CH-10002880"/>
    <x v="0"/>
    <x v="1"/>
    <s v="Global High-Back Leather Tilter, Burgundy"/>
    <n v="1106.9099999999999"/>
    <n v="9"/>
    <n v="0"/>
    <n v="121.76009999999994"/>
  </r>
  <r>
    <n v="1083"/>
    <x v="522"/>
    <x v="0"/>
    <x v="398"/>
    <d v="2013-03-06T00:00:00"/>
    <s v="Standard Class"/>
    <x v="30"/>
    <s v="Karen Daniels"/>
    <x v="0"/>
    <s v="United States"/>
    <s v="Yonkers"/>
    <x v="15"/>
    <n v="10701"/>
    <x v="3"/>
    <s v="FUR-TA-10001095"/>
    <x v="0"/>
    <x v="3"/>
    <s v="Chromcraft Round Conference Tables"/>
    <n v="836.59199999999998"/>
    <n v="8"/>
    <n v="0.4"/>
    <n v="-264.92079999999999"/>
  </r>
  <r>
    <n v="1084"/>
    <x v="522"/>
    <x v="0"/>
    <x v="398"/>
    <d v="2013-03-06T00:00:00"/>
    <s v="Standard Class"/>
    <x v="30"/>
    <s v="Karen Daniels"/>
    <x v="0"/>
    <s v="United States"/>
    <s v="Yonkers"/>
    <x v="15"/>
    <n v="10701"/>
    <x v="3"/>
    <s v="OFF-PA-10003127"/>
    <x v="1"/>
    <x v="10"/>
    <s v="Staples"/>
    <n v="26.38"/>
    <n v="1"/>
    <n v="0"/>
    <n v="12.134799999999998"/>
  </r>
  <r>
    <n v="1085"/>
    <x v="522"/>
    <x v="0"/>
    <x v="398"/>
    <d v="2013-03-06T00:00:00"/>
    <s v="Standard Class"/>
    <x v="30"/>
    <s v="Karen Daniels"/>
    <x v="0"/>
    <s v="United States"/>
    <s v="Yonkers"/>
    <x v="15"/>
    <n v="10701"/>
    <x v="3"/>
    <s v="OFF-ST-10003208"/>
    <x v="1"/>
    <x v="4"/>
    <s v="Adjustable Depth Letter/Legal Cart"/>
    <n v="362.92"/>
    <n v="2"/>
    <n v="0"/>
    <n v="105.24679999999995"/>
  </r>
  <r>
    <n v="1086"/>
    <x v="522"/>
    <x v="0"/>
    <x v="398"/>
    <d v="2013-03-06T00:00:00"/>
    <s v="Standard Class"/>
    <x v="30"/>
    <s v="Karen Daniels"/>
    <x v="0"/>
    <s v="United States"/>
    <s v="Yonkers"/>
    <x v="15"/>
    <n v="10701"/>
    <x v="3"/>
    <s v="TEC-MA-10003979"/>
    <x v="2"/>
    <x v="15"/>
    <s v="Ativa V4110MDD Micro-Cut Shredder"/>
    <n v="4899.93"/>
    <n v="7"/>
    <n v="0"/>
    <n v="2400.9656999999997"/>
  </r>
  <r>
    <n v="1087"/>
    <x v="523"/>
    <x v="0"/>
    <x v="399"/>
    <d v="2013-08-13T00:00:00"/>
    <s v="Same Day"/>
    <x v="48"/>
    <s v="Lena Cacioppo"/>
    <x v="0"/>
    <s v="United States"/>
    <s v="Des Moines"/>
    <x v="23"/>
    <n v="50315"/>
    <x v="2"/>
    <s v="OFF-PA-10000029"/>
    <x v="1"/>
    <x v="10"/>
    <s v="Xerox 224"/>
    <n v="6.48"/>
    <n v="1"/>
    <n v="0"/>
    <n v="3.1104000000000003"/>
  </r>
  <r>
    <n v="1088"/>
    <x v="524"/>
    <x v="0"/>
    <x v="243"/>
    <d v="2013-08-21T00:00:00"/>
    <s v="Second Class"/>
    <x v="388"/>
    <s v="Craig Yedwab"/>
    <x v="1"/>
    <s v="United States"/>
    <s v="Oakland"/>
    <x v="1"/>
    <n v="94601"/>
    <x v="1"/>
    <s v="TEC-PH-10004896"/>
    <x v="2"/>
    <x v="7"/>
    <s v="Nokia Lumia 521 (T-Mobile)"/>
    <n v="71.975999999999999"/>
    <n v="3"/>
    <n v="0.2"/>
    <n v="7.1976000000000049"/>
  </r>
  <r>
    <n v="1089"/>
    <x v="524"/>
    <x v="0"/>
    <x v="243"/>
    <d v="2013-08-21T00:00:00"/>
    <s v="Second Class"/>
    <x v="388"/>
    <s v="Craig Yedwab"/>
    <x v="1"/>
    <s v="United States"/>
    <s v="Oakland"/>
    <x v="1"/>
    <n v="94601"/>
    <x v="1"/>
    <s v="OFF-LA-10000452"/>
    <x v="1"/>
    <x v="2"/>
    <s v="Avery 488"/>
    <n v="3.15"/>
    <n v="1"/>
    <n v="0"/>
    <n v="1.512"/>
  </r>
  <r>
    <n v="1090"/>
    <x v="525"/>
    <x v="3"/>
    <x v="400"/>
    <d v="2014-06-11T00:00:00"/>
    <s v="Standard Class"/>
    <x v="352"/>
    <s v="Lindsay Williams"/>
    <x v="1"/>
    <s v="United States"/>
    <s v="Monroe"/>
    <x v="3"/>
    <n v="28110"/>
    <x v="0"/>
    <s v="FUR-FU-10001967"/>
    <x v="0"/>
    <x v="5"/>
    <s v="Telescoping Adjustable Floor Lamp"/>
    <n v="31.983999999999998"/>
    <n v="2"/>
    <n v="0.2"/>
    <n v="1.9989999999999979"/>
  </r>
  <r>
    <n v="1091"/>
    <x v="525"/>
    <x v="3"/>
    <x v="400"/>
    <d v="2014-06-11T00:00:00"/>
    <s v="Standard Class"/>
    <x v="352"/>
    <s v="Lindsay Williams"/>
    <x v="1"/>
    <s v="United States"/>
    <s v="Monroe"/>
    <x v="3"/>
    <n v="28110"/>
    <x v="0"/>
    <s v="TEC-PH-10001819"/>
    <x v="2"/>
    <x v="7"/>
    <s v="Innergie mMini Combo Duo USB Travel Charging Kit"/>
    <n v="71.984000000000009"/>
    <n v="2"/>
    <n v="0.2"/>
    <n v="25.194399999999995"/>
  </r>
  <r>
    <n v="1092"/>
    <x v="526"/>
    <x v="1"/>
    <x v="401"/>
    <d v="2012-12-13T00:00:00"/>
    <s v="Standard Class"/>
    <x v="268"/>
    <s v="Naresj Patel"/>
    <x v="0"/>
    <s v="United States"/>
    <s v="San Diego"/>
    <x v="1"/>
    <n v="92105"/>
    <x v="1"/>
    <s v="OFF-AR-10002952"/>
    <x v="1"/>
    <x v="6"/>
    <s v="Stanley Contemporary Battery Pencil Sharpeners"/>
    <n v="120.14999999999999"/>
    <n v="9"/>
    <n v="0"/>
    <n v="33.641999999999996"/>
  </r>
  <r>
    <n v="1093"/>
    <x v="526"/>
    <x v="1"/>
    <x v="401"/>
    <d v="2012-12-13T00:00:00"/>
    <s v="Standard Class"/>
    <x v="268"/>
    <s v="Naresj Patel"/>
    <x v="0"/>
    <s v="United States"/>
    <s v="San Diego"/>
    <x v="1"/>
    <n v="92105"/>
    <x v="1"/>
    <s v="TEC-PH-10000576"/>
    <x v="2"/>
    <x v="7"/>
    <s v="AT&amp;T 1080 Corded phone"/>
    <n v="219.18400000000003"/>
    <n v="2"/>
    <n v="0.2"/>
    <n v="19.178600000000003"/>
  </r>
  <r>
    <n v="1094"/>
    <x v="527"/>
    <x v="1"/>
    <x v="17"/>
    <d v="2012-12-31T00:00:00"/>
    <s v="Standard Class"/>
    <x v="389"/>
    <s v="Brad Thomas"/>
    <x v="2"/>
    <s v="United States"/>
    <s v="Clinton"/>
    <x v="39"/>
    <n v="20735"/>
    <x v="3"/>
    <s v="OFF-PA-10000605"/>
    <x v="1"/>
    <x v="10"/>
    <s v="Xerox 1950"/>
    <n v="28.900000000000002"/>
    <n v="5"/>
    <n v="0"/>
    <n v="14.161000000000001"/>
  </r>
  <r>
    <n v="1095"/>
    <x v="527"/>
    <x v="1"/>
    <x v="17"/>
    <d v="2012-12-31T00:00:00"/>
    <s v="Standard Class"/>
    <x v="389"/>
    <s v="Brad Thomas"/>
    <x v="2"/>
    <s v="United States"/>
    <s v="Clinton"/>
    <x v="39"/>
    <n v="20735"/>
    <x v="3"/>
    <s v="OFF-AP-10002518"/>
    <x v="1"/>
    <x v="9"/>
    <s v="Kensington 7 Outlet MasterPiece Power Center"/>
    <n v="355.96"/>
    <n v="2"/>
    <n v="0"/>
    <n v="103.22839999999997"/>
  </r>
  <r>
    <n v="1096"/>
    <x v="528"/>
    <x v="3"/>
    <x v="276"/>
    <d v="2014-01-27T00:00:00"/>
    <s v="Standard Class"/>
    <x v="390"/>
    <s v="Penelope Sewall"/>
    <x v="2"/>
    <s v="United States"/>
    <s v="Charlotte"/>
    <x v="3"/>
    <n v="28205"/>
    <x v="0"/>
    <s v="OFF-ST-10004340"/>
    <x v="1"/>
    <x v="4"/>
    <s v="Fellowes Mobile File Cart, Black"/>
    <n v="348.20799999999997"/>
    <n v="7"/>
    <n v="0.2"/>
    <n v="30.468200000000024"/>
  </r>
  <r>
    <n v="1097"/>
    <x v="528"/>
    <x v="3"/>
    <x v="276"/>
    <d v="2014-01-27T00:00:00"/>
    <s v="Standard Class"/>
    <x v="390"/>
    <s v="Penelope Sewall"/>
    <x v="2"/>
    <s v="United States"/>
    <s v="Charlotte"/>
    <x v="3"/>
    <n v="28205"/>
    <x v="0"/>
    <s v="OFF-BI-10004001"/>
    <x v="1"/>
    <x v="8"/>
    <s v="GBC Recycled VeloBinder Covers"/>
    <n v="35.783999999999999"/>
    <n v="7"/>
    <n v="0.7"/>
    <n v="-28.627200000000009"/>
  </r>
  <r>
    <n v="1098"/>
    <x v="529"/>
    <x v="2"/>
    <x v="402"/>
    <d v="2011-06-28T00:00:00"/>
    <s v="First Class"/>
    <x v="374"/>
    <s v="Noel Staavos"/>
    <x v="1"/>
    <s v="United States"/>
    <s v="Los Angeles"/>
    <x v="1"/>
    <n v="90049"/>
    <x v="1"/>
    <s v="FUR-TA-10004147"/>
    <x v="0"/>
    <x v="3"/>
    <s v="Hon 4060 Series Tables"/>
    <n v="447.84"/>
    <n v="5"/>
    <n v="0.2"/>
    <n v="11.19599999999997"/>
  </r>
  <r>
    <n v="1099"/>
    <x v="530"/>
    <x v="0"/>
    <x v="403"/>
    <d v="2013-06-18T00:00:00"/>
    <s v="First Class"/>
    <x v="391"/>
    <s v="Paul Van Hugh"/>
    <x v="2"/>
    <s v="United States"/>
    <s v="San Francisco"/>
    <x v="1"/>
    <n v="94122"/>
    <x v="1"/>
    <s v="OFF-AR-10001545"/>
    <x v="1"/>
    <x v="6"/>
    <s v="Newell 326"/>
    <n v="7.04"/>
    <n v="4"/>
    <n v="0"/>
    <n v="2.0415999999999999"/>
  </r>
  <r>
    <n v="1100"/>
    <x v="530"/>
    <x v="0"/>
    <x v="403"/>
    <d v="2013-06-18T00:00:00"/>
    <s v="First Class"/>
    <x v="391"/>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x v="391"/>
    <s v="Paul Van Hugh"/>
    <x v="2"/>
    <s v="United States"/>
    <s v="San Francisco"/>
    <x v="1"/>
    <n v="94122"/>
    <x v="1"/>
    <s v="TEC-AC-10001013"/>
    <x v="2"/>
    <x v="11"/>
    <s v="Logitech ClearChat Comfort/USB Headset H390"/>
    <n v="29.29"/>
    <n v="1"/>
    <n v="0"/>
    <n v="9.6656999999999975"/>
  </r>
  <r>
    <n v="1102"/>
    <x v="530"/>
    <x v="0"/>
    <x v="403"/>
    <d v="2013-06-18T00:00:00"/>
    <s v="First Class"/>
    <x v="391"/>
    <s v="Paul Van Hugh"/>
    <x v="2"/>
    <s v="United States"/>
    <s v="San Francisco"/>
    <x v="1"/>
    <n v="94122"/>
    <x v="1"/>
    <s v="OFF-AR-10002255"/>
    <x v="1"/>
    <x v="6"/>
    <s v="Newell 346"/>
    <n v="8.64"/>
    <n v="3"/>
    <n v="0"/>
    <n v="2.5055999999999998"/>
  </r>
  <r>
    <n v="1103"/>
    <x v="531"/>
    <x v="3"/>
    <x v="81"/>
    <d v="2014-04-28T00:00:00"/>
    <s v="Standard Class"/>
    <x v="261"/>
    <s v="Resi Pölking"/>
    <x v="0"/>
    <s v="United States"/>
    <s v="Houston"/>
    <x v="5"/>
    <n v="77041"/>
    <x v="2"/>
    <s v="OFF-BI-10004140"/>
    <x v="1"/>
    <x v="8"/>
    <s v="Avery Non-Stick Binders"/>
    <n v="2.6939999999999995"/>
    <n v="3"/>
    <n v="0.8"/>
    <n v="-4.7145000000000028"/>
  </r>
  <r>
    <n v="1104"/>
    <x v="531"/>
    <x v="3"/>
    <x v="81"/>
    <d v="2014-04-28T00:00:00"/>
    <s v="Standard Class"/>
    <x v="261"/>
    <s v="Resi Pölking"/>
    <x v="0"/>
    <s v="United States"/>
    <s v="Houston"/>
    <x v="5"/>
    <n v="77041"/>
    <x v="2"/>
    <s v="OFF-BI-10002049"/>
    <x v="1"/>
    <x v="8"/>
    <s v="UniKeep View Case Binders"/>
    <n v="2.9339999999999993"/>
    <n v="3"/>
    <n v="0.8"/>
    <n v="-4.9878000000000018"/>
  </r>
  <r>
    <n v="1105"/>
    <x v="532"/>
    <x v="0"/>
    <x v="147"/>
    <d v="2013-10-28T00:00:00"/>
    <s v="Standard Class"/>
    <x v="392"/>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x v="13"/>
    <s v="Eric Hoffmann"/>
    <x v="0"/>
    <s v="United States"/>
    <s v="Houston"/>
    <x v="5"/>
    <n v="77041"/>
    <x v="2"/>
    <s v="OFF-ST-10000642"/>
    <x v="1"/>
    <x v="4"/>
    <s v="Tennsco Lockers, Gray"/>
    <n v="100.70400000000001"/>
    <n v="6"/>
    <n v="0.2"/>
    <n v="-16.36440000000001"/>
  </r>
  <r>
    <n v="1107"/>
    <x v="533"/>
    <x v="0"/>
    <x v="258"/>
    <d v="2013-11-25T00:00:00"/>
    <s v="Standard Class"/>
    <x v="13"/>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x v="13"/>
    <s v="Eric Hoffmann"/>
    <x v="0"/>
    <s v="United States"/>
    <s v="Houston"/>
    <x v="5"/>
    <n v="77041"/>
    <x v="2"/>
    <s v="OFF-BI-10003676"/>
    <x v="1"/>
    <x v="8"/>
    <s v="GBC Standard Recycled Report Covers, Clear Plastic Sheets"/>
    <n v="10.779999999999996"/>
    <n v="5"/>
    <n v="0.8"/>
    <n v="-17.248000000000008"/>
  </r>
  <r>
    <n v="1109"/>
    <x v="533"/>
    <x v="0"/>
    <x v="258"/>
    <d v="2013-11-25T00:00:00"/>
    <s v="Standard Class"/>
    <x v="13"/>
    <s v="Eric Hoffmann"/>
    <x v="0"/>
    <s v="United States"/>
    <s v="Houston"/>
    <x v="5"/>
    <n v="77041"/>
    <x v="2"/>
    <s v="OFF-FA-10003495"/>
    <x v="1"/>
    <x v="13"/>
    <s v="Staples"/>
    <n v="58.368000000000009"/>
    <n v="12"/>
    <n v="0.2"/>
    <n v="21.888000000000002"/>
  </r>
  <r>
    <n v="1110"/>
    <x v="533"/>
    <x v="0"/>
    <x v="258"/>
    <d v="2013-11-25T00:00:00"/>
    <s v="Standard Class"/>
    <x v="13"/>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x v="13"/>
    <s v="Eric Hoffmann"/>
    <x v="0"/>
    <s v="United States"/>
    <s v="Houston"/>
    <x v="5"/>
    <n v="77041"/>
    <x v="2"/>
    <s v="TEC-PH-10003589"/>
    <x v="2"/>
    <x v="7"/>
    <s v="invisibleSHIELD by ZAGG Smudge-Free Screen Protector"/>
    <n v="71.959999999999994"/>
    <n v="5"/>
    <n v="0.2"/>
    <n v="25.185999999999996"/>
  </r>
  <r>
    <n v="1112"/>
    <x v="533"/>
    <x v="0"/>
    <x v="258"/>
    <d v="2013-11-25T00:00:00"/>
    <s v="Standard Class"/>
    <x v="13"/>
    <s v="Eric Hoffmann"/>
    <x v="0"/>
    <s v="United States"/>
    <s v="Houston"/>
    <x v="5"/>
    <n v="77041"/>
    <x v="2"/>
    <s v="OFF-PA-10004735"/>
    <x v="1"/>
    <x v="10"/>
    <s v="Xerox 1905"/>
    <n v="10.368000000000002"/>
    <n v="2"/>
    <n v="0.2"/>
    <n v="3.6288"/>
  </r>
  <r>
    <n v="1113"/>
    <x v="533"/>
    <x v="0"/>
    <x v="258"/>
    <d v="2013-11-25T00:00:00"/>
    <s v="Standard Class"/>
    <x v="13"/>
    <s v="Eric Hoffmann"/>
    <x v="0"/>
    <s v="United States"/>
    <s v="Houston"/>
    <x v="5"/>
    <n v="77041"/>
    <x v="2"/>
    <s v="OFF-BI-10002609"/>
    <x v="1"/>
    <x v="8"/>
    <s v="Avery Hidden Tab Dividers for Binding Systems"/>
    <n v="1.1919999999999997"/>
    <n v="2"/>
    <n v="0.8"/>
    <n v="-2.0264000000000002"/>
  </r>
  <r>
    <n v="1114"/>
    <x v="534"/>
    <x v="3"/>
    <x v="404"/>
    <d v="2014-12-24T00:00:00"/>
    <s v="Second Class"/>
    <x v="154"/>
    <s v="Russell Applegate"/>
    <x v="0"/>
    <s v="United States"/>
    <s v="Encinitas"/>
    <x v="1"/>
    <n v="92024"/>
    <x v="1"/>
    <s v="OFF-BI-10003364"/>
    <x v="1"/>
    <x v="8"/>
    <s v="Binding Machine Supplies"/>
    <n v="46.672000000000004"/>
    <n v="2"/>
    <n v="0.2"/>
    <n v="16.3352"/>
  </r>
  <r>
    <n v="1115"/>
    <x v="534"/>
    <x v="3"/>
    <x v="404"/>
    <d v="2014-12-24T00:00:00"/>
    <s v="Second Class"/>
    <x v="154"/>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x v="154"/>
    <s v="Russell Applegate"/>
    <x v="0"/>
    <s v="United States"/>
    <s v="Encinitas"/>
    <x v="1"/>
    <n v="92024"/>
    <x v="1"/>
    <s v="TEC-AC-10003610"/>
    <x v="2"/>
    <x v="11"/>
    <s v="Logitech Illuminated - Keyboard"/>
    <n v="119.98"/>
    <n v="2"/>
    <n v="0"/>
    <n v="57.590400000000002"/>
  </r>
  <r>
    <n v="1117"/>
    <x v="535"/>
    <x v="0"/>
    <x v="405"/>
    <d v="2013-07-25T00:00:00"/>
    <s v="Second Class"/>
    <x v="393"/>
    <s v="Dionis Lloyd"/>
    <x v="1"/>
    <s v="United States"/>
    <s v="San Francisco"/>
    <x v="1"/>
    <n v="94110"/>
    <x v="1"/>
    <s v="OFF-LA-10003766"/>
    <x v="1"/>
    <x v="2"/>
    <s v="Self-Adhesive Removable Labels"/>
    <n v="6.3"/>
    <n v="2"/>
    <n v="0"/>
    <n v="3.024"/>
  </r>
  <r>
    <n v="1118"/>
    <x v="536"/>
    <x v="1"/>
    <x v="406"/>
    <d v="2012-09-08T00:00:00"/>
    <s v="Standard Class"/>
    <x v="394"/>
    <s v="Christine Sundaresam"/>
    <x v="0"/>
    <s v="United States"/>
    <s v="Roswell"/>
    <x v="32"/>
    <n v="30076"/>
    <x v="0"/>
    <s v="OFF-PA-10001970"/>
    <x v="1"/>
    <x v="10"/>
    <s v="Xerox 1908"/>
    <n v="279.89999999999998"/>
    <n v="5"/>
    <n v="0"/>
    <n v="137.15100000000001"/>
  </r>
  <r>
    <n v="1119"/>
    <x v="536"/>
    <x v="1"/>
    <x v="406"/>
    <d v="2012-09-08T00:00:00"/>
    <s v="Standard Class"/>
    <x v="394"/>
    <s v="Christine Sundaresam"/>
    <x v="0"/>
    <s v="United States"/>
    <s v="Roswell"/>
    <x v="32"/>
    <n v="30076"/>
    <x v="0"/>
    <s v="TEC-AC-10002049"/>
    <x v="2"/>
    <x v="11"/>
    <s v="Logitech G19 Programmable Gaming Keyboard"/>
    <n v="619.94999999999993"/>
    <n v="5"/>
    <n v="0"/>
    <n v="111.59099999999995"/>
  </r>
  <r>
    <n v="1120"/>
    <x v="536"/>
    <x v="1"/>
    <x v="406"/>
    <d v="2012-09-08T00:00:00"/>
    <s v="Standard Class"/>
    <x v="394"/>
    <s v="Christine Sundaresam"/>
    <x v="0"/>
    <s v="United States"/>
    <s v="Roswell"/>
    <x v="32"/>
    <n v="30076"/>
    <x v="0"/>
    <s v="OFF-PA-10000141"/>
    <x v="1"/>
    <x v="10"/>
    <s v="Ampad Evidence Wirebond Steno Books, 6&quot; x 9&quot;"/>
    <n v="4.3600000000000003"/>
    <n v="2"/>
    <n v="0"/>
    <n v="2.0491999999999999"/>
  </r>
  <r>
    <n v="1121"/>
    <x v="536"/>
    <x v="1"/>
    <x v="406"/>
    <d v="2012-09-08T00:00:00"/>
    <s v="Standard Class"/>
    <x v="394"/>
    <s v="Christine Sundaresam"/>
    <x v="0"/>
    <s v="United States"/>
    <s v="Roswell"/>
    <x v="32"/>
    <n v="30076"/>
    <x v="0"/>
    <s v="OFF-EN-10004459"/>
    <x v="1"/>
    <x v="12"/>
    <s v="Security-Tint Envelopes"/>
    <n v="15.28"/>
    <n v="2"/>
    <n v="0"/>
    <n v="7.4871999999999996"/>
  </r>
  <r>
    <n v="1122"/>
    <x v="537"/>
    <x v="2"/>
    <x v="407"/>
    <d v="2011-01-27T00:00:00"/>
    <s v="Standard Class"/>
    <x v="332"/>
    <s v="Hunter Lopez"/>
    <x v="0"/>
    <s v="United States"/>
    <s v="Jonesboro"/>
    <x v="36"/>
    <n v="72401"/>
    <x v="0"/>
    <s v="TEC-PH-10001061"/>
    <x v="2"/>
    <x v="7"/>
    <s v="Apple iPhone 5C"/>
    <n v="699.93"/>
    <n v="7"/>
    <n v="0"/>
    <n v="181.98179999999999"/>
  </r>
  <r>
    <n v="1123"/>
    <x v="537"/>
    <x v="2"/>
    <x v="407"/>
    <d v="2011-01-27T00:00:00"/>
    <s v="Standard Class"/>
    <x v="332"/>
    <s v="Hunter Lopez"/>
    <x v="0"/>
    <s v="United States"/>
    <s v="Jonesboro"/>
    <x v="36"/>
    <n v="72401"/>
    <x v="0"/>
    <s v="OFF-AR-10002375"/>
    <x v="1"/>
    <x v="6"/>
    <s v="Newell 351"/>
    <n v="22.959999999999997"/>
    <n v="7"/>
    <n v="0"/>
    <n v="6.6583999999999968"/>
  </r>
  <r>
    <n v="1124"/>
    <x v="537"/>
    <x v="2"/>
    <x v="407"/>
    <d v="2011-01-27T00:00:00"/>
    <s v="Standard Class"/>
    <x v="332"/>
    <s v="Hunter Lopez"/>
    <x v="0"/>
    <s v="United States"/>
    <s v="Jonesboro"/>
    <x v="36"/>
    <n v="72401"/>
    <x v="0"/>
    <s v="FUR-FU-10003194"/>
    <x v="0"/>
    <x v="5"/>
    <s v="Eldon Expressions Desk Accessory, Wood Pencil Holder, Oak"/>
    <n v="38.6"/>
    <n v="4"/>
    <n v="0"/>
    <n v="11.579999999999998"/>
  </r>
  <r>
    <n v="1125"/>
    <x v="537"/>
    <x v="2"/>
    <x v="407"/>
    <d v="2011-01-27T00:00:00"/>
    <s v="Standard Class"/>
    <x v="332"/>
    <s v="Hunter Lopez"/>
    <x v="0"/>
    <s v="United States"/>
    <s v="Jonesboro"/>
    <x v="36"/>
    <n v="72401"/>
    <x v="0"/>
    <s v="OFF-AR-10003811"/>
    <x v="1"/>
    <x v="6"/>
    <s v="Newell 327"/>
    <n v="6.63"/>
    <n v="3"/>
    <n v="0"/>
    <n v="1.7901"/>
  </r>
  <r>
    <n v="1126"/>
    <x v="537"/>
    <x v="2"/>
    <x v="407"/>
    <d v="2011-01-27T00:00:00"/>
    <s v="Standard Class"/>
    <x v="332"/>
    <s v="Hunter Lopez"/>
    <x v="0"/>
    <s v="United States"/>
    <s v="Jonesboro"/>
    <x v="36"/>
    <n v="72401"/>
    <x v="0"/>
    <s v="OFF-EN-10001539"/>
    <x v="1"/>
    <x v="12"/>
    <s v="Staples"/>
    <n v="23.34"/>
    <n v="3"/>
    <n v="0"/>
    <n v="10.969799999999999"/>
  </r>
  <r>
    <n v="1127"/>
    <x v="537"/>
    <x v="2"/>
    <x v="407"/>
    <d v="2011-01-27T00:00:00"/>
    <s v="Standard Class"/>
    <x v="332"/>
    <s v="Hunter Lopez"/>
    <x v="0"/>
    <s v="United States"/>
    <s v="Jonesboro"/>
    <x v="36"/>
    <n v="72401"/>
    <x v="0"/>
    <s v="FUR-CH-10002331"/>
    <x v="0"/>
    <x v="1"/>
    <s v="Hon 4700 Series Mobuis Mid-Back Task Chairs with Adjustable Arms"/>
    <n v="1067.94"/>
    <n v="3"/>
    <n v="0"/>
    <n v="224.2673999999999"/>
  </r>
  <r>
    <n v="1128"/>
    <x v="538"/>
    <x v="1"/>
    <x v="56"/>
    <d v="2012-03-07T00:00:00"/>
    <s v="Standard Class"/>
    <x v="50"/>
    <s v="Pete Armstrong"/>
    <x v="2"/>
    <s v="United States"/>
    <s v="Richmond"/>
    <x v="14"/>
    <n v="47374"/>
    <x v="2"/>
    <s v="OFF-AR-10003156"/>
    <x v="1"/>
    <x v="6"/>
    <s v="50 Colored Long Pencils"/>
    <n v="10.16"/>
    <n v="1"/>
    <n v="0"/>
    <n v="2.6416000000000004"/>
  </r>
  <r>
    <n v="1129"/>
    <x v="538"/>
    <x v="1"/>
    <x v="56"/>
    <d v="2012-03-07T00:00:00"/>
    <s v="Standard Class"/>
    <x v="50"/>
    <s v="Pete Armstrong"/>
    <x v="2"/>
    <s v="United States"/>
    <s v="Richmond"/>
    <x v="14"/>
    <n v="47374"/>
    <x v="2"/>
    <s v="OFF-EN-10001532"/>
    <x v="1"/>
    <x v="12"/>
    <s v="Brown Kraft Recycled Envelopes"/>
    <n v="101.88"/>
    <n v="6"/>
    <n v="0"/>
    <n v="50.94"/>
  </r>
  <r>
    <n v="1130"/>
    <x v="539"/>
    <x v="0"/>
    <x v="408"/>
    <d v="2013-04-17T00:00:00"/>
    <s v="Standard Class"/>
    <x v="205"/>
    <s v="Brian Dahlen"/>
    <x v="0"/>
    <s v="United States"/>
    <s v="Springfield"/>
    <x v="17"/>
    <n v="22153"/>
    <x v="0"/>
    <s v="FUR-TA-10004086"/>
    <x v="0"/>
    <x v="3"/>
    <s v="KI Adjustable-Height Table"/>
    <n v="343.92"/>
    <n v="4"/>
    <n v="0"/>
    <n v="75.662399999999991"/>
  </r>
  <r>
    <n v="1131"/>
    <x v="539"/>
    <x v="0"/>
    <x v="408"/>
    <d v="2013-04-17T00:00:00"/>
    <s v="Standard Class"/>
    <x v="205"/>
    <s v="Brian Dahlen"/>
    <x v="0"/>
    <s v="United States"/>
    <s v="Springfield"/>
    <x v="17"/>
    <n v="22153"/>
    <x v="0"/>
    <s v="OFF-PA-10000100"/>
    <x v="1"/>
    <x v="10"/>
    <s v="Xerox 1945"/>
    <n v="40.99"/>
    <n v="1"/>
    <n v="0"/>
    <n v="20.085100000000001"/>
  </r>
  <r>
    <n v="1132"/>
    <x v="539"/>
    <x v="0"/>
    <x v="408"/>
    <d v="2013-04-17T00:00:00"/>
    <s v="Standard Class"/>
    <x v="205"/>
    <s v="Brian Dahlen"/>
    <x v="0"/>
    <s v="United States"/>
    <s v="Springfield"/>
    <x v="17"/>
    <n v="22153"/>
    <x v="0"/>
    <s v="OFF-EN-10002500"/>
    <x v="1"/>
    <x v="12"/>
    <s v="Globe Weis Peel &amp; Seel First Class Envelopes"/>
    <n v="63.9"/>
    <n v="5"/>
    <n v="0"/>
    <n v="28.754999999999995"/>
  </r>
  <r>
    <n v="1133"/>
    <x v="540"/>
    <x v="0"/>
    <x v="409"/>
    <d v="2013-12-08T00:00:00"/>
    <s v="First Class"/>
    <x v="55"/>
    <s v="Greg Guthrie"/>
    <x v="1"/>
    <s v="United States"/>
    <s v="Antioch"/>
    <x v="1"/>
    <n v="94509"/>
    <x v="1"/>
    <s v="OFF-PA-10004100"/>
    <x v="1"/>
    <x v="10"/>
    <s v="Xerox 216"/>
    <n v="19.440000000000001"/>
    <n v="3"/>
    <n v="0"/>
    <n v="9.3312000000000008"/>
  </r>
  <r>
    <n v="1134"/>
    <x v="541"/>
    <x v="0"/>
    <x v="410"/>
    <d v="2013-06-10T00:00:00"/>
    <s v="Standard Class"/>
    <x v="185"/>
    <s v="Joni Sundaresam"/>
    <x v="2"/>
    <s v="United States"/>
    <s v="Philadelphia"/>
    <x v="9"/>
    <n v="19134"/>
    <x v="3"/>
    <s v="OFF-ST-10003479"/>
    <x v="1"/>
    <x v="4"/>
    <s v="Eldon Base for stackable storage shelf, platinum"/>
    <n v="124.608"/>
    <n v="4"/>
    <n v="0.2"/>
    <n v="-23.364000000000019"/>
  </r>
  <r>
    <n v="1135"/>
    <x v="541"/>
    <x v="0"/>
    <x v="410"/>
    <d v="2013-06-10T00:00:00"/>
    <s v="Standard Class"/>
    <x v="185"/>
    <s v="Joni Sundaresam"/>
    <x v="2"/>
    <s v="United States"/>
    <s v="Philadelphia"/>
    <x v="9"/>
    <n v="19134"/>
    <x v="3"/>
    <s v="OFF-LA-10000973"/>
    <x v="1"/>
    <x v="2"/>
    <s v="Avery 502"/>
    <n v="7.5600000000000005"/>
    <n v="3"/>
    <n v="0.2"/>
    <n v="2.6459999999999995"/>
  </r>
  <r>
    <n v="1136"/>
    <x v="542"/>
    <x v="0"/>
    <x v="25"/>
    <d v="2013-12-12T00:00:00"/>
    <s v="Same Day"/>
    <x v="235"/>
    <s v="Lena Radford"/>
    <x v="0"/>
    <s v="United States"/>
    <s v="Homestead"/>
    <x v="2"/>
    <n v="33030"/>
    <x v="0"/>
    <s v="OFF-ST-10001476"/>
    <x v="1"/>
    <x v="4"/>
    <s v="Steel Personal Filing/Posting Tote"/>
    <n v="85.224000000000004"/>
    <n v="3"/>
    <n v="0.2"/>
    <n v="7.4571000000000041"/>
  </r>
  <r>
    <n v="1137"/>
    <x v="543"/>
    <x v="0"/>
    <x v="396"/>
    <d v="2013-11-16T00:00:00"/>
    <s v="Second Class"/>
    <x v="395"/>
    <s v="Frank Hawley"/>
    <x v="1"/>
    <s v="United States"/>
    <s v="La Porte"/>
    <x v="14"/>
    <n v="46350"/>
    <x v="2"/>
    <s v="OFF-EN-10002831"/>
    <x v="1"/>
    <x v="12"/>
    <s v="Tyvek  Top-Opening Peel &amp; Seel  Envelopes, Gray"/>
    <n v="287.52"/>
    <n v="8"/>
    <n v="0"/>
    <n v="129.38399999999999"/>
  </r>
  <r>
    <n v="1138"/>
    <x v="543"/>
    <x v="0"/>
    <x v="396"/>
    <d v="2013-11-16T00:00:00"/>
    <s v="Second Class"/>
    <x v="395"/>
    <s v="Frank Hawley"/>
    <x v="1"/>
    <s v="United States"/>
    <s v="La Porte"/>
    <x v="14"/>
    <n v="46350"/>
    <x v="2"/>
    <s v="OFF-AP-10002350"/>
    <x v="1"/>
    <x v="9"/>
    <s v="Belkin F9H710-06 7 Outlet SurgeMaster Surge Protector"/>
    <n v="37.68"/>
    <n v="2"/>
    <n v="0"/>
    <n v="10.5504"/>
  </r>
  <r>
    <n v="1139"/>
    <x v="543"/>
    <x v="0"/>
    <x v="396"/>
    <d v="2013-11-16T00:00:00"/>
    <s v="Second Class"/>
    <x v="395"/>
    <s v="Frank Hawley"/>
    <x v="1"/>
    <s v="United States"/>
    <s v="La Porte"/>
    <x v="14"/>
    <n v="46350"/>
    <x v="2"/>
    <s v="OFF-PA-10001763"/>
    <x v="1"/>
    <x v="10"/>
    <s v="Xerox 1896"/>
    <n v="19.98"/>
    <n v="2"/>
    <n v="0"/>
    <n v="8.9909999999999997"/>
  </r>
  <r>
    <n v="1140"/>
    <x v="543"/>
    <x v="0"/>
    <x v="396"/>
    <d v="2013-11-16T00:00:00"/>
    <s v="Second Class"/>
    <x v="395"/>
    <s v="Frank Hawley"/>
    <x v="1"/>
    <s v="United States"/>
    <s v="La Porte"/>
    <x v="14"/>
    <n v="46350"/>
    <x v="2"/>
    <s v="OFF-AR-10003394"/>
    <x v="1"/>
    <x v="6"/>
    <s v="Newell 332"/>
    <n v="20.58"/>
    <n v="7"/>
    <n v="0"/>
    <n v="5.5566000000000004"/>
  </r>
  <r>
    <n v="1141"/>
    <x v="543"/>
    <x v="0"/>
    <x v="396"/>
    <d v="2013-11-16T00:00:00"/>
    <s v="Second Class"/>
    <x v="395"/>
    <s v="Frank Hawley"/>
    <x v="1"/>
    <s v="United States"/>
    <s v="La Porte"/>
    <x v="14"/>
    <n v="46350"/>
    <x v="2"/>
    <s v="OFF-BI-10002072"/>
    <x v="1"/>
    <x v="8"/>
    <s v="Cardinal Slant-D Ring Binders"/>
    <n v="17.38"/>
    <n v="2"/>
    <n v="0"/>
    <n v="8.69"/>
  </r>
  <r>
    <n v="1142"/>
    <x v="544"/>
    <x v="2"/>
    <x v="411"/>
    <d v="2011-10-03T00:00:00"/>
    <s v="Standard Class"/>
    <x v="275"/>
    <s v="Arthur Prichep"/>
    <x v="0"/>
    <s v="United States"/>
    <s v="Los Angeles"/>
    <x v="1"/>
    <n v="90045"/>
    <x v="1"/>
    <s v="FUR-FU-10004188"/>
    <x v="0"/>
    <x v="5"/>
    <s v="Luxo Professional Combination Clamp-On Lamps"/>
    <n v="204.6"/>
    <n v="2"/>
    <n v="0"/>
    <n v="53.195999999999998"/>
  </r>
  <r>
    <n v="1143"/>
    <x v="544"/>
    <x v="2"/>
    <x v="411"/>
    <d v="2011-10-03T00:00:00"/>
    <s v="Standard Class"/>
    <x v="275"/>
    <s v="Arthur Prichep"/>
    <x v="0"/>
    <s v="United States"/>
    <s v="Los Angeles"/>
    <x v="1"/>
    <n v="90045"/>
    <x v="1"/>
    <s v="OFF-FA-10001561"/>
    <x v="1"/>
    <x v="13"/>
    <s v="Stockwell Push Pins"/>
    <n v="8.7200000000000006"/>
    <n v="4"/>
    <n v="0"/>
    <n v="2.8776000000000002"/>
  </r>
  <r>
    <n v="1144"/>
    <x v="544"/>
    <x v="2"/>
    <x v="411"/>
    <d v="2011-10-03T00:00:00"/>
    <s v="Standard Class"/>
    <x v="275"/>
    <s v="Arthur Prichep"/>
    <x v="0"/>
    <s v="United States"/>
    <s v="Los Angeles"/>
    <x v="1"/>
    <n v="90045"/>
    <x v="1"/>
    <s v="OFF-PA-10002105"/>
    <x v="1"/>
    <x v="10"/>
    <s v="Xerox 223"/>
    <n v="6.48"/>
    <n v="1"/>
    <n v="0"/>
    <n v="3.1104000000000003"/>
  </r>
  <r>
    <n v="1145"/>
    <x v="544"/>
    <x v="2"/>
    <x v="411"/>
    <d v="2011-10-03T00:00:00"/>
    <s v="Standard Class"/>
    <x v="275"/>
    <s v="Arthur Prichep"/>
    <x v="0"/>
    <s v="United States"/>
    <s v="Los Angeles"/>
    <x v="1"/>
    <n v="90045"/>
    <x v="1"/>
    <s v="TEC-MA-10004241"/>
    <x v="2"/>
    <x v="15"/>
    <s v="Star Micronics TSP800 TSP847IIU Receipt Printer"/>
    <n v="686.32"/>
    <n v="2"/>
    <n v="0.2"/>
    <n v="223.05399999999995"/>
  </r>
  <r>
    <n v="1146"/>
    <x v="544"/>
    <x v="2"/>
    <x v="411"/>
    <d v="2011-10-03T00:00:00"/>
    <s v="Standard Class"/>
    <x v="275"/>
    <s v="Arthur Prichep"/>
    <x v="0"/>
    <s v="United States"/>
    <s v="Los Angeles"/>
    <x v="1"/>
    <n v="90045"/>
    <x v="1"/>
    <s v="OFF-ST-10004340"/>
    <x v="1"/>
    <x v="4"/>
    <s v="Fellowes Mobile File Cart, Black"/>
    <n v="62.18"/>
    <n v="1"/>
    <n v="0"/>
    <n v="16.788600000000002"/>
  </r>
  <r>
    <n v="1147"/>
    <x v="545"/>
    <x v="1"/>
    <x v="388"/>
    <d v="2012-04-04T00:00:00"/>
    <s v="Same Day"/>
    <x v="396"/>
    <s v="Nat Carroll"/>
    <x v="0"/>
    <s v="United States"/>
    <s v="Lansing"/>
    <x v="12"/>
    <n v="48911"/>
    <x v="2"/>
    <s v="OFF-AP-10003849"/>
    <x v="1"/>
    <x v="9"/>
    <s v="Hoover Shoulder Vac Commercial Portable Vacuum"/>
    <n v="644.07600000000002"/>
    <n v="2"/>
    <n v="0.1"/>
    <n v="107.34599999999996"/>
  </r>
  <r>
    <n v="1148"/>
    <x v="545"/>
    <x v="1"/>
    <x v="388"/>
    <d v="2012-04-04T00:00:00"/>
    <s v="Same Day"/>
    <x v="396"/>
    <s v="Nat Carroll"/>
    <x v="0"/>
    <s v="United States"/>
    <s v="Lansing"/>
    <x v="12"/>
    <n v="48911"/>
    <x v="2"/>
    <s v="OFF-FA-10000735"/>
    <x v="1"/>
    <x v="13"/>
    <s v="Staples"/>
    <n v="5.84"/>
    <n v="2"/>
    <n v="0"/>
    <n v="2.6279999999999997"/>
  </r>
  <r>
    <n v="1149"/>
    <x v="545"/>
    <x v="1"/>
    <x v="388"/>
    <d v="2012-04-04T00:00:00"/>
    <s v="Same Day"/>
    <x v="396"/>
    <s v="Nat Carroll"/>
    <x v="0"/>
    <s v="United States"/>
    <s v="Lansing"/>
    <x v="12"/>
    <n v="48911"/>
    <x v="2"/>
    <s v="OFF-BI-10003350"/>
    <x v="1"/>
    <x v="8"/>
    <s v="Acco Expandable Hanging Binders"/>
    <n v="12.76"/>
    <n v="2"/>
    <n v="0"/>
    <n v="5.8695999999999993"/>
  </r>
  <r>
    <n v="1150"/>
    <x v="545"/>
    <x v="1"/>
    <x v="388"/>
    <d v="2012-04-04T00:00:00"/>
    <s v="Same Day"/>
    <x v="396"/>
    <s v="Nat Carroll"/>
    <x v="0"/>
    <s v="United States"/>
    <s v="Lansing"/>
    <x v="12"/>
    <n v="48911"/>
    <x v="2"/>
    <s v="TEC-PH-10000307"/>
    <x v="2"/>
    <x v="7"/>
    <s v="Shocksock Galaxy S4 Armband"/>
    <n v="10.95"/>
    <n v="1"/>
    <n v="0"/>
    <n v="0.43799999999999883"/>
  </r>
  <r>
    <n v="1151"/>
    <x v="545"/>
    <x v="1"/>
    <x v="388"/>
    <d v="2012-04-04T00:00:00"/>
    <s v="Same Day"/>
    <x v="396"/>
    <s v="Nat Carroll"/>
    <x v="0"/>
    <s v="United States"/>
    <s v="Lansing"/>
    <x v="12"/>
    <n v="48911"/>
    <x v="2"/>
    <s v="TEC-CO-10004202"/>
    <x v="2"/>
    <x v="16"/>
    <s v="Brother DCP1000 Digital 3 in 1 Multifunction Machine"/>
    <n v="599.98"/>
    <n v="2"/>
    <n v="0"/>
    <n v="209.99299999999999"/>
  </r>
  <r>
    <n v="1152"/>
    <x v="546"/>
    <x v="1"/>
    <x v="412"/>
    <d v="2012-05-14T00:00:00"/>
    <s v="Standard Class"/>
    <x v="118"/>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x v="126"/>
    <s v="Kelly Lampkin"/>
    <x v="1"/>
    <s v="United States"/>
    <s v="Reno"/>
    <x v="33"/>
    <n v="89502"/>
    <x v="1"/>
    <s v="OFF-AR-10003759"/>
    <x v="1"/>
    <x v="6"/>
    <s v="Crayola Anti Dust Chalk, 12/Pack"/>
    <n v="3.64"/>
    <n v="2"/>
    <n v="0"/>
    <n v="1.6379999999999999"/>
  </r>
  <r>
    <n v="1154"/>
    <x v="547"/>
    <x v="3"/>
    <x v="413"/>
    <d v="2014-01-07T00:00:00"/>
    <s v="Standard Class"/>
    <x v="126"/>
    <s v="Kelly Lampkin"/>
    <x v="1"/>
    <s v="United States"/>
    <s v="Reno"/>
    <x v="33"/>
    <n v="89502"/>
    <x v="1"/>
    <s v="OFF-BI-10003984"/>
    <x v="1"/>
    <x v="8"/>
    <s v="Lock-Up Easel 'Spel-Binder'"/>
    <n v="159.768"/>
    <n v="7"/>
    <n v="0.2"/>
    <n v="53.921700000000008"/>
  </r>
  <r>
    <n v="1155"/>
    <x v="548"/>
    <x v="2"/>
    <x v="414"/>
    <d v="2011-12-21T00:00:00"/>
    <s v="First Class"/>
    <x v="390"/>
    <s v="Penelope Sewall"/>
    <x v="2"/>
    <s v="United States"/>
    <s v="Harrisonburg"/>
    <x v="17"/>
    <n v="22801"/>
    <x v="0"/>
    <s v="OFF-ST-10004337"/>
    <x v="1"/>
    <x v="4"/>
    <s v="SAFCO Commercial Wire Shelving, 72h"/>
    <n v="122.48"/>
    <n v="2"/>
    <n v="0"/>
    <n v="0"/>
  </r>
  <r>
    <n v="1156"/>
    <x v="548"/>
    <x v="2"/>
    <x v="414"/>
    <d v="2011-12-21T00:00:00"/>
    <s v="First Class"/>
    <x v="390"/>
    <s v="Penelope Sewall"/>
    <x v="2"/>
    <s v="United States"/>
    <s v="Harrisonburg"/>
    <x v="17"/>
    <n v="22801"/>
    <x v="0"/>
    <s v="FUR-TA-10001932"/>
    <x v="0"/>
    <x v="3"/>
    <s v="Chromcraft 48&quot; x 96&quot; Racetrack Double Pedestal Table"/>
    <n v="2244.48"/>
    <n v="7"/>
    <n v="0"/>
    <n v="493.78559999999993"/>
  </r>
  <r>
    <n v="1157"/>
    <x v="548"/>
    <x v="2"/>
    <x v="414"/>
    <d v="2011-12-21T00:00:00"/>
    <s v="First Class"/>
    <x v="390"/>
    <s v="Penelope Sewall"/>
    <x v="2"/>
    <s v="United States"/>
    <s v="Harrisonburg"/>
    <x v="17"/>
    <n v="22801"/>
    <x v="0"/>
    <s v="OFF-BI-10003982"/>
    <x v="1"/>
    <x v="8"/>
    <s v="Wilson Jones Century Plastic Molded Ring Binders"/>
    <n v="62.31"/>
    <n v="3"/>
    <n v="0"/>
    <n v="29.285699999999999"/>
  </r>
  <r>
    <n v="1158"/>
    <x v="548"/>
    <x v="2"/>
    <x v="414"/>
    <d v="2011-12-21T00:00:00"/>
    <s v="First Class"/>
    <x v="390"/>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x v="334"/>
    <s v="George Bell"/>
    <x v="1"/>
    <s v="United States"/>
    <s v="Los Angeles"/>
    <x v="1"/>
    <n v="90004"/>
    <x v="1"/>
    <s v="FUR-CH-10002126"/>
    <x v="0"/>
    <x v="1"/>
    <s v="Hon Deluxe Fabric Upholstered Stacking Chairs"/>
    <n v="195.184"/>
    <n v="1"/>
    <n v="0.2"/>
    <n v="19.518400000000007"/>
  </r>
  <r>
    <n v="1160"/>
    <x v="550"/>
    <x v="3"/>
    <x v="222"/>
    <d v="2014-07-05T00:00:00"/>
    <s v="Standard Class"/>
    <x v="397"/>
    <s v="Alex Avila"/>
    <x v="0"/>
    <s v="United States"/>
    <s v="Minneapolis"/>
    <x v="11"/>
    <n v="55407"/>
    <x v="2"/>
    <s v="OFF-AP-10000576"/>
    <x v="1"/>
    <x v="9"/>
    <s v="Belkin 325VA UPS Surge Protector, 6'"/>
    <n v="362.94"/>
    <n v="3"/>
    <n v="0"/>
    <n v="90.735000000000014"/>
  </r>
  <r>
    <n v="1161"/>
    <x v="550"/>
    <x v="3"/>
    <x v="222"/>
    <d v="2014-07-05T00:00:00"/>
    <s v="Standard Class"/>
    <x v="397"/>
    <s v="Alex Avila"/>
    <x v="0"/>
    <s v="United States"/>
    <s v="Minneapolis"/>
    <x v="11"/>
    <n v="55407"/>
    <x v="2"/>
    <s v="OFF-BI-10004654"/>
    <x v="1"/>
    <x v="8"/>
    <s v="Avery Binding System Hidden Tab Executive Style Index Sets"/>
    <n v="11.54"/>
    <n v="2"/>
    <n v="0"/>
    <n v="5.77"/>
  </r>
  <r>
    <n v="1162"/>
    <x v="551"/>
    <x v="2"/>
    <x v="416"/>
    <d v="2011-09-05T00:00:00"/>
    <s v="Second Class"/>
    <x v="398"/>
    <s v="Larry Tron"/>
    <x v="0"/>
    <s v="United States"/>
    <s v="Escondido"/>
    <x v="1"/>
    <n v="92025"/>
    <x v="1"/>
    <s v="OFF-AR-10004042"/>
    <x v="1"/>
    <x v="6"/>
    <s v="BOSTON Model 1800 Electric Pencil Sharpeners, Putty/Woodgrain"/>
    <n v="53.94"/>
    <n v="3"/>
    <n v="0"/>
    <n v="15.642599999999995"/>
  </r>
  <r>
    <n v="1163"/>
    <x v="552"/>
    <x v="2"/>
    <x v="223"/>
    <d v="2011-03-08T00:00:00"/>
    <s v="Standard Class"/>
    <x v="399"/>
    <s v="Anne Pryor"/>
    <x v="2"/>
    <s v="United States"/>
    <s v="New York City"/>
    <x v="15"/>
    <n v="10035"/>
    <x v="3"/>
    <s v="TEC-PH-10004700"/>
    <x v="2"/>
    <x v="7"/>
    <s v="PowerGen Dual USB Car Charger"/>
    <n v="9.99"/>
    <n v="1"/>
    <n v="0"/>
    <n v="4.5953999999999997"/>
  </r>
  <r>
    <n v="1164"/>
    <x v="552"/>
    <x v="2"/>
    <x v="223"/>
    <d v="2011-03-08T00:00:00"/>
    <s v="Standard Class"/>
    <x v="399"/>
    <s v="Anne Pryor"/>
    <x v="2"/>
    <s v="United States"/>
    <s v="New York City"/>
    <x v="15"/>
    <n v="10035"/>
    <x v="3"/>
    <s v="OFF-BI-10004593"/>
    <x v="1"/>
    <x v="8"/>
    <s v="Ibico Laser Imprintable Binding System Covers"/>
    <n v="125.76"/>
    <n v="3"/>
    <n v="0.2"/>
    <n v="40.872"/>
  </r>
  <r>
    <n v="1165"/>
    <x v="552"/>
    <x v="2"/>
    <x v="223"/>
    <d v="2011-03-08T00:00:00"/>
    <s v="Standard Class"/>
    <x v="399"/>
    <s v="Anne Pryor"/>
    <x v="2"/>
    <s v="United States"/>
    <s v="New York City"/>
    <x v="15"/>
    <n v="10035"/>
    <x v="3"/>
    <s v="OFF-BI-10003429"/>
    <x v="1"/>
    <x v="8"/>
    <s v="Cardinal HOLDit! Binder Insert Strips,Extra Strips"/>
    <n v="25.32"/>
    <n v="5"/>
    <n v="0.2"/>
    <n v="9.1785000000000014"/>
  </r>
  <r>
    <n v="1166"/>
    <x v="553"/>
    <x v="2"/>
    <x v="417"/>
    <d v="2011-05-08T00:00:00"/>
    <s v="Standard Class"/>
    <x v="400"/>
    <s v="Paul MacIntyre"/>
    <x v="0"/>
    <s v="United States"/>
    <s v="Jackson"/>
    <x v="12"/>
    <n v="49201"/>
    <x v="2"/>
    <s v="OFF-BI-10001294"/>
    <x v="1"/>
    <x v="8"/>
    <s v="Fellowes Binding Cases"/>
    <n v="46.8"/>
    <n v="4"/>
    <n v="0"/>
    <n v="21.059999999999995"/>
  </r>
  <r>
    <n v="1167"/>
    <x v="554"/>
    <x v="1"/>
    <x v="121"/>
    <d v="2012-11-02T00:00:00"/>
    <s v="Same Day"/>
    <x v="110"/>
    <s v="Kelly Collister"/>
    <x v="0"/>
    <s v="United States"/>
    <s v="Seattle"/>
    <x v="4"/>
    <n v="98115"/>
    <x v="1"/>
    <s v="TEC-AC-10001552"/>
    <x v="2"/>
    <x v="11"/>
    <s v="Logitech K350 2.4Ghz Wireless Keyboard"/>
    <n v="447.93"/>
    <n v="9"/>
    <n v="0"/>
    <n v="49.272299999999987"/>
  </r>
  <r>
    <n v="1168"/>
    <x v="555"/>
    <x v="3"/>
    <x v="166"/>
    <d v="2014-12-11T00:00:00"/>
    <s v="Second Class"/>
    <x v="111"/>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x v="111"/>
    <s v="Delfina Latchford"/>
    <x v="0"/>
    <s v="United States"/>
    <s v="New York City"/>
    <x v="15"/>
    <n v="10035"/>
    <x v="3"/>
    <s v="OFF-ST-10004123"/>
    <x v="1"/>
    <x v="4"/>
    <s v="Safco Industrial Wire Shelving System"/>
    <n v="272.94"/>
    <n v="3"/>
    <n v="0"/>
    <n v="0"/>
  </r>
  <r>
    <n v="1170"/>
    <x v="555"/>
    <x v="3"/>
    <x v="166"/>
    <d v="2014-12-11T00:00:00"/>
    <s v="Second Class"/>
    <x v="111"/>
    <s v="Delfina Latchford"/>
    <x v="0"/>
    <s v="United States"/>
    <s v="New York City"/>
    <x v="15"/>
    <n v="10035"/>
    <x v="3"/>
    <s v="OFF-PA-10003172"/>
    <x v="1"/>
    <x v="10"/>
    <s v="Xerox 1996"/>
    <n v="19.440000000000001"/>
    <n v="3"/>
    <n v="0"/>
    <n v="9.3312000000000008"/>
  </r>
  <r>
    <n v="1171"/>
    <x v="555"/>
    <x v="3"/>
    <x v="166"/>
    <d v="2014-12-11T00:00:00"/>
    <s v="Second Class"/>
    <x v="111"/>
    <s v="Delfina Latchford"/>
    <x v="0"/>
    <s v="United States"/>
    <s v="New York City"/>
    <x v="15"/>
    <n v="10035"/>
    <x v="3"/>
    <s v="OFF-ST-10002352"/>
    <x v="1"/>
    <x v="4"/>
    <s v="Iris Project Case"/>
    <n v="31.92"/>
    <n v="4"/>
    <n v="0"/>
    <n v="8.299199999999999"/>
  </r>
  <r>
    <n v="1172"/>
    <x v="556"/>
    <x v="2"/>
    <x v="418"/>
    <d v="2011-03-14T00:00:00"/>
    <s v="Standard Class"/>
    <x v="349"/>
    <s v="Scott Williamson"/>
    <x v="0"/>
    <s v="United States"/>
    <s v="Royal Oak"/>
    <x v="12"/>
    <n v="48073"/>
    <x v="2"/>
    <s v="OFF-PA-10002259"/>
    <x v="1"/>
    <x v="10"/>
    <s v="Geographics Note Cards, Blank, White, 8 1/2&quot; x 11&quot;"/>
    <n v="22.38"/>
    <n v="2"/>
    <n v="0"/>
    <n v="10.7424"/>
  </r>
  <r>
    <n v="1173"/>
    <x v="557"/>
    <x v="2"/>
    <x v="419"/>
    <d v="2011-04-25T00:00:00"/>
    <s v="Standard Class"/>
    <x v="211"/>
    <s v="Allen Armold"/>
    <x v="0"/>
    <s v="United States"/>
    <s v="Los Angeles"/>
    <x v="1"/>
    <n v="90008"/>
    <x v="1"/>
    <s v="OFF-BI-10002976"/>
    <x v="1"/>
    <x v="8"/>
    <s v="ACCOHIDE Binder by Acco"/>
    <n v="16.520000000000003"/>
    <n v="5"/>
    <n v="0.2"/>
    <n v="5.5754999999999999"/>
  </r>
  <r>
    <n v="1174"/>
    <x v="558"/>
    <x v="1"/>
    <x v="420"/>
    <d v="2012-10-26T00:00:00"/>
    <s v="Standard Class"/>
    <x v="299"/>
    <s v="Liz Thompson"/>
    <x v="0"/>
    <s v="United States"/>
    <s v="Bloomington"/>
    <x v="10"/>
    <n v="61701"/>
    <x v="2"/>
    <s v="OFF-BI-10000301"/>
    <x v="1"/>
    <x v="8"/>
    <s v="GBC Instant Report Kit"/>
    <n v="5.1759999999999984"/>
    <n v="4"/>
    <n v="0.8"/>
    <n v="-7.7640000000000011"/>
  </r>
  <r>
    <n v="1175"/>
    <x v="559"/>
    <x v="1"/>
    <x v="421"/>
    <d v="2012-08-25T00:00:00"/>
    <s v="First Class"/>
    <x v="317"/>
    <s v="Dave Poirier"/>
    <x v="1"/>
    <s v="United States"/>
    <s v="New York City"/>
    <x v="15"/>
    <n v="10035"/>
    <x v="3"/>
    <s v="OFF-BI-10003694"/>
    <x v="1"/>
    <x v="8"/>
    <s v="Avery 3 1/2&quot; Diskette Storage Pages, 10/Pack"/>
    <n v="50.112000000000002"/>
    <n v="6"/>
    <n v="0.2"/>
    <n v="16.2864"/>
  </r>
  <r>
    <n v="1176"/>
    <x v="560"/>
    <x v="0"/>
    <x v="48"/>
    <d v="2013-09-04T00:00:00"/>
    <s v="Standard Class"/>
    <x v="144"/>
    <s v="Adam Bellavance"/>
    <x v="2"/>
    <s v="United States"/>
    <s v="Concord"/>
    <x v="38"/>
    <n v="3301"/>
    <x v="3"/>
    <s v="OFF-SU-10000381"/>
    <x v="1"/>
    <x v="14"/>
    <s v="Acme Forged Steel Scissors with Black Enamel Handles"/>
    <n v="27.93"/>
    <n v="3"/>
    <n v="0"/>
    <n v="8.0996999999999986"/>
  </r>
  <r>
    <n v="1177"/>
    <x v="561"/>
    <x v="2"/>
    <x v="422"/>
    <d v="2011-12-30T00:00:00"/>
    <s v="Second Class"/>
    <x v="401"/>
    <s v="Alyssa Tate"/>
    <x v="2"/>
    <s v="United States"/>
    <s v="Los Angeles"/>
    <x v="1"/>
    <n v="90004"/>
    <x v="1"/>
    <s v="OFF-LA-10004425"/>
    <x v="1"/>
    <x v="2"/>
    <s v="Staples"/>
    <n v="11.56"/>
    <n v="4"/>
    <n v="0"/>
    <n v="5.4332000000000003"/>
  </r>
  <r>
    <n v="1178"/>
    <x v="562"/>
    <x v="0"/>
    <x v="49"/>
    <d v="2013-12-06T00:00:00"/>
    <s v="Standard Class"/>
    <x v="32"/>
    <s v="Joel Eaton"/>
    <x v="0"/>
    <s v="United States"/>
    <s v="Rockville"/>
    <x v="39"/>
    <n v="20852"/>
    <x v="3"/>
    <s v="FUR-CH-10001270"/>
    <x v="0"/>
    <x v="1"/>
    <s v="Harbour Creations Steel Folding Chair"/>
    <n v="172.5"/>
    <n v="2"/>
    <n v="0"/>
    <n v="51.749999999999986"/>
  </r>
  <r>
    <n v="1179"/>
    <x v="562"/>
    <x v="0"/>
    <x v="49"/>
    <d v="2013-12-06T00:00:00"/>
    <s v="Standard Class"/>
    <x v="32"/>
    <s v="Joel Eaton"/>
    <x v="0"/>
    <s v="United States"/>
    <s v="Rockville"/>
    <x v="39"/>
    <n v="20852"/>
    <x v="3"/>
    <s v="TEC-PH-10003931"/>
    <x v="2"/>
    <x v="7"/>
    <s v="JBL Micro Wireless Portable Bluetooth Speaker"/>
    <n v="179.97"/>
    <n v="3"/>
    <n v="0"/>
    <n v="44.992500000000007"/>
  </r>
  <r>
    <n v="1180"/>
    <x v="563"/>
    <x v="0"/>
    <x v="423"/>
    <d v="2013-04-28T00:00:00"/>
    <s v="Second Class"/>
    <x v="402"/>
    <s v="Cathy Armstrong"/>
    <x v="2"/>
    <s v="United States"/>
    <s v="Houston"/>
    <x v="5"/>
    <n v="77070"/>
    <x v="2"/>
    <s v="TEC-AC-10003174"/>
    <x v="2"/>
    <x v="11"/>
    <s v="Plantronics S12 Corded Telephone Headset System"/>
    <n v="258.69600000000003"/>
    <n v="3"/>
    <n v="0.2"/>
    <n v="64.674000000000007"/>
  </r>
  <r>
    <n v="1181"/>
    <x v="564"/>
    <x v="2"/>
    <x v="261"/>
    <d v="2011-06-25T00:00:00"/>
    <s v="Standard Class"/>
    <x v="72"/>
    <s v="Dave Brooks"/>
    <x v="0"/>
    <s v="United States"/>
    <s v="Lakewood"/>
    <x v="30"/>
    <n v="8701"/>
    <x v="3"/>
    <s v="TEC-PH-10004539"/>
    <x v="2"/>
    <x v="7"/>
    <s v="Wireless Extenders zBoost YX545 SOHO Signal Booster"/>
    <n v="1322.93"/>
    <n v="7"/>
    <n v="0"/>
    <n v="357.19110000000001"/>
  </r>
  <r>
    <n v="1182"/>
    <x v="564"/>
    <x v="2"/>
    <x v="261"/>
    <d v="2011-06-25T00:00:00"/>
    <s v="Standard Class"/>
    <x v="72"/>
    <s v="Dave Brooks"/>
    <x v="0"/>
    <s v="United States"/>
    <s v="Lakewood"/>
    <x v="30"/>
    <n v="8701"/>
    <x v="3"/>
    <s v="OFF-AR-10001919"/>
    <x v="1"/>
    <x v="6"/>
    <s v="OIC #2 Pencils, Medium Soft"/>
    <n v="3.76"/>
    <n v="2"/>
    <n v="0"/>
    <n v="1.0903999999999998"/>
  </r>
  <r>
    <n v="1183"/>
    <x v="565"/>
    <x v="3"/>
    <x v="424"/>
    <d v="2014-01-16T00:00:00"/>
    <s v="First Class"/>
    <x v="262"/>
    <s v="Rob Beeghly"/>
    <x v="0"/>
    <s v="United States"/>
    <s v="Jacksonville"/>
    <x v="3"/>
    <n v="28540"/>
    <x v="0"/>
    <s v="OFF-EN-10002504"/>
    <x v="1"/>
    <x v="12"/>
    <s v="Tyvek  Top-Opening Peel &amp; Seel Envelopes, Plain White"/>
    <n v="21.744"/>
    <n v="1"/>
    <n v="0.2"/>
    <n v="7.3385999999999996"/>
  </r>
  <r>
    <n v="1184"/>
    <x v="565"/>
    <x v="3"/>
    <x v="424"/>
    <d v="2014-01-16T00:00:00"/>
    <s v="First Class"/>
    <x v="262"/>
    <s v="Rob Beeghly"/>
    <x v="0"/>
    <s v="United States"/>
    <s v="Jacksonville"/>
    <x v="3"/>
    <n v="28540"/>
    <x v="0"/>
    <s v="TEC-PH-10003655"/>
    <x v="2"/>
    <x v="7"/>
    <s v="Sannysis Cute Owl Design Soft Skin Case Cover for Samsung Galaxy S4"/>
    <n v="7.92"/>
    <n v="5"/>
    <n v="0.2"/>
    <n v="0.69300000000000006"/>
  </r>
  <r>
    <n v="1185"/>
    <x v="566"/>
    <x v="2"/>
    <x v="156"/>
    <d v="2011-11-30T00:00:00"/>
    <s v="Standard Class"/>
    <x v="403"/>
    <s v="Harold Ryan"/>
    <x v="1"/>
    <s v="United States"/>
    <s v="Seattle"/>
    <x v="4"/>
    <n v="98103"/>
    <x v="1"/>
    <s v="OFF-BI-10004656"/>
    <x v="1"/>
    <x v="8"/>
    <s v="Peel &amp; Stick Add-On Corner Pockets"/>
    <n v="12.096000000000002"/>
    <n v="7"/>
    <n v="0.2"/>
    <n v="4.2335999999999991"/>
  </r>
  <r>
    <n v="1186"/>
    <x v="566"/>
    <x v="2"/>
    <x v="156"/>
    <d v="2011-11-30T00:00:00"/>
    <s v="Standard Class"/>
    <x v="403"/>
    <s v="Harold Ryan"/>
    <x v="1"/>
    <s v="United States"/>
    <s v="Seattle"/>
    <x v="4"/>
    <n v="98103"/>
    <x v="1"/>
    <s v="OFF-ST-10002344"/>
    <x v="1"/>
    <x v="4"/>
    <s v="Carina 42&quot;Hx23 3/4&quot;W Media Storage Unit"/>
    <n v="485.88"/>
    <n v="6"/>
    <n v="0"/>
    <n v="9.7176000000000329"/>
  </r>
  <r>
    <n v="1187"/>
    <x v="566"/>
    <x v="2"/>
    <x v="156"/>
    <d v="2011-11-30T00:00:00"/>
    <s v="Standard Class"/>
    <x v="403"/>
    <s v="Harold Ryan"/>
    <x v="1"/>
    <s v="United States"/>
    <s v="Seattle"/>
    <x v="4"/>
    <n v="98103"/>
    <x v="1"/>
    <s v="OFF-PA-10001800"/>
    <x v="1"/>
    <x v="10"/>
    <s v="Xerox 220"/>
    <n v="25.92"/>
    <n v="4"/>
    <n v="0"/>
    <n v="12.441600000000001"/>
  </r>
  <r>
    <n v="1188"/>
    <x v="566"/>
    <x v="2"/>
    <x v="156"/>
    <d v="2011-11-30T00:00:00"/>
    <s v="Standard Class"/>
    <x v="403"/>
    <s v="Harold Ryan"/>
    <x v="1"/>
    <s v="United States"/>
    <s v="Seattle"/>
    <x v="4"/>
    <n v="98103"/>
    <x v="1"/>
    <s v="OFF-ST-10000036"/>
    <x v="1"/>
    <x v="4"/>
    <s v="Recycled Data-Pak for Archival Bound Computer Printouts, 12-1/2 x 12-1/2 x 16"/>
    <n v="197.58"/>
    <n v="2"/>
    <n v="0"/>
    <n v="53.346599999999995"/>
  </r>
  <r>
    <n v="1189"/>
    <x v="567"/>
    <x v="3"/>
    <x v="425"/>
    <d v="2014-03-01T00:00:00"/>
    <s v="Second Class"/>
    <x v="404"/>
    <s v="Bradley Talbott"/>
    <x v="2"/>
    <s v="United States"/>
    <s v="Los Angeles"/>
    <x v="1"/>
    <n v="90036"/>
    <x v="1"/>
    <s v="OFF-AP-10004532"/>
    <x v="1"/>
    <x v="9"/>
    <s v="Kensington 6 Outlet Guardian Standard Surge Protector"/>
    <n v="81.92"/>
    <n v="4"/>
    <n v="0"/>
    <n v="22.118400000000001"/>
  </r>
  <r>
    <n v="1190"/>
    <x v="567"/>
    <x v="3"/>
    <x v="425"/>
    <d v="2014-03-01T00:00:00"/>
    <s v="Second Class"/>
    <x v="404"/>
    <s v="Bradley Talbott"/>
    <x v="2"/>
    <s v="United States"/>
    <s v="Los Angeles"/>
    <x v="1"/>
    <n v="90036"/>
    <x v="1"/>
    <s v="TEC-PH-10004447"/>
    <x v="2"/>
    <x v="7"/>
    <s v="Toshiba IPT2010-SD IP Telephone"/>
    <n v="889.53600000000006"/>
    <n v="8"/>
    <n v="0.2"/>
    <n v="66.715199999999982"/>
  </r>
  <r>
    <n v="1191"/>
    <x v="567"/>
    <x v="3"/>
    <x v="425"/>
    <d v="2014-03-01T00:00:00"/>
    <s v="Second Class"/>
    <x v="404"/>
    <s v="Bradley Talbott"/>
    <x v="2"/>
    <s v="United States"/>
    <s v="Los Angeles"/>
    <x v="1"/>
    <n v="90036"/>
    <x v="1"/>
    <s v="FUR-CH-10003973"/>
    <x v="0"/>
    <x v="1"/>
    <s v="GuestStacker Chair with Chrome Finish Legs"/>
    <n v="892.22400000000005"/>
    <n v="3"/>
    <n v="0.2"/>
    <n v="89.222400000000022"/>
  </r>
  <r>
    <n v="1192"/>
    <x v="567"/>
    <x v="3"/>
    <x v="425"/>
    <d v="2014-03-01T00:00:00"/>
    <s v="Second Class"/>
    <x v="404"/>
    <s v="Bradley Talbott"/>
    <x v="2"/>
    <s v="United States"/>
    <s v="Los Angeles"/>
    <x v="1"/>
    <n v="90036"/>
    <x v="1"/>
    <s v="OFF-PA-10001970"/>
    <x v="1"/>
    <x v="10"/>
    <s v="Xerox 1908"/>
    <n v="223.92"/>
    <n v="4"/>
    <n v="0"/>
    <n v="109.7208"/>
  </r>
  <r>
    <n v="1193"/>
    <x v="567"/>
    <x v="3"/>
    <x v="425"/>
    <d v="2014-03-01T00:00:00"/>
    <s v="Second Class"/>
    <x v="404"/>
    <s v="Bradley Talbott"/>
    <x v="2"/>
    <s v="United States"/>
    <s v="Los Angeles"/>
    <x v="1"/>
    <n v="90036"/>
    <x v="1"/>
    <s v="OFF-PA-10000682"/>
    <x v="1"/>
    <x v="10"/>
    <s v="Xerox 1924"/>
    <n v="23.12"/>
    <n v="4"/>
    <n v="0"/>
    <n v="11.328800000000001"/>
  </r>
  <r>
    <n v="1194"/>
    <x v="568"/>
    <x v="1"/>
    <x v="426"/>
    <d v="2012-09-15T00:00:00"/>
    <s v="Same Day"/>
    <x v="243"/>
    <s v="Nat Gilpin"/>
    <x v="1"/>
    <s v="United States"/>
    <s v="Coral Springs"/>
    <x v="2"/>
    <n v="33065"/>
    <x v="0"/>
    <s v="OFF-PA-10001937"/>
    <x v="1"/>
    <x v="10"/>
    <s v="Xerox 21"/>
    <n v="15.552000000000003"/>
    <n v="3"/>
    <n v="0.2"/>
    <n v="5.4432"/>
  </r>
  <r>
    <n v="1195"/>
    <x v="568"/>
    <x v="1"/>
    <x v="426"/>
    <d v="2012-09-15T00:00:00"/>
    <s v="Same Day"/>
    <x v="243"/>
    <s v="Nat Gilpin"/>
    <x v="1"/>
    <s v="United States"/>
    <s v="Coral Springs"/>
    <x v="2"/>
    <n v="33065"/>
    <x v="0"/>
    <s v="FUR-FU-10002268"/>
    <x v="0"/>
    <x v="5"/>
    <s v="Ultra Door Push Plate"/>
    <n v="15.712000000000002"/>
    <n v="4"/>
    <n v="0.2"/>
    <n v="2.553199999999999"/>
  </r>
  <r>
    <n v="1196"/>
    <x v="568"/>
    <x v="1"/>
    <x v="426"/>
    <d v="2012-09-15T00:00:00"/>
    <s v="Same Day"/>
    <x v="243"/>
    <s v="Nat Gilpin"/>
    <x v="1"/>
    <s v="United States"/>
    <s v="Coral Springs"/>
    <x v="2"/>
    <n v="33065"/>
    <x v="0"/>
    <s v="OFF-ST-10001321"/>
    <x v="1"/>
    <x v="4"/>
    <s v="Decoflex Hanging Personal Folder File, Blue"/>
    <n v="24.672000000000001"/>
    <n v="2"/>
    <n v="0.2"/>
    <n v="2.1588000000000021"/>
  </r>
  <r>
    <n v="1197"/>
    <x v="568"/>
    <x v="1"/>
    <x v="426"/>
    <d v="2012-09-15T00:00:00"/>
    <s v="Same Day"/>
    <x v="243"/>
    <s v="Nat Gilpin"/>
    <x v="1"/>
    <s v="United States"/>
    <s v="Coral Springs"/>
    <x v="2"/>
    <n v="33065"/>
    <x v="0"/>
    <s v="FUR-FU-10003394"/>
    <x v="0"/>
    <x v="5"/>
    <s v="Tenex &quot;The Solids&quot; Textured Chair Mats"/>
    <n v="55.967999999999996"/>
    <n v="1"/>
    <n v="0.2"/>
    <n v="-2.098800000000006"/>
  </r>
  <r>
    <n v="1198"/>
    <x v="569"/>
    <x v="0"/>
    <x v="143"/>
    <d v="2013-04-13T00:00:00"/>
    <s v="Standard Class"/>
    <x v="233"/>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x v="233"/>
    <s v="Zuschuss Carroll"/>
    <x v="0"/>
    <s v="United States"/>
    <s v="Houston"/>
    <x v="5"/>
    <n v="77041"/>
    <x v="2"/>
    <s v="FUR-CH-10004540"/>
    <x v="0"/>
    <x v="1"/>
    <s v="Global Chrome Stack Chair"/>
    <n v="95.983999999999995"/>
    <n v="4"/>
    <n v="0.3"/>
    <n v="-4.1135999999999981"/>
  </r>
  <r>
    <n v="1200"/>
    <x v="569"/>
    <x v="0"/>
    <x v="143"/>
    <d v="2013-04-13T00:00:00"/>
    <s v="Standard Class"/>
    <x v="233"/>
    <s v="Zuschuss Carroll"/>
    <x v="0"/>
    <s v="United States"/>
    <s v="Houston"/>
    <x v="5"/>
    <n v="77041"/>
    <x v="2"/>
    <s v="OFF-BI-10004995"/>
    <x v="1"/>
    <x v="8"/>
    <s v="GBC DocuBind P400 Electric Binding System"/>
    <n v="1088.7919999999997"/>
    <n v="4"/>
    <n v="0.8"/>
    <n v="-1850.9464000000007"/>
  </r>
  <r>
    <n v="1201"/>
    <x v="570"/>
    <x v="0"/>
    <x v="427"/>
    <d v="2013-07-25T00:00:00"/>
    <s v="Standard Class"/>
    <x v="322"/>
    <s v="Linda Southworth"/>
    <x v="1"/>
    <s v="United States"/>
    <s v="Denver"/>
    <x v="22"/>
    <n v="80219"/>
    <x v="1"/>
    <s v="FUR-CH-10002335"/>
    <x v="0"/>
    <x v="1"/>
    <s v="Hon GuestStacker Chair"/>
    <n v="544.00800000000004"/>
    <n v="3"/>
    <n v="0.2"/>
    <n v="40.800600000000003"/>
  </r>
  <r>
    <n v="1202"/>
    <x v="570"/>
    <x v="0"/>
    <x v="427"/>
    <d v="2013-07-25T00:00:00"/>
    <s v="Standard Class"/>
    <x v="322"/>
    <s v="Linda Southworth"/>
    <x v="1"/>
    <s v="United States"/>
    <s v="Denver"/>
    <x v="22"/>
    <n v="80219"/>
    <x v="1"/>
    <s v="OFF-BI-10004967"/>
    <x v="1"/>
    <x v="8"/>
    <s v="Round Ring Binders"/>
    <n v="1.8720000000000003"/>
    <n v="3"/>
    <n v="0.7"/>
    <n v="-1.4352"/>
  </r>
  <r>
    <n v="1203"/>
    <x v="570"/>
    <x v="0"/>
    <x v="427"/>
    <d v="2013-07-25T00:00:00"/>
    <s v="Standard Class"/>
    <x v="322"/>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x v="322"/>
    <s v="Linda Southworth"/>
    <x v="1"/>
    <s v="United States"/>
    <s v="Denver"/>
    <x v="22"/>
    <n v="80219"/>
    <x v="1"/>
    <s v="OFF-ST-10002292"/>
    <x v="1"/>
    <x v="4"/>
    <s v="Sauder Facets Collection Locker/File Cabinet, Sky Alder Finish"/>
    <n v="593.5680000000001"/>
    <n v="2"/>
    <n v="0.2"/>
    <n v="0"/>
  </r>
  <r>
    <n v="1205"/>
    <x v="570"/>
    <x v="0"/>
    <x v="427"/>
    <d v="2013-07-25T00:00:00"/>
    <s v="Standard Class"/>
    <x v="322"/>
    <s v="Linda Southworth"/>
    <x v="1"/>
    <s v="United States"/>
    <s v="Denver"/>
    <x v="22"/>
    <n v="80219"/>
    <x v="1"/>
    <s v="OFF-ST-10000689"/>
    <x v="1"/>
    <x v="4"/>
    <s v="Fellowes Strictly Business Drawer File, Letter/Legal Size"/>
    <n v="338.04"/>
    <n v="3"/>
    <n v="0.2"/>
    <n v="-33.804000000000002"/>
  </r>
  <r>
    <n v="1206"/>
    <x v="571"/>
    <x v="3"/>
    <x v="378"/>
    <d v="2014-08-05T00:00:00"/>
    <s v="First Class"/>
    <x v="405"/>
    <s v="Larry Hughes"/>
    <x v="0"/>
    <s v="United States"/>
    <s v="Charlotte"/>
    <x v="3"/>
    <n v="28205"/>
    <x v="0"/>
    <s v="TEC-PH-10002660"/>
    <x v="2"/>
    <x v="7"/>
    <s v="Nortel Networks T7316 E Nt8 B27"/>
    <n v="271.95999999999998"/>
    <n v="5"/>
    <n v="0.2"/>
    <n v="16.997500000000016"/>
  </r>
  <r>
    <n v="1207"/>
    <x v="572"/>
    <x v="0"/>
    <x v="216"/>
    <d v="2013-07-19T00:00:00"/>
    <s v="Second Class"/>
    <x v="406"/>
    <s v="Steven Ward"/>
    <x v="1"/>
    <s v="United States"/>
    <s v="New York City"/>
    <x v="15"/>
    <n v="10009"/>
    <x v="3"/>
    <s v="OFF-ST-10004634"/>
    <x v="1"/>
    <x v="4"/>
    <s v="Personal Folder Holder, Ebony"/>
    <n v="11.21"/>
    <n v="1"/>
    <n v="0"/>
    <n v="3.3629999999999995"/>
  </r>
  <r>
    <n v="1208"/>
    <x v="572"/>
    <x v="0"/>
    <x v="216"/>
    <d v="2013-07-19T00:00:00"/>
    <s v="Second Class"/>
    <x v="406"/>
    <s v="Steven Ward"/>
    <x v="1"/>
    <s v="United States"/>
    <s v="New York City"/>
    <x v="15"/>
    <n v="10009"/>
    <x v="3"/>
    <s v="OFF-BI-10002160"/>
    <x v="1"/>
    <x v="8"/>
    <s v="Acco Hanging Data Binders"/>
    <n v="9.1440000000000001"/>
    <n v="3"/>
    <n v="0.2"/>
    <n v="3.2003999999999997"/>
  </r>
  <r>
    <n v="1209"/>
    <x v="572"/>
    <x v="0"/>
    <x v="216"/>
    <d v="2013-07-19T00:00:00"/>
    <s v="Second Class"/>
    <x v="406"/>
    <s v="Steven Ward"/>
    <x v="1"/>
    <s v="United States"/>
    <s v="New York City"/>
    <x v="15"/>
    <n v="10009"/>
    <x v="3"/>
    <s v="OFF-FA-10002988"/>
    <x v="1"/>
    <x v="13"/>
    <s v="Ideal Clamps"/>
    <n v="14.069999999999999"/>
    <n v="7"/>
    <n v="0"/>
    <n v="6.8942999999999994"/>
  </r>
  <r>
    <n v="1210"/>
    <x v="572"/>
    <x v="0"/>
    <x v="216"/>
    <d v="2013-07-19T00:00:00"/>
    <s v="Second Class"/>
    <x v="406"/>
    <s v="Steven Ward"/>
    <x v="1"/>
    <s v="United States"/>
    <s v="New York City"/>
    <x v="15"/>
    <n v="10009"/>
    <x v="3"/>
    <s v="OFF-AR-10004999"/>
    <x v="1"/>
    <x v="6"/>
    <s v="Newell 315"/>
    <n v="41.86"/>
    <n v="7"/>
    <n v="0"/>
    <n v="10.465"/>
  </r>
  <r>
    <n v="1211"/>
    <x v="572"/>
    <x v="0"/>
    <x v="216"/>
    <d v="2013-07-19T00:00:00"/>
    <s v="Second Class"/>
    <x v="406"/>
    <s v="Steven Ward"/>
    <x v="1"/>
    <s v="United States"/>
    <s v="New York City"/>
    <x v="15"/>
    <n v="10009"/>
    <x v="3"/>
    <s v="OFF-BI-10001031"/>
    <x v="1"/>
    <x v="8"/>
    <s v="Pressboard Data Binders by Wilson Jones"/>
    <n v="8.5440000000000005"/>
    <n v="2"/>
    <n v="0.2"/>
    <n v="2.8835999999999995"/>
  </r>
  <r>
    <n v="1212"/>
    <x v="572"/>
    <x v="0"/>
    <x v="216"/>
    <d v="2013-07-19T00:00:00"/>
    <s v="Second Class"/>
    <x v="406"/>
    <s v="Steven Ward"/>
    <x v="1"/>
    <s v="United States"/>
    <s v="New York City"/>
    <x v="15"/>
    <n v="10009"/>
    <x v="3"/>
    <s v="FUR-BO-10004695"/>
    <x v="0"/>
    <x v="0"/>
    <s v="O'Sullivan 2-Door Barrister Bookcase in Odessa Pine"/>
    <n v="579.13599999999997"/>
    <n v="4"/>
    <n v="0.2"/>
    <n v="21.717599999999948"/>
  </r>
  <r>
    <n v="1213"/>
    <x v="573"/>
    <x v="3"/>
    <x v="428"/>
    <d v="2014-09-14T00:00:00"/>
    <s v="Standard Class"/>
    <x v="407"/>
    <s v="Stefania Perrino"/>
    <x v="1"/>
    <s v="United States"/>
    <s v="Philadelphia"/>
    <x v="9"/>
    <n v="19134"/>
    <x v="3"/>
    <s v="FUR-CH-10004860"/>
    <x v="0"/>
    <x v="1"/>
    <s v="Global Low Back Tilter Chair"/>
    <n v="141.37199999999999"/>
    <n v="2"/>
    <n v="0.3"/>
    <n v="-48.470400000000019"/>
  </r>
  <r>
    <n v="1214"/>
    <x v="573"/>
    <x v="3"/>
    <x v="428"/>
    <d v="2014-09-14T00:00:00"/>
    <s v="Standard Class"/>
    <x v="407"/>
    <s v="Stefania Perrino"/>
    <x v="1"/>
    <s v="United States"/>
    <s v="Philadelphia"/>
    <x v="9"/>
    <n v="19134"/>
    <x v="3"/>
    <s v="OFF-BI-10002432"/>
    <x v="1"/>
    <x v="8"/>
    <s v="Wilson Jones Standard D-Ring Binders"/>
    <n v="3.036"/>
    <n v="2"/>
    <n v="0.7"/>
    <n v="-2.3275999999999994"/>
  </r>
  <r>
    <n v="1215"/>
    <x v="573"/>
    <x v="3"/>
    <x v="428"/>
    <d v="2014-09-14T00:00:00"/>
    <s v="Standard Class"/>
    <x v="407"/>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x v="407"/>
    <s v="Stefania Perrino"/>
    <x v="1"/>
    <s v="United States"/>
    <s v="Philadelphia"/>
    <x v="9"/>
    <n v="19134"/>
    <x v="3"/>
    <s v="OFF-AR-10003602"/>
    <x v="1"/>
    <x v="6"/>
    <s v="Quartet Omega Colored Chalk, 12/Pack"/>
    <n v="4.6719999999999997"/>
    <n v="1"/>
    <n v="0.2"/>
    <n v="1.5767999999999998"/>
  </r>
  <r>
    <n v="1217"/>
    <x v="573"/>
    <x v="3"/>
    <x v="428"/>
    <d v="2014-09-14T00:00:00"/>
    <s v="Standard Class"/>
    <x v="407"/>
    <s v="Stefania Perrino"/>
    <x v="1"/>
    <s v="United States"/>
    <s v="Philadelphia"/>
    <x v="9"/>
    <n v="19134"/>
    <x v="3"/>
    <s v="TEC-AC-10004469"/>
    <x v="2"/>
    <x v="11"/>
    <s v="Microsoft Sculpt Comfort Mouse"/>
    <n v="95.88000000000001"/>
    <n v="3"/>
    <n v="0.2"/>
    <n v="28.764000000000006"/>
  </r>
  <r>
    <n v="1218"/>
    <x v="573"/>
    <x v="3"/>
    <x v="428"/>
    <d v="2014-09-14T00:00:00"/>
    <s v="Standard Class"/>
    <x v="407"/>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x v="407"/>
    <s v="Stefania Perrino"/>
    <x v="1"/>
    <s v="United States"/>
    <s v="Philadelphia"/>
    <x v="9"/>
    <n v="19134"/>
    <x v="3"/>
    <s v="TEC-AC-10003174"/>
    <x v="2"/>
    <x v="11"/>
    <s v="Plantronics S12 Corded Telephone Headset System"/>
    <n v="258.69600000000003"/>
    <n v="3"/>
    <n v="0.2"/>
    <n v="64.674000000000007"/>
  </r>
  <r>
    <n v="1220"/>
    <x v="573"/>
    <x v="3"/>
    <x v="428"/>
    <d v="2014-09-14T00:00:00"/>
    <s v="Standard Class"/>
    <x v="407"/>
    <s v="Stefania Perrino"/>
    <x v="1"/>
    <s v="United States"/>
    <s v="Philadelphia"/>
    <x v="9"/>
    <n v="19134"/>
    <x v="3"/>
    <s v="TEC-PH-10002200"/>
    <x v="2"/>
    <x v="7"/>
    <s v="Samsung Galaxy Note 2"/>
    <n v="1931.9579999999999"/>
    <n v="7"/>
    <n v="0.4"/>
    <n v="-386.3915999999997"/>
  </r>
  <r>
    <n v="1221"/>
    <x v="574"/>
    <x v="2"/>
    <x v="136"/>
    <d v="2011-07-16T00:00:00"/>
    <s v="Standard Class"/>
    <x v="408"/>
    <s v="Ben Ferrer"/>
    <x v="2"/>
    <s v="United States"/>
    <s v="Los Angeles"/>
    <x v="1"/>
    <n v="90036"/>
    <x v="1"/>
    <s v="OFF-ST-10000107"/>
    <x v="1"/>
    <x v="4"/>
    <s v="Fellowes Super Stor/Drawer"/>
    <n v="249.75"/>
    <n v="9"/>
    <n v="0"/>
    <n v="44.954999999999977"/>
  </r>
  <r>
    <n v="1222"/>
    <x v="574"/>
    <x v="2"/>
    <x v="136"/>
    <d v="2011-07-16T00:00:00"/>
    <s v="Standard Class"/>
    <x v="408"/>
    <s v="Ben Ferrer"/>
    <x v="2"/>
    <s v="United States"/>
    <s v="Los Angeles"/>
    <x v="1"/>
    <n v="90036"/>
    <x v="1"/>
    <s v="TEC-PH-10000439"/>
    <x v="2"/>
    <x v="7"/>
    <s v="GE DSL Phone Line Filter"/>
    <n v="255.93600000000004"/>
    <n v="8"/>
    <n v="0.2"/>
    <n v="28.792799999999971"/>
  </r>
  <r>
    <n v="1223"/>
    <x v="575"/>
    <x v="0"/>
    <x v="429"/>
    <d v="2013-12-06T00:00:00"/>
    <s v="First Class"/>
    <x v="78"/>
    <s v="Becky Martin"/>
    <x v="0"/>
    <s v="United States"/>
    <s v="New York City"/>
    <x v="15"/>
    <n v="10024"/>
    <x v="3"/>
    <s v="FUR-FU-10001602"/>
    <x v="0"/>
    <x v="5"/>
    <s v="Eldon Delta Triangular Chair Mat, 52&quot; x 58&quot;, Clear"/>
    <n v="113.78999999999999"/>
    <n v="3"/>
    <n v="0"/>
    <n v="20.482199999999992"/>
  </r>
  <r>
    <n v="1224"/>
    <x v="575"/>
    <x v="0"/>
    <x v="429"/>
    <d v="2013-12-06T00:00:00"/>
    <s v="First Class"/>
    <x v="78"/>
    <s v="Becky Martin"/>
    <x v="0"/>
    <s v="United States"/>
    <s v="New York City"/>
    <x v="15"/>
    <n v="10024"/>
    <x v="3"/>
    <s v="TEC-AC-10001432"/>
    <x v="2"/>
    <x v="11"/>
    <s v="Enermax Aurora Lite Keyboard"/>
    <n v="78.150000000000006"/>
    <n v="1"/>
    <n v="0"/>
    <n v="34.38600000000001"/>
  </r>
  <r>
    <n v="1225"/>
    <x v="575"/>
    <x v="0"/>
    <x v="429"/>
    <d v="2013-12-06T00:00:00"/>
    <s v="First Class"/>
    <x v="78"/>
    <s v="Becky Martin"/>
    <x v="0"/>
    <s v="United States"/>
    <s v="New York City"/>
    <x v="15"/>
    <n v="10024"/>
    <x v="3"/>
    <s v="OFF-BI-10004656"/>
    <x v="1"/>
    <x v="8"/>
    <s v="Peel &amp; Stick Add-On Corner Pockets"/>
    <n v="1.7280000000000002"/>
    <n v="1"/>
    <n v="0.2"/>
    <n v="0.60479999999999989"/>
  </r>
  <r>
    <n v="1226"/>
    <x v="575"/>
    <x v="0"/>
    <x v="429"/>
    <d v="2013-12-06T00:00:00"/>
    <s v="First Class"/>
    <x v="78"/>
    <s v="Becky Martin"/>
    <x v="0"/>
    <s v="United States"/>
    <s v="New York City"/>
    <x v="15"/>
    <n v="10024"/>
    <x v="3"/>
    <s v="OFF-PA-10001685"/>
    <x v="1"/>
    <x v="10"/>
    <s v="Staples"/>
    <n v="40.56"/>
    <n v="4"/>
    <n v="0"/>
    <n v="19.874400000000001"/>
  </r>
  <r>
    <n v="1227"/>
    <x v="575"/>
    <x v="0"/>
    <x v="429"/>
    <d v="2013-12-06T00:00:00"/>
    <s v="First Class"/>
    <x v="78"/>
    <s v="Becky Martin"/>
    <x v="0"/>
    <s v="United States"/>
    <s v="New York City"/>
    <x v="15"/>
    <n v="10024"/>
    <x v="3"/>
    <s v="OFF-ST-10001418"/>
    <x v="1"/>
    <x v="4"/>
    <s v="Carina Media Storage Towers in Natural &amp; Black"/>
    <n v="182.94"/>
    <n v="3"/>
    <n v="0"/>
    <n v="3.6587999999999994"/>
  </r>
  <r>
    <n v="1228"/>
    <x v="575"/>
    <x v="0"/>
    <x v="429"/>
    <d v="2013-12-06T00:00:00"/>
    <s v="First Class"/>
    <x v="78"/>
    <s v="Becky Martin"/>
    <x v="0"/>
    <s v="United States"/>
    <s v="New York City"/>
    <x v="15"/>
    <n v="10024"/>
    <x v="3"/>
    <s v="OFF-ST-10000676"/>
    <x v="1"/>
    <x v="4"/>
    <s v="Fellowes Econo/Stor Drawers"/>
    <n v="193.86"/>
    <n v="2"/>
    <n v="0"/>
    <n v="11.631599999999992"/>
  </r>
  <r>
    <n v="1229"/>
    <x v="576"/>
    <x v="3"/>
    <x v="44"/>
    <d v="2014-11-12T00:00:00"/>
    <s v="Standard Class"/>
    <x v="233"/>
    <s v="Zuschuss Carroll"/>
    <x v="0"/>
    <s v="United States"/>
    <s v="Los Angeles"/>
    <x v="1"/>
    <n v="90045"/>
    <x v="1"/>
    <s v="OFF-EN-10001219"/>
    <x v="1"/>
    <x v="12"/>
    <s v="#10- 4 1/8&quot; x 9 1/2&quot; Security-Tint Envelopes"/>
    <n v="15.28"/>
    <n v="2"/>
    <n v="0"/>
    <n v="7.4871999999999996"/>
  </r>
  <r>
    <n v="1230"/>
    <x v="576"/>
    <x v="3"/>
    <x v="44"/>
    <d v="2014-11-12T00:00:00"/>
    <s v="Standard Class"/>
    <x v="233"/>
    <s v="Zuschuss Carroll"/>
    <x v="0"/>
    <s v="United States"/>
    <s v="Los Angeles"/>
    <x v="1"/>
    <n v="90045"/>
    <x v="1"/>
    <s v="FUR-FU-10001424"/>
    <x v="0"/>
    <x v="5"/>
    <s v="Dax Clear Box Frame"/>
    <n v="8.73"/>
    <n v="1"/>
    <n v="0"/>
    <n v="2.9681999999999995"/>
  </r>
  <r>
    <n v="1231"/>
    <x v="576"/>
    <x v="3"/>
    <x v="44"/>
    <d v="2014-11-12T00:00:00"/>
    <s v="Standard Class"/>
    <x v="233"/>
    <s v="Zuschuss Carroll"/>
    <x v="0"/>
    <s v="United States"/>
    <s v="Los Angeles"/>
    <x v="1"/>
    <n v="90045"/>
    <x v="1"/>
    <s v="OFF-AR-10001022"/>
    <x v="1"/>
    <x v="6"/>
    <s v="SANFORD Liquid Accent Tank-Style Highlighters"/>
    <n v="5.68"/>
    <n v="2"/>
    <n v="0"/>
    <n v="1.7607999999999997"/>
  </r>
  <r>
    <n v="1232"/>
    <x v="577"/>
    <x v="1"/>
    <x v="89"/>
    <d v="2012-11-02T00:00:00"/>
    <s v="Second Class"/>
    <x v="409"/>
    <s v="Kean Thornton"/>
    <x v="0"/>
    <s v="United States"/>
    <s v="Buffalo"/>
    <x v="15"/>
    <n v="14215"/>
    <x v="3"/>
    <s v="OFF-AR-10000369"/>
    <x v="1"/>
    <x v="6"/>
    <s v="Design Ebony Sketching Pencil"/>
    <n v="2.78"/>
    <n v="2"/>
    <n v="0"/>
    <n v="0.72279999999999989"/>
  </r>
  <r>
    <n v="1233"/>
    <x v="577"/>
    <x v="1"/>
    <x v="89"/>
    <d v="2012-11-02T00:00:00"/>
    <s v="Second Class"/>
    <x v="409"/>
    <s v="Kean Thornton"/>
    <x v="0"/>
    <s v="United States"/>
    <s v="Buffalo"/>
    <x v="15"/>
    <n v="14215"/>
    <x v="3"/>
    <s v="OFF-EN-10003055"/>
    <x v="1"/>
    <x v="12"/>
    <s v="Blue String-Tie &amp; Button Interoffice Envelopes, 10 x 13"/>
    <n v="79.959999999999994"/>
    <n v="2"/>
    <n v="0"/>
    <n v="35.981999999999992"/>
  </r>
  <r>
    <n v="1234"/>
    <x v="578"/>
    <x v="0"/>
    <x v="198"/>
    <d v="2013-06-02T00:00:00"/>
    <s v="First Class"/>
    <x v="410"/>
    <s v="Brooke Gillingham"/>
    <x v="1"/>
    <s v="United States"/>
    <s v="Cincinnati"/>
    <x v="24"/>
    <n v="45231"/>
    <x v="3"/>
    <s v="TEC-CO-10001046"/>
    <x v="2"/>
    <x v="16"/>
    <s v="Canon Imageclass D680 Copier / Fax"/>
    <n v="839.98799999999994"/>
    <n v="2"/>
    <n v="0.4"/>
    <n v="69.99899999999991"/>
  </r>
  <r>
    <n v="1235"/>
    <x v="579"/>
    <x v="0"/>
    <x v="99"/>
    <d v="2013-10-29T00:00:00"/>
    <s v="Same Day"/>
    <x v="310"/>
    <s v="Patrick Gardner"/>
    <x v="0"/>
    <s v="United States"/>
    <s v="Boynton Beach"/>
    <x v="2"/>
    <n v="33437"/>
    <x v="0"/>
    <s v="FUR-FU-10000076"/>
    <x v="0"/>
    <x v="5"/>
    <s v="24-Hour Round Wall Clock"/>
    <n v="47.952000000000005"/>
    <n v="3"/>
    <n v="0.2"/>
    <n v="13.786200000000006"/>
  </r>
  <r>
    <n v="1236"/>
    <x v="579"/>
    <x v="0"/>
    <x v="99"/>
    <d v="2013-10-29T00:00:00"/>
    <s v="Same Day"/>
    <x v="310"/>
    <s v="Patrick Gardner"/>
    <x v="0"/>
    <s v="United States"/>
    <s v="Boynton Beach"/>
    <x v="2"/>
    <n v="33437"/>
    <x v="0"/>
    <s v="OFF-BI-10003719"/>
    <x v="1"/>
    <x v="8"/>
    <s v="Large Capacity Hanging Post Binders"/>
    <n v="37.425000000000004"/>
    <n v="5"/>
    <n v="0.7"/>
    <n v="-29.940000000000012"/>
  </r>
  <r>
    <n v="1237"/>
    <x v="579"/>
    <x v="0"/>
    <x v="99"/>
    <d v="2013-10-29T00:00:00"/>
    <s v="Same Day"/>
    <x v="310"/>
    <s v="Patrick Gardner"/>
    <x v="0"/>
    <s v="United States"/>
    <s v="Boynton Beach"/>
    <x v="2"/>
    <n v="33437"/>
    <x v="0"/>
    <s v="FUR-FU-10003268"/>
    <x v="0"/>
    <x v="5"/>
    <s v="Eldon Radial Chair Mat for Low to Medium Pile Carpets"/>
    <n v="63.967999999999996"/>
    <n v="2"/>
    <n v="0.2"/>
    <n v="0"/>
  </r>
  <r>
    <n v="1238"/>
    <x v="579"/>
    <x v="0"/>
    <x v="99"/>
    <d v="2013-10-29T00:00:00"/>
    <s v="Same Day"/>
    <x v="310"/>
    <s v="Patrick Gardner"/>
    <x v="0"/>
    <s v="United States"/>
    <s v="Boynton Beach"/>
    <x v="2"/>
    <n v="33437"/>
    <x v="0"/>
    <s v="FUR-FU-10003553"/>
    <x v="0"/>
    <x v="5"/>
    <s v="Howard Miller 13-1/2&quot; Diameter Rosebrook Wall Clock"/>
    <n v="165.048"/>
    <n v="3"/>
    <n v="0.2"/>
    <n v="41.262"/>
  </r>
  <r>
    <n v="1239"/>
    <x v="580"/>
    <x v="2"/>
    <x v="430"/>
    <d v="2011-08-15T00:00:00"/>
    <s v="Standard Class"/>
    <x v="411"/>
    <s v="Greg Matthias"/>
    <x v="0"/>
    <s v="United States"/>
    <s v="Seattle"/>
    <x v="4"/>
    <n v="98105"/>
    <x v="1"/>
    <s v="FUR-FU-10003691"/>
    <x v="0"/>
    <x v="5"/>
    <s v="Eldon Image Series Desk Accessories, Ebony"/>
    <n v="12.35"/>
    <n v="1"/>
    <n v="0"/>
    <n v="5.4340000000000002"/>
  </r>
  <r>
    <n v="1240"/>
    <x v="580"/>
    <x v="2"/>
    <x v="430"/>
    <d v="2011-08-15T00:00:00"/>
    <s v="Standard Class"/>
    <x v="411"/>
    <s v="Greg Matthias"/>
    <x v="0"/>
    <s v="United States"/>
    <s v="Seattle"/>
    <x v="4"/>
    <n v="98105"/>
    <x v="1"/>
    <s v="OFF-AR-10003903"/>
    <x v="1"/>
    <x v="6"/>
    <s v="Sanford 52201 APSCO Electric Pencil Sharpener"/>
    <n v="40.97"/>
    <n v="1"/>
    <n v="0"/>
    <n v="10.652200000000001"/>
  </r>
  <r>
    <n v="1241"/>
    <x v="580"/>
    <x v="2"/>
    <x v="430"/>
    <d v="2011-08-15T00:00:00"/>
    <s v="Standard Class"/>
    <x v="411"/>
    <s v="Greg Matthias"/>
    <x v="0"/>
    <s v="United States"/>
    <s v="Seattle"/>
    <x v="4"/>
    <n v="98105"/>
    <x v="1"/>
    <s v="OFF-FA-10004854"/>
    <x v="1"/>
    <x v="13"/>
    <s v="Vinyl Coated Wire Paper Clips in Organizer Box, 800/Box"/>
    <n v="22.96"/>
    <n v="2"/>
    <n v="0"/>
    <n v="10.7912"/>
  </r>
  <r>
    <n v="1242"/>
    <x v="581"/>
    <x v="0"/>
    <x v="48"/>
    <d v="2013-09-05T00:00:00"/>
    <s v="Standard Class"/>
    <x v="246"/>
    <s v="Meg O'Connel"/>
    <x v="2"/>
    <s v="United States"/>
    <s v="New York City"/>
    <x v="15"/>
    <n v="10024"/>
    <x v="3"/>
    <s v="TEC-PH-10003442"/>
    <x v="2"/>
    <x v="7"/>
    <s v="Samsung Replacement EH64AVFWE Premium Headset"/>
    <n v="22"/>
    <n v="4"/>
    <n v="0"/>
    <n v="5.5"/>
  </r>
  <r>
    <n v="1243"/>
    <x v="582"/>
    <x v="0"/>
    <x v="431"/>
    <d v="2013-02-22T00:00:00"/>
    <s v="Standard Class"/>
    <x v="310"/>
    <s v="Patrick Gardner"/>
    <x v="0"/>
    <s v="United States"/>
    <s v="New York City"/>
    <x v="15"/>
    <n v="10009"/>
    <x v="3"/>
    <s v="OFF-BI-10004519"/>
    <x v="1"/>
    <x v="8"/>
    <s v="GBC DocuBind P100 Manual Binding Machine"/>
    <n v="398.35199999999998"/>
    <n v="3"/>
    <n v="0.2"/>
    <n v="124.48499999999999"/>
  </r>
  <r>
    <n v="1244"/>
    <x v="582"/>
    <x v="0"/>
    <x v="431"/>
    <d v="2013-02-22T00:00:00"/>
    <s v="Standard Class"/>
    <x v="310"/>
    <s v="Patrick Gardner"/>
    <x v="0"/>
    <s v="United States"/>
    <s v="New York City"/>
    <x v="15"/>
    <n v="10009"/>
    <x v="3"/>
    <s v="OFF-FA-10000304"/>
    <x v="1"/>
    <x v="13"/>
    <s v="Advantus Push Pins"/>
    <n v="8.7200000000000006"/>
    <n v="4"/>
    <n v="0"/>
    <n v="3.5752000000000006"/>
  </r>
  <r>
    <n v="1245"/>
    <x v="583"/>
    <x v="3"/>
    <x v="304"/>
    <d v="2014-05-22T00:00:00"/>
    <s v="Standard Class"/>
    <x v="412"/>
    <s v="Eva Jacobs"/>
    <x v="0"/>
    <s v="United States"/>
    <s v="Gulfport"/>
    <x v="35"/>
    <n v="39503"/>
    <x v="0"/>
    <s v="OFF-EN-10004955"/>
    <x v="1"/>
    <x v="12"/>
    <s v="Fashion Color Clasp Envelopes"/>
    <n v="48.69"/>
    <n v="9"/>
    <n v="0"/>
    <n v="23.8581"/>
  </r>
  <r>
    <n v="1246"/>
    <x v="584"/>
    <x v="2"/>
    <x v="432"/>
    <d v="2011-12-14T00:00:00"/>
    <s v="Second Class"/>
    <x v="413"/>
    <s v="Nora Preis"/>
    <x v="0"/>
    <s v="United States"/>
    <s v="Fresno"/>
    <x v="1"/>
    <n v="93727"/>
    <x v="1"/>
    <s v="FUR-TA-10004619"/>
    <x v="0"/>
    <x v="3"/>
    <s v="Hon Non-Folding Utility Tables"/>
    <n v="764.6880000000001"/>
    <n v="6"/>
    <n v="0.2"/>
    <n v="95.585999999999899"/>
  </r>
  <r>
    <n v="1247"/>
    <x v="584"/>
    <x v="2"/>
    <x v="432"/>
    <d v="2011-12-14T00:00:00"/>
    <s v="Second Class"/>
    <x v="413"/>
    <s v="Nora Preis"/>
    <x v="0"/>
    <s v="United States"/>
    <s v="Fresno"/>
    <x v="1"/>
    <n v="93727"/>
    <x v="1"/>
    <s v="FUR-TA-10003473"/>
    <x v="0"/>
    <x v="3"/>
    <s v="Bretford Rectangular Conference Table Tops"/>
    <n v="3610.848"/>
    <n v="12"/>
    <n v="0.2"/>
    <n v="135.4068000000002"/>
  </r>
  <r>
    <n v="1248"/>
    <x v="584"/>
    <x v="2"/>
    <x v="432"/>
    <d v="2011-12-14T00:00:00"/>
    <s v="Second Class"/>
    <x v="413"/>
    <s v="Nora Preis"/>
    <x v="0"/>
    <s v="United States"/>
    <s v="Fresno"/>
    <x v="1"/>
    <n v="93727"/>
    <x v="1"/>
    <s v="FUR-BO-10004467"/>
    <x v="0"/>
    <x v="0"/>
    <s v="Bestar Classic Bookcase"/>
    <n v="254.97449999999998"/>
    <n v="3"/>
    <n v="0.15"/>
    <n v="11.998799999999989"/>
  </r>
  <r>
    <n v="1249"/>
    <x v="585"/>
    <x v="3"/>
    <x v="404"/>
    <d v="2014-12-25T00:00:00"/>
    <s v="Standard Class"/>
    <x v="264"/>
    <s v="Doug Jacobs"/>
    <x v="0"/>
    <s v="United States"/>
    <s v="New York City"/>
    <x v="15"/>
    <n v="10009"/>
    <x v="3"/>
    <s v="OFF-AR-10002280"/>
    <x v="1"/>
    <x v="6"/>
    <s v="Staples"/>
    <n v="38.82"/>
    <n v="6"/>
    <n v="0"/>
    <n v="17.468999999999998"/>
  </r>
  <r>
    <n v="1250"/>
    <x v="585"/>
    <x v="3"/>
    <x v="404"/>
    <d v="2014-12-25T00:00:00"/>
    <s v="Standard Class"/>
    <x v="264"/>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x v="264"/>
    <s v="Doug Jacobs"/>
    <x v="0"/>
    <s v="United States"/>
    <s v="New York City"/>
    <x v="15"/>
    <n v="10009"/>
    <x v="3"/>
    <s v="OFF-AP-10000891"/>
    <x v="1"/>
    <x v="9"/>
    <s v="Kensington 7 Outlet MasterPiece HOMEOFFICE Power Control Center"/>
    <n v="1704.56"/>
    <n v="13"/>
    <n v="0"/>
    <n v="511.36799999999999"/>
  </r>
  <r>
    <n v="1252"/>
    <x v="585"/>
    <x v="3"/>
    <x v="404"/>
    <d v="2014-12-25T00:00:00"/>
    <s v="Standard Class"/>
    <x v="264"/>
    <s v="Doug Jacobs"/>
    <x v="0"/>
    <s v="United States"/>
    <s v="New York City"/>
    <x v="15"/>
    <n v="10009"/>
    <x v="3"/>
    <s v="OFF-AR-10000462"/>
    <x v="1"/>
    <x v="6"/>
    <s v="Sanford Pocket Accent Highlighters"/>
    <n v="3.2"/>
    <n v="2"/>
    <n v="0"/>
    <n v="1.3760000000000003"/>
  </r>
  <r>
    <n v="1253"/>
    <x v="586"/>
    <x v="1"/>
    <x v="433"/>
    <d v="2012-07-09T00:00:00"/>
    <s v="Standard Class"/>
    <x v="5"/>
    <s v="Irene Maddox"/>
    <x v="0"/>
    <s v="United States"/>
    <s v="Milwaukee"/>
    <x v="6"/>
    <n v="53209"/>
    <x v="2"/>
    <s v="TEC-PH-10004165"/>
    <x v="2"/>
    <x v="7"/>
    <s v="Mitel MiVoice 5330e IP Phone"/>
    <n v="1099.96"/>
    <n v="4"/>
    <n v="0"/>
    <n v="285.9896"/>
  </r>
  <r>
    <n v="1254"/>
    <x v="587"/>
    <x v="3"/>
    <x v="434"/>
    <d v="2014-03-15T00:00:00"/>
    <s v="Standard Class"/>
    <x v="414"/>
    <s v="Mick Hernandez"/>
    <x v="2"/>
    <s v="United States"/>
    <s v="Chester"/>
    <x v="9"/>
    <n v="19013"/>
    <x v="3"/>
    <s v="OFF-AR-10003958"/>
    <x v="1"/>
    <x v="6"/>
    <s v="Newell 337"/>
    <n v="5.2480000000000002"/>
    <n v="2"/>
    <n v="0.2"/>
    <n v="0.59039999999999915"/>
  </r>
  <r>
    <n v="1255"/>
    <x v="587"/>
    <x v="3"/>
    <x v="434"/>
    <d v="2014-03-15T00:00:00"/>
    <s v="Standard Class"/>
    <x v="414"/>
    <s v="Mick Hernandez"/>
    <x v="2"/>
    <s v="United States"/>
    <s v="Chester"/>
    <x v="9"/>
    <n v="19013"/>
    <x v="3"/>
    <s v="TEC-PH-10000149"/>
    <x v="2"/>
    <x v="7"/>
    <s v="Cisco SPA525G2 IP Phone - Wireless"/>
    <n v="35.909999999999997"/>
    <n v="3"/>
    <n v="0.4"/>
    <n v="-8.3790000000000031"/>
  </r>
  <r>
    <n v="1256"/>
    <x v="587"/>
    <x v="3"/>
    <x v="434"/>
    <d v="2014-03-15T00:00:00"/>
    <s v="Standard Class"/>
    <x v="414"/>
    <s v="Mick Hernandez"/>
    <x v="2"/>
    <s v="United States"/>
    <s v="Chester"/>
    <x v="9"/>
    <n v="19013"/>
    <x v="3"/>
    <s v="FUR-FU-10003724"/>
    <x v="0"/>
    <x v="5"/>
    <s v="Westinghouse Clip-On Gooseneck Lamps"/>
    <n v="6.6959999999999997"/>
    <n v="1"/>
    <n v="0.2"/>
    <n v="0.50219999999999976"/>
  </r>
  <r>
    <n v="1257"/>
    <x v="587"/>
    <x v="3"/>
    <x v="434"/>
    <d v="2014-03-15T00:00:00"/>
    <s v="Standard Class"/>
    <x v="414"/>
    <s v="Mick Hernandez"/>
    <x v="2"/>
    <s v="United States"/>
    <s v="Chester"/>
    <x v="9"/>
    <n v="19013"/>
    <x v="3"/>
    <s v="FUR-FU-10003535"/>
    <x v="0"/>
    <x v="5"/>
    <s v="Howard Miller Distant Time Traveler Alarm Clock"/>
    <n v="43.872000000000007"/>
    <n v="2"/>
    <n v="0.2"/>
    <n v="11.516399999999999"/>
  </r>
  <r>
    <n v="1258"/>
    <x v="588"/>
    <x v="0"/>
    <x v="435"/>
    <d v="2013-12-29T00:00:00"/>
    <s v="Second Class"/>
    <x v="176"/>
    <s v="Ross Baird"/>
    <x v="2"/>
    <s v="United States"/>
    <s v="Charlotte"/>
    <x v="3"/>
    <n v="28205"/>
    <x v="0"/>
    <s v="OFF-BI-10001575"/>
    <x v="1"/>
    <x v="8"/>
    <s v="GBC Linen Binding Covers"/>
    <n v="27.882000000000005"/>
    <n v="3"/>
    <n v="0.7"/>
    <n v="-20.446799999999996"/>
  </r>
  <r>
    <n v="1259"/>
    <x v="588"/>
    <x v="0"/>
    <x v="435"/>
    <d v="2013-12-29T00:00:00"/>
    <s v="Second Class"/>
    <x v="176"/>
    <s v="Ross Baird"/>
    <x v="2"/>
    <s v="United States"/>
    <s v="Charlotte"/>
    <x v="3"/>
    <n v="28205"/>
    <x v="0"/>
    <s v="OFF-ST-10003716"/>
    <x v="1"/>
    <x v="4"/>
    <s v="Tennsco Double-Tier Lockers"/>
    <n v="540.048"/>
    <n v="3"/>
    <n v="0.2"/>
    <n v="-47.254199999999997"/>
  </r>
  <r>
    <n v="1260"/>
    <x v="588"/>
    <x v="0"/>
    <x v="435"/>
    <d v="2013-12-29T00:00:00"/>
    <s v="Second Class"/>
    <x v="176"/>
    <s v="Ross Baird"/>
    <x v="2"/>
    <s v="United States"/>
    <s v="Charlotte"/>
    <x v="3"/>
    <n v="28205"/>
    <x v="0"/>
    <s v="TEC-AC-10004469"/>
    <x v="2"/>
    <x v="11"/>
    <s v="Microsoft Sculpt Comfort Mouse"/>
    <n v="255.68000000000004"/>
    <n v="8"/>
    <n v="0.2"/>
    <n v="76.704000000000008"/>
  </r>
  <r>
    <n v="1261"/>
    <x v="589"/>
    <x v="3"/>
    <x v="436"/>
    <d v="2014-10-28T00:00:00"/>
    <s v="Standard Class"/>
    <x v="415"/>
    <s v="Jocasta Rupert"/>
    <x v="0"/>
    <s v="United States"/>
    <s v="Jacksonville"/>
    <x v="2"/>
    <n v="32216"/>
    <x v="0"/>
    <s v="TEC-PH-10004586"/>
    <x v="2"/>
    <x v="7"/>
    <s v="Wilson SignalBoost 841262 DB PRO Amplifier Kit"/>
    <n v="863.87999999999988"/>
    <n v="3"/>
    <n v="0.2"/>
    <n v="107.98499999999996"/>
  </r>
  <r>
    <n v="1262"/>
    <x v="590"/>
    <x v="0"/>
    <x v="99"/>
    <d v="2013-11-05T00:00:00"/>
    <s v="Standard Class"/>
    <x v="416"/>
    <s v="Suzanne McNair"/>
    <x v="1"/>
    <s v="United States"/>
    <s v="Greenville"/>
    <x v="3"/>
    <n v="27834"/>
    <x v="0"/>
    <s v="OFF-BI-10004236"/>
    <x v="1"/>
    <x v="8"/>
    <s v="XtraLife ClearVue Slant-D Ring Binder, White, 3&quot;"/>
    <n v="17.616000000000003"/>
    <n v="4"/>
    <n v="0.7"/>
    <n v="-14.0928"/>
  </r>
  <r>
    <n v="1263"/>
    <x v="591"/>
    <x v="3"/>
    <x v="437"/>
    <d v="2014-07-10T00:00:00"/>
    <s v="Second Class"/>
    <x v="394"/>
    <s v="Christine Sundaresam"/>
    <x v="0"/>
    <s v="United States"/>
    <s v="Long Beach"/>
    <x v="15"/>
    <n v="11561"/>
    <x v="3"/>
    <s v="OFF-BI-10001634"/>
    <x v="1"/>
    <x v="8"/>
    <s v="Wilson Jones Active Use Binders"/>
    <n v="17.472000000000001"/>
    <n v="3"/>
    <n v="0.2"/>
    <n v="6.3336000000000006"/>
  </r>
  <r>
    <n v="1264"/>
    <x v="592"/>
    <x v="0"/>
    <x v="393"/>
    <d v="2013-10-03T00:00:00"/>
    <s v="First Class"/>
    <x v="417"/>
    <s v="Chris Cortes"/>
    <x v="0"/>
    <s v="United States"/>
    <s v="La Porte"/>
    <x v="14"/>
    <n v="46350"/>
    <x v="2"/>
    <s v="TEC-PH-10000215"/>
    <x v="2"/>
    <x v="7"/>
    <s v="Plantronics Cordless Phone Headset with In-line Volume - M214C"/>
    <n v="69.900000000000006"/>
    <n v="2"/>
    <n v="0"/>
    <n v="18.873000000000005"/>
  </r>
  <r>
    <n v="1265"/>
    <x v="592"/>
    <x v="0"/>
    <x v="393"/>
    <d v="2013-10-03T00:00:00"/>
    <s v="First Class"/>
    <x v="417"/>
    <s v="Chris Cortes"/>
    <x v="0"/>
    <s v="United States"/>
    <s v="La Porte"/>
    <x v="14"/>
    <n v="46350"/>
    <x v="2"/>
    <s v="FUR-FU-10003724"/>
    <x v="0"/>
    <x v="5"/>
    <s v="Westinghouse Clip-On Gooseneck Lamps"/>
    <n v="41.849999999999994"/>
    <n v="5"/>
    <n v="0"/>
    <n v="10.880999999999998"/>
  </r>
  <r>
    <n v="1266"/>
    <x v="593"/>
    <x v="3"/>
    <x v="264"/>
    <d v="2014-09-08T00:00:00"/>
    <s v="Standard Class"/>
    <x v="418"/>
    <s v="Phillip Flathmann"/>
    <x v="0"/>
    <s v="United States"/>
    <s v="San Francisco"/>
    <x v="1"/>
    <n v="94122"/>
    <x v="1"/>
    <s v="OFF-AR-10000422"/>
    <x v="1"/>
    <x v="6"/>
    <s v="Pencil and Crayon Sharpener"/>
    <n v="6.57"/>
    <n v="3"/>
    <n v="0"/>
    <n v="1.7738999999999998"/>
  </r>
  <r>
    <n v="1267"/>
    <x v="594"/>
    <x v="2"/>
    <x v="163"/>
    <d v="2011-12-29T00:00:00"/>
    <s v="Standard Class"/>
    <x v="36"/>
    <s v="Julie Creighton"/>
    <x v="1"/>
    <s v="United States"/>
    <s v="Los Angeles"/>
    <x v="1"/>
    <n v="90045"/>
    <x v="1"/>
    <s v="OFF-ST-10003306"/>
    <x v="1"/>
    <x v="4"/>
    <s v="Letter Size Cart"/>
    <n v="142.86000000000001"/>
    <n v="1"/>
    <n v="0"/>
    <n v="41.429399999999987"/>
  </r>
  <r>
    <n v="1268"/>
    <x v="594"/>
    <x v="2"/>
    <x v="163"/>
    <d v="2011-12-29T00:00:00"/>
    <s v="Standard Class"/>
    <x v="36"/>
    <s v="Julie Creighton"/>
    <x v="1"/>
    <s v="United States"/>
    <s v="Los Angeles"/>
    <x v="1"/>
    <n v="90045"/>
    <x v="1"/>
    <s v="FUR-CH-10001146"/>
    <x v="0"/>
    <x v="1"/>
    <s v="Global Value Mid-Back Manager's Chair, Gray"/>
    <n v="292.27200000000005"/>
    <n v="6"/>
    <n v="0.2"/>
    <n v="18.266999999999967"/>
  </r>
  <r>
    <n v="1269"/>
    <x v="595"/>
    <x v="3"/>
    <x v="397"/>
    <d v="2014-09-28T00:00:00"/>
    <s v="Standard Class"/>
    <x v="410"/>
    <s v="Brooke Gillingham"/>
    <x v="1"/>
    <s v="United States"/>
    <s v="Louisville"/>
    <x v="22"/>
    <n v="80027"/>
    <x v="1"/>
    <s v="FUR-FU-10000246"/>
    <x v="0"/>
    <x v="5"/>
    <s v="Aluminum Document Frame"/>
    <n v="29.328000000000003"/>
    <n v="3"/>
    <n v="0.2"/>
    <n v="3.665999999999995"/>
  </r>
  <r>
    <n v="1270"/>
    <x v="596"/>
    <x v="3"/>
    <x v="400"/>
    <d v="2014-06-09T00:00:00"/>
    <s v="Standard Class"/>
    <x v="419"/>
    <s v="Dan Campbell"/>
    <x v="0"/>
    <s v="United States"/>
    <s v="Florence"/>
    <x v="19"/>
    <n v="35630"/>
    <x v="0"/>
    <s v="OFF-PA-10002870"/>
    <x v="1"/>
    <x v="10"/>
    <s v="Ampad Phone Message Book, Recycled, 400 Message Capacity, 5 ¾” x 11”"/>
    <n v="12.48"/>
    <n v="2"/>
    <n v="0"/>
    <n v="5.6159999999999997"/>
  </r>
  <r>
    <n v="1271"/>
    <x v="597"/>
    <x v="0"/>
    <x v="438"/>
    <d v="2013-04-27T00:00:00"/>
    <s v="Standard Class"/>
    <x v="259"/>
    <s v="Sibella Parks"/>
    <x v="1"/>
    <s v="United States"/>
    <s v="Chicago"/>
    <x v="10"/>
    <n v="60623"/>
    <x v="2"/>
    <s v="OFF-ST-10000563"/>
    <x v="1"/>
    <x v="4"/>
    <s v="Fellowes Bankers Box Stor/Drawer Steel Plus"/>
    <n v="102.33600000000001"/>
    <n v="4"/>
    <n v="0.2"/>
    <n v="-12.792000000000002"/>
  </r>
  <r>
    <n v="1272"/>
    <x v="597"/>
    <x v="0"/>
    <x v="438"/>
    <d v="2013-04-27T00:00:00"/>
    <s v="Standard Class"/>
    <x v="259"/>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x v="259"/>
    <s v="Sibella Parks"/>
    <x v="1"/>
    <s v="United States"/>
    <s v="Chicago"/>
    <x v="10"/>
    <n v="60623"/>
    <x v="2"/>
    <s v="OFF-BI-10002854"/>
    <x v="1"/>
    <x v="8"/>
    <s v="Performers Binder/Pad Holder, Black"/>
    <n v="44.847999999999992"/>
    <n v="8"/>
    <n v="0.8"/>
    <n v="-67.27200000000002"/>
  </r>
  <r>
    <n v="1274"/>
    <x v="598"/>
    <x v="0"/>
    <x v="439"/>
    <d v="2013-05-27T00:00:00"/>
    <s v="Same Day"/>
    <x v="384"/>
    <s v="Maurice Satty"/>
    <x v="0"/>
    <s v="United States"/>
    <s v="Fort Worth"/>
    <x v="5"/>
    <n v="76106"/>
    <x v="2"/>
    <s v="OFF-PA-10004621"/>
    <x v="1"/>
    <x v="10"/>
    <s v="Xerox 212"/>
    <n v="10.368000000000002"/>
    <n v="2"/>
    <n v="0.2"/>
    <n v="3.6288"/>
  </r>
  <r>
    <n v="1275"/>
    <x v="598"/>
    <x v="0"/>
    <x v="439"/>
    <d v="2013-05-27T00:00:00"/>
    <s v="Same Day"/>
    <x v="384"/>
    <s v="Maurice Satty"/>
    <x v="0"/>
    <s v="United States"/>
    <s v="Fort Worth"/>
    <x v="5"/>
    <n v="76106"/>
    <x v="2"/>
    <s v="FUR-CH-10001973"/>
    <x v="0"/>
    <x v="1"/>
    <s v="Office Star Flex Back Scooter Chair with White Frame"/>
    <n v="388.42999999999995"/>
    <n v="5"/>
    <n v="0.3"/>
    <n v="-88.783999999999978"/>
  </r>
  <r>
    <n v="1276"/>
    <x v="598"/>
    <x v="0"/>
    <x v="439"/>
    <d v="2013-05-27T00:00:00"/>
    <s v="Same Day"/>
    <x v="384"/>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x v="384"/>
    <s v="Maurice Satty"/>
    <x v="0"/>
    <s v="United States"/>
    <s v="Fort Worth"/>
    <x v="5"/>
    <n v="76106"/>
    <x v="2"/>
    <s v="TEC-AC-10000580"/>
    <x v="2"/>
    <x v="11"/>
    <s v="Logitech G13 Programmable Gameboard with LCD Display"/>
    <n v="63.991999999999997"/>
    <n v="1"/>
    <n v="0.2"/>
    <n v="-7.1990999999999961"/>
  </r>
  <r>
    <n v="1278"/>
    <x v="599"/>
    <x v="0"/>
    <x v="440"/>
    <d v="2013-05-08T00:00:00"/>
    <s v="Standard Class"/>
    <x v="420"/>
    <s v="Bryan Davis"/>
    <x v="0"/>
    <s v="United States"/>
    <s v="Houston"/>
    <x v="5"/>
    <n v="77070"/>
    <x v="2"/>
    <s v="OFF-AR-10004022"/>
    <x v="1"/>
    <x v="6"/>
    <s v="Panasonic KP-380BK Classic Electric Pencil Sharpener"/>
    <n v="86.352000000000004"/>
    <n v="3"/>
    <n v="0.2"/>
    <n v="5.3969999999999914"/>
  </r>
  <r>
    <n v="1279"/>
    <x v="600"/>
    <x v="2"/>
    <x v="78"/>
    <d v="2011-09-11T00:00:00"/>
    <s v="First Class"/>
    <x v="346"/>
    <s v="Karen Carlisle"/>
    <x v="1"/>
    <s v="United States"/>
    <s v="Macon"/>
    <x v="32"/>
    <n v="31204"/>
    <x v="0"/>
    <s v="TEC-AC-10004209"/>
    <x v="2"/>
    <x v="11"/>
    <s v="Memorex Froggy Flash Drive 4 GB"/>
    <n v="32.97"/>
    <n v="3"/>
    <n v="0"/>
    <n v="12.8583"/>
  </r>
  <r>
    <n v="1280"/>
    <x v="600"/>
    <x v="2"/>
    <x v="78"/>
    <d v="2011-09-11T00:00:00"/>
    <s v="First Class"/>
    <x v="346"/>
    <s v="Karen Carlisle"/>
    <x v="1"/>
    <s v="United States"/>
    <s v="Macon"/>
    <x v="32"/>
    <n v="31204"/>
    <x v="0"/>
    <s v="TEC-AC-10000023"/>
    <x v="2"/>
    <x v="11"/>
    <s v="Maxell 74 Minute CD-R Spindle, 50/Pack"/>
    <n v="83.88"/>
    <n v="4"/>
    <n v="0"/>
    <n v="30.196799999999996"/>
  </r>
  <r>
    <n v="1281"/>
    <x v="601"/>
    <x v="0"/>
    <x v="64"/>
    <d v="2013-09-07T00:00:00"/>
    <s v="First Class"/>
    <x v="309"/>
    <s v="Toby Ritter"/>
    <x v="0"/>
    <s v="United States"/>
    <s v="Cedar Rapids"/>
    <x v="23"/>
    <n v="52402"/>
    <x v="2"/>
    <s v="TEC-PH-10003505"/>
    <x v="2"/>
    <x v="7"/>
    <s v="Geemarc AmpliPOWER60"/>
    <n v="278.39999999999998"/>
    <n v="3"/>
    <n v="0"/>
    <n v="80.735999999999976"/>
  </r>
  <r>
    <n v="1282"/>
    <x v="602"/>
    <x v="3"/>
    <x v="359"/>
    <d v="2014-04-12T00:00:00"/>
    <s v="First Class"/>
    <x v="193"/>
    <s v="Sue Ann Reed"/>
    <x v="0"/>
    <s v="United States"/>
    <s v="Jacksonville"/>
    <x v="2"/>
    <n v="32216"/>
    <x v="0"/>
    <s v="OFF-LA-10000121"/>
    <x v="1"/>
    <x v="2"/>
    <s v="Avery 48"/>
    <n v="15.120000000000001"/>
    <n v="3"/>
    <n v="0.2"/>
    <n v="4.9139999999999988"/>
  </r>
  <r>
    <n v="1283"/>
    <x v="602"/>
    <x v="3"/>
    <x v="359"/>
    <d v="2014-04-12T00:00:00"/>
    <s v="First Class"/>
    <x v="193"/>
    <s v="Sue Ann Reed"/>
    <x v="0"/>
    <s v="United States"/>
    <s v="Jacksonville"/>
    <x v="2"/>
    <n v="32216"/>
    <x v="0"/>
    <s v="OFF-BI-10002026"/>
    <x v="1"/>
    <x v="8"/>
    <s v="Avery Arch Ring Binders"/>
    <n v="17.430000000000003"/>
    <n v="1"/>
    <n v="0.7"/>
    <n v="-13.363000000000003"/>
  </r>
  <r>
    <n v="1284"/>
    <x v="602"/>
    <x v="3"/>
    <x v="359"/>
    <d v="2014-04-12T00:00:00"/>
    <s v="First Class"/>
    <x v="193"/>
    <s v="Sue Ann Reed"/>
    <x v="0"/>
    <s v="United States"/>
    <s v="Jacksonville"/>
    <x v="2"/>
    <n v="32216"/>
    <x v="0"/>
    <s v="OFF-PA-10000994"/>
    <x v="1"/>
    <x v="10"/>
    <s v="Xerox 1915"/>
    <n v="251.64"/>
    <n v="3"/>
    <n v="0.2"/>
    <n v="88.073999999999984"/>
  </r>
  <r>
    <n v="1285"/>
    <x v="603"/>
    <x v="1"/>
    <x v="401"/>
    <d v="2012-12-12T00:00:00"/>
    <s v="Standard Class"/>
    <x v="147"/>
    <s v="Katrina Willman"/>
    <x v="0"/>
    <s v="United States"/>
    <s v="Austin"/>
    <x v="5"/>
    <n v="78745"/>
    <x v="2"/>
    <s v="OFF-BI-10002813"/>
    <x v="1"/>
    <x v="8"/>
    <s v="Avery Reinforcements for Hole-Punch Pages"/>
    <n v="2.7719999999999994"/>
    <n v="7"/>
    <n v="0.8"/>
    <n v="-4.8510000000000009"/>
  </r>
  <r>
    <n v="1286"/>
    <x v="604"/>
    <x v="0"/>
    <x v="190"/>
    <d v="2013-07-04T00:00:00"/>
    <s v="Standard Class"/>
    <x v="421"/>
    <s v="Gene McClure"/>
    <x v="0"/>
    <s v="United States"/>
    <s v="Providence"/>
    <x v="34"/>
    <n v="2908"/>
    <x v="3"/>
    <s v="OFF-ST-10000617"/>
    <x v="1"/>
    <x v="4"/>
    <s v="Woodgrain Magazine Files by Perma"/>
    <n v="14.9"/>
    <n v="5"/>
    <n v="0"/>
    <n v="1.0429999999999984"/>
  </r>
  <r>
    <n v="1287"/>
    <x v="605"/>
    <x v="1"/>
    <x v="433"/>
    <d v="2012-07-08T00:00:00"/>
    <s v="Standard Class"/>
    <x v="57"/>
    <s v="Alan Dominguez"/>
    <x v="2"/>
    <s v="United States"/>
    <s v="New York City"/>
    <x v="15"/>
    <n v="10035"/>
    <x v="3"/>
    <s v="OFF-AR-10004817"/>
    <x v="1"/>
    <x v="6"/>
    <s v="Colorific Watercolor Pencils"/>
    <n v="15.48"/>
    <n v="3"/>
    <n v="0"/>
    <n v="4.4891999999999985"/>
  </r>
  <r>
    <n v="1288"/>
    <x v="606"/>
    <x v="0"/>
    <x v="441"/>
    <d v="2013-11-27T00:00:00"/>
    <s v="Standard Class"/>
    <x v="422"/>
    <s v="Todd Boyes"/>
    <x v="1"/>
    <s v="United States"/>
    <s v="New York City"/>
    <x v="15"/>
    <n v="10009"/>
    <x v="3"/>
    <s v="FUR-FU-10000397"/>
    <x v="0"/>
    <x v="5"/>
    <s v="Luxo Economy Swing Arm Lamp"/>
    <n v="39.880000000000003"/>
    <n v="2"/>
    <n v="0"/>
    <n v="11.166400000000003"/>
  </r>
  <r>
    <n v="1289"/>
    <x v="606"/>
    <x v="0"/>
    <x v="441"/>
    <d v="2013-11-27T00:00:00"/>
    <s v="Standard Class"/>
    <x v="422"/>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x v="422"/>
    <s v="Todd Boyes"/>
    <x v="1"/>
    <s v="United States"/>
    <s v="New York City"/>
    <x v="15"/>
    <n v="10009"/>
    <x v="3"/>
    <s v="OFF-AR-10001860"/>
    <x v="1"/>
    <x v="6"/>
    <s v="BIC Liqua Brite Liner"/>
    <n v="20.82"/>
    <n v="3"/>
    <n v="0"/>
    <n v="7.4952000000000005"/>
  </r>
  <r>
    <n v="1291"/>
    <x v="607"/>
    <x v="0"/>
    <x v="338"/>
    <d v="2013-11-13T00:00:00"/>
    <s v="First Class"/>
    <x v="254"/>
    <s v="Chuck Clark"/>
    <x v="2"/>
    <s v="United States"/>
    <s v="San Francisco"/>
    <x v="1"/>
    <n v="94122"/>
    <x v="1"/>
    <s v="OFF-BI-10004970"/>
    <x v="1"/>
    <x v="8"/>
    <s v="ACCOHIDE 3-Ring Binder, Blue, 1&quot;"/>
    <n v="13.216000000000001"/>
    <n v="4"/>
    <n v="0.2"/>
    <n v="4.4603999999999999"/>
  </r>
  <r>
    <n v="1292"/>
    <x v="607"/>
    <x v="0"/>
    <x v="338"/>
    <d v="2013-11-13T00:00:00"/>
    <s v="First Class"/>
    <x v="254"/>
    <s v="Chuck Clark"/>
    <x v="2"/>
    <s v="United States"/>
    <s v="San Francisco"/>
    <x v="1"/>
    <n v="94122"/>
    <x v="1"/>
    <s v="OFF-PA-10003172"/>
    <x v="1"/>
    <x v="10"/>
    <s v="Xerox 1996"/>
    <n v="32.400000000000006"/>
    <n v="5"/>
    <n v="0"/>
    <n v="15.552000000000001"/>
  </r>
  <r>
    <n v="1293"/>
    <x v="608"/>
    <x v="1"/>
    <x v="375"/>
    <d v="2012-09-01T00:00:00"/>
    <s v="Standard Class"/>
    <x v="58"/>
    <s v="Philip Fox"/>
    <x v="0"/>
    <s v="United States"/>
    <s v="San Diego"/>
    <x v="1"/>
    <n v="92105"/>
    <x v="1"/>
    <s v="OFF-SU-10001218"/>
    <x v="1"/>
    <x v="14"/>
    <s v="Fiskars Softgrip Scissors"/>
    <n v="32.94"/>
    <n v="3"/>
    <n v="0"/>
    <n v="9.2232000000000021"/>
  </r>
  <r>
    <n v="1294"/>
    <x v="608"/>
    <x v="1"/>
    <x v="375"/>
    <d v="2012-09-01T00:00:00"/>
    <s v="Standard Class"/>
    <x v="58"/>
    <s v="Philip Fox"/>
    <x v="0"/>
    <s v="United States"/>
    <s v="San Diego"/>
    <x v="1"/>
    <n v="92105"/>
    <x v="1"/>
    <s v="OFF-PA-10002968"/>
    <x v="1"/>
    <x v="10"/>
    <s v="Xerox 1973"/>
    <n v="114.2"/>
    <n v="5"/>
    <n v="0"/>
    <n v="52.531999999999996"/>
  </r>
  <r>
    <n v="1295"/>
    <x v="608"/>
    <x v="1"/>
    <x v="375"/>
    <d v="2012-09-01T00:00:00"/>
    <s v="Standard Class"/>
    <x v="58"/>
    <s v="Philip Fox"/>
    <x v="0"/>
    <s v="United States"/>
    <s v="San Diego"/>
    <x v="1"/>
    <n v="92105"/>
    <x v="1"/>
    <s v="OFF-LA-10000134"/>
    <x v="1"/>
    <x v="2"/>
    <s v="Avery 511"/>
    <n v="3.08"/>
    <n v="1"/>
    <n v="0"/>
    <n v="1.4783999999999999"/>
  </r>
  <r>
    <n v="1296"/>
    <x v="609"/>
    <x v="1"/>
    <x v="442"/>
    <d v="2012-05-29T00:00:00"/>
    <s v="Standard Class"/>
    <x v="423"/>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x v="424"/>
    <s v="Erica Bern"/>
    <x v="1"/>
    <s v="United States"/>
    <s v="Fairfield"/>
    <x v="1"/>
    <n v="94533"/>
    <x v="1"/>
    <s v="OFF-BI-10002103"/>
    <x v="1"/>
    <x v="8"/>
    <s v="Cardinal Slant-D Ring Binder, Heavy Gauge Vinyl"/>
    <n v="13.904"/>
    <n v="2"/>
    <n v="0.2"/>
    <n v="4.5187999999999997"/>
  </r>
  <r>
    <n v="1298"/>
    <x v="610"/>
    <x v="3"/>
    <x v="247"/>
    <d v="2015-01-04T00:00:00"/>
    <s v="Standard Class"/>
    <x v="424"/>
    <s v="Erica Bern"/>
    <x v="1"/>
    <s v="United States"/>
    <s v="Fairfield"/>
    <x v="1"/>
    <n v="94533"/>
    <x v="1"/>
    <s v="OFF-BI-10004632"/>
    <x v="1"/>
    <x v="8"/>
    <s v="GBC Binding covers"/>
    <n v="20.72"/>
    <n v="2"/>
    <n v="0.2"/>
    <n v="6.4749999999999979"/>
  </r>
  <r>
    <n v="1299"/>
    <x v="611"/>
    <x v="0"/>
    <x v="16"/>
    <d v="2013-12-13T00:00:00"/>
    <s v="Second Class"/>
    <x v="425"/>
    <s v="Quincy Jones"/>
    <x v="1"/>
    <s v="United States"/>
    <s v="Saint Paul"/>
    <x v="11"/>
    <n v="55106"/>
    <x v="2"/>
    <s v="TEC-PH-10003555"/>
    <x v="2"/>
    <x v="7"/>
    <s v="Motorola HK250 Universal Bluetooth Headset"/>
    <n v="114.94999999999999"/>
    <n v="5"/>
    <n v="0"/>
    <n v="2.2990000000000066"/>
  </r>
  <r>
    <n v="1300"/>
    <x v="612"/>
    <x v="1"/>
    <x v="242"/>
    <d v="2012-10-07T00:00:00"/>
    <s v="First Class"/>
    <x v="397"/>
    <s v="Alex Avila"/>
    <x v="0"/>
    <s v="United States"/>
    <s v="San Francisco"/>
    <x v="1"/>
    <n v="94109"/>
    <x v="1"/>
    <s v="OFF-ST-10001590"/>
    <x v="1"/>
    <x v="4"/>
    <s v="Tenex Personal Project File with Scoop Front Design, Black"/>
    <n v="26.96"/>
    <n v="2"/>
    <n v="0"/>
    <n v="7.0095999999999989"/>
  </r>
  <r>
    <n v="1301"/>
    <x v="613"/>
    <x v="0"/>
    <x v="443"/>
    <d v="2013-12-26T00:00:00"/>
    <s v="Second Class"/>
    <x v="95"/>
    <s v="Logan Currie"/>
    <x v="0"/>
    <s v="United States"/>
    <s v="Springfield"/>
    <x v="17"/>
    <n v="22153"/>
    <x v="0"/>
    <s v="FUR-FU-10003664"/>
    <x v="0"/>
    <x v="5"/>
    <s v="Electrix Architect's Clamp-On Swing Arm Lamp, Black"/>
    <n v="572.76"/>
    <n v="6"/>
    <n v="0"/>
    <n v="166.10039999999995"/>
  </r>
  <r>
    <n v="1302"/>
    <x v="613"/>
    <x v="0"/>
    <x v="443"/>
    <d v="2013-12-26T00:00:00"/>
    <s v="Second Class"/>
    <x v="95"/>
    <s v="Logan Currie"/>
    <x v="0"/>
    <s v="United States"/>
    <s v="Springfield"/>
    <x v="17"/>
    <n v="22153"/>
    <x v="0"/>
    <s v="FUR-FU-10003664"/>
    <x v="0"/>
    <x v="5"/>
    <s v="Electrix Architect's Clamp-On Swing Arm Lamp, Black"/>
    <n v="286.38"/>
    <n v="3"/>
    <n v="0"/>
    <n v="83.050199999999975"/>
  </r>
  <r>
    <n v="1303"/>
    <x v="614"/>
    <x v="1"/>
    <x v="444"/>
    <d v="2012-09-24T00:00:00"/>
    <s v="Second Class"/>
    <x v="426"/>
    <s v="Tracy Collins"/>
    <x v="2"/>
    <s v="United States"/>
    <s v="Arlington"/>
    <x v="17"/>
    <n v="22204"/>
    <x v="0"/>
    <s v="FUR-BO-10003433"/>
    <x v="0"/>
    <x v="0"/>
    <s v="Sauder Cornerstone Collection Library"/>
    <n v="61.96"/>
    <n v="2"/>
    <n v="0"/>
    <n v="4.3371999999999957"/>
  </r>
  <r>
    <n v="1304"/>
    <x v="615"/>
    <x v="3"/>
    <x v="445"/>
    <d v="2014-07-08T00:00:00"/>
    <s v="Standard Class"/>
    <x v="427"/>
    <s v="Chuck Sachs"/>
    <x v="0"/>
    <s v="United States"/>
    <s v="Columbus"/>
    <x v="32"/>
    <n v="31907"/>
    <x v="0"/>
    <s v="FUR-FU-10002554"/>
    <x v="0"/>
    <x v="5"/>
    <s v="Westinghouse Floor Lamp with Metal Mesh Shade, Black"/>
    <n v="23.99"/>
    <n v="1"/>
    <n v="0"/>
    <n v="5.5176999999999978"/>
  </r>
  <r>
    <n v="1305"/>
    <x v="615"/>
    <x v="3"/>
    <x v="445"/>
    <d v="2014-07-08T00:00:00"/>
    <s v="Standard Class"/>
    <x v="427"/>
    <s v="Chuck Sachs"/>
    <x v="0"/>
    <s v="United States"/>
    <s v="Columbus"/>
    <x v="32"/>
    <n v="31907"/>
    <x v="0"/>
    <s v="TEC-PH-10001557"/>
    <x v="2"/>
    <x v="7"/>
    <s v="Pyle PMP37LED"/>
    <n v="287.96999999999997"/>
    <n v="3"/>
    <n v="0"/>
    <n v="77.751899999999992"/>
  </r>
  <r>
    <n v="1306"/>
    <x v="616"/>
    <x v="0"/>
    <x v="216"/>
    <d v="2013-07-17T00:00:00"/>
    <s v="Second Class"/>
    <x v="298"/>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x v="116"/>
    <s v="Roy Collins"/>
    <x v="0"/>
    <s v="United States"/>
    <s v="Pasadena"/>
    <x v="1"/>
    <n v="91104"/>
    <x v="1"/>
    <s v="OFF-PA-10002986"/>
    <x v="1"/>
    <x v="10"/>
    <s v="Xerox 1898"/>
    <n v="46.76"/>
    <n v="7"/>
    <n v="0"/>
    <n v="22.444800000000001"/>
  </r>
  <r>
    <n v="1308"/>
    <x v="617"/>
    <x v="0"/>
    <x v="23"/>
    <d v="2013-06-22T00:00:00"/>
    <s v="First Class"/>
    <x v="116"/>
    <s v="Roy Collins"/>
    <x v="0"/>
    <s v="United States"/>
    <s v="Pasadena"/>
    <x v="1"/>
    <n v="91104"/>
    <x v="1"/>
    <s v="OFF-BI-10000320"/>
    <x v="1"/>
    <x v="8"/>
    <s v="GBC Plastic Binding Combs"/>
    <n v="17.712"/>
    <n v="3"/>
    <n v="0.2"/>
    <n v="6.4206000000000012"/>
  </r>
  <r>
    <n v="1309"/>
    <x v="617"/>
    <x v="0"/>
    <x v="23"/>
    <d v="2013-06-22T00:00:00"/>
    <s v="First Class"/>
    <x v="116"/>
    <s v="Roy Collins"/>
    <x v="0"/>
    <s v="United States"/>
    <s v="Pasadena"/>
    <x v="1"/>
    <n v="91104"/>
    <x v="1"/>
    <s v="OFF-AP-10003971"/>
    <x v="1"/>
    <x v="9"/>
    <s v="Belkin 6 Outlet Metallic Surge Strip"/>
    <n v="21.78"/>
    <n v="2"/>
    <n v="0"/>
    <n v="5.6628000000000007"/>
  </r>
  <r>
    <n v="1310"/>
    <x v="617"/>
    <x v="0"/>
    <x v="23"/>
    <d v="2013-06-22T00:00:00"/>
    <s v="First Class"/>
    <x v="116"/>
    <s v="Roy Collins"/>
    <x v="0"/>
    <s v="United States"/>
    <s v="Pasadena"/>
    <x v="1"/>
    <n v="91104"/>
    <x v="1"/>
    <s v="OFF-ST-10001469"/>
    <x v="1"/>
    <x v="4"/>
    <s v="Fellowes Bankers Box Recycled Super Stor/Drawer"/>
    <n v="161.94"/>
    <n v="3"/>
    <n v="0"/>
    <n v="9.716399999999993"/>
  </r>
  <r>
    <n v="1311"/>
    <x v="617"/>
    <x v="0"/>
    <x v="23"/>
    <d v="2013-06-22T00:00:00"/>
    <s v="First Class"/>
    <x v="116"/>
    <s v="Roy Collins"/>
    <x v="0"/>
    <s v="United States"/>
    <s v="Pasadena"/>
    <x v="1"/>
    <n v="91104"/>
    <x v="1"/>
    <s v="FUR-CH-10003846"/>
    <x v="0"/>
    <x v="1"/>
    <s v="Hon Valutask Swivel Chairs"/>
    <n v="161.56800000000001"/>
    <n v="2"/>
    <n v="0.2"/>
    <n v="-8.0783999999999949"/>
  </r>
  <r>
    <n v="1312"/>
    <x v="618"/>
    <x v="0"/>
    <x v="10"/>
    <d v="2013-12-14T00:00:00"/>
    <s v="Standard Class"/>
    <x v="248"/>
    <s v="Fred McMath"/>
    <x v="0"/>
    <s v="United States"/>
    <s v="Lawrence"/>
    <x v="31"/>
    <n v="1841"/>
    <x v="3"/>
    <s v="OFF-LA-10001404"/>
    <x v="1"/>
    <x v="2"/>
    <s v="Avery 517"/>
    <n v="3.69"/>
    <n v="1"/>
    <n v="0"/>
    <n v="1.7343"/>
  </r>
  <r>
    <n v="1313"/>
    <x v="618"/>
    <x v="0"/>
    <x v="10"/>
    <d v="2013-12-14T00:00:00"/>
    <s v="Standard Class"/>
    <x v="248"/>
    <s v="Fred McMath"/>
    <x v="0"/>
    <s v="United States"/>
    <s v="Lawrence"/>
    <x v="31"/>
    <n v="1841"/>
    <x v="3"/>
    <s v="OFF-LA-10001474"/>
    <x v="1"/>
    <x v="2"/>
    <s v="Avery 477"/>
    <n v="122.12"/>
    <n v="4"/>
    <n v="0"/>
    <n v="56.175200000000004"/>
  </r>
  <r>
    <n v="1314"/>
    <x v="619"/>
    <x v="0"/>
    <x v="446"/>
    <d v="2013-10-02T00:00:00"/>
    <s v="Standard Class"/>
    <x v="7"/>
    <s v="Pete Kriz"/>
    <x v="0"/>
    <s v="United States"/>
    <s v="Columbus"/>
    <x v="24"/>
    <n v="43229"/>
    <x v="3"/>
    <s v="FUR-CH-10003199"/>
    <x v="0"/>
    <x v="1"/>
    <s v="Office Star - Contemporary Task Swivel Chair"/>
    <n v="155.37199999999999"/>
    <n v="2"/>
    <n v="0.3"/>
    <n v="-13.317599999999999"/>
  </r>
  <r>
    <n v="1315"/>
    <x v="620"/>
    <x v="0"/>
    <x v="122"/>
    <d v="2013-12-24T00:00:00"/>
    <s v="Standard Class"/>
    <x v="428"/>
    <s v="Henry Goldwyn"/>
    <x v="1"/>
    <s v="United States"/>
    <s v="Los Angeles"/>
    <x v="1"/>
    <n v="90032"/>
    <x v="1"/>
    <s v="OFF-PA-10003072"/>
    <x v="1"/>
    <x v="10"/>
    <s v="Eureka Recycled Copy Paper 8 1/2&quot; x 11&quot;, Ream"/>
    <n v="38.880000000000003"/>
    <n v="6"/>
    <n v="0"/>
    <n v="18.662400000000002"/>
  </r>
  <r>
    <n v="1316"/>
    <x v="620"/>
    <x v="0"/>
    <x v="122"/>
    <d v="2013-12-24T00:00:00"/>
    <s v="Standard Class"/>
    <x v="428"/>
    <s v="Henry Goldwyn"/>
    <x v="1"/>
    <s v="United States"/>
    <s v="Los Angeles"/>
    <x v="1"/>
    <n v="90032"/>
    <x v="1"/>
    <s v="FUR-FU-10004960"/>
    <x v="0"/>
    <x v="5"/>
    <s v="Seth Thomas 12&quot; Clock w/ Goldtone Case"/>
    <n v="183.84"/>
    <n v="8"/>
    <n v="0"/>
    <n v="62.505600000000001"/>
  </r>
  <r>
    <n v="1317"/>
    <x v="620"/>
    <x v="0"/>
    <x v="122"/>
    <d v="2013-12-24T00:00:00"/>
    <s v="Standard Class"/>
    <x v="428"/>
    <s v="Henry Goldwyn"/>
    <x v="1"/>
    <s v="United States"/>
    <s v="Los Angeles"/>
    <x v="1"/>
    <n v="90032"/>
    <x v="1"/>
    <s v="OFF-SU-10003505"/>
    <x v="1"/>
    <x v="14"/>
    <s v="Premier Electric Letter Opener"/>
    <n v="579.29999999999995"/>
    <n v="5"/>
    <n v="0"/>
    <n v="28.964999999999961"/>
  </r>
  <r>
    <n v="1318"/>
    <x v="621"/>
    <x v="3"/>
    <x v="389"/>
    <d v="2014-12-15T00:00:00"/>
    <s v="Standard Class"/>
    <x v="66"/>
    <s v="Helen Andreada"/>
    <x v="0"/>
    <s v="United States"/>
    <s v="Philadelphia"/>
    <x v="9"/>
    <n v="19120"/>
    <x v="3"/>
    <s v="TEC-AC-10003116"/>
    <x v="2"/>
    <x v="11"/>
    <s v="Memorex Froggy Flash Drive 8 GB"/>
    <n v="14.200000000000001"/>
    <n v="1"/>
    <n v="0.2"/>
    <n v="3.3724999999999992"/>
  </r>
  <r>
    <n v="1319"/>
    <x v="622"/>
    <x v="2"/>
    <x v="268"/>
    <d v="2011-07-05T00:00:00"/>
    <s v="Standard Class"/>
    <x v="429"/>
    <s v="Laurel Workman"/>
    <x v="1"/>
    <s v="United States"/>
    <s v="Deltona"/>
    <x v="2"/>
    <n v="32725"/>
    <x v="0"/>
    <s v="TEC-PH-10004586"/>
    <x v="2"/>
    <x v="7"/>
    <s v="Wilson SignalBoost 841262 DB PRO Amplifier Kit"/>
    <n v="575.91999999999996"/>
    <n v="2"/>
    <n v="0.2"/>
    <n v="71.989999999999981"/>
  </r>
  <r>
    <n v="1320"/>
    <x v="622"/>
    <x v="2"/>
    <x v="268"/>
    <d v="2011-07-05T00:00:00"/>
    <s v="Standard Class"/>
    <x v="429"/>
    <s v="Laurel Workman"/>
    <x v="1"/>
    <s v="United States"/>
    <s v="Deltona"/>
    <x v="2"/>
    <n v="32725"/>
    <x v="0"/>
    <s v="OFF-BI-10000546"/>
    <x v="1"/>
    <x v="8"/>
    <s v="Avery Durable Binders"/>
    <n v="5.1840000000000011"/>
    <n v="6"/>
    <n v="0.7"/>
    <n v="-3.6288"/>
  </r>
  <r>
    <n v="1321"/>
    <x v="623"/>
    <x v="3"/>
    <x v="447"/>
    <d v="2014-02-09T00:00:00"/>
    <s v="Standard Class"/>
    <x v="430"/>
    <s v="Matt Collins"/>
    <x v="0"/>
    <s v="United States"/>
    <s v="Cincinnati"/>
    <x v="24"/>
    <n v="45231"/>
    <x v="3"/>
    <s v="OFF-BI-10002071"/>
    <x v="1"/>
    <x v="8"/>
    <s v="Fellowes Black Plastic Comb Bindings"/>
    <n v="5.2290000000000001"/>
    <n v="3"/>
    <n v="0.7"/>
    <n v="-4.1831999999999976"/>
  </r>
  <r>
    <n v="1322"/>
    <x v="623"/>
    <x v="3"/>
    <x v="447"/>
    <d v="2014-02-09T00:00:00"/>
    <s v="Standard Class"/>
    <x v="430"/>
    <s v="Matt Collins"/>
    <x v="0"/>
    <s v="United States"/>
    <s v="Cincinnati"/>
    <x v="24"/>
    <n v="45231"/>
    <x v="3"/>
    <s v="OFF-ST-10001490"/>
    <x v="1"/>
    <x v="4"/>
    <s v="Hot File 7-Pocket, Floor Stand"/>
    <n v="285.55200000000002"/>
    <n v="2"/>
    <n v="0.2"/>
    <n v="35.69399999999996"/>
  </r>
  <r>
    <n v="1323"/>
    <x v="624"/>
    <x v="3"/>
    <x v="448"/>
    <d v="2014-03-09T00:00:00"/>
    <s v="Standard Class"/>
    <x v="431"/>
    <s v="Liz Preis"/>
    <x v="0"/>
    <s v="United States"/>
    <s v="Murray"/>
    <x v="0"/>
    <n v="42071"/>
    <x v="0"/>
    <s v="OFF-AP-10004859"/>
    <x v="1"/>
    <x v="9"/>
    <s v="Acco 6 Outlet Guardian Premium Surge Suppressor"/>
    <n v="72.8"/>
    <n v="5"/>
    <n v="0"/>
    <n v="19.656000000000002"/>
  </r>
  <r>
    <n v="1324"/>
    <x v="625"/>
    <x v="3"/>
    <x v="449"/>
    <d v="2014-10-11T00:00:00"/>
    <s v="First Class"/>
    <x v="432"/>
    <s v="Evan Bailliet"/>
    <x v="0"/>
    <s v="United States"/>
    <s v="Wilmington"/>
    <x v="3"/>
    <n v="28403"/>
    <x v="0"/>
    <s v="OFF-PA-10002659"/>
    <x v="1"/>
    <x v="10"/>
    <s v="Avoid Verbal Orders Carbonless Minifold Book"/>
    <n v="10.816000000000001"/>
    <n v="4"/>
    <n v="0.2"/>
    <n v="3.5151999999999988"/>
  </r>
  <r>
    <n v="1325"/>
    <x v="626"/>
    <x v="2"/>
    <x v="450"/>
    <d v="2011-10-03T00:00:00"/>
    <s v="Standard Class"/>
    <x v="433"/>
    <s v="George Zrebassa"/>
    <x v="1"/>
    <s v="United States"/>
    <s v="Lawrence"/>
    <x v="31"/>
    <n v="1841"/>
    <x v="3"/>
    <s v="OFF-ST-10001321"/>
    <x v="1"/>
    <x v="4"/>
    <s v="Decoflex Hanging Personal Folder File, Blue"/>
    <n v="46.26"/>
    <n v="3"/>
    <n v="0"/>
    <n v="12.490200000000003"/>
  </r>
  <r>
    <n v="1326"/>
    <x v="627"/>
    <x v="2"/>
    <x v="279"/>
    <d v="2011-05-30T00:00:00"/>
    <s v="First Class"/>
    <x v="97"/>
    <s v="Laurel Elliston"/>
    <x v="0"/>
    <s v="United States"/>
    <s v="Chicago"/>
    <x v="10"/>
    <n v="60653"/>
    <x v="2"/>
    <s v="OFF-BI-10004139"/>
    <x v="1"/>
    <x v="8"/>
    <s v="Fellowes Presentation Covers for Comb Binding Machines"/>
    <n v="17.459999999999997"/>
    <n v="6"/>
    <n v="0.8"/>
    <n v="-30.555000000000007"/>
  </r>
  <r>
    <n v="1327"/>
    <x v="628"/>
    <x v="1"/>
    <x v="451"/>
    <d v="2012-06-18T00:00:00"/>
    <s v="Standard Class"/>
    <x v="57"/>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x v="434"/>
    <s v="Cathy Prescott"/>
    <x v="1"/>
    <s v="United States"/>
    <s v="Norwich"/>
    <x v="29"/>
    <n v="6360"/>
    <x v="3"/>
    <s v="OFF-PA-10004156"/>
    <x v="1"/>
    <x v="10"/>
    <s v="Xerox 188"/>
    <n v="11.34"/>
    <n v="1"/>
    <n v="0"/>
    <n v="5.5565999999999995"/>
  </r>
  <r>
    <n v="1329"/>
    <x v="630"/>
    <x v="3"/>
    <x v="453"/>
    <d v="2014-10-19T00:00:00"/>
    <s v="Second Class"/>
    <x v="435"/>
    <s v="Frank Gastineau"/>
    <x v="2"/>
    <s v="United States"/>
    <s v="San Francisco"/>
    <x v="1"/>
    <n v="94110"/>
    <x v="1"/>
    <s v="OFF-AR-10002818"/>
    <x v="1"/>
    <x v="6"/>
    <s v="Panasonic KP-310 Heavy-Duty Electric Pencil Sharpener"/>
    <n v="87.92"/>
    <n v="4"/>
    <n v="0"/>
    <n v="26.375999999999998"/>
  </r>
  <r>
    <n v="1330"/>
    <x v="631"/>
    <x v="0"/>
    <x v="454"/>
    <d v="2013-05-28T00:00:00"/>
    <s v="Standard Class"/>
    <x v="436"/>
    <s v="Lisa DeCherney"/>
    <x v="0"/>
    <s v="United States"/>
    <s v="San Francisco"/>
    <x v="1"/>
    <n v="94109"/>
    <x v="1"/>
    <s v="FUR-FU-10003691"/>
    <x v="0"/>
    <x v="5"/>
    <s v="Eldon Image Series Desk Accessories, Ebony"/>
    <n v="37.049999999999997"/>
    <n v="3"/>
    <n v="0"/>
    <n v="16.302"/>
  </r>
  <r>
    <n v="1331"/>
    <x v="632"/>
    <x v="3"/>
    <x v="455"/>
    <d v="2014-06-07T00:00:00"/>
    <s v="Standard Class"/>
    <x v="437"/>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x v="437"/>
    <s v="Alejandro Ballentine"/>
    <x v="2"/>
    <s v="United States"/>
    <s v="Lorain"/>
    <x v="24"/>
    <n v="44052"/>
    <x v="3"/>
    <s v="OFF-ST-10004507"/>
    <x v="1"/>
    <x v="4"/>
    <s v="Advantus Rolling Storage Box"/>
    <n v="27.439999999999998"/>
    <n v="2"/>
    <n v="0.2"/>
    <n v="2.4009999999999998"/>
  </r>
  <r>
    <n v="1333"/>
    <x v="633"/>
    <x v="2"/>
    <x v="456"/>
    <d v="2011-02-22T00:00:00"/>
    <s v="Standard Class"/>
    <x v="438"/>
    <s v="Michael Nguyen"/>
    <x v="0"/>
    <s v="United States"/>
    <s v="Dallas"/>
    <x v="5"/>
    <n v="75220"/>
    <x v="2"/>
    <s v="OFF-BI-10002012"/>
    <x v="1"/>
    <x v="8"/>
    <s v="Wilson Jones Easy Flow II Sheet Lifters"/>
    <n v="1.0799999999999998"/>
    <n v="3"/>
    <n v="0.8"/>
    <n v="-1.7280000000000002"/>
  </r>
  <r>
    <n v="1334"/>
    <x v="633"/>
    <x v="2"/>
    <x v="456"/>
    <d v="2011-02-22T00:00:00"/>
    <s v="Standard Class"/>
    <x v="438"/>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x v="6"/>
    <s v="Harold Pawlan"/>
    <x v="2"/>
    <s v="United States"/>
    <s v="Los Angeles"/>
    <x v="1"/>
    <n v="90049"/>
    <x v="1"/>
    <s v="OFF-BI-10003684"/>
    <x v="1"/>
    <x v="8"/>
    <s v="Wilson Jones Legal Size Ring Binders"/>
    <n v="140.73599999999999"/>
    <n v="8"/>
    <n v="0.2"/>
    <n v="52.775999999999996"/>
  </r>
  <r>
    <n v="1336"/>
    <x v="635"/>
    <x v="0"/>
    <x v="458"/>
    <d v="2013-05-24T00:00:00"/>
    <s v="Standard Class"/>
    <x v="439"/>
    <s v="Jim Radford"/>
    <x v="0"/>
    <s v="United States"/>
    <s v="Middletown"/>
    <x v="29"/>
    <n v="6457"/>
    <x v="3"/>
    <s v="OFF-ST-10002574"/>
    <x v="1"/>
    <x v="4"/>
    <s v="SAFCO Commercial Wire Shelving, Black"/>
    <n v="552.55999999999995"/>
    <n v="4"/>
    <n v="0"/>
    <n v="0"/>
  </r>
  <r>
    <n v="1337"/>
    <x v="636"/>
    <x v="3"/>
    <x v="459"/>
    <d v="2014-04-08T00:00:00"/>
    <s v="Standard Class"/>
    <x v="440"/>
    <s v="Jamie Frazer"/>
    <x v="0"/>
    <s v="United States"/>
    <s v="Los Angeles"/>
    <x v="1"/>
    <n v="90008"/>
    <x v="1"/>
    <s v="FUR-FU-10003724"/>
    <x v="0"/>
    <x v="5"/>
    <s v="Westinghouse Clip-On Gooseneck Lamps"/>
    <n v="25.11"/>
    <n v="3"/>
    <n v="0"/>
    <n v="6.5285999999999991"/>
  </r>
  <r>
    <n v="1338"/>
    <x v="637"/>
    <x v="3"/>
    <x v="185"/>
    <d v="2014-04-03T00:00:00"/>
    <s v="Second Class"/>
    <x v="441"/>
    <s v="Chad McGuire"/>
    <x v="0"/>
    <s v="United States"/>
    <s v="New York City"/>
    <x v="15"/>
    <n v="10011"/>
    <x v="3"/>
    <s v="FUR-FU-10004018"/>
    <x v="0"/>
    <x v="5"/>
    <s v="Tensor Computer Mounted Lamp"/>
    <n v="29.78"/>
    <n v="2"/>
    <n v="0"/>
    <n v="8.0406000000000013"/>
  </r>
  <r>
    <n v="1339"/>
    <x v="637"/>
    <x v="3"/>
    <x v="185"/>
    <d v="2014-04-03T00:00:00"/>
    <s v="Second Class"/>
    <x v="441"/>
    <s v="Chad McGuire"/>
    <x v="0"/>
    <s v="United States"/>
    <s v="New York City"/>
    <x v="15"/>
    <n v="10011"/>
    <x v="3"/>
    <s v="TEC-PH-10002549"/>
    <x v="2"/>
    <x v="7"/>
    <s v="Polycom SoundPoint IP 450 VoIP phone"/>
    <n v="677.58"/>
    <n v="3"/>
    <n v="0"/>
    <n v="176.17080000000001"/>
  </r>
  <r>
    <n v="1340"/>
    <x v="637"/>
    <x v="3"/>
    <x v="185"/>
    <d v="2014-04-03T00:00:00"/>
    <s v="Second Class"/>
    <x v="441"/>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x v="442"/>
    <s v="Aaron Smayling"/>
    <x v="1"/>
    <s v="United States"/>
    <s v="Jacksonville"/>
    <x v="3"/>
    <n v="28540"/>
    <x v="0"/>
    <s v="TEC-MA-10002178"/>
    <x v="2"/>
    <x v="15"/>
    <s v="Cisco CP-7937G Unified IP Conference Station Phone"/>
    <n v="695.7"/>
    <n v="2"/>
    <n v="0.5"/>
    <n v="-27.827999999999975"/>
  </r>
  <r>
    <n v="1342"/>
    <x v="638"/>
    <x v="3"/>
    <x v="460"/>
    <d v="2014-01-05T00:00:00"/>
    <s v="First Class"/>
    <x v="442"/>
    <s v="Aaron Smayling"/>
    <x v="1"/>
    <s v="United States"/>
    <s v="Jacksonville"/>
    <x v="3"/>
    <n v="28540"/>
    <x v="0"/>
    <s v="OFF-BI-10003694"/>
    <x v="1"/>
    <x v="8"/>
    <s v="Avery 3 1/2&quot; Diskette Storage Pages, 10/Pack"/>
    <n v="15.66"/>
    <n v="5"/>
    <n v="0.7"/>
    <n v="-12.527999999999995"/>
  </r>
  <r>
    <n v="1343"/>
    <x v="638"/>
    <x v="3"/>
    <x v="460"/>
    <d v="2014-01-05T00:00:00"/>
    <s v="First Class"/>
    <x v="442"/>
    <s v="Aaron Smayling"/>
    <x v="1"/>
    <s v="United States"/>
    <s v="Jacksonville"/>
    <x v="3"/>
    <n v="28540"/>
    <x v="0"/>
    <s v="OFF-BI-10000474"/>
    <x v="1"/>
    <x v="8"/>
    <s v="Avery Recycled Flexi-View Covers for Binding Systems"/>
    <n v="28.854000000000006"/>
    <n v="6"/>
    <n v="0.7"/>
    <n v="-21.159599999999998"/>
  </r>
  <r>
    <n v="1344"/>
    <x v="639"/>
    <x v="1"/>
    <x v="71"/>
    <d v="2012-06-01T00:00:00"/>
    <s v="Standard Class"/>
    <x v="41"/>
    <s v="Karl Braun"/>
    <x v="0"/>
    <s v="United States"/>
    <s v="Freeport"/>
    <x v="15"/>
    <n v="11520"/>
    <x v="3"/>
    <s v="OFF-AR-10000411"/>
    <x v="1"/>
    <x v="6"/>
    <s v="Boston 16701 Slimline Battery Pencil Sharpener"/>
    <n v="47.82"/>
    <n v="3"/>
    <n v="0"/>
    <n v="14.345999999999995"/>
  </r>
  <r>
    <n v="1345"/>
    <x v="639"/>
    <x v="1"/>
    <x v="71"/>
    <d v="2012-06-01T00:00:00"/>
    <s v="Standard Class"/>
    <x v="41"/>
    <s v="Karl Braun"/>
    <x v="0"/>
    <s v="United States"/>
    <s v="Freeport"/>
    <x v="15"/>
    <n v="11520"/>
    <x v="3"/>
    <s v="OFF-LA-10000262"/>
    <x v="1"/>
    <x v="2"/>
    <s v="Avery 494"/>
    <n v="13.049999999999999"/>
    <n v="5"/>
    <n v="0"/>
    <n v="6.0029999999999992"/>
  </r>
  <r>
    <n v="1346"/>
    <x v="640"/>
    <x v="2"/>
    <x v="461"/>
    <d v="2011-03-24T00:00:00"/>
    <s v="Standard Class"/>
    <x v="202"/>
    <s v="Bradley Nguyen"/>
    <x v="0"/>
    <s v="United States"/>
    <s v="Lakeville"/>
    <x v="11"/>
    <n v="55044"/>
    <x v="2"/>
    <s v="OFF-AP-10001154"/>
    <x v="1"/>
    <x v="9"/>
    <s v="Bionaire Personal Warm Mist Humidifier/Vaporizer"/>
    <n v="93.78"/>
    <n v="2"/>
    <n v="0"/>
    <n v="36.574200000000005"/>
  </r>
  <r>
    <n v="1347"/>
    <x v="640"/>
    <x v="2"/>
    <x v="461"/>
    <d v="2011-03-24T00:00:00"/>
    <s v="Standard Class"/>
    <x v="202"/>
    <s v="Bradley Nguyen"/>
    <x v="0"/>
    <s v="United States"/>
    <s v="Lakeville"/>
    <x v="11"/>
    <n v="55044"/>
    <x v="2"/>
    <s v="OFF-PA-10000466"/>
    <x v="1"/>
    <x v="10"/>
    <s v="Memo Book, 100 Message Capacity, 5 3/8” x 11”"/>
    <n v="47.18"/>
    <n v="7"/>
    <n v="0"/>
    <n v="23.59"/>
  </r>
  <r>
    <n v="1348"/>
    <x v="640"/>
    <x v="2"/>
    <x v="461"/>
    <d v="2011-03-24T00:00:00"/>
    <s v="Standard Class"/>
    <x v="202"/>
    <s v="Bradley Nguyen"/>
    <x v="0"/>
    <s v="United States"/>
    <s v="Lakeville"/>
    <x v="11"/>
    <n v="55044"/>
    <x v="2"/>
    <s v="OFF-AR-10003829"/>
    <x v="1"/>
    <x v="6"/>
    <s v="Newell 35"/>
    <n v="19.68"/>
    <n v="6"/>
    <n v="0"/>
    <n v="5.7071999999999976"/>
  </r>
  <r>
    <n v="1349"/>
    <x v="640"/>
    <x v="2"/>
    <x v="461"/>
    <d v="2011-03-24T00:00:00"/>
    <s v="Standard Class"/>
    <x v="202"/>
    <s v="Bradley Nguyen"/>
    <x v="0"/>
    <s v="United States"/>
    <s v="Lakeville"/>
    <x v="11"/>
    <n v="55044"/>
    <x v="2"/>
    <s v="OFF-BI-10001758"/>
    <x v="1"/>
    <x v="8"/>
    <s v="Wilson Jones 14 Line Acrylic Coated Pressboard Data Binders"/>
    <n v="53.4"/>
    <n v="10"/>
    <n v="0"/>
    <n v="25.097999999999999"/>
  </r>
  <r>
    <n v="1350"/>
    <x v="640"/>
    <x v="2"/>
    <x v="461"/>
    <d v="2011-03-24T00:00:00"/>
    <s v="Standard Class"/>
    <x v="202"/>
    <s v="Bradley Nguyen"/>
    <x v="0"/>
    <s v="United States"/>
    <s v="Lakeville"/>
    <x v="11"/>
    <n v="55044"/>
    <x v="2"/>
    <s v="OFF-BI-10000136"/>
    <x v="1"/>
    <x v="8"/>
    <s v="Avery Non-Stick Heavy Duty View Round Locking Ring Binders"/>
    <n v="35.880000000000003"/>
    <n v="6"/>
    <n v="0"/>
    <n v="17.2224"/>
  </r>
  <r>
    <n v="1351"/>
    <x v="641"/>
    <x v="2"/>
    <x v="462"/>
    <d v="2011-10-08T00:00:00"/>
    <s v="Second Class"/>
    <x v="443"/>
    <s v="Beth Paige"/>
    <x v="0"/>
    <s v="United States"/>
    <s v="Evanston"/>
    <x v="10"/>
    <n v="60201"/>
    <x v="2"/>
    <s v="FUR-CH-10002880"/>
    <x v="0"/>
    <x v="1"/>
    <s v="Global High-Back Leather Tilter, Burgundy"/>
    <n v="258.279"/>
    <n v="3"/>
    <n v="0.3"/>
    <n v="-70.104300000000023"/>
  </r>
  <r>
    <n v="1352"/>
    <x v="642"/>
    <x v="0"/>
    <x v="463"/>
    <d v="2013-04-01T00:00:00"/>
    <s v="First Class"/>
    <x v="442"/>
    <s v="Aaron Smayling"/>
    <x v="1"/>
    <s v="United States"/>
    <s v="Arlington"/>
    <x v="17"/>
    <n v="22204"/>
    <x v="0"/>
    <s v="OFF-ST-10000649"/>
    <x v="1"/>
    <x v="4"/>
    <s v="Hanging Personal Folder File"/>
    <n v="31.4"/>
    <n v="2"/>
    <n v="0"/>
    <n v="7.8500000000000014"/>
  </r>
  <r>
    <n v="1353"/>
    <x v="643"/>
    <x v="3"/>
    <x v="464"/>
    <d v="2014-05-10T00:00:00"/>
    <s v="Standard Class"/>
    <x v="352"/>
    <s v="Lindsay Williams"/>
    <x v="1"/>
    <s v="United States"/>
    <s v="San Francisco"/>
    <x v="1"/>
    <n v="94109"/>
    <x v="1"/>
    <s v="TEC-PH-10003092"/>
    <x v="2"/>
    <x v="7"/>
    <s v="Motorola L804"/>
    <n v="183.96"/>
    <n v="5"/>
    <n v="0.2"/>
    <n v="20.695499999999988"/>
  </r>
  <r>
    <n v="1354"/>
    <x v="643"/>
    <x v="3"/>
    <x v="464"/>
    <d v="2014-05-10T00:00:00"/>
    <s v="Standard Class"/>
    <x v="352"/>
    <s v="Lindsay Williams"/>
    <x v="1"/>
    <s v="United States"/>
    <s v="San Francisco"/>
    <x v="1"/>
    <n v="94109"/>
    <x v="1"/>
    <s v="OFF-PA-10002250"/>
    <x v="1"/>
    <x v="10"/>
    <s v="Things To Do Today Pad"/>
    <n v="17.61"/>
    <n v="3"/>
    <n v="0"/>
    <n v="8.4527999999999999"/>
  </r>
  <r>
    <n v="1355"/>
    <x v="643"/>
    <x v="3"/>
    <x v="464"/>
    <d v="2014-05-10T00:00:00"/>
    <s v="Standard Class"/>
    <x v="352"/>
    <s v="Lindsay Williams"/>
    <x v="1"/>
    <s v="United States"/>
    <s v="San Francisco"/>
    <x v="1"/>
    <n v="94109"/>
    <x v="1"/>
    <s v="FUR-TA-10003473"/>
    <x v="0"/>
    <x v="3"/>
    <s v="Bretford Rectangular Conference Table Tops"/>
    <n v="300.904"/>
    <n v="1"/>
    <n v="0.2"/>
    <n v="11.283900000000017"/>
  </r>
  <r>
    <n v="1356"/>
    <x v="644"/>
    <x v="2"/>
    <x v="260"/>
    <d v="2011-07-05T00:00:00"/>
    <s v="Same Day"/>
    <x v="419"/>
    <s v="Dan Campbell"/>
    <x v="0"/>
    <s v="United States"/>
    <s v="Houston"/>
    <x v="5"/>
    <n v="77036"/>
    <x v="2"/>
    <s v="OFF-ST-10001522"/>
    <x v="1"/>
    <x v="4"/>
    <s v="Gould Plastics 18-Pocket Panel Bin, 34w x 5-1/4d x 20-1/2h"/>
    <n v="220.77600000000001"/>
    <n v="3"/>
    <n v="0.2"/>
    <n v="-44.155200000000022"/>
  </r>
  <r>
    <n v="1357"/>
    <x v="644"/>
    <x v="2"/>
    <x v="260"/>
    <d v="2011-07-05T00:00:00"/>
    <s v="Same Day"/>
    <x v="419"/>
    <s v="Dan Campbell"/>
    <x v="0"/>
    <s v="United States"/>
    <s v="Houston"/>
    <x v="5"/>
    <n v="77036"/>
    <x v="2"/>
    <s v="OFF-ST-10000563"/>
    <x v="1"/>
    <x v="4"/>
    <s v="Fellowes Bankers Box Stor/Drawer Steel Plus"/>
    <n v="281.42400000000004"/>
    <n v="11"/>
    <n v="0.2"/>
    <n v="-35.178000000000004"/>
  </r>
  <r>
    <n v="1358"/>
    <x v="645"/>
    <x v="0"/>
    <x v="465"/>
    <d v="2013-05-08T00:00:00"/>
    <s v="First Class"/>
    <x v="444"/>
    <s v="Natalie DeCherney"/>
    <x v="0"/>
    <s v="United States"/>
    <s v="Louisville"/>
    <x v="0"/>
    <n v="40214"/>
    <x v="0"/>
    <s v="OFF-PA-10003641"/>
    <x v="1"/>
    <x v="10"/>
    <s v="Xerox 1909"/>
    <n v="79.14"/>
    <n v="3"/>
    <n v="0"/>
    <n v="36.404399999999995"/>
  </r>
  <r>
    <n v="1359"/>
    <x v="646"/>
    <x v="3"/>
    <x v="466"/>
    <d v="2014-04-28T00:00:00"/>
    <s v="First Class"/>
    <x v="445"/>
    <s v="Larry Blacks"/>
    <x v="0"/>
    <s v="United States"/>
    <s v="Fort Worth"/>
    <x v="5"/>
    <n v="76106"/>
    <x v="2"/>
    <s v="FUR-FU-10000010"/>
    <x v="0"/>
    <x v="5"/>
    <s v="DAX Value U-Channel Document Frames, Easel Back"/>
    <n v="1.988"/>
    <n v="1"/>
    <n v="0.6"/>
    <n v="-1.4413"/>
  </r>
  <r>
    <n v="1360"/>
    <x v="647"/>
    <x v="2"/>
    <x v="467"/>
    <d v="2011-10-01T00:00:00"/>
    <s v="Second Class"/>
    <x v="446"/>
    <s v="Kean Takahito"/>
    <x v="0"/>
    <s v="United States"/>
    <s v="Los Angeles"/>
    <x v="1"/>
    <n v="90049"/>
    <x v="1"/>
    <s v="FUR-CH-10002961"/>
    <x v="0"/>
    <x v="1"/>
    <s v="Leather Task Chair, Black"/>
    <n v="145.56800000000001"/>
    <n v="2"/>
    <n v="0.2"/>
    <n v="0"/>
  </r>
  <r>
    <n v="1361"/>
    <x v="648"/>
    <x v="3"/>
    <x v="15"/>
    <d v="2014-10-26T00:00:00"/>
    <s v="Standard Class"/>
    <x v="447"/>
    <s v="Harry Marie"/>
    <x v="1"/>
    <s v="United States"/>
    <s v="Philadelphia"/>
    <x v="9"/>
    <n v="19120"/>
    <x v="3"/>
    <s v="OFF-AR-10002956"/>
    <x v="1"/>
    <x v="6"/>
    <s v="Boston 16801 Nautilus Battery Pencil Sharpener"/>
    <n v="123.256"/>
    <n v="7"/>
    <n v="0.2"/>
    <n v="9.2441999999999993"/>
  </r>
  <r>
    <n v="1362"/>
    <x v="648"/>
    <x v="3"/>
    <x v="15"/>
    <d v="2014-10-26T00:00:00"/>
    <s v="Standard Class"/>
    <x v="447"/>
    <s v="Harry Marie"/>
    <x v="1"/>
    <s v="United States"/>
    <s v="Philadelphia"/>
    <x v="9"/>
    <n v="19120"/>
    <x v="3"/>
    <s v="OFF-PA-10004041"/>
    <x v="1"/>
    <x v="10"/>
    <s v="It's Hot Message Books with Stickers, 2 3/4&quot; x 5&quot;"/>
    <n v="23.680000000000003"/>
    <n v="4"/>
    <n v="0.2"/>
    <n v="7.3999999999999995"/>
  </r>
  <r>
    <n v="1363"/>
    <x v="648"/>
    <x v="3"/>
    <x v="15"/>
    <d v="2014-10-26T00:00:00"/>
    <s v="Standard Class"/>
    <x v="447"/>
    <s v="Harry Marie"/>
    <x v="1"/>
    <s v="United States"/>
    <s v="Philadelphia"/>
    <x v="9"/>
    <n v="19120"/>
    <x v="3"/>
    <s v="TEC-PH-10001336"/>
    <x v="2"/>
    <x v="7"/>
    <s v="Digium D40 VoIP phone"/>
    <n v="309.57600000000002"/>
    <n v="4"/>
    <n v="0.4"/>
    <n v="-56.755600000000015"/>
  </r>
  <r>
    <n v="1364"/>
    <x v="649"/>
    <x v="3"/>
    <x v="468"/>
    <d v="2014-11-12T00:00:00"/>
    <s v="First Class"/>
    <x v="448"/>
    <s v="Ann Blume"/>
    <x v="1"/>
    <s v="United States"/>
    <s v="Tucson"/>
    <x v="16"/>
    <n v="85705"/>
    <x v="1"/>
    <s v="OFF-BI-10001036"/>
    <x v="1"/>
    <x v="8"/>
    <s v="Cardinal EasyOpen D-Ring Binders"/>
    <n v="38.388000000000005"/>
    <n v="14"/>
    <n v="0.7"/>
    <n v="-25.591999999999999"/>
  </r>
  <r>
    <n v="1365"/>
    <x v="649"/>
    <x v="3"/>
    <x v="468"/>
    <d v="2014-11-12T00:00:00"/>
    <s v="First Class"/>
    <x v="448"/>
    <s v="Ann Blume"/>
    <x v="1"/>
    <s v="United States"/>
    <s v="Tucson"/>
    <x v="16"/>
    <n v="85705"/>
    <x v="1"/>
    <s v="TEC-MA-10003183"/>
    <x v="2"/>
    <x v="15"/>
    <s v="DYMO CardScan Personal V9 Business Card Scanner"/>
    <n v="95.994000000000014"/>
    <n v="2"/>
    <n v="0.7"/>
    <n v="-63.995999999999981"/>
  </r>
  <r>
    <n v="1366"/>
    <x v="649"/>
    <x v="3"/>
    <x v="468"/>
    <d v="2014-11-12T00:00:00"/>
    <s v="First Class"/>
    <x v="448"/>
    <s v="Ann Blume"/>
    <x v="1"/>
    <s v="United States"/>
    <s v="Tucson"/>
    <x v="16"/>
    <n v="85705"/>
    <x v="1"/>
    <s v="TEC-AC-10001314"/>
    <x v="2"/>
    <x v="11"/>
    <s v="Case Logic 2.4GHz Wireless Keyboard"/>
    <n v="239.95200000000003"/>
    <n v="6"/>
    <n v="0.2"/>
    <n v="-35.992800000000038"/>
  </r>
  <r>
    <n v="1367"/>
    <x v="649"/>
    <x v="3"/>
    <x v="468"/>
    <d v="2014-11-12T00:00:00"/>
    <s v="First Class"/>
    <x v="448"/>
    <s v="Ann Blume"/>
    <x v="1"/>
    <s v="United States"/>
    <s v="Tucson"/>
    <x v="16"/>
    <n v="85705"/>
    <x v="1"/>
    <s v="TEC-PH-10002563"/>
    <x v="2"/>
    <x v="7"/>
    <s v="Adtran 1202752G1"/>
    <n v="201.584"/>
    <n v="2"/>
    <n v="0.2"/>
    <n v="15.118800000000007"/>
  </r>
  <r>
    <n v="1368"/>
    <x v="649"/>
    <x v="3"/>
    <x v="468"/>
    <d v="2014-11-12T00:00:00"/>
    <s v="First Class"/>
    <x v="448"/>
    <s v="Ann Blume"/>
    <x v="1"/>
    <s v="United States"/>
    <s v="Tucson"/>
    <x v="16"/>
    <n v="85705"/>
    <x v="1"/>
    <s v="FUR-CH-10003312"/>
    <x v="0"/>
    <x v="1"/>
    <s v="Hon 2090 “Pillow Soft” Series Mid Back Swivel/Tilt Chairs"/>
    <n v="899.13600000000008"/>
    <n v="4"/>
    <n v="0.2"/>
    <n v="-146.10960000000014"/>
  </r>
  <r>
    <n v="1369"/>
    <x v="650"/>
    <x v="3"/>
    <x v="141"/>
    <d v="2014-07-12T00:00:00"/>
    <s v="First Class"/>
    <x v="449"/>
    <s v="Sam Zeldin"/>
    <x v="2"/>
    <s v="United States"/>
    <s v="Pico Rivera"/>
    <x v="1"/>
    <n v="90660"/>
    <x v="1"/>
    <s v="FUR-FU-10001588"/>
    <x v="0"/>
    <x v="5"/>
    <s v="Deflect-o SuperTray Unbreakable Stackable Tray, Letter, Black"/>
    <n v="145.9"/>
    <n v="5"/>
    <n v="0"/>
    <n v="62.736999999999995"/>
  </r>
  <r>
    <n v="1370"/>
    <x v="651"/>
    <x v="1"/>
    <x v="100"/>
    <d v="2012-12-28T00:00:00"/>
    <s v="Standard Class"/>
    <x v="439"/>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x v="439"/>
    <s v="Jim Radford"/>
    <x v="0"/>
    <s v="United States"/>
    <s v="Colorado Springs"/>
    <x v="22"/>
    <n v="80906"/>
    <x v="1"/>
    <s v="OFF-AR-10003405"/>
    <x v="1"/>
    <x v="6"/>
    <s v="Dixon My First Ticonderoga Pencil, #2"/>
    <n v="14.04"/>
    <n v="3"/>
    <n v="0.2"/>
    <n v="1.5794999999999986"/>
  </r>
  <r>
    <n v="1372"/>
    <x v="652"/>
    <x v="3"/>
    <x v="469"/>
    <d v="2014-03-13T00:00:00"/>
    <s v="Standard Class"/>
    <x v="450"/>
    <s v="Michael Granlund"/>
    <x v="2"/>
    <s v="United States"/>
    <s v="Clinton"/>
    <x v="39"/>
    <n v="20735"/>
    <x v="3"/>
    <s v="TEC-AC-10004510"/>
    <x v="2"/>
    <x v="11"/>
    <s v="Logitech Desktop MK120 Mouse and keyboard Combo"/>
    <n v="49.08"/>
    <n v="3"/>
    <n v="0"/>
    <n v="4.9079999999999977"/>
  </r>
  <r>
    <n v="1373"/>
    <x v="653"/>
    <x v="2"/>
    <x v="470"/>
    <d v="2011-04-06T00:00:00"/>
    <s v="Second Class"/>
    <x v="27"/>
    <s v="Kunst Miller"/>
    <x v="0"/>
    <s v="United States"/>
    <s v="Vallejo"/>
    <x v="1"/>
    <n v="94591"/>
    <x v="1"/>
    <s v="OFF-LA-10002312"/>
    <x v="1"/>
    <x v="2"/>
    <s v="Avery 490"/>
    <n v="29.6"/>
    <n v="2"/>
    <n v="0"/>
    <n v="14.8"/>
  </r>
  <r>
    <n v="1374"/>
    <x v="653"/>
    <x v="2"/>
    <x v="470"/>
    <d v="2011-04-06T00:00:00"/>
    <s v="Second Class"/>
    <x v="27"/>
    <s v="Kunst Miller"/>
    <x v="0"/>
    <s v="United States"/>
    <s v="Vallejo"/>
    <x v="1"/>
    <n v="94591"/>
    <x v="1"/>
    <s v="OFF-BI-10000042"/>
    <x v="1"/>
    <x v="8"/>
    <s v="Pressboard Data Binder, Crimson, 12&quot; X 8 1/2&quot;"/>
    <n v="17.088000000000001"/>
    <n v="4"/>
    <n v="0.2"/>
    <n v="5.5535999999999994"/>
  </r>
  <r>
    <n v="1375"/>
    <x v="654"/>
    <x v="1"/>
    <x v="471"/>
    <d v="2012-09-19T00:00:00"/>
    <s v="Standard Class"/>
    <x v="244"/>
    <s v="Christina Anderson"/>
    <x v="0"/>
    <s v="United States"/>
    <s v="Provo"/>
    <x v="7"/>
    <n v="84604"/>
    <x v="1"/>
    <s v="FUR-TA-10003008"/>
    <x v="0"/>
    <x v="3"/>
    <s v="Lesro Round Back Collection Coffee Table, End Table"/>
    <n v="912.75"/>
    <n v="5"/>
    <n v="0"/>
    <n v="118.65750000000006"/>
  </r>
  <r>
    <n v="1376"/>
    <x v="655"/>
    <x v="2"/>
    <x v="472"/>
    <d v="2011-08-09T00:00:00"/>
    <s v="Second Class"/>
    <x v="104"/>
    <s v="Valerie Dominguez"/>
    <x v="0"/>
    <s v="United States"/>
    <s v="Pleasant Grove"/>
    <x v="7"/>
    <n v="84062"/>
    <x v="1"/>
    <s v="OFF-AP-10003590"/>
    <x v="1"/>
    <x v="9"/>
    <s v="Hoover WindTunnel Plus Canister Vacuum"/>
    <n v="1089.75"/>
    <n v="3"/>
    <n v="0"/>
    <n v="305.13000000000011"/>
  </r>
  <r>
    <n v="1377"/>
    <x v="655"/>
    <x v="2"/>
    <x v="472"/>
    <d v="2011-08-09T00:00:00"/>
    <s v="Second Class"/>
    <x v="104"/>
    <s v="Valerie Dominguez"/>
    <x v="0"/>
    <s v="United States"/>
    <s v="Pleasant Grove"/>
    <x v="7"/>
    <n v="84062"/>
    <x v="1"/>
    <s v="OFF-PA-10000806"/>
    <x v="1"/>
    <x v="10"/>
    <s v="Xerox 1934"/>
    <n v="447.84"/>
    <n v="8"/>
    <n v="0"/>
    <n v="219.44159999999999"/>
  </r>
  <r>
    <n v="1378"/>
    <x v="655"/>
    <x v="2"/>
    <x v="472"/>
    <d v="2011-08-09T00:00:00"/>
    <s v="Second Class"/>
    <x v="104"/>
    <s v="Valerie Dominguez"/>
    <x v="0"/>
    <s v="United States"/>
    <s v="Pleasant Grove"/>
    <x v="7"/>
    <n v="84062"/>
    <x v="1"/>
    <s v="OFF-AR-10000896"/>
    <x v="1"/>
    <x v="6"/>
    <s v="Newell 329"/>
    <n v="16.399999999999999"/>
    <n v="5"/>
    <n v="0"/>
    <n v="4.2639999999999993"/>
  </r>
  <r>
    <n v="1379"/>
    <x v="655"/>
    <x v="2"/>
    <x v="472"/>
    <d v="2011-08-09T00:00:00"/>
    <s v="Second Class"/>
    <x v="104"/>
    <s v="Valerie Dominguez"/>
    <x v="0"/>
    <s v="United States"/>
    <s v="Pleasant Grove"/>
    <x v="7"/>
    <n v="84062"/>
    <x v="1"/>
    <s v="TEC-PH-10002310"/>
    <x v="2"/>
    <x v="7"/>
    <s v="Panasonic KX T7731-B Digital phone"/>
    <n v="399.96000000000004"/>
    <n v="5"/>
    <n v="0.2"/>
    <n v="34.996499999999969"/>
  </r>
  <r>
    <n v="1380"/>
    <x v="655"/>
    <x v="2"/>
    <x v="472"/>
    <d v="2011-08-09T00:00:00"/>
    <s v="Second Class"/>
    <x v="104"/>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x v="104"/>
    <s v="Valerie Dominguez"/>
    <x v="0"/>
    <s v="United States"/>
    <s v="Pleasant Grove"/>
    <x v="7"/>
    <n v="84062"/>
    <x v="1"/>
    <s v="OFF-BI-10002852"/>
    <x v="1"/>
    <x v="8"/>
    <s v="Ibico Standard Transparent Covers"/>
    <n v="13.184000000000001"/>
    <n v="1"/>
    <n v="0.2"/>
    <n v="4.7792000000000003"/>
  </r>
  <r>
    <n v="1382"/>
    <x v="656"/>
    <x v="0"/>
    <x v="323"/>
    <d v="2013-09-10T00:00:00"/>
    <s v="Standard Class"/>
    <x v="451"/>
    <s v="Julie Kriz"/>
    <x v="2"/>
    <s v="United States"/>
    <s v="Aurora"/>
    <x v="10"/>
    <n v="60505"/>
    <x v="2"/>
    <s v="FUR-FU-10003394"/>
    <x v="0"/>
    <x v="5"/>
    <s v="Tenex &quot;The Solids&quot; Textured Chair Mats"/>
    <n v="83.951999999999998"/>
    <n v="3"/>
    <n v="0.6"/>
    <n v="-90.24839999999999"/>
  </r>
  <r>
    <n v="1383"/>
    <x v="657"/>
    <x v="0"/>
    <x v="473"/>
    <d v="2013-02-05T00:00:00"/>
    <s v="Same Day"/>
    <x v="452"/>
    <s v="Paul Prost"/>
    <x v="2"/>
    <s v="United States"/>
    <s v="Smyrna"/>
    <x v="32"/>
    <n v="30080"/>
    <x v="0"/>
    <s v="OFF-ST-10002344"/>
    <x v="1"/>
    <x v="4"/>
    <s v="Carina 42&quot;Hx23 3/4&quot;W Media Storage Unit"/>
    <n v="80.98"/>
    <n v="1"/>
    <n v="0"/>
    <n v="1.6196000000000055"/>
  </r>
  <r>
    <n v="1384"/>
    <x v="657"/>
    <x v="0"/>
    <x v="473"/>
    <d v="2013-02-05T00:00:00"/>
    <s v="Same Day"/>
    <x v="452"/>
    <s v="Paul Prost"/>
    <x v="2"/>
    <s v="United States"/>
    <s v="Smyrna"/>
    <x v="32"/>
    <n v="30080"/>
    <x v="0"/>
    <s v="OFF-PA-10001289"/>
    <x v="1"/>
    <x v="10"/>
    <s v="White Computer Printout Paper by Universal"/>
    <n v="348.84"/>
    <n v="9"/>
    <n v="0"/>
    <n v="170.9316"/>
  </r>
  <r>
    <n v="1385"/>
    <x v="657"/>
    <x v="0"/>
    <x v="473"/>
    <d v="2013-02-05T00:00:00"/>
    <s v="Same Day"/>
    <x v="452"/>
    <s v="Paul Prost"/>
    <x v="2"/>
    <s v="United States"/>
    <s v="Smyrna"/>
    <x v="32"/>
    <n v="30080"/>
    <x v="0"/>
    <s v="OFF-FA-10000053"/>
    <x v="1"/>
    <x v="13"/>
    <s v="Revere Boxed Rubber Bands by Revere"/>
    <n v="9.4499999999999993"/>
    <n v="5"/>
    <n v="0"/>
    <n v="0.18900000000000028"/>
  </r>
  <r>
    <n v="1386"/>
    <x v="657"/>
    <x v="0"/>
    <x v="473"/>
    <d v="2013-02-05T00:00:00"/>
    <s v="Same Day"/>
    <x v="452"/>
    <s v="Paul Prost"/>
    <x v="2"/>
    <s v="United States"/>
    <s v="Smyrna"/>
    <x v="32"/>
    <n v="30080"/>
    <x v="0"/>
    <s v="FUR-FU-10004091"/>
    <x v="0"/>
    <x v="5"/>
    <s v="Eldon 200 Class Desk Accessories, Black"/>
    <n v="18.84"/>
    <n v="3"/>
    <n v="0"/>
    <n v="7.1592000000000002"/>
  </r>
  <r>
    <n v="1387"/>
    <x v="657"/>
    <x v="0"/>
    <x v="473"/>
    <d v="2013-02-05T00:00:00"/>
    <s v="Same Day"/>
    <x v="452"/>
    <s v="Paul Prost"/>
    <x v="2"/>
    <s v="United States"/>
    <s v="Smyrna"/>
    <x v="32"/>
    <n v="30080"/>
    <x v="0"/>
    <s v="FUR-BO-10004015"/>
    <x v="0"/>
    <x v="0"/>
    <s v="Bush Andora Bookcase, Maple/Graphite Gray Finish"/>
    <n v="239.98"/>
    <n v="2"/>
    <n v="0"/>
    <n v="52.795599999999979"/>
  </r>
  <r>
    <n v="1388"/>
    <x v="657"/>
    <x v="0"/>
    <x v="473"/>
    <d v="2013-02-05T00:00:00"/>
    <s v="Same Day"/>
    <x v="452"/>
    <s v="Paul Prost"/>
    <x v="2"/>
    <s v="United States"/>
    <s v="Smyrna"/>
    <x v="32"/>
    <n v="30080"/>
    <x v="0"/>
    <s v="OFF-EN-10003001"/>
    <x v="1"/>
    <x v="12"/>
    <s v="Ames Color-File Green Diamond Border X-ray Mailers"/>
    <n v="167.96"/>
    <n v="2"/>
    <n v="0"/>
    <n v="78.941199999999995"/>
  </r>
  <r>
    <n v="1389"/>
    <x v="657"/>
    <x v="0"/>
    <x v="473"/>
    <d v="2013-02-05T00:00:00"/>
    <s v="Same Day"/>
    <x v="452"/>
    <s v="Paul Prost"/>
    <x v="2"/>
    <s v="United States"/>
    <s v="Smyrna"/>
    <x v="32"/>
    <n v="30080"/>
    <x v="0"/>
    <s v="TEC-PH-10000215"/>
    <x v="2"/>
    <x v="7"/>
    <s v="Plantronics Cordless Phone Headset with In-line Volume - M214C"/>
    <n v="104.85000000000001"/>
    <n v="3"/>
    <n v="0"/>
    <n v="28.309500000000007"/>
  </r>
  <r>
    <n v="1390"/>
    <x v="657"/>
    <x v="0"/>
    <x v="473"/>
    <d v="2013-02-05T00:00:00"/>
    <s v="Same Day"/>
    <x v="452"/>
    <s v="Paul Prost"/>
    <x v="2"/>
    <s v="United States"/>
    <s v="Smyrna"/>
    <x v="32"/>
    <n v="30080"/>
    <x v="0"/>
    <s v="TEC-PH-10003645"/>
    <x v="2"/>
    <x v="7"/>
    <s v="Aastra 57i VoIP phone"/>
    <n v="484.83000000000004"/>
    <n v="3"/>
    <n v="0"/>
    <n v="126.05580000000002"/>
  </r>
  <r>
    <n v="1391"/>
    <x v="657"/>
    <x v="0"/>
    <x v="473"/>
    <d v="2013-02-05T00:00:00"/>
    <s v="Same Day"/>
    <x v="452"/>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x v="452"/>
    <s v="Paul Prost"/>
    <x v="2"/>
    <s v="United States"/>
    <s v="Smyrna"/>
    <x v="32"/>
    <n v="30080"/>
    <x v="0"/>
    <s v="OFF-ST-10004804"/>
    <x v="1"/>
    <x v="4"/>
    <s v="Belkin 19&quot; Vented Equipment Shelf, Black"/>
    <n v="154.44"/>
    <n v="3"/>
    <n v="0"/>
    <n v="1.5444000000000031"/>
  </r>
  <r>
    <n v="1393"/>
    <x v="657"/>
    <x v="0"/>
    <x v="473"/>
    <d v="2013-02-05T00:00:00"/>
    <s v="Same Day"/>
    <x v="452"/>
    <s v="Paul Prost"/>
    <x v="2"/>
    <s v="United States"/>
    <s v="Smyrna"/>
    <x v="32"/>
    <n v="30080"/>
    <x v="0"/>
    <s v="OFF-PA-10003892"/>
    <x v="1"/>
    <x v="10"/>
    <s v="Xerox 1943"/>
    <n v="342.37"/>
    <n v="7"/>
    <n v="0"/>
    <n v="160.91389999999998"/>
  </r>
  <r>
    <n v="1394"/>
    <x v="658"/>
    <x v="3"/>
    <x v="445"/>
    <d v="2014-07-05T00:00:00"/>
    <s v="First Class"/>
    <x v="453"/>
    <s v="Yana Sorensen"/>
    <x v="1"/>
    <s v="United States"/>
    <s v="Burlington"/>
    <x v="3"/>
    <n v="27217"/>
    <x v="0"/>
    <s v="OFF-AR-10003514"/>
    <x v="1"/>
    <x v="6"/>
    <s v="4009 Highlighters by Sanford"/>
    <n v="9.5519999999999996"/>
    <n v="3"/>
    <n v="0.2"/>
    <n v="1.5521999999999991"/>
  </r>
  <r>
    <n v="1395"/>
    <x v="659"/>
    <x v="3"/>
    <x v="449"/>
    <d v="2014-10-15T00:00:00"/>
    <s v="Standard Class"/>
    <x v="316"/>
    <s v="Cyma Kinney"/>
    <x v="1"/>
    <s v="United States"/>
    <s v="Aurora"/>
    <x v="10"/>
    <n v="60505"/>
    <x v="2"/>
    <s v="FUR-TA-10002958"/>
    <x v="0"/>
    <x v="3"/>
    <s v="Bevis Oval Conference Table, Walnut"/>
    <n v="652.45000000000005"/>
    <n v="5"/>
    <n v="0.5"/>
    <n v="-430.61700000000019"/>
  </r>
  <r>
    <n v="1396"/>
    <x v="659"/>
    <x v="3"/>
    <x v="449"/>
    <d v="2014-10-15T00:00:00"/>
    <s v="Standard Class"/>
    <x v="316"/>
    <s v="Cyma Kinney"/>
    <x v="1"/>
    <s v="United States"/>
    <s v="Aurora"/>
    <x v="10"/>
    <n v="60505"/>
    <x v="2"/>
    <s v="FUR-TA-10001676"/>
    <x v="0"/>
    <x v="3"/>
    <s v="Hon 61000 Series Interactive Training Tables"/>
    <n v="66.644999999999996"/>
    <n v="3"/>
    <n v="0.5"/>
    <n v="-42.652799999999999"/>
  </r>
  <r>
    <n v="1397"/>
    <x v="660"/>
    <x v="0"/>
    <x v="390"/>
    <d v="2013-11-27T00:00:00"/>
    <s v="First Class"/>
    <x v="396"/>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x v="396"/>
    <s v="Nat Carroll"/>
    <x v="0"/>
    <s v="United States"/>
    <s v="New York City"/>
    <x v="15"/>
    <n v="10035"/>
    <x v="3"/>
    <s v="OFF-PA-10004971"/>
    <x v="1"/>
    <x v="10"/>
    <s v="Xerox 196"/>
    <n v="11.56"/>
    <n v="2"/>
    <n v="0"/>
    <n v="5.6644000000000005"/>
  </r>
  <r>
    <n v="1399"/>
    <x v="660"/>
    <x v="0"/>
    <x v="390"/>
    <d v="2013-11-27T00:00:00"/>
    <s v="First Class"/>
    <x v="396"/>
    <s v="Nat Carroll"/>
    <x v="0"/>
    <s v="United States"/>
    <s v="New York City"/>
    <x v="15"/>
    <n v="10035"/>
    <x v="3"/>
    <s v="TEC-AC-10002323"/>
    <x v="2"/>
    <x v="11"/>
    <s v="SanDisk Ultra 32 GB MicroSDHC Class 10 Memory Card"/>
    <n v="88.4"/>
    <n v="4"/>
    <n v="0"/>
    <n v="11.492000000000004"/>
  </r>
  <r>
    <n v="1400"/>
    <x v="660"/>
    <x v="0"/>
    <x v="390"/>
    <d v="2013-11-27T00:00:00"/>
    <s v="First Class"/>
    <x v="396"/>
    <s v="Nat Carroll"/>
    <x v="0"/>
    <s v="United States"/>
    <s v="New York City"/>
    <x v="15"/>
    <n v="10035"/>
    <x v="3"/>
    <s v="OFF-PA-10004888"/>
    <x v="1"/>
    <x v="10"/>
    <s v="Xerox 217"/>
    <n v="6.48"/>
    <n v="1"/>
    <n v="0"/>
    <n v="3.1104000000000003"/>
  </r>
  <r>
    <n v="1401"/>
    <x v="661"/>
    <x v="0"/>
    <x v="474"/>
    <d v="2013-11-06T00:00:00"/>
    <s v="Standard Class"/>
    <x v="454"/>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x v="454"/>
    <s v="Katherine Murray"/>
    <x v="2"/>
    <s v="United States"/>
    <s v="Salem"/>
    <x v="17"/>
    <n v="24153"/>
    <x v="0"/>
    <s v="OFF-EN-10002230"/>
    <x v="1"/>
    <x v="12"/>
    <s v="Airmail Envelopes"/>
    <n v="251.79000000000002"/>
    <n v="3"/>
    <n v="0"/>
    <n v="118.34129999999999"/>
  </r>
  <r>
    <n v="1403"/>
    <x v="662"/>
    <x v="0"/>
    <x v="475"/>
    <d v="2013-04-26T00:00:00"/>
    <s v="Standard Class"/>
    <x v="39"/>
    <s v="Gary Mitchum"/>
    <x v="2"/>
    <s v="United States"/>
    <s v="Columbus"/>
    <x v="24"/>
    <n v="43229"/>
    <x v="3"/>
    <s v="FUR-TA-10002622"/>
    <x v="0"/>
    <x v="3"/>
    <s v="Bush Andora Conference Table, Maple/Graphite Gray Finish"/>
    <n v="205.17599999999999"/>
    <n v="2"/>
    <n v="0.4"/>
    <n v="-58.133199999999988"/>
  </r>
  <r>
    <n v="1404"/>
    <x v="662"/>
    <x v="0"/>
    <x v="475"/>
    <d v="2013-04-26T00:00:00"/>
    <s v="Standard Class"/>
    <x v="39"/>
    <s v="Gary Mitchum"/>
    <x v="2"/>
    <s v="United States"/>
    <s v="Columbus"/>
    <x v="24"/>
    <n v="43229"/>
    <x v="3"/>
    <s v="OFF-PA-10000418"/>
    <x v="1"/>
    <x v="10"/>
    <s v="Xerox 189"/>
    <n v="419.4"/>
    <n v="5"/>
    <n v="0.2"/>
    <n v="146.79"/>
  </r>
  <r>
    <n v="1405"/>
    <x v="663"/>
    <x v="2"/>
    <x v="322"/>
    <d v="2011-04-08T00:00:00"/>
    <s v="First Class"/>
    <x v="174"/>
    <s v="Shirley Daniels"/>
    <x v="2"/>
    <s v="United States"/>
    <s v="Philadelphia"/>
    <x v="9"/>
    <n v="19143"/>
    <x v="3"/>
    <s v="OFF-SU-10004498"/>
    <x v="1"/>
    <x v="14"/>
    <s v="Martin-Yale Premier Letter Opener"/>
    <n v="10.304000000000002"/>
    <n v="1"/>
    <n v="0.2"/>
    <n v="-2.1896000000000004"/>
  </r>
  <r>
    <n v="1406"/>
    <x v="663"/>
    <x v="2"/>
    <x v="322"/>
    <d v="2011-04-08T00:00:00"/>
    <s v="First Class"/>
    <x v="174"/>
    <s v="Shirley Daniels"/>
    <x v="2"/>
    <s v="United States"/>
    <s v="Philadelphia"/>
    <x v="9"/>
    <n v="19143"/>
    <x v="3"/>
    <s v="FUR-TA-10001039"/>
    <x v="0"/>
    <x v="3"/>
    <s v="KI Adjustable-Height Table"/>
    <n v="154.76400000000001"/>
    <n v="3"/>
    <n v="0.4"/>
    <n v="-36.11160000000001"/>
  </r>
  <r>
    <n v="1407"/>
    <x v="663"/>
    <x v="2"/>
    <x v="322"/>
    <d v="2011-04-08T00:00:00"/>
    <s v="First Class"/>
    <x v="174"/>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x v="30"/>
    <s v="Karen Daniels"/>
    <x v="0"/>
    <s v="United States"/>
    <s v="New York City"/>
    <x v="15"/>
    <n v="10024"/>
    <x v="3"/>
    <s v="OFF-AR-10002240"/>
    <x v="1"/>
    <x v="6"/>
    <s v="Panasonic KP-150 Electric Pencil Sharpener"/>
    <n v="75.48"/>
    <n v="2"/>
    <n v="0"/>
    <n v="19.6248"/>
  </r>
  <r>
    <n v="1409"/>
    <x v="664"/>
    <x v="0"/>
    <x v="476"/>
    <d v="2013-09-07T00:00:00"/>
    <s v="Standard Class"/>
    <x v="30"/>
    <s v="Karen Daniels"/>
    <x v="0"/>
    <s v="United States"/>
    <s v="New York City"/>
    <x v="15"/>
    <n v="10024"/>
    <x v="3"/>
    <s v="FUR-FU-10001967"/>
    <x v="0"/>
    <x v="5"/>
    <s v="Telescoping Adjustable Floor Lamp"/>
    <n v="39.979999999999997"/>
    <n v="2"/>
    <n v="0"/>
    <n v="9.9949999999999974"/>
  </r>
  <r>
    <n v="1410"/>
    <x v="665"/>
    <x v="0"/>
    <x v="477"/>
    <d v="2013-10-01T00:00:00"/>
    <s v="Standard Class"/>
    <x v="455"/>
    <s v="Adrian Barton"/>
    <x v="0"/>
    <s v="United States"/>
    <s v="Phoenix"/>
    <x v="16"/>
    <n v="85023"/>
    <x v="1"/>
    <s v="FUR-TA-10002356"/>
    <x v="0"/>
    <x v="3"/>
    <s v="Bevis Boat-Shaped Conference Table"/>
    <n v="393.16500000000002"/>
    <n v="3"/>
    <n v="0.5"/>
    <n v="-204.44580000000005"/>
  </r>
  <r>
    <n v="1411"/>
    <x v="666"/>
    <x v="3"/>
    <x v="259"/>
    <d v="2014-11-12T00:00:00"/>
    <s v="Standard Class"/>
    <x v="449"/>
    <s v="Sam Zeldin"/>
    <x v="2"/>
    <s v="United States"/>
    <s v="Grand Prairie"/>
    <x v="5"/>
    <n v="75051"/>
    <x v="2"/>
    <s v="OFF-LA-10003923"/>
    <x v="1"/>
    <x v="2"/>
    <s v="Alphabetical Labels for Top Tab Filing"/>
    <n v="23.680000000000003"/>
    <n v="2"/>
    <n v="0.2"/>
    <n v="8.879999999999999"/>
  </r>
  <r>
    <n v="1412"/>
    <x v="667"/>
    <x v="0"/>
    <x v="478"/>
    <d v="2013-07-14T00:00:00"/>
    <s v="Standard Class"/>
    <x v="63"/>
    <s v="Jonathan Doherty"/>
    <x v="1"/>
    <s v="United States"/>
    <s v="New York City"/>
    <x v="15"/>
    <n v="10035"/>
    <x v="3"/>
    <s v="FUR-CH-10002335"/>
    <x v="0"/>
    <x v="1"/>
    <s v="Hon GuestStacker Chair"/>
    <n v="408.00599999999997"/>
    <n v="2"/>
    <n v="0.1"/>
    <n v="72.534400000000005"/>
  </r>
  <r>
    <n v="1413"/>
    <x v="667"/>
    <x v="0"/>
    <x v="478"/>
    <d v="2013-07-14T00:00:00"/>
    <s v="Standard Class"/>
    <x v="63"/>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x v="456"/>
    <s v="Helen Abelman"/>
    <x v="0"/>
    <s v="United States"/>
    <s v="New York City"/>
    <x v="15"/>
    <n v="10024"/>
    <x v="3"/>
    <s v="OFF-BI-10002867"/>
    <x v="1"/>
    <x v="8"/>
    <s v="GBC Recycled Regency Composition Covers"/>
    <n v="334.76800000000003"/>
    <n v="7"/>
    <n v="0.2"/>
    <n v="108.79959999999997"/>
  </r>
  <r>
    <n v="1415"/>
    <x v="669"/>
    <x v="3"/>
    <x v="480"/>
    <d v="2014-02-01T00:00:00"/>
    <s v="Second Class"/>
    <x v="457"/>
    <s v="Beth Thompson"/>
    <x v="2"/>
    <s v="United States"/>
    <s v="Costa Mesa"/>
    <x v="1"/>
    <n v="92627"/>
    <x v="1"/>
    <s v="TEC-AC-10000580"/>
    <x v="2"/>
    <x v="11"/>
    <s v="Logitech G13 Programmable Gameboard with LCD Display"/>
    <n v="239.96999999999997"/>
    <n v="3"/>
    <n v="0"/>
    <n v="26.39670000000001"/>
  </r>
  <r>
    <n v="1416"/>
    <x v="669"/>
    <x v="3"/>
    <x v="480"/>
    <d v="2014-02-01T00:00:00"/>
    <s v="Second Class"/>
    <x v="457"/>
    <s v="Beth Thompson"/>
    <x v="2"/>
    <s v="United States"/>
    <s v="Costa Mesa"/>
    <x v="1"/>
    <n v="92627"/>
    <x v="1"/>
    <s v="FUR-FU-10003976"/>
    <x v="0"/>
    <x v="5"/>
    <s v="DAX Executive Solid Wood Document Frame, Desktop or Hang, Mahogany, 5 x 7"/>
    <n v="37.74"/>
    <n v="3"/>
    <n v="0"/>
    <n v="12.831599999999996"/>
  </r>
  <r>
    <n v="1417"/>
    <x v="670"/>
    <x v="1"/>
    <x v="481"/>
    <d v="2012-09-24T00:00:00"/>
    <s v="First Class"/>
    <x v="458"/>
    <s v="Stuart Van"/>
    <x v="1"/>
    <s v="United States"/>
    <s v="Houston"/>
    <x v="5"/>
    <n v="77041"/>
    <x v="2"/>
    <s v="TEC-PH-10002922"/>
    <x v="2"/>
    <x v="7"/>
    <s v="ShoreTel ShorePhone IP 230 VoIP phone"/>
    <n v="946.34400000000005"/>
    <n v="7"/>
    <n v="0.2"/>
    <n v="118.29299999999989"/>
  </r>
  <r>
    <n v="1418"/>
    <x v="670"/>
    <x v="1"/>
    <x v="481"/>
    <d v="2012-09-24T00:00:00"/>
    <s v="First Class"/>
    <x v="458"/>
    <s v="Stuart Van"/>
    <x v="1"/>
    <s v="United States"/>
    <s v="Houston"/>
    <x v="5"/>
    <n v="77041"/>
    <x v="2"/>
    <s v="TEC-AC-10004353"/>
    <x v="2"/>
    <x v="11"/>
    <s v="Hypercom P1300 Pinpad"/>
    <n v="151.20000000000002"/>
    <n v="3"/>
    <n v="0.2"/>
    <n v="32.130000000000003"/>
  </r>
  <r>
    <n v="1419"/>
    <x v="670"/>
    <x v="1"/>
    <x v="481"/>
    <d v="2012-09-24T00:00:00"/>
    <s v="First Class"/>
    <x v="458"/>
    <s v="Stuart Van"/>
    <x v="1"/>
    <s v="United States"/>
    <s v="Houston"/>
    <x v="5"/>
    <n v="77041"/>
    <x v="2"/>
    <s v="FUR-FU-10001706"/>
    <x v="0"/>
    <x v="5"/>
    <s v="Longer-Life Soft White Bulbs"/>
    <n v="4.9280000000000008"/>
    <n v="4"/>
    <n v="0.6"/>
    <n v="-1.4783999999999997"/>
  </r>
  <r>
    <n v="1420"/>
    <x v="671"/>
    <x v="1"/>
    <x v="120"/>
    <d v="2012-09-30T00:00:00"/>
    <s v="Standard Class"/>
    <x v="459"/>
    <s v="Rick Wilson"/>
    <x v="1"/>
    <s v="United States"/>
    <s v="Mesa"/>
    <x v="16"/>
    <n v="85204"/>
    <x v="1"/>
    <s v="OFF-PA-10000501"/>
    <x v="1"/>
    <x v="10"/>
    <s v="Petty Cash Envelope"/>
    <n v="86.272000000000006"/>
    <n v="4"/>
    <n v="0.2"/>
    <n v="31.273599999999998"/>
  </r>
  <r>
    <n v="1421"/>
    <x v="671"/>
    <x v="1"/>
    <x v="120"/>
    <d v="2012-09-30T00:00:00"/>
    <s v="Standard Class"/>
    <x v="459"/>
    <s v="Rick Wilson"/>
    <x v="1"/>
    <s v="United States"/>
    <s v="Mesa"/>
    <x v="16"/>
    <n v="85204"/>
    <x v="1"/>
    <s v="OFF-BI-10000778"/>
    <x v="1"/>
    <x v="8"/>
    <s v="GBC VeloBinder Electric Binding Machine"/>
    <n v="72.588000000000008"/>
    <n v="2"/>
    <n v="0.7"/>
    <n v="-48.391999999999982"/>
  </r>
  <r>
    <n v="1422"/>
    <x v="671"/>
    <x v="1"/>
    <x v="120"/>
    <d v="2012-09-30T00:00:00"/>
    <s v="Standard Class"/>
    <x v="459"/>
    <s v="Rick Wilson"/>
    <x v="1"/>
    <s v="United States"/>
    <s v="Mesa"/>
    <x v="16"/>
    <n v="85204"/>
    <x v="1"/>
    <s v="OFF-AP-10004980"/>
    <x v="1"/>
    <x v="9"/>
    <s v="3M Replacement Filter for Office Air Cleaner for 20' x 33' Room"/>
    <n v="60.672000000000004"/>
    <n v="2"/>
    <n v="0.2"/>
    <n v="14.409600000000003"/>
  </r>
  <r>
    <n v="1423"/>
    <x v="671"/>
    <x v="1"/>
    <x v="120"/>
    <d v="2012-09-30T00:00:00"/>
    <s v="Standard Class"/>
    <x v="459"/>
    <s v="Rick Wilson"/>
    <x v="1"/>
    <s v="United States"/>
    <s v="Mesa"/>
    <x v="16"/>
    <n v="85204"/>
    <x v="1"/>
    <s v="OFF-BI-10003984"/>
    <x v="1"/>
    <x v="8"/>
    <s v="Lock-Up Easel 'Spel-Binder'"/>
    <n v="77.031000000000006"/>
    <n v="9"/>
    <n v="0.7"/>
    <n v="-59.057100000000005"/>
  </r>
  <r>
    <n v="1424"/>
    <x v="671"/>
    <x v="1"/>
    <x v="120"/>
    <d v="2012-09-30T00:00:00"/>
    <s v="Standard Class"/>
    <x v="459"/>
    <s v="Rick Wilson"/>
    <x v="1"/>
    <s v="United States"/>
    <s v="Mesa"/>
    <x v="16"/>
    <n v="85204"/>
    <x v="1"/>
    <s v="OFF-ST-10000798"/>
    <x v="1"/>
    <x v="4"/>
    <s v="2300 Heavy-Duty Transfer File Systems by Perma"/>
    <n v="119.90400000000001"/>
    <n v="6"/>
    <n v="0.2"/>
    <n v="-1.4988000000000135"/>
  </r>
  <r>
    <n v="1425"/>
    <x v="671"/>
    <x v="1"/>
    <x v="120"/>
    <d v="2012-09-30T00:00:00"/>
    <s v="Standard Class"/>
    <x v="459"/>
    <s v="Rick Wilson"/>
    <x v="1"/>
    <s v="United States"/>
    <s v="Mesa"/>
    <x v="16"/>
    <n v="85204"/>
    <x v="1"/>
    <s v="TEC-PH-10001750"/>
    <x v="2"/>
    <x v="7"/>
    <s v="Samsung Rugby III"/>
    <n v="263.96000000000004"/>
    <n v="5"/>
    <n v="0.2"/>
    <n v="23.096500000000006"/>
  </r>
  <r>
    <n v="1426"/>
    <x v="671"/>
    <x v="1"/>
    <x v="120"/>
    <d v="2012-09-30T00:00:00"/>
    <s v="Standard Class"/>
    <x v="459"/>
    <s v="Rick Wilson"/>
    <x v="1"/>
    <s v="United States"/>
    <s v="Mesa"/>
    <x v="16"/>
    <n v="85204"/>
    <x v="1"/>
    <s v="OFF-ST-10002743"/>
    <x v="1"/>
    <x v="4"/>
    <s v="SAFCO Boltless Steel Shelving"/>
    <n v="363.64800000000002"/>
    <n v="4"/>
    <n v="0.2"/>
    <n v="-86.366400000000027"/>
  </r>
  <r>
    <n v="1427"/>
    <x v="672"/>
    <x v="1"/>
    <x v="89"/>
    <d v="2012-11-04T00:00:00"/>
    <s v="Second Class"/>
    <x v="460"/>
    <s v="Damala Kotsonis"/>
    <x v="1"/>
    <s v="United States"/>
    <s v="Salinas"/>
    <x v="1"/>
    <n v="93905"/>
    <x v="1"/>
    <s v="OFF-BI-10002949"/>
    <x v="1"/>
    <x v="8"/>
    <s v="Prestige Round Ring Binders"/>
    <n v="9.7280000000000015"/>
    <n v="2"/>
    <n v="0.2"/>
    <n v="3.283199999999999"/>
  </r>
  <r>
    <n v="1428"/>
    <x v="672"/>
    <x v="1"/>
    <x v="89"/>
    <d v="2012-11-04T00:00:00"/>
    <s v="Second Class"/>
    <x v="460"/>
    <s v="Damala Kotsonis"/>
    <x v="1"/>
    <s v="United States"/>
    <s v="Salinas"/>
    <x v="1"/>
    <n v="93905"/>
    <x v="1"/>
    <s v="OFF-EN-10002600"/>
    <x v="1"/>
    <x v="12"/>
    <s v="Redi-Strip #10 Envelopes, 4 1/8 x 9 1/2"/>
    <n v="14.75"/>
    <n v="5"/>
    <n v="0"/>
    <n v="7.08"/>
  </r>
  <r>
    <n v="1429"/>
    <x v="672"/>
    <x v="1"/>
    <x v="89"/>
    <d v="2012-11-04T00:00:00"/>
    <s v="Second Class"/>
    <x v="460"/>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x v="460"/>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x v="299"/>
    <s v="Liz Thompson"/>
    <x v="0"/>
    <s v="United States"/>
    <s v="Columbus"/>
    <x v="24"/>
    <n v="43229"/>
    <x v="3"/>
    <s v="TEC-PH-10003092"/>
    <x v="2"/>
    <x v="7"/>
    <s v="Motorola L804"/>
    <n v="220.75200000000001"/>
    <n v="8"/>
    <n v="0.4"/>
    <n v="-40.47120000000001"/>
  </r>
  <r>
    <n v="1432"/>
    <x v="674"/>
    <x v="2"/>
    <x v="174"/>
    <d v="2011-12-21T00:00:00"/>
    <s v="Second Class"/>
    <x v="5"/>
    <s v="Irene Maddox"/>
    <x v="0"/>
    <s v="United States"/>
    <s v="Florence"/>
    <x v="19"/>
    <n v="35630"/>
    <x v="0"/>
    <s v="OFF-BI-10001191"/>
    <x v="1"/>
    <x v="8"/>
    <s v="Canvas Sectional Post Binders"/>
    <n v="152.76"/>
    <n v="6"/>
    <n v="0"/>
    <n v="74.852400000000003"/>
  </r>
  <r>
    <n v="1433"/>
    <x v="674"/>
    <x v="2"/>
    <x v="174"/>
    <d v="2011-12-21T00:00:00"/>
    <s v="Second Class"/>
    <x v="5"/>
    <s v="Irene Maddox"/>
    <x v="0"/>
    <s v="United States"/>
    <s v="Florence"/>
    <x v="19"/>
    <n v="35630"/>
    <x v="0"/>
    <s v="OFF-SU-10004115"/>
    <x v="1"/>
    <x v="14"/>
    <s v="Acme Stainless Steel Office Snips"/>
    <n v="7.27"/>
    <n v="1"/>
    <n v="0"/>
    <n v="1.9629000000000003"/>
  </r>
  <r>
    <n v="1434"/>
    <x v="674"/>
    <x v="2"/>
    <x v="174"/>
    <d v="2011-12-21T00:00:00"/>
    <s v="Second Class"/>
    <x v="5"/>
    <s v="Irene Maddox"/>
    <x v="0"/>
    <s v="United States"/>
    <s v="Florence"/>
    <x v="19"/>
    <n v="35630"/>
    <x v="0"/>
    <s v="FUR-CH-10000513"/>
    <x v="0"/>
    <x v="1"/>
    <s v="High-Back Leather Manager's Chair"/>
    <n v="1819.8600000000001"/>
    <n v="14"/>
    <n v="0"/>
    <n v="163.78740000000002"/>
  </r>
  <r>
    <n v="1435"/>
    <x v="675"/>
    <x v="0"/>
    <x v="482"/>
    <d v="2013-12-31T00:00:00"/>
    <s v="Standard Class"/>
    <x v="224"/>
    <s v="Frank Preis"/>
    <x v="0"/>
    <s v="United States"/>
    <s v="Seattle"/>
    <x v="4"/>
    <n v="98105"/>
    <x v="1"/>
    <s v="OFF-PA-10003673"/>
    <x v="1"/>
    <x v="10"/>
    <s v="Strathmore Photo Mount Cards"/>
    <n v="33.9"/>
    <n v="5"/>
    <n v="0"/>
    <n v="15.593999999999999"/>
  </r>
  <r>
    <n v="1436"/>
    <x v="676"/>
    <x v="3"/>
    <x v="308"/>
    <d v="2014-06-28T00:00:00"/>
    <s v="Standard Class"/>
    <x v="461"/>
    <s v="Shui Tom"/>
    <x v="0"/>
    <s v="United States"/>
    <s v="Parma"/>
    <x v="24"/>
    <n v="44134"/>
    <x v="3"/>
    <s v="OFF-PA-10001639"/>
    <x v="1"/>
    <x v="10"/>
    <s v="Xerox 203"/>
    <n v="31.104000000000006"/>
    <n v="6"/>
    <n v="0.2"/>
    <n v="10.8864"/>
  </r>
  <r>
    <n v="1437"/>
    <x v="676"/>
    <x v="3"/>
    <x v="308"/>
    <d v="2014-06-28T00:00:00"/>
    <s v="Standard Class"/>
    <x v="461"/>
    <s v="Shui Tom"/>
    <x v="0"/>
    <s v="United States"/>
    <s v="Parma"/>
    <x v="24"/>
    <n v="44134"/>
    <x v="3"/>
    <s v="OFF-AR-10003829"/>
    <x v="1"/>
    <x v="6"/>
    <s v="Newell 35"/>
    <n v="5.2480000000000002"/>
    <n v="2"/>
    <n v="0.2"/>
    <n v="0.59039999999999915"/>
  </r>
  <r>
    <n v="1438"/>
    <x v="677"/>
    <x v="1"/>
    <x v="52"/>
    <d v="2012-10-15T00:00:00"/>
    <s v="Same Day"/>
    <x v="32"/>
    <s v="Joel Eaton"/>
    <x v="0"/>
    <s v="United States"/>
    <s v="Amarillo"/>
    <x v="5"/>
    <n v="79109"/>
    <x v="2"/>
    <s v="TEC-AC-10004975"/>
    <x v="2"/>
    <x v="11"/>
    <s v="Plantronics Audio 995 Wireless Stereo Headset"/>
    <n v="263.88"/>
    <n v="3"/>
    <n v="0.2"/>
    <n v="42.880500000000012"/>
  </r>
  <r>
    <n v="1439"/>
    <x v="677"/>
    <x v="1"/>
    <x v="52"/>
    <d v="2012-10-15T00:00:00"/>
    <s v="Same Day"/>
    <x v="32"/>
    <s v="Joel Eaton"/>
    <x v="0"/>
    <s v="United States"/>
    <s v="Amarillo"/>
    <x v="5"/>
    <n v="79109"/>
    <x v="2"/>
    <s v="FUR-CH-10002024"/>
    <x v="0"/>
    <x v="1"/>
    <s v="HON 5400 Series Task Chairs for Big and Tall"/>
    <n v="2453.4299999999998"/>
    <n v="5"/>
    <n v="0.3"/>
    <n v="-350.4899999999999"/>
  </r>
  <r>
    <n v="1440"/>
    <x v="678"/>
    <x v="3"/>
    <x v="483"/>
    <d v="2014-04-16T00:00:00"/>
    <s v="Second Class"/>
    <x v="217"/>
    <s v="Bill Donatelli"/>
    <x v="0"/>
    <s v="United States"/>
    <s v="Providence"/>
    <x v="34"/>
    <n v="2908"/>
    <x v="3"/>
    <s v="OFF-BI-10004364"/>
    <x v="1"/>
    <x v="8"/>
    <s v="Storex Dura Pro Binders"/>
    <n v="29.700000000000003"/>
    <n v="5"/>
    <n v="0"/>
    <n v="13.365"/>
  </r>
  <r>
    <n v="1441"/>
    <x v="678"/>
    <x v="3"/>
    <x v="483"/>
    <d v="2014-04-16T00:00:00"/>
    <s v="Second Class"/>
    <x v="217"/>
    <s v="Bill Donatelli"/>
    <x v="0"/>
    <s v="United States"/>
    <s v="Providence"/>
    <x v="34"/>
    <n v="2908"/>
    <x v="3"/>
    <s v="OFF-PA-10001712"/>
    <x v="1"/>
    <x v="10"/>
    <s v="Xerox 1948"/>
    <n v="39.96"/>
    <n v="4"/>
    <n v="0"/>
    <n v="17.981999999999999"/>
  </r>
  <r>
    <n v="1442"/>
    <x v="679"/>
    <x v="3"/>
    <x v="484"/>
    <d v="2014-12-25T00:00:00"/>
    <s v="Second Class"/>
    <x v="462"/>
    <s v="Michael Moore"/>
    <x v="0"/>
    <s v="United States"/>
    <s v="San Francisco"/>
    <x v="1"/>
    <n v="94110"/>
    <x v="1"/>
    <s v="OFF-BI-10001510"/>
    <x v="1"/>
    <x v="8"/>
    <s v="Deluxe Heavy-Duty Vinyl Round Ring Binder"/>
    <n v="36.672000000000004"/>
    <n v="2"/>
    <n v="0.2"/>
    <n v="11.459999999999999"/>
  </r>
  <r>
    <n v="1443"/>
    <x v="680"/>
    <x v="3"/>
    <x v="485"/>
    <d v="2014-08-09T00:00:00"/>
    <s v="First Class"/>
    <x v="463"/>
    <s v="Pauline Webber"/>
    <x v="1"/>
    <s v="United States"/>
    <s v="Richmond"/>
    <x v="0"/>
    <n v="40475"/>
    <x v="0"/>
    <s v="OFF-PA-10002713"/>
    <x v="1"/>
    <x v="10"/>
    <s v="Adams Phone Message Book, 200 Message Capacity, 8 1/16” x 11”"/>
    <n v="13.76"/>
    <n v="2"/>
    <n v="0"/>
    <n v="6.3295999999999992"/>
  </r>
  <r>
    <n v="1444"/>
    <x v="681"/>
    <x v="1"/>
    <x v="486"/>
    <d v="2012-10-06T00:00:00"/>
    <s v="Standard Class"/>
    <x v="464"/>
    <s v="Shaun Chance"/>
    <x v="1"/>
    <s v="United States"/>
    <s v="Aurora"/>
    <x v="22"/>
    <n v="80013"/>
    <x v="1"/>
    <s v="OFF-ST-10002974"/>
    <x v="1"/>
    <x v="4"/>
    <s v="Trav-L-File Heavy-Duty Shuttle II, Black"/>
    <n v="139.42400000000001"/>
    <n v="4"/>
    <n v="0.2"/>
    <n v="17.42799999999999"/>
  </r>
  <r>
    <n v="1445"/>
    <x v="682"/>
    <x v="0"/>
    <x v="454"/>
    <d v="2013-05-29T00:00:00"/>
    <s v="Standard Class"/>
    <x v="107"/>
    <s v="Ken Lonsdale"/>
    <x v="0"/>
    <s v="United States"/>
    <s v="Chicago"/>
    <x v="10"/>
    <n v="60623"/>
    <x v="2"/>
    <s v="TEC-PH-10004165"/>
    <x v="2"/>
    <x v="7"/>
    <s v="Mitel MiVoice 5330e IP Phone"/>
    <n v="1979.9280000000001"/>
    <n v="9"/>
    <n v="0.2"/>
    <n v="148.49459999999993"/>
  </r>
  <r>
    <n v="1446"/>
    <x v="683"/>
    <x v="3"/>
    <x v="487"/>
    <d v="2014-06-17T00:00:00"/>
    <s v="First Class"/>
    <x v="174"/>
    <s v="Shirley Daniels"/>
    <x v="2"/>
    <s v="United States"/>
    <s v="Chicago"/>
    <x v="10"/>
    <n v="60653"/>
    <x v="2"/>
    <s v="OFF-ST-10004804"/>
    <x v="1"/>
    <x v="4"/>
    <s v="Belkin 19&quot; Vented Equipment Shelf, Black"/>
    <n v="164.73599999999999"/>
    <n v="4"/>
    <n v="0.2"/>
    <n v="-39.124799999999993"/>
  </r>
  <r>
    <n v="1447"/>
    <x v="683"/>
    <x v="3"/>
    <x v="487"/>
    <d v="2014-06-17T00:00:00"/>
    <s v="First Class"/>
    <x v="174"/>
    <s v="Shirley Daniels"/>
    <x v="2"/>
    <s v="United States"/>
    <s v="Chicago"/>
    <x v="10"/>
    <n v="60653"/>
    <x v="2"/>
    <s v="FUR-CH-10004289"/>
    <x v="0"/>
    <x v="1"/>
    <s v="Global Super Steno Chair"/>
    <n v="470.30199999999996"/>
    <n v="7"/>
    <n v="0.3"/>
    <n v="-87.341800000000035"/>
  </r>
  <r>
    <n v="1448"/>
    <x v="683"/>
    <x v="3"/>
    <x v="487"/>
    <d v="2014-06-17T00:00:00"/>
    <s v="First Class"/>
    <x v="174"/>
    <s v="Shirley Daniels"/>
    <x v="2"/>
    <s v="United States"/>
    <s v="Chicago"/>
    <x v="10"/>
    <n v="60653"/>
    <x v="2"/>
    <s v="TEC-PH-10002564"/>
    <x v="2"/>
    <x v="7"/>
    <s v="OtterBox Defender Series Case - Samsung Galaxy S4"/>
    <n v="47.984000000000002"/>
    <n v="2"/>
    <n v="0.2"/>
    <n v="5.9979999999999922"/>
  </r>
  <r>
    <n v="1449"/>
    <x v="684"/>
    <x v="2"/>
    <x v="488"/>
    <d v="2011-04-24T00:00:00"/>
    <s v="First Class"/>
    <x v="378"/>
    <s v="Theresa Swint"/>
    <x v="1"/>
    <s v="United States"/>
    <s v="Philadelphia"/>
    <x v="9"/>
    <n v="19134"/>
    <x v="3"/>
    <s v="OFF-BI-10004876"/>
    <x v="1"/>
    <x v="8"/>
    <s v="Wilson Jones Suede Grain Vinyl Binders"/>
    <n v="2.5020000000000002"/>
    <n v="3"/>
    <n v="0.7"/>
    <n v="-1.7513999999999994"/>
  </r>
  <r>
    <n v="1450"/>
    <x v="685"/>
    <x v="1"/>
    <x v="489"/>
    <d v="2012-05-07T00:00:00"/>
    <s v="Standard Class"/>
    <x v="80"/>
    <s v="Jennifer Braxton"/>
    <x v="1"/>
    <s v="United States"/>
    <s v="Los Angeles"/>
    <x v="1"/>
    <n v="90008"/>
    <x v="1"/>
    <s v="TEC-PH-10004348"/>
    <x v="2"/>
    <x v="7"/>
    <s v="OtterBox Defender Series Case - iPhone 5c"/>
    <n v="88.751999999999995"/>
    <n v="3"/>
    <n v="0.2"/>
    <n v="11.093999999999998"/>
  </r>
  <r>
    <n v="1451"/>
    <x v="686"/>
    <x v="1"/>
    <x v="490"/>
    <d v="2012-07-20T00:00:00"/>
    <s v="First Class"/>
    <x v="465"/>
    <s v="Thais Sissman"/>
    <x v="0"/>
    <s v="United States"/>
    <s v="Phoenix"/>
    <x v="16"/>
    <n v="85023"/>
    <x v="1"/>
    <s v="OFF-BI-10004352"/>
    <x v="1"/>
    <x v="8"/>
    <s v="Wilson Jones DublLock D-Ring Binders"/>
    <n v="2.0250000000000004"/>
    <n v="1"/>
    <n v="0.7"/>
    <n v="-1.3499999999999996"/>
  </r>
  <r>
    <n v="1452"/>
    <x v="687"/>
    <x v="0"/>
    <x v="491"/>
    <d v="2013-11-30T00:00:00"/>
    <s v="First Class"/>
    <x v="466"/>
    <s v="Mark Cousins"/>
    <x v="1"/>
    <s v="United States"/>
    <s v="Mobile"/>
    <x v="19"/>
    <n v="36608"/>
    <x v="0"/>
    <s v="OFF-PA-10001685"/>
    <x v="1"/>
    <x v="10"/>
    <s v="Staples"/>
    <n v="70.98"/>
    <n v="7"/>
    <n v="0"/>
    <n v="34.780200000000001"/>
  </r>
  <r>
    <n v="1453"/>
    <x v="687"/>
    <x v="0"/>
    <x v="491"/>
    <d v="2013-11-30T00:00:00"/>
    <s v="First Class"/>
    <x v="466"/>
    <s v="Mark Cousins"/>
    <x v="1"/>
    <s v="United States"/>
    <s v="Mobile"/>
    <x v="19"/>
    <n v="36608"/>
    <x v="0"/>
    <s v="OFF-BI-10000666"/>
    <x v="1"/>
    <x v="8"/>
    <s v="Surelock Post Binders"/>
    <n v="91.679999999999993"/>
    <n v="3"/>
    <n v="0"/>
    <n v="45.839999999999996"/>
  </r>
  <r>
    <n v="1454"/>
    <x v="687"/>
    <x v="0"/>
    <x v="491"/>
    <d v="2013-11-30T00:00:00"/>
    <s v="First Class"/>
    <x v="466"/>
    <s v="Mark Cousins"/>
    <x v="1"/>
    <s v="United States"/>
    <s v="Mobile"/>
    <x v="19"/>
    <n v="36608"/>
    <x v="0"/>
    <s v="OFF-BI-10004352"/>
    <x v="1"/>
    <x v="8"/>
    <s v="Wilson Jones DublLock D-Ring Binders"/>
    <n v="33.75"/>
    <n v="5"/>
    <n v="0"/>
    <n v="16.875"/>
  </r>
  <r>
    <n v="1455"/>
    <x v="687"/>
    <x v="0"/>
    <x v="491"/>
    <d v="2013-11-30T00:00:00"/>
    <s v="First Class"/>
    <x v="466"/>
    <s v="Mark Cousins"/>
    <x v="1"/>
    <s v="United States"/>
    <s v="Mobile"/>
    <x v="19"/>
    <n v="36608"/>
    <x v="0"/>
    <s v="TEC-MA-10000010"/>
    <x v="2"/>
    <x v="15"/>
    <s v="Hewlett-Packard Deskjet 3050a All-in-One Color Inkjet Printer"/>
    <n v="3040"/>
    <n v="8"/>
    <n v="0"/>
    <n v="1459.2"/>
  </r>
  <r>
    <n v="1456"/>
    <x v="688"/>
    <x v="3"/>
    <x v="492"/>
    <d v="2014-06-20T00:00:00"/>
    <s v="Standard Class"/>
    <x v="467"/>
    <s v="Maria Etezadi"/>
    <x v="2"/>
    <s v="United States"/>
    <s v="Columbus"/>
    <x v="32"/>
    <n v="31907"/>
    <x v="0"/>
    <s v="OFF-BI-10000977"/>
    <x v="1"/>
    <x v="8"/>
    <s v="Ibico Plastic Spiral Binding Combs"/>
    <n v="91.199999999999989"/>
    <n v="3"/>
    <n v="0"/>
    <n v="41.951999999999998"/>
  </r>
  <r>
    <n v="1457"/>
    <x v="688"/>
    <x v="3"/>
    <x v="492"/>
    <d v="2014-06-20T00:00:00"/>
    <s v="Standard Class"/>
    <x v="467"/>
    <s v="Maria Etezadi"/>
    <x v="2"/>
    <s v="United States"/>
    <s v="Columbus"/>
    <x v="32"/>
    <n v="31907"/>
    <x v="0"/>
    <s v="FUR-TA-10002530"/>
    <x v="0"/>
    <x v="3"/>
    <s v="Iceberg OfficeWorks 42&quot; Round Tables"/>
    <n v="452.93999999999994"/>
    <n v="3"/>
    <n v="0"/>
    <n v="67.940999999999974"/>
  </r>
  <r>
    <n v="1458"/>
    <x v="689"/>
    <x v="1"/>
    <x v="493"/>
    <d v="2012-08-21T00:00:00"/>
    <s v="Standard Class"/>
    <x v="464"/>
    <s v="Shaun Chance"/>
    <x v="1"/>
    <s v="United States"/>
    <s v="New Bedford"/>
    <x v="31"/>
    <n v="2740"/>
    <x v="3"/>
    <s v="OFF-BI-10002412"/>
    <x v="1"/>
    <x v="8"/>
    <s v="Wilson Jones “Snap” Scratch Pad Binder Tool for Ring Binders"/>
    <n v="52.199999999999996"/>
    <n v="9"/>
    <n v="0"/>
    <n v="23.49"/>
  </r>
  <r>
    <n v="1459"/>
    <x v="690"/>
    <x v="0"/>
    <x v="477"/>
    <d v="2013-10-02T00:00:00"/>
    <s v="Standard Class"/>
    <x v="468"/>
    <s v="Nicole Hansen"/>
    <x v="1"/>
    <s v="United States"/>
    <s v="Irving"/>
    <x v="5"/>
    <n v="75061"/>
    <x v="2"/>
    <s v="OFF-LA-10001569"/>
    <x v="1"/>
    <x v="2"/>
    <s v="Avery 499"/>
    <n v="15.936000000000002"/>
    <n v="4"/>
    <n v="0.2"/>
    <n v="5.1791999999999998"/>
  </r>
  <r>
    <n v="1460"/>
    <x v="691"/>
    <x v="2"/>
    <x v="417"/>
    <d v="2011-05-04T00:00:00"/>
    <s v="Same Day"/>
    <x v="4"/>
    <s v="Andrew Allen"/>
    <x v="0"/>
    <s v="United States"/>
    <s v="Middletown"/>
    <x v="29"/>
    <n v="6457"/>
    <x v="3"/>
    <s v="FUR-FU-10001473"/>
    <x v="0"/>
    <x v="5"/>
    <s v="DAX Wood Document Frame"/>
    <n v="27.46"/>
    <n v="2"/>
    <n v="0"/>
    <n v="9.8856000000000002"/>
  </r>
  <r>
    <n v="1461"/>
    <x v="692"/>
    <x v="1"/>
    <x v="494"/>
    <d v="2012-12-08T00:00:00"/>
    <s v="Standard Class"/>
    <x v="95"/>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x v="469"/>
    <s v="Mick Brown"/>
    <x v="0"/>
    <s v="United States"/>
    <s v="Vineland"/>
    <x v="30"/>
    <n v="8360"/>
    <x v="3"/>
    <s v="FUR-TA-10001095"/>
    <x v="0"/>
    <x v="3"/>
    <s v="Chromcraft Round Conference Tables"/>
    <n v="244.00599999999997"/>
    <n v="2"/>
    <n v="0.3"/>
    <n v="-31.372200000000007"/>
  </r>
  <r>
    <n v="1463"/>
    <x v="694"/>
    <x v="0"/>
    <x v="370"/>
    <d v="2013-08-29T00:00:00"/>
    <s v="First Class"/>
    <x v="18"/>
    <s v="Linda Cazamias"/>
    <x v="1"/>
    <s v="United States"/>
    <s v="Pasadena"/>
    <x v="5"/>
    <n v="77506"/>
    <x v="2"/>
    <s v="TEC-AC-10004571"/>
    <x v="2"/>
    <x v="11"/>
    <s v="Logitech G700s Rechargeable Gaming Mouse"/>
    <n v="159.98400000000001"/>
    <n v="2"/>
    <n v="0.2"/>
    <n v="43.995600000000003"/>
  </r>
  <r>
    <n v="1464"/>
    <x v="694"/>
    <x v="0"/>
    <x v="370"/>
    <d v="2013-08-29T00:00:00"/>
    <s v="First Class"/>
    <x v="18"/>
    <s v="Linda Cazamias"/>
    <x v="1"/>
    <s v="United States"/>
    <s v="Pasadena"/>
    <x v="5"/>
    <n v="77506"/>
    <x v="2"/>
    <s v="FUR-CH-10002126"/>
    <x v="0"/>
    <x v="1"/>
    <s v="Hon Deluxe Fabric Upholstered Stacking Chairs"/>
    <n v="1024.7159999999999"/>
    <n v="6"/>
    <n v="0.3"/>
    <n v="-29.277599999999893"/>
  </r>
  <r>
    <n v="1465"/>
    <x v="695"/>
    <x v="0"/>
    <x v="186"/>
    <d v="2013-12-20T00:00:00"/>
    <s v="First Class"/>
    <x v="470"/>
    <s v="Keith Dawkins"/>
    <x v="1"/>
    <s v="United States"/>
    <s v="New York City"/>
    <x v="15"/>
    <n v="10009"/>
    <x v="3"/>
    <s v="OFF-FA-10001754"/>
    <x v="1"/>
    <x v="13"/>
    <s v="Stockwell Gold Paper Clips"/>
    <n v="3.68"/>
    <n v="2"/>
    <n v="0"/>
    <n v="1.8032000000000001"/>
  </r>
  <r>
    <n v="1466"/>
    <x v="696"/>
    <x v="2"/>
    <x v="233"/>
    <d v="2011-08-14T00:00:00"/>
    <s v="Standard Class"/>
    <x v="93"/>
    <s v="Maria Bertelson"/>
    <x v="0"/>
    <s v="United States"/>
    <s v="Glendale"/>
    <x v="16"/>
    <n v="85301"/>
    <x v="1"/>
    <s v="FUR-FU-10001602"/>
    <x v="0"/>
    <x v="5"/>
    <s v="Eldon Delta Triangular Chair Mat, 52&quot; x 58&quot;, Clear"/>
    <n v="121.376"/>
    <n v="4"/>
    <n v="0.2"/>
    <n v="-3.0344000000000122"/>
  </r>
  <r>
    <n v="1467"/>
    <x v="696"/>
    <x v="2"/>
    <x v="233"/>
    <d v="2011-08-14T00:00:00"/>
    <s v="Standard Class"/>
    <x v="93"/>
    <s v="Maria Bertelson"/>
    <x v="0"/>
    <s v="United States"/>
    <s v="Glendale"/>
    <x v="16"/>
    <n v="85301"/>
    <x v="1"/>
    <s v="TEC-AC-10001767"/>
    <x v="2"/>
    <x v="11"/>
    <s v="SanDisk Ultra 64 GB MicroSDHC Class 10 Memory Card"/>
    <n v="95.976000000000013"/>
    <n v="3"/>
    <n v="0.2"/>
    <n v="-10.797300000000011"/>
  </r>
  <r>
    <n v="1468"/>
    <x v="697"/>
    <x v="1"/>
    <x v="495"/>
    <d v="2012-05-16T00:00:00"/>
    <s v="Same Day"/>
    <x v="274"/>
    <s v="Tracy Hopkins"/>
    <x v="2"/>
    <s v="United States"/>
    <s v="Jacksonville"/>
    <x v="2"/>
    <n v="32216"/>
    <x v="0"/>
    <s v="TEC-AC-10002402"/>
    <x v="2"/>
    <x v="11"/>
    <s v="Razer Kraken PRO Over Ear PC and Music Headset"/>
    <n v="255.96799999999999"/>
    <n v="4"/>
    <n v="0.2"/>
    <n v="31.995999999999974"/>
  </r>
  <r>
    <n v="1469"/>
    <x v="698"/>
    <x v="3"/>
    <x v="34"/>
    <d v="2014-12-14T00:00:00"/>
    <s v="Standard Class"/>
    <x v="460"/>
    <s v="Damala Kotsonis"/>
    <x v="1"/>
    <s v="United States"/>
    <s v="Detroit"/>
    <x v="12"/>
    <n v="48234"/>
    <x v="2"/>
    <s v="FUR-CH-10000847"/>
    <x v="0"/>
    <x v="1"/>
    <s v="Global Executive Mid-Back Manager's Chair"/>
    <n v="872.94"/>
    <n v="3"/>
    <n v="0"/>
    <n v="226.96439999999998"/>
  </r>
  <r>
    <n v="1470"/>
    <x v="698"/>
    <x v="3"/>
    <x v="34"/>
    <d v="2014-12-14T00:00:00"/>
    <s v="Standard Class"/>
    <x v="460"/>
    <s v="Damala Kotsonis"/>
    <x v="1"/>
    <s v="United States"/>
    <s v="Detroit"/>
    <x v="12"/>
    <n v="48234"/>
    <x v="2"/>
    <s v="OFF-BI-10003982"/>
    <x v="1"/>
    <x v="8"/>
    <s v="Wilson Jones Century Plastic Molded Ring Binders"/>
    <n v="41.54"/>
    <n v="2"/>
    <n v="0"/>
    <n v="19.523799999999998"/>
  </r>
  <r>
    <n v="1471"/>
    <x v="698"/>
    <x v="3"/>
    <x v="34"/>
    <d v="2014-12-14T00:00:00"/>
    <s v="Standard Class"/>
    <x v="460"/>
    <s v="Damala Kotsonis"/>
    <x v="1"/>
    <s v="United States"/>
    <s v="Detroit"/>
    <x v="12"/>
    <n v="48234"/>
    <x v="2"/>
    <s v="OFF-PA-10001293"/>
    <x v="1"/>
    <x v="10"/>
    <s v="Xerox 1946"/>
    <n v="12.96"/>
    <n v="2"/>
    <n v="0"/>
    <n v="6.2208000000000006"/>
  </r>
  <r>
    <n v="1472"/>
    <x v="699"/>
    <x v="1"/>
    <x v="496"/>
    <d v="2012-09-27T00:00:00"/>
    <s v="Second Class"/>
    <x v="21"/>
    <s v="Odella Nelson"/>
    <x v="1"/>
    <s v="United States"/>
    <s v="Philadelphia"/>
    <x v="9"/>
    <n v="19120"/>
    <x v="3"/>
    <s v="OFF-AR-10000634"/>
    <x v="1"/>
    <x v="6"/>
    <s v="Newell 320"/>
    <n v="6.8480000000000008"/>
    <n v="2"/>
    <n v="0.2"/>
    <n v="0.59920000000000018"/>
  </r>
  <r>
    <n v="1473"/>
    <x v="700"/>
    <x v="3"/>
    <x v="497"/>
    <d v="2014-07-16T00:00:00"/>
    <s v="Standard Class"/>
    <x v="471"/>
    <s v="Katherine Nockton"/>
    <x v="1"/>
    <s v="United States"/>
    <s v="Los Angeles"/>
    <x v="1"/>
    <n v="90004"/>
    <x v="1"/>
    <s v="OFF-LA-10004272"/>
    <x v="1"/>
    <x v="2"/>
    <s v="Avery 482"/>
    <n v="8.67"/>
    <n v="3"/>
    <n v="0"/>
    <n v="4.0749000000000004"/>
  </r>
  <r>
    <n v="1474"/>
    <x v="701"/>
    <x v="1"/>
    <x v="494"/>
    <d v="2012-12-02T00:00:00"/>
    <s v="Same Day"/>
    <x v="392"/>
    <s v="Neoma Murray"/>
    <x v="0"/>
    <s v="United States"/>
    <s v="Houston"/>
    <x v="5"/>
    <n v="77036"/>
    <x v="2"/>
    <s v="FUR-FU-10004270"/>
    <x v="0"/>
    <x v="5"/>
    <s v="Eldon Image Series Desk Accessories, Burgundy"/>
    <n v="6.6879999999999997"/>
    <n v="4"/>
    <n v="0.6"/>
    <n v="-4.0127999999999986"/>
  </r>
  <r>
    <n v="1475"/>
    <x v="702"/>
    <x v="0"/>
    <x v="258"/>
    <d v="2013-11-26T00:00:00"/>
    <s v="Standard Class"/>
    <x v="472"/>
    <s v="Nora Pelletier"/>
    <x v="2"/>
    <s v="United States"/>
    <s v="Niagara Falls"/>
    <x v="15"/>
    <n v="14304"/>
    <x v="3"/>
    <s v="OFF-AR-10003770"/>
    <x v="1"/>
    <x v="6"/>
    <s v="Newell 340"/>
    <n v="17.28"/>
    <n v="6"/>
    <n v="0"/>
    <n v="5.0111999999999997"/>
  </r>
  <r>
    <n v="1476"/>
    <x v="702"/>
    <x v="0"/>
    <x v="258"/>
    <d v="2013-11-26T00:00:00"/>
    <s v="Standard Class"/>
    <x v="472"/>
    <s v="Nora Pelletier"/>
    <x v="2"/>
    <s v="United States"/>
    <s v="Niagara Falls"/>
    <x v="15"/>
    <n v="14304"/>
    <x v="3"/>
    <s v="OFF-BI-10000320"/>
    <x v="1"/>
    <x v="8"/>
    <s v="GBC Plastic Binding Combs"/>
    <n v="17.712"/>
    <n v="3"/>
    <n v="0.2"/>
    <n v="6.4206000000000012"/>
  </r>
  <r>
    <n v="1477"/>
    <x v="703"/>
    <x v="3"/>
    <x v="498"/>
    <d v="2014-03-25T00:00:00"/>
    <s v="Standard Class"/>
    <x v="344"/>
    <s v="Catherine Glotzbach"/>
    <x v="2"/>
    <s v="United States"/>
    <s v="New York City"/>
    <x v="15"/>
    <n v="10024"/>
    <x v="3"/>
    <s v="OFF-LA-10003121"/>
    <x v="1"/>
    <x v="2"/>
    <s v="Avery 506"/>
    <n v="28.91"/>
    <n v="7"/>
    <n v="0"/>
    <n v="13.2986"/>
  </r>
  <r>
    <n v="1478"/>
    <x v="704"/>
    <x v="0"/>
    <x v="373"/>
    <d v="2013-11-18T00:00:00"/>
    <s v="Standard Class"/>
    <x v="473"/>
    <s v="Cindy Stewart"/>
    <x v="0"/>
    <s v="United States"/>
    <s v="Thomasville"/>
    <x v="3"/>
    <n v="27360"/>
    <x v="0"/>
    <s v="OFF-SU-10000381"/>
    <x v="1"/>
    <x v="14"/>
    <s v="Acme Forged Steel Scissors with Black Enamel Handles"/>
    <n v="52.136000000000003"/>
    <n v="7"/>
    <n v="0.2"/>
    <n v="5.865299999999996"/>
  </r>
  <r>
    <n v="1479"/>
    <x v="705"/>
    <x v="3"/>
    <x v="123"/>
    <d v="2014-11-21T00:00:00"/>
    <s v="First Class"/>
    <x v="44"/>
    <s v="Katherine Ducich"/>
    <x v="0"/>
    <s v="United States"/>
    <s v="Westminster"/>
    <x v="1"/>
    <n v="92683"/>
    <x v="1"/>
    <s v="TEC-PH-10000376"/>
    <x v="2"/>
    <x v="7"/>
    <s v="Square Credit Card Reader"/>
    <n v="31.968000000000004"/>
    <n v="4"/>
    <n v="0.2"/>
    <n v="2.3976000000000006"/>
  </r>
  <r>
    <n v="1480"/>
    <x v="706"/>
    <x v="0"/>
    <x v="499"/>
    <d v="2013-12-09T00:00:00"/>
    <s v="Standard Class"/>
    <x v="177"/>
    <s v="Mike Kennedy"/>
    <x v="0"/>
    <s v="United States"/>
    <s v="San Francisco"/>
    <x v="1"/>
    <n v="94122"/>
    <x v="1"/>
    <s v="OFF-PA-10002262"/>
    <x v="1"/>
    <x v="10"/>
    <s v="Xerox 192"/>
    <n v="25.92"/>
    <n v="4"/>
    <n v="0"/>
    <n v="12.441600000000001"/>
  </r>
  <r>
    <n v="1481"/>
    <x v="706"/>
    <x v="0"/>
    <x v="499"/>
    <d v="2013-12-09T00:00:00"/>
    <s v="Standard Class"/>
    <x v="177"/>
    <s v="Mike Kennedy"/>
    <x v="0"/>
    <s v="United States"/>
    <s v="San Francisco"/>
    <x v="1"/>
    <n v="94122"/>
    <x v="1"/>
    <s v="OFF-PA-10002464"/>
    <x v="1"/>
    <x v="10"/>
    <s v="HP Office Recycled Paper (20Lb. and 87 Bright)"/>
    <n v="40.46"/>
    <n v="7"/>
    <n v="0"/>
    <n v="19.825400000000002"/>
  </r>
  <r>
    <n v="1482"/>
    <x v="706"/>
    <x v="0"/>
    <x v="499"/>
    <d v="2013-12-09T00:00:00"/>
    <s v="Standard Class"/>
    <x v="177"/>
    <s v="Mike Kennedy"/>
    <x v="0"/>
    <s v="United States"/>
    <s v="San Francisco"/>
    <x v="1"/>
    <n v="94122"/>
    <x v="1"/>
    <s v="OFF-ST-10002214"/>
    <x v="1"/>
    <x v="4"/>
    <s v="X-Rack File for Hanging Folders"/>
    <n v="33.869999999999997"/>
    <n v="3"/>
    <n v="0"/>
    <n v="8.8061999999999987"/>
  </r>
  <r>
    <n v="1483"/>
    <x v="707"/>
    <x v="3"/>
    <x v="326"/>
    <d v="2014-08-29T00:00:00"/>
    <s v="Second Class"/>
    <x v="386"/>
    <s v="Don Weiss"/>
    <x v="0"/>
    <s v="United States"/>
    <s v="Jackson"/>
    <x v="18"/>
    <n v="38301"/>
    <x v="0"/>
    <s v="OFF-AR-10003560"/>
    <x v="1"/>
    <x v="6"/>
    <s v="Zebra Zazzle Fluorescent Highlighters"/>
    <n v="9.7280000000000015"/>
    <n v="2"/>
    <n v="0.2"/>
    <n v="1.702399999999999"/>
  </r>
  <r>
    <n v="1484"/>
    <x v="707"/>
    <x v="3"/>
    <x v="326"/>
    <d v="2014-08-29T00:00:00"/>
    <s v="Second Class"/>
    <x v="386"/>
    <s v="Don Weiss"/>
    <x v="0"/>
    <s v="United States"/>
    <s v="Jackson"/>
    <x v="18"/>
    <n v="38301"/>
    <x v="0"/>
    <s v="OFF-PA-10000130"/>
    <x v="1"/>
    <x v="10"/>
    <s v="Xerox 199"/>
    <n v="3.4240000000000004"/>
    <n v="1"/>
    <n v="0.2"/>
    <n v="1.0699999999999996"/>
  </r>
  <r>
    <n v="1485"/>
    <x v="708"/>
    <x v="0"/>
    <x v="500"/>
    <d v="2013-10-19T00:00:00"/>
    <s v="Standard Class"/>
    <x v="291"/>
    <s v="Christine Phan"/>
    <x v="1"/>
    <s v="United States"/>
    <s v="Seattle"/>
    <x v="4"/>
    <n v="98115"/>
    <x v="1"/>
    <s v="TEC-AC-10000865"/>
    <x v="2"/>
    <x v="11"/>
    <s v="WD My Passport Ultra 500GB Portable External Hard Drive"/>
    <n v="177"/>
    <n v="3"/>
    <n v="0"/>
    <n v="30.089999999999982"/>
  </r>
  <r>
    <n v="1486"/>
    <x v="709"/>
    <x v="2"/>
    <x v="501"/>
    <d v="2011-12-03T00:00:00"/>
    <s v="Standard Class"/>
    <x v="474"/>
    <s v="Maxwell Schwartz"/>
    <x v="0"/>
    <s v="United States"/>
    <s v="New York City"/>
    <x v="15"/>
    <n v="10035"/>
    <x v="3"/>
    <s v="OFF-FA-10003021"/>
    <x v="1"/>
    <x v="13"/>
    <s v="Staples"/>
    <n v="3.76"/>
    <n v="2"/>
    <n v="0"/>
    <n v="1.3159999999999998"/>
  </r>
  <r>
    <n v="1487"/>
    <x v="710"/>
    <x v="1"/>
    <x v="502"/>
    <d v="2012-11-07T00:00:00"/>
    <s v="Standard Class"/>
    <x v="475"/>
    <s v="Corinna Mitchell"/>
    <x v="2"/>
    <s v="United States"/>
    <s v="Los Angeles"/>
    <x v="1"/>
    <n v="90008"/>
    <x v="1"/>
    <s v="TEC-PH-10003580"/>
    <x v="2"/>
    <x v="7"/>
    <s v="Cisco IP Phone 7961G-GE VoIP phone"/>
    <n v="1212.848"/>
    <n v="7"/>
    <n v="0.2"/>
    <n v="106.12420000000014"/>
  </r>
  <r>
    <n v="1488"/>
    <x v="710"/>
    <x v="1"/>
    <x v="502"/>
    <d v="2012-11-07T00:00:00"/>
    <s v="Standard Class"/>
    <x v="475"/>
    <s v="Corinna Mitchell"/>
    <x v="2"/>
    <s v="United States"/>
    <s v="Los Angeles"/>
    <x v="1"/>
    <n v="90008"/>
    <x v="1"/>
    <s v="TEC-AC-10001109"/>
    <x v="2"/>
    <x v="11"/>
    <s v="Logitech Trackman Marble Mouse"/>
    <n v="89.97"/>
    <n v="3"/>
    <n v="0"/>
    <n v="37.787400000000005"/>
  </r>
  <r>
    <n v="1489"/>
    <x v="710"/>
    <x v="1"/>
    <x v="502"/>
    <d v="2012-11-07T00:00:00"/>
    <s v="Standard Class"/>
    <x v="475"/>
    <s v="Corinna Mitchell"/>
    <x v="2"/>
    <s v="United States"/>
    <s v="Los Angeles"/>
    <x v="1"/>
    <n v="90008"/>
    <x v="1"/>
    <s v="FUR-FU-10003347"/>
    <x v="0"/>
    <x v="5"/>
    <s v="Coloredge Poster Frame"/>
    <n v="42.599999999999994"/>
    <n v="3"/>
    <n v="0"/>
    <n v="16.614000000000001"/>
  </r>
  <r>
    <n v="1490"/>
    <x v="711"/>
    <x v="2"/>
    <x v="503"/>
    <d v="2011-12-06T00:00:00"/>
    <s v="Standard Class"/>
    <x v="476"/>
    <s v="Corey-Lock"/>
    <x v="0"/>
    <s v="United States"/>
    <s v="Philadelphia"/>
    <x v="9"/>
    <n v="19143"/>
    <x v="3"/>
    <s v="OFF-LA-10000452"/>
    <x v="1"/>
    <x v="2"/>
    <s v="Avery 488"/>
    <n v="5.04"/>
    <n v="2"/>
    <n v="0.2"/>
    <n v="1.764"/>
  </r>
  <r>
    <n v="1491"/>
    <x v="712"/>
    <x v="3"/>
    <x v="504"/>
    <d v="2014-05-06T00:00:00"/>
    <s v="Second Class"/>
    <x v="393"/>
    <s v="Dionis Lloyd"/>
    <x v="1"/>
    <s v="United States"/>
    <s v="New York City"/>
    <x v="15"/>
    <n v="10024"/>
    <x v="3"/>
    <s v="OFF-EN-10002986"/>
    <x v="1"/>
    <x v="12"/>
    <s v="#10-4 1/8&quot; x 9 1/2&quot; Premium Diagonal Seam Envelopes"/>
    <n v="62.96"/>
    <n v="4"/>
    <n v="0"/>
    <n v="28.332000000000001"/>
  </r>
  <r>
    <n v="1492"/>
    <x v="713"/>
    <x v="3"/>
    <x v="221"/>
    <d v="2014-11-29T00:00:00"/>
    <s v="Standard Class"/>
    <x v="477"/>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x v="477"/>
    <s v="Todd Sumrall"/>
    <x v="1"/>
    <s v="United States"/>
    <s v="New York City"/>
    <x v="15"/>
    <n v="10035"/>
    <x v="3"/>
    <s v="FUR-CH-10000785"/>
    <x v="0"/>
    <x v="1"/>
    <s v="Global Ergonomic Managers Chair"/>
    <n v="977.29200000000003"/>
    <n v="6"/>
    <n v="0.1"/>
    <n v="173.74080000000001"/>
  </r>
  <r>
    <n v="1494"/>
    <x v="714"/>
    <x v="3"/>
    <x v="505"/>
    <d v="2014-11-04T00:00:00"/>
    <s v="Standard Class"/>
    <x v="478"/>
    <s v="Jane Waco"/>
    <x v="1"/>
    <s v="United States"/>
    <s v="Vancouver"/>
    <x v="4"/>
    <n v="98661"/>
    <x v="1"/>
    <s v="FUR-FU-10002885"/>
    <x v="0"/>
    <x v="5"/>
    <s v="Magna Visual Magnetic Picture Hangers"/>
    <n v="9.64"/>
    <n v="2"/>
    <n v="0"/>
    <n v="3.6632000000000007"/>
  </r>
  <r>
    <n v="1495"/>
    <x v="715"/>
    <x v="2"/>
    <x v="506"/>
    <d v="2011-12-19T00:00:00"/>
    <s v="Second Class"/>
    <x v="167"/>
    <s v="Roy Französisch"/>
    <x v="0"/>
    <s v="United States"/>
    <s v="Columbus"/>
    <x v="32"/>
    <n v="31907"/>
    <x v="0"/>
    <s v="OFF-AR-10002952"/>
    <x v="1"/>
    <x v="6"/>
    <s v="Stanley Contemporary Battery Pencil Sharpeners"/>
    <n v="40.049999999999997"/>
    <n v="3"/>
    <n v="0"/>
    <n v="11.213999999999999"/>
  </r>
  <r>
    <n v="1496"/>
    <x v="716"/>
    <x v="3"/>
    <x v="507"/>
    <d v="2014-09-09T00:00:00"/>
    <s v="Standard Class"/>
    <x v="479"/>
    <s v="John Dryer"/>
    <x v="0"/>
    <s v="United States"/>
    <s v="Coppell"/>
    <x v="5"/>
    <n v="75019"/>
    <x v="2"/>
    <s v="OFF-AR-10003759"/>
    <x v="1"/>
    <x v="6"/>
    <s v="Crayola Anti Dust Chalk, 12/Pack"/>
    <n v="10.192000000000002"/>
    <n v="7"/>
    <n v="0.2"/>
    <n v="3.1849999999999992"/>
  </r>
  <r>
    <n v="1497"/>
    <x v="716"/>
    <x v="3"/>
    <x v="507"/>
    <d v="2014-09-09T00:00:00"/>
    <s v="Standard Class"/>
    <x v="479"/>
    <s v="John Dryer"/>
    <x v="0"/>
    <s v="United States"/>
    <s v="Coppell"/>
    <x v="5"/>
    <n v="75019"/>
    <x v="2"/>
    <s v="OFF-ST-10004950"/>
    <x v="1"/>
    <x v="4"/>
    <s v="Acco Perma 3000 Stacking Storage Drawers"/>
    <n v="16.784000000000002"/>
    <n v="1"/>
    <n v="0.2"/>
    <n v="-0.20980000000000043"/>
  </r>
  <r>
    <n v="1498"/>
    <x v="716"/>
    <x v="3"/>
    <x v="507"/>
    <d v="2014-09-09T00:00:00"/>
    <s v="Standard Class"/>
    <x v="479"/>
    <s v="John Dryer"/>
    <x v="0"/>
    <s v="United States"/>
    <s v="Coppell"/>
    <x v="5"/>
    <n v="75019"/>
    <x v="2"/>
    <s v="OFF-AR-10001940"/>
    <x v="1"/>
    <x v="6"/>
    <s v="Sanford Colorific Eraseable Coloring Pencils, 12 Count"/>
    <n v="13.120000000000001"/>
    <n v="5"/>
    <n v="0.2"/>
    <n v="3.7720000000000002"/>
  </r>
  <r>
    <n v="1499"/>
    <x v="717"/>
    <x v="0"/>
    <x v="508"/>
    <d v="2013-10-21T00:00:00"/>
    <s v="First Class"/>
    <x v="71"/>
    <s v="Neil Knudson"/>
    <x v="2"/>
    <s v="United States"/>
    <s v="San Francisco"/>
    <x v="1"/>
    <n v="94122"/>
    <x v="1"/>
    <s v="OFF-BI-10003981"/>
    <x v="1"/>
    <x v="8"/>
    <s v="Avery Durable Plastic 1&quot; Binders"/>
    <n v="18.16"/>
    <n v="5"/>
    <n v="0.2"/>
    <n v="6.5830000000000011"/>
  </r>
  <r>
    <n v="1500"/>
    <x v="718"/>
    <x v="3"/>
    <x v="105"/>
    <d v="2014-11-19T00:00:00"/>
    <s v="Standard Class"/>
    <x v="159"/>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x v="159"/>
    <s v="Nathan Gelder"/>
    <x v="0"/>
    <s v="United States"/>
    <s v="Austin"/>
    <x v="5"/>
    <n v="78745"/>
    <x v="2"/>
    <s v="OFF-PA-10003823"/>
    <x v="1"/>
    <x v="10"/>
    <s v="Xerox 197"/>
    <n v="223.05600000000001"/>
    <n v="9"/>
    <n v="0.2"/>
    <n v="69.704999999999984"/>
  </r>
  <r>
    <n v="1502"/>
    <x v="718"/>
    <x v="3"/>
    <x v="105"/>
    <d v="2014-11-19T00:00:00"/>
    <s v="Standard Class"/>
    <x v="159"/>
    <s v="Nathan Gelder"/>
    <x v="0"/>
    <s v="United States"/>
    <s v="Austin"/>
    <x v="5"/>
    <n v="78745"/>
    <x v="2"/>
    <s v="OFF-ST-10003716"/>
    <x v="1"/>
    <x v="4"/>
    <s v="Tennsco Double-Tier Lockers"/>
    <n v="540.048"/>
    <n v="3"/>
    <n v="0.2"/>
    <n v="-47.254199999999997"/>
  </r>
  <r>
    <n v="1503"/>
    <x v="719"/>
    <x v="0"/>
    <x v="390"/>
    <d v="2013-12-02T00:00:00"/>
    <s v="Standard Class"/>
    <x v="401"/>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x v="401"/>
    <s v="Alyssa Tate"/>
    <x v="2"/>
    <s v="United States"/>
    <s v="Los Angeles"/>
    <x v="1"/>
    <n v="90045"/>
    <x v="1"/>
    <s v="FUR-FU-10000010"/>
    <x v="0"/>
    <x v="5"/>
    <s v="DAX Value U-Channel Document Frames, Easel Back"/>
    <n v="9.94"/>
    <n v="2"/>
    <n v="0"/>
    <n v="3.0813999999999995"/>
  </r>
  <r>
    <n v="1505"/>
    <x v="720"/>
    <x v="1"/>
    <x v="509"/>
    <d v="2012-08-07T00:00:00"/>
    <s v="Standard Class"/>
    <x v="480"/>
    <s v="Pauline Chand"/>
    <x v="2"/>
    <s v="United States"/>
    <s v="Los Angeles"/>
    <x v="1"/>
    <n v="90004"/>
    <x v="1"/>
    <s v="OFF-AR-10001868"/>
    <x v="1"/>
    <x v="6"/>
    <s v="Prang Dustless Chalk Sticks"/>
    <n v="6.72"/>
    <n v="4"/>
    <n v="0"/>
    <n v="3.36"/>
  </r>
  <r>
    <n v="1506"/>
    <x v="720"/>
    <x v="1"/>
    <x v="509"/>
    <d v="2012-08-07T00:00:00"/>
    <s v="Standard Class"/>
    <x v="480"/>
    <s v="Pauline Chand"/>
    <x v="2"/>
    <s v="United States"/>
    <s v="Los Angeles"/>
    <x v="1"/>
    <n v="90004"/>
    <x v="1"/>
    <s v="FUR-TA-10003715"/>
    <x v="0"/>
    <x v="3"/>
    <s v="Hon 2111 Invitation Series Corner Table"/>
    <n v="1004.9760000000001"/>
    <n v="6"/>
    <n v="0.2"/>
    <n v="-175.87080000000009"/>
  </r>
  <r>
    <n v="1507"/>
    <x v="721"/>
    <x v="3"/>
    <x v="165"/>
    <d v="2014-12-30T00:00:00"/>
    <s v="Standard Class"/>
    <x v="481"/>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x v="473"/>
    <s v="Cindy Stewart"/>
    <x v="0"/>
    <s v="United States"/>
    <s v="Columbus"/>
    <x v="32"/>
    <n v="31907"/>
    <x v="0"/>
    <s v="TEC-MA-10004458"/>
    <x v="2"/>
    <x v="15"/>
    <s v="Lexmark X 9575 Professional All-in-One Color Printer"/>
    <n v="396"/>
    <n v="4"/>
    <n v="0"/>
    <n v="190.07999999999998"/>
  </r>
  <r>
    <n v="1509"/>
    <x v="723"/>
    <x v="3"/>
    <x v="389"/>
    <d v="2014-12-11T00:00:00"/>
    <s v="Same Day"/>
    <x v="60"/>
    <s v="Lindsay Shagiari"/>
    <x v="2"/>
    <s v="United States"/>
    <s v="Omaha"/>
    <x v="8"/>
    <n v="68104"/>
    <x v="2"/>
    <s v="OFF-BI-10004965"/>
    <x v="1"/>
    <x v="8"/>
    <s v="Ibico Covers for Plastic or Wire Binding Elements"/>
    <n v="34.5"/>
    <n v="3"/>
    <n v="0"/>
    <n v="15.524999999999999"/>
  </r>
  <r>
    <n v="1510"/>
    <x v="724"/>
    <x v="3"/>
    <x v="510"/>
    <d v="2014-09-16T00:00:00"/>
    <s v="First Class"/>
    <x v="341"/>
    <s v="Jessica Myrick"/>
    <x v="0"/>
    <s v="United States"/>
    <s v="Los Angeles"/>
    <x v="1"/>
    <n v="90036"/>
    <x v="1"/>
    <s v="FUR-FU-10004270"/>
    <x v="0"/>
    <x v="5"/>
    <s v="Eldon Image Series Desk Accessories, Burgundy"/>
    <n v="8.36"/>
    <n v="2"/>
    <n v="0"/>
    <n v="3.0095999999999998"/>
  </r>
  <r>
    <n v="1511"/>
    <x v="725"/>
    <x v="3"/>
    <x v="92"/>
    <d v="2014-07-02T00:00:00"/>
    <s v="Standard Class"/>
    <x v="468"/>
    <s v="Nicole Hansen"/>
    <x v="1"/>
    <s v="United States"/>
    <s v="Pomona"/>
    <x v="1"/>
    <n v="91767"/>
    <x v="1"/>
    <s v="OFF-AR-10002135"/>
    <x v="1"/>
    <x v="6"/>
    <s v="Boston Heavy-Duty Trimline Electric Pencil Sharpeners"/>
    <n v="385.6"/>
    <n v="8"/>
    <n v="0"/>
    <n v="111.82399999999996"/>
  </r>
  <r>
    <n v="1512"/>
    <x v="725"/>
    <x v="3"/>
    <x v="92"/>
    <d v="2014-07-02T00:00:00"/>
    <s v="Standard Class"/>
    <x v="468"/>
    <s v="Nicole Hansen"/>
    <x v="1"/>
    <s v="United States"/>
    <s v="Pomona"/>
    <x v="1"/>
    <n v="91767"/>
    <x v="1"/>
    <s v="OFF-AR-10003514"/>
    <x v="1"/>
    <x v="6"/>
    <s v="4009 Highlighters by Sanford"/>
    <n v="35.82"/>
    <n v="9"/>
    <n v="0"/>
    <n v="11.820599999999997"/>
  </r>
  <r>
    <n v="1513"/>
    <x v="726"/>
    <x v="3"/>
    <x v="238"/>
    <d v="2014-08-23T00:00:00"/>
    <s v="Standard Class"/>
    <x v="154"/>
    <s v="Russell Applegate"/>
    <x v="0"/>
    <s v="United States"/>
    <s v="Dallas"/>
    <x v="5"/>
    <n v="75220"/>
    <x v="2"/>
    <s v="OFF-ST-10002276"/>
    <x v="1"/>
    <x v="4"/>
    <s v="Safco Steel Mobile File Cart"/>
    <n v="200.06400000000002"/>
    <n v="3"/>
    <n v="0.2"/>
    <n v="12.504000000000005"/>
  </r>
  <r>
    <n v="1514"/>
    <x v="726"/>
    <x v="3"/>
    <x v="238"/>
    <d v="2014-08-23T00:00:00"/>
    <s v="Standard Class"/>
    <x v="154"/>
    <s v="Russell Applegate"/>
    <x v="0"/>
    <s v="United States"/>
    <s v="Dallas"/>
    <x v="5"/>
    <n v="75220"/>
    <x v="2"/>
    <s v="OFF-BI-10001098"/>
    <x v="1"/>
    <x v="8"/>
    <s v="Acco D-Ring Binder w/DublLock"/>
    <n v="21.379999999999995"/>
    <n v="5"/>
    <n v="0.8"/>
    <n v="-33.139000000000003"/>
  </r>
  <r>
    <n v="1515"/>
    <x v="726"/>
    <x v="3"/>
    <x v="238"/>
    <d v="2014-08-23T00:00:00"/>
    <s v="Standard Class"/>
    <x v="154"/>
    <s v="Russell Applegate"/>
    <x v="0"/>
    <s v="United States"/>
    <s v="Dallas"/>
    <x v="5"/>
    <n v="75220"/>
    <x v="2"/>
    <s v="OFF-BI-10001636"/>
    <x v="1"/>
    <x v="8"/>
    <s v="Ibico Plastic and Wire Spiral Binding Combs"/>
    <n v="6.743999999999998"/>
    <n v="4"/>
    <n v="0.8"/>
    <n v="-11.4648"/>
  </r>
  <r>
    <n v="1516"/>
    <x v="727"/>
    <x v="3"/>
    <x v="157"/>
    <d v="2014-12-18T00:00:00"/>
    <s v="Standard Class"/>
    <x v="482"/>
    <s v="Arianne Irving"/>
    <x v="0"/>
    <s v="United States"/>
    <s v="Philadelphia"/>
    <x v="9"/>
    <n v="19120"/>
    <x v="3"/>
    <s v="FUR-CH-10002961"/>
    <x v="0"/>
    <x v="1"/>
    <s v="Leather Task Chair, Black"/>
    <n v="63.686"/>
    <n v="1"/>
    <n v="0.3"/>
    <n v="-9.0980000000000025"/>
  </r>
  <r>
    <n v="1517"/>
    <x v="728"/>
    <x v="3"/>
    <x v="389"/>
    <d v="2014-12-15T00:00:00"/>
    <s v="Second Class"/>
    <x v="266"/>
    <s v="Michael Chen"/>
    <x v="0"/>
    <s v="United States"/>
    <s v="North Las Vegas"/>
    <x v="33"/>
    <n v="89031"/>
    <x v="1"/>
    <s v="FUR-TA-10004256"/>
    <x v="0"/>
    <x v="3"/>
    <s v="Bretford “Just In Time” Height-Adjustable Multi-Task Work Tables"/>
    <n v="1669.6"/>
    <n v="4"/>
    <n v="0"/>
    <n v="116.87199999999984"/>
  </r>
  <r>
    <n v="1518"/>
    <x v="729"/>
    <x v="2"/>
    <x v="511"/>
    <d v="2011-02-07T00:00:00"/>
    <s v="Second Class"/>
    <x v="483"/>
    <s v="Tom Boeckenhauer"/>
    <x v="0"/>
    <s v="United States"/>
    <s v="Seattle"/>
    <x v="4"/>
    <n v="98105"/>
    <x v="1"/>
    <s v="OFF-BI-10004593"/>
    <x v="1"/>
    <x v="8"/>
    <s v="Ibico Laser Imprintable Binding System Covers"/>
    <n v="83.84"/>
    <n v="2"/>
    <n v="0.2"/>
    <n v="27.247999999999998"/>
  </r>
  <r>
    <n v="1519"/>
    <x v="729"/>
    <x v="2"/>
    <x v="511"/>
    <d v="2011-02-07T00:00:00"/>
    <s v="Second Class"/>
    <x v="483"/>
    <s v="Tom Boeckenhauer"/>
    <x v="0"/>
    <s v="United States"/>
    <s v="Seattle"/>
    <x v="4"/>
    <n v="98105"/>
    <x v="1"/>
    <s v="OFF-BI-10002827"/>
    <x v="1"/>
    <x v="8"/>
    <s v="Avery Durable Poly Binders"/>
    <n v="13.272000000000002"/>
    <n v="3"/>
    <n v="0.2"/>
    <n v="4.3133999999999997"/>
  </r>
  <r>
    <n v="1520"/>
    <x v="730"/>
    <x v="3"/>
    <x v="512"/>
    <d v="2014-02-15T00:00:00"/>
    <s v="Second Class"/>
    <x v="100"/>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x v="484"/>
    <s v="Paul Lucas"/>
    <x v="2"/>
    <s v="United States"/>
    <s v="Chicago"/>
    <x v="10"/>
    <n v="60610"/>
    <x v="2"/>
    <s v="OFF-AR-10001419"/>
    <x v="1"/>
    <x v="6"/>
    <s v="Newell 325"/>
    <n v="16.520000000000003"/>
    <n v="5"/>
    <n v="0.2"/>
    <n v="2.0649999999999986"/>
  </r>
  <r>
    <n v="1522"/>
    <x v="732"/>
    <x v="1"/>
    <x v="401"/>
    <d v="2012-12-11T00:00:00"/>
    <s v="Standard Class"/>
    <x v="48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x v="485"/>
    <s v="Gary Hwang"/>
    <x v="0"/>
    <s v="United States"/>
    <s v="Tucson"/>
    <x v="16"/>
    <n v="85705"/>
    <x v="1"/>
    <s v="OFF-PA-10002586"/>
    <x v="1"/>
    <x v="10"/>
    <s v="Xerox 1970"/>
    <n v="19.920000000000002"/>
    <n v="5"/>
    <n v="0.2"/>
    <n v="6.7230000000000008"/>
  </r>
  <r>
    <n v="1524"/>
    <x v="732"/>
    <x v="1"/>
    <x v="401"/>
    <d v="2012-12-11T00:00:00"/>
    <s v="Standard Class"/>
    <x v="485"/>
    <s v="Gary Hwang"/>
    <x v="0"/>
    <s v="United States"/>
    <s v="Tucson"/>
    <x v="16"/>
    <n v="85705"/>
    <x v="1"/>
    <s v="OFF-PA-10003039"/>
    <x v="1"/>
    <x v="10"/>
    <s v="Xerox 1960"/>
    <n v="198.27200000000002"/>
    <n v="8"/>
    <n v="0.2"/>
    <n v="61.959999999999987"/>
  </r>
  <r>
    <n v="1525"/>
    <x v="732"/>
    <x v="1"/>
    <x v="401"/>
    <d v="2012-12-11T00:00:00"/>
    <s v="Standard Class"/>
    <x v="485"/>
    <s v="Gary Hwang"/>
    <x v="0"/>
    <s v="United States"/>
    <s v="Tucson"/>
    <x v="16"/>
    <n v="85705"/>
    <x v="1"/>
    <s v="OFF-ST-10004804"/>
    <x v="1"/>
    <x v="4"/>
    <s v="Belkin 19&quot; Vented Equipment Shelf, Black"/>
    <n v="247.10399999999998"/>
    <n v="6"/>
    <n v="0.2"/>
    <n v="-58.68719999999999"/>
  </r>
  <r>
    <n v="1526"/>
    <x v="732"/>
    <x v="1"/>
    <x v="401"/>
    <d v="2012-12-11T00:00:00"/>
    <s v="Standard Class"/>
    <x v="485"/>
    <s v="Gary Hwang"/>
    <x v="0"/>
    <s v="United States"/>
    <s v="Tucson"/>
    <x v="16"/>
    <n v="85705"/>
    <x v="1"/>
    <s v="OFF-AR-10004042"/>
    <x v="1"/>
    <x v="6"/>
    <s v="BOSTON Model 1800 Electric Pencil Sharpeners, Putty/Woodgrain"/>
    <n v="86.304000000000002"/>
    <n v="6"/>
    <n v="0.2"/>
    <n v="9.7091999999999885"/>
  </r>
  <r>
    <n v="1527"/>
    <x v="733"/>
    <x v="0"/>
    <x v="405"/>
    <d v="2013-07-28T00:00:00"/>
    <s v="Standard Class"/>
    <x v="170"/>
    <s v="Caroline Jumper"/>
    <x v="0"/>
    <s v="United States"/>
    <s v="Allentown"/>
    <x v="9"/>
    <n v="18103"/>
    <x v="3"/>
    <s v="OFF-AR-10002221"/>
    <x v="1"/>
    <x v="6"/>
    <s v="12 Colored Short Pencils"/>
    <n v="4.16"/>
    <n v="2"/>
    <n v="0.2"/>
    <n v="0.36400000000000032"/>
  </r>
  <r>
    <n v="1528"/>
    <x v="733"/>
    <x v="0"/>
    <x v="405"/>
    <d v="2013-07-28T00:00:00"/>
    <s v="Standard Class"/>
    <x v="170"/>
    <s v="Caroline Jumper"/>
    <x v="0"/>
    <s v="United States"/>
    <s v="Allentown"/>
    <x v="9"/>
    <n v="18103"/>
    <x v="3"/>
    <s v="FUR-FU-10002456"/>
    <x v="0"/>
    <x v="5"/>
    <s v="Master Caster Door Stop, Large Neon Orange"/>
    <n v="11.648000000000001"/>
    <n v="2"/>
    <n v="0.2"/>
    <n v="3.3488000000000011"/>
  </r>
  <r>
    <n v="1529"/>
    <x v="734"/>
    <x v="1"/>
    <x v="209"/>
    <d v="2012-11-10T00:00:00"/>
    <s v="Second Class"/>
    <x v="305"/>
    <s v="Mike Caudle"/>
    <x v="1"/>
    <s v="United States"/>
    <s v="Newark"/>
    <x v="13"/>
    <n v="19711"/>
    <x v="3"/>
    <s v="OFF-FA-10004968"/>
    <x v="1"/>
    <x v="13"/>
    <s v="Rubber Band Ball"/>
    <n v="26.18"/>
    <n v="7"/>
    <n v="0"/>
    <n v="0.5236000000000014"/>
  </r>
  <r>
    <n v="1530"/>
    <x v="734"/>
    <x v="1"/>
    <x v="209"/>
    <d v="2012-11-10T00:00:00"/>
    <s v="Second Class"/>
    <x v="305"/>
    <s v="Mike Caudle"/>
    <x v="1"/>
    <s v="United States"/>
    <s v="Newark"/>
    <x v="13"/>
    <n v="19711"/>
    <x v="3"/>
    <s v="OFF-PA-10001274"/>
    <x v="1"/>
    <x v="10"/>
    <s v="Loose Memo Sheets"/>
    <n v="7.3"/>
    <n v="2"/>
    <n v="0"/>
    <n v="3.4309999999999996"/>
  </r>
  <r>
    <n v="1531"/>
    <x v="735"/>
    <x v="1"/>
    <x v="514"/>
    <d v="2012-03-31T00:00:00"/>
    <s v="Standard Class"/>
    <x v="296"/>
    <s v="Benjamin Venier"/>
    <x v="1"/>
    <s v="United States"/>
    <s v="Miami"/>
    <x v="2"/>
    <n v="33142"/>
    <x v="0"/>
    <s v="OFF-PA-10001125"/>
    <x v="1"/>
    <x v="10"/>
    <s v="Xerox 1988"/>
    <n v="74.352000000000004"/>
    <n v="3"/>
    <n v="0.2"/>
    <n v="23.234999999999992"/>
  </r>
  <r>
    <n v="1532"/>
    <x v="736"/>
    <x v="3"/>
    <x v="515"/>
    <d v="2014-09-06T00:00:00"/>
    <s v="Standard Class"/>
    <x v="223"/>
    <s v="Jeremy Farry"/>
    <x v="0"/>
    <s v="United States"/>
    <s v="Tempe"/>
    <x v="16"/>
    <n v="85281"/>
    <x v="1"/>
    <s v="OFF-ST-10000344"/>
    <x v="1"/>
    <x v="4"/>
    <s v="Neat Ideas Personal Hanging Folder Files, Black"/>
    <n v="10.744"/>
    <n v="1"/>
    <n v="0.2"/>
    <n v="0.80579999999999963"/>
  </r>
  <r>
    <n v="1533"/>
    <x v="736"/>
    <x v="3"/>
    <x v="515"/>
    <d v="2014-09-06T00:00:00"/>
    <s v="Standard Class"/>
    <x v="223"/>
    <s v="Jeremy Farry"/>
    <x v="0"/>
    <s v="United States"/>
    <s v="Tempe"/>
    <x v="16"/>
    <n v="85281"/>
    <x v="1"/>
    <s v="OFF-FA-10000585"/>
    <x v="1"/>
    <x v="13"/>
    <s v="OIC Bulk Pack Metal Binder Clips"/>
    <n v="8.3760000000000012"/>
    <n v="3"/>
    <n v="0.2"/>
    <n v="2.7222"/>
  </r>
  <r>
    <n v="1534"/>
    <x v="737"/>
    <x v="0"/>
    <x v="429"/>
    <d v="2013-12-09T00:00:00"/>
    <s v="Standard Class"/>
    <x v="225"/>
    <s v="Ellis Ballard"/>
    <x v="1"/>
    <s v="United States"/>
    <s v="New York City"/>
    <x v="15"/>
    <n v="10035"/>
    <x v="3"/>
    <s v="OFF-ST-10003324"/>
    <x v="1"/>
    <x v="4"/>
    <s v="Belkin OmniView SE Rackmount Kit"/>
    <n v="212.88"/>
    <n v="6"/>
    <n v="0"/>
    <n v="0"/>
  </r>
  <r>
    <n v="1535"/>
    <x v="738"/>
    <x v="3"/>
    <x v="516"/>
    <d v="2014-02-15T00:00:00"/>
    <s v="Standard Class"/>
    <x v="486"/>
    <s v="Mike Pelletier"/>
    <x v="2"/>
    <s v="United States"/>
    <s v="Laguna Niguel"/>
    <x v="1"/>
    <n v="92677"/>
    <x v="1"/>
    <s v="FUR-BO-10004015"/>
    <x v="0"/>
    <x v="0"/>
    <s v="Bush Andora Bookcase, Maple/Graphite Gray Finish"/>
    <n v="203.98299999999998"/>
    <n v="2"/>
    <n v="0.15"/>
    <n v="16.798599999999979"/>
  </r>
  <r>
    <n v="1536"/>
    <x v="739"/>
    <x v="0"/>
    <x v="517"/>
    <d v="2013-11-03T00:00:00"/>
    <s v="Standard Class"/>
    <x v="487"/>
    <s v="Jim Mitchum"/>
    <x v="1"/>
    <s v="United States"/>
    <s v="Bridgeton"/>
    <x v="30"/>
    <n v="8302"/>
    <x v="3"/>
    <s v="OFF-ST-10000419"/>
    <x v="1"/>
    <x v="4"/>
    <s v="Rogers Jumbo File, Granite"/>
    <n v="40.74"/>
    <n v="3"/>
    <n v="0"/>
    <n v="0.4073999999999991"/>
  </r>
  <r>
    <n v="1537"/>
    <x v="739"/>
    <x v="0"/>
    <x v="517"/>
    <d v="2013-11-03T00:00:00"/>
    <s v="Standard Class"/>
    <x v="487"/>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x v="488"/>
    <s v="Carl Ludwig"/>
    <x v="0"/>
    <s v="United States"/>
    <s v="Everett"/>
    <x v="31"/>
    <n v="2149"/>
    <x v="3"/>
    <s v="TEC-PH-10000439"/>
    <x v="2"/>
    <x v="7"/>
    <s v="GE DSL Phone Line Filter"/>
    <n v="39.99"/>
    <n v="1"/>
    <n v="0"/>
    <n v="11.597099999999998"/>
  </r>
  <r>
    <n v="1539"/>
    <x v="740"/>
    <x v="3"/>
    <x v="175"/>
    <d v="2014-09-18T00:00:00"/>
    <s v="Second Class"/>
    <x v="488"/>
    <s v="Carl Ludwig"/>
    <x v="0"/>
    <s v="United States"/>
    <s v="Everett"/>
    <x v="31"/>
    <n v="2149"/>
    <x v="3"/>
    <s v="OFF-AR-10003478"/>
    <x v="1"/>
    <x v="6"/>
    <s v="Avery Hi-Liter EverBold Pen Style Fluorescent Highlighters, 4/Pack"/>
    <n v="16.28"/>
    <n v="2"/>
    <n v="0"/>
    <n v="6.5120000000000005"/>
  </r>
  <r>
    <n v="1540"/>
    <x v="740"/>
    <x v="3"/>
    <x v="175"/>
    <d v="2014-09-18T00:00:00"/>
    <s v="Second Class"/>
    <x v="488"/>
    <s v="Carl Ludwig"/>
    <x v="0"/>
    <s v="United States"/>
    <s v="Everett"/>
    <x v="31"/>
    <n v="2149"/>
    <x v="3"/>
    <s v="FUR-BO-10002545"/>
    <x v="0"/>
    <x v="0"/>
    <s v="Atlantic Metals Mobile 3-Shelf Bookcases, Custom Colors"/>
    <n v="782.94"/>
    <n v="3"/>
    <n v="0"/>
    <n v="203.56440000000003"/>
  </r>
  <r>
    <n v="1541"/>
    <x v="740"/>
    <x v="3"/>
    <x v="175"/>
    <d v="2014-09-18T00:00:00"/>
    <s v="Second Class"/>
    <x v="488"/>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x v="237"/>
    <s v="Chloris Kastensmidt"/>
    <x v="0"/>
    <s v="United States"/>
    <s v="Columbus"/>
    <x v="24"/>
    <n v="43229"/>
    <x v="3"/>
    <s v="FUR-FU-10003981"/>
    <x v="0"/>
    <x v="5"/>
    <s v="Eldon Wave Desk Accessories"/>
    <n v="8.32"/>
    <n v="5"/>
    <n v="0.2"/>
    <n v="2.2880000000000003"/>
  </r>
  <r>
    <n v="1543"/>
    <x v="741"/>
    <x v="2"/>
    <x v="518"/>
    <d v="2011-03-16T00:00:00"/>
    <s v="Second Class"/>
    <x v="237"/>
    <s v="Chloris Kastensmidt"/>
    <x v="0"/>
    <s v="United States"/>
    <s v="Columbus"/>
    <x v="24"/>
    <n v="43229"/>
    <x v="3"/>
    <s v="OFF-FA-10001561"/>
    <x v="1"/>
    <x v="13"/>
    <s v="Stockwell Push Pins"/>
    <n v="10.464000000000002"/>
    <n v="6"/>
    <n v="0.2"/>
    <n v="1.7003999999999992"/>
  </r>
  <r>
    <n v="1544"/>
    <x v="742"/>
    <x v="2"/>
    <x v="519"/>
    <d v="2011-02-09T00:00:00"/>
    <s v="Standard Class"/>
    <x v="489"/>
    <s v="Deborah Brumfield"/>
    <x v="2"/>
    <s v="United States"/>
    <s v="San Diego"/>
    <x v="1"/>
    <n v="92024"/>
    <x v="1"/>
    <s v="OFF-BI-10004230"/>
    <x v="1"/>
    <x v="8"/>
    <s v="GBC Recycled Grain Textured Covers"/>
    <n v="82.896000000000001"/>
    <n v="3"/>
    <n v="0.2"/>
    <n v="29.0136"/>
  </r>
  <r>
    <n v="1545"/>
    <x v="742"/>
    <x v="2"/>
    <x v="519"/>
    <d v="2011-02-09T00:00:00"/>
    <s v="Standard Class"/>
    <x v="489"/>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x v="331"/>
    <s v="Pamela Coakley"/>
    <x v="1"/>
    <s v="United States"/>
    <s v="Watertown"/>
    <x v="15"/>
    <n v="13601"/>
    <x v="3"/>
    <s v="FUR-BO-10002613"/>
    <x v="0"/>
    <x v="0"/>
    <s v="Atlantic Metals Mobile 4-Shelf Bookcases, Custom Colors"/>
    <n v="1573.4880000000001"/>
    <n v="7"/>
    <n v="0.2"/>
    <n v="196.68599999999986"/>
  </r>
  <r>
    <n v="1547"/>
    <x v="744"/>
    <x v="1"/>
    <x v="521"/>
    <d v="2012-11-27T00:00:00"/>
    <s v="Standard Class"/>
    <x v="146"/>
    <s v="Victoria Brennan"/>
    <x v="1"/>
    <s v="United States"/>
    <s v="San Antonio"/>
    <x v="5"/>
    <n v="78207"/>
    <x v="2"/>
    <s v="OFF-PA-10000994"/>
    <x v="1"/>
    <x v="10"/>
    <s v="Xerox 1915"/>
    <n v="335.52"/>
    <n v="4"/>
    <n v="0.2"/>
    <n v="117.43199999999999"/>
  </r>
  <r>
    <n v="1548"/>
    <x v="744"/>
    <x v="1"/>
    <x v="521"/>
    <d v="2012-11-27T00:00:00"/>
    <s v="Standard Class"/>
    <x v="146"/>
    <s v="Victoria Brennan"/>
    <x v="1"/>
    <s v="United States"/>
    <s v="San Antonio"/>
    <x v="5"/>
    <n v="78207"/>
    <x v="2"/>
    <s v="OFF-BI-10002867"/>
    <x v="1"/>
    <x v="8"/>
    <s v="GBC Recycled Regency Composition Covers"/>
    <n v="23.911999999999995"/>
    <n v="2"/>
    <n v="0.8"/>
    <n v="-40.650400000000019"/>
  </r>
  <r>
    <n v="1549"/>
    <x v="744"/>
    <x v="1"/>
    <x v="521"/>
    <d v="2012-11-27T00:00:00"/>
    <s v="Standard Class"/>
    <x v="146"/>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x v="212"/>
    <s v="Emily Phan"/>
    <x v="0"/>
    <s v="United States"/>
    <s v="New York City"/>
    <x v="15"/>
    <n v="10011"/>
    <x v="3"/>
    <s v="TEC-CO-10001046"/>
    <x v="2"/>
    <x v="16"/>
    <s v="Canon Imageclass D680 Copier / Fax"/>
    <n v="559.99200000000008"/>
    <n v="1"/>
    <n v="0.2"/>
    <n v="174.99749999999997"/>
  </r>
  <r>
    <n v="1551"/>
    <x v="746"/>
    <x v="3"/>
    <x v="38"/>
    <d v="2014-11-19T00:00:00"/>
    <s v="Second Class"/>
    <x v="467"/>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x v="490"/>
    <s v="Ivan Gibson"/>
    <x v="0"/>
    <s v="United States"/>
    <s v="San Diego"/>
    <x v="1"/>
    <n v="92024"/>
    <x v="1"/>
    <s v="OFF-PA-10000806"/>
    <x v="1"/>
    <x v="10"/>
    <s v="Xerox 1934"/>
    <n v="111.96"/>
    <n v="2"/>
    <n v="0"/>
    <n v="54.860399999999998"/>
  </r>
  <r>
    <n v="1553"/>
    <x v="748"/>
    <x v="2"/>
    <x v="523"/>
    <d v="2011-05-05T00:00:00"/>
    <s v="First Class"/>
    <x v="185"/>
    <s v="Joni Sundaresam"/>
    <x v="2"/>
    <s v="United States"/>
    <s v="Appleton"/>
    <x v="6"/>
    <n v="54915"/>
    <x v="2"/>
    <s v="OFF-LA-10002195"/>
    <x v="1"/>
    <x v="2"/>
    <s v="Avery 481"/>
    <n v="21.560000000000002"/>
    <n v="7"/>
    <n v="0"/>
    <n v="10.348799999999999"/>
  </r>
  <r>
    <n v="1554"/>
    <x v="749"/>
    <x v="3"/>
    <x v="524"/>
    <d v="2014-10-22T00:00:00"/>
    <s v="Standard Class"/>
    <x v="491"/>
    <s v="Bobby Odegard"/>
    <x v="0"/>
    <s v="United States"/>
    <s v="Richmond"/>
    <x v="0"/>
    <n v="40475"/>
    <x v="0"/>
    <s v="OFF-BI-10003719"/>
    <x v="1"/>
    <x v="8"/>
    <s v="Large Capacity Hanging Post Binders"/>
    <n v="124.75"/>
    <n v="5"/>
    <n v="0"/>
    <n v="57.384999999999991"/>
  </r>
  <r>
    <n v="1555"/>
    <x v="750"/>
    <x v="1"/>
    <x v="525"/>
    <d v="2012-02-13T00:00:00"/>
    <s v="Standard Class"/>
    <x v="100"/>
    <s v="Victoria Wilson"/>
    <x v="1"/>
    <s v="United States"/>
    <s v="Bellevue"/>
    <x v="4"/>
    <n v="98006"/>
    <x v="1"/>
    <s v="OFF-AR-10001315"/>
    <x v="1"/>
    <x v="6"/>
    <s v="Newell 310"/>
    <n v="5.28"/>
    <n v="3"/>
    <n v="0"/>
    <n v="1.5311999999999999"/>
  </r>
  <r>
    <n v="1556"/>
    <x v="751"/>
    <x v="3"/>
    <x v="507"/>
    <d v="2014-09-09T00:00:00"/>
    <s v="Standard Class"/>
    <x v="492"/>
    <s v="Aimee Bixby"/>
    <x v="0"/>
    <s v="United States"/>
    <s v="Long Beach"/>
    <x v="15"/>
    <n v="11561"/>
    <x v="3"/>
    <s v="TEC-AC-10000171"/>
    <x v="2"/>
    <x v="11"/>
    <s v="Verbatim 25 GB 6x Blu-ray Single Layer Recordable Disc, 25/Pack"/>
    <n v="91.96"/>
    <n v="4"/>
    <n v="0"/>
    <n v="39.5428"/>
  </r>
  <r>
    <n v="1557"/>
    <x v="752"/>
    <x v="0"/>
    <x v="195"/>
    <d v="2013-05-16T00:00:00"/>
    <s v="Standard Class"/>
    <x v="493"/>
    <s v="Julia West"/>
    <x v="0"/>
    <s v="United States"/>
    <s v="Philadelphia"/>
    <x v="9"/>
    <n v="19140"/>
    <x v="3"/>
    <s v="OFF-EN-10003134"/>
    <x v="1"/>
    <x v="12"/>
    <s v="Staples"/>
    <n v="9.3439999999999994"/>
    <n v="1"/>
    <n v="0.2"/>
    <n v="3.504"/>
  </r>
  <r>
    <n v="1558"/>
    <x v="752"/>
    <x v="0"/>
    <x v="195"/>
    <d v="2013-05-16T00:00:00"/>
    <s v="Standard Class"/>
    <x v="493"/>
    <s v="Julia West"/>
    <x v="0"/>
    <s v="United States"/>
    <s v="Philadelphia"/>
    <x v="9"/>
    <n v="19140"/>
    <x v="3"/>
    <s v="OFF-AR-10001955"/>
    <x v="1"/>
    <x v="6"/>
    <s v="Newell 319"/>
    <n v="79.36"/>
    <n v="5"/>
    <n v="0.2"/>
    <n v="9.919999999999991"/>
  </r>
  <r>
    <n v="1559"/>
    <x v="753"/>
    <x v="1"/>
    <x v="199"/>
    <d v="2012-03-18T00:00:00"/>
    <s v="Second Class"/>
    <x v="188"/>
    <s v="Jeremy Ellison"/>
    <x v="0"/>
    <s v="United States"/>
    <s v="Seattle"/>
    <x v="4"/>
    <n v="98103"/>
    <x v="1"/>
    <s v="FUR-TA-10001039"/>
    <x v="0"/>
    <x v="3"/>
    <s v="KI Adjustable-Height Table"/>
    <n v="171.96"/>
    <n v="2"/>
    <n v="0"/>
    <n v="44.709600000000009"/>
  </r>
  <r>
    <n v="1560"/>
    <x v="754"/>
    <x v="0"/>
    <x v="526"/>
    <d v="2013-04-14T00:00:00"/>
    <s v="Standard Class"/>
    <x v="494"/>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x v="324"/>
    <s v="Paul Knutson"/>
    <x v="2"/>
    <s v="United States"/>
    <s v="San Francisco"/>
    <x v="1"/>
    <n v="94109"/>
    <x v="1"/>
    <s v="OFF-LA-10001641"/>
    <x v="1"/>
    <x v="2"/>
    <s v="Avery 518"/>
    <n v="18.899999999999999"/>
    <n v="6"/>
    <n v="0"/>
    <n v="9.0719999999999992"/>
  </r>
  <r>
    <n v="1562"/>
    <x v="756"/>
    <x v="3"/>
    <x v="528"/>
    <d v="2014-09-07T00:00:00"/>
    <s v="First Class"/>
    <x v="37"/>
    <s v="Christopher Schild"/>
    <x v="2"/>
    <s v="United States"/>
    <s v="Seattle"/>
    <x v="4"/>
    <n v="98115"/>
    <x v="1"/>
    <s v="OFF-AR-10003732"/>
    <x v="1"/>
    <x v="6"/>
    <s v="Newell 333"/>
    <n v="2.78"/>
    <n v="1"/>
    <n v="0"/>
    <n v="0.72279999999999989"/>
  </r>
  <r>
    <n v="1563"/>
    <x v="757"/>
    <x v="3"/>
    <x v="160"/>
    <d v="2014-07-01T00:00:00"/>
    <s v="Same Day"/>
    <x v="495"/>
    <s v="Sheri Gordon"/>
    <x v="0"/>
    <s v="United States"/>
    <s v="New York City"/>
    <x v="15"/>
    <n v="10011"/>
    <x v="3"/>
    <s v="FUR-TA-10000577"/>
    <x v="0"/>
    <x v="3"/>
    <s v="Bretford CR4500 Series Slim Rectangular Table"/>
    <n v="1044.6299999999999"/>
    <n v="5"/>
    <n v="0.4"/>
    <n v="-295.97849999999994"/>
  </r>
  <r>
    <n v="1564"/>
    <x v="758"/>
    <x v="1"/>
    <x v="529"/>
    <d v="2012-11-09T00:00:00"/>
    <s v="Same Day"/>
    <x v="496"/>
    <s v="Charlotte Melton"/>
    <x v="0"/>
    <s v="United States"/>
    <s v="Philadelphia"/>
    <x v="9"/>
    <n v="19134"/>
    <x v="3"/>
    <s v="OFF-PA-10004000"/>
    <x v="1"/>
    <x v="10"/>
    <s v="While You Were Out Pads, 50 per Pad, 4 x 5 1/4, Green Cycle"/>
    <n v="11.352000000000002"/>
    <n v="3"/>
    <n v="0.2"/>
    <n v="4.1151"/>
  </r>
  <r>
    <n v="1565"/>
    <x v="759"/>
    <x v="2"/>
    <x v="530"/>
    <d v="2011-03-04T00:00:00"/>
    <s v="Same Day"/>
    <x v="52"/>
    <s v="Clay Ludtke"/>
    <x v="0"/>
    <s v="United States"/>
    <s v="Columbia"/>
    <x v="20"/>
    <n v="29203"/>
    <x v="0"/>
    <s v="OFF-ST-10001370"/>
    <x v="1"/>
    <x v="4"/>
    <s v="Sensible Storage WireTech Storage Systems"/>
    <n v="354.90000000000003"/>
    <n v="5"/>
    <n v="0"/>
    <n v="17.744999999999962"/>
  </r>
  <r>
    <n v="1566"/>
    <x v="760"/>
    <x v="1"/>
    <x v="531"/>
    <d v="2012-03-25T00:00:00"/>
    <s v="Standard Class"/>
    <x v="270"/>
    <s v="Jesus Ocampo"/>
    <x v="2"/>
    <s v="United States"/>
    <s v="Seattle"/>
    <x v="4"/>
    <n v="98105"/>
    <x v="1"/>
    <s v="TEC-PH-10004539"/>
    <x v="2"/>
    <x v="7"/>
    <s v="Wireless Extenders zBoost YX545 SOHO Signal Booster"/>
    <n v="453.57600000000002"/>
    <n v="3"/>
    <n v="0.2"/>
    <n v="39.687899999999985"/>
  </r>
  <r>
    <n v="1567"/>
    <x v="761"/>
    <x v="1"/>
    <x v="239"/>
    <d v="2012-11-30T00:00:00"/>
    <s v="First Class"/>
    <x v="497"/>
    <s v="Anthony Witt"/>
    <x v="0"/>
    <s v="United States"/>
    <s v="Allen"/>
    <x v="5"/>
    <n v="75002"/>
    <x v="2"/>
    <s v="TEC-AC-10003038"/>
    <x v="2"/>
    <x v="11"/>
    <s v="Kingston Digital DataTraveler 16GB USB 2.0"/>
    <n v="21.48"/>
    <n v="3"/>
    <n v="0.2"/>
    <n v="-0.26850000000000307"/>
  </r>
  <r>
    <n v="1568"/>
    <x v="761"/>
    <x v="1"/>
    <x v="239"/>
    <d v="2012-11-30T00:00:00"/>
    <s v="First Class"/>
    <x v="497"/>
    <s v="Anthony Witt"/>
    <x v="0"/>
    <s v="United States"/>
    <s v="Allen"/>
    <x v="5"/>
    <n v="75002"/>
    <x v="2"/>
    <s v="OFF-BI-10000088"/>
    <x v="1"/>
    <x v="8"/>
    <s v="GBC Imprintable Covers"/>
    <n v="8.7839999999999989"/>
    <n v="4"/>
    <n v="0.8"/>
    <n v="-13.615200000000002"/>
  </r>
  <r>
    <n v="1569"/>
    <x v="762"/>
    <x v="3"/>
    <x v="532"/>
    <d v="2014-06-12T00:00:00"/>
    <s v="Same Day"/>
    <x v="231"/>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x v="340"/>
    <s v="Adam Hart"/>
    <x v="1"/>
    <s v="United States"/>
    <s v="Atlanta"/>
    <x v="32"/>
    <n v="30318"/>
    <x v="0"/>
    <s v="OFF-AR-10003504"/>
    <x v="1"/>
    <x v="6"/>
    <s v="Newell 347"/>
    <n v="12.84"/>
    <n v="3"/>
    <n v="0"/>
    <n v="3.7235999999999989"/>
  </r>
  <r>
    <n v="1571"/>
    <x v="764"/>
    <x v="2"/>
    <x v="533"/>
    <d v="2011-11-25T00:00:00"/>
    <s v="First Class"/>
    <x v="183"/>
    <s v="Sanjit Chand"/>
    <x v="0"/>
    <s v="United States"/>
    <s v="Los Angeles"/>
    <x v="1"/>
    <n v="90004"/>
    <x v="1"/>
    <s v="FUR-CH-10000863"/>
    <x v="0"/>
    <x v="1"/>
    <s v="Novimex Swivel Fabric Task Chair"/>
    <n v="603.91999999999996"/>
    <n v="5"/>
    <n v="0.2"/>
    <n v="-67.941000000000003"/>
  </r>
  <r>
    <n v="1572"/>
    <x v="764"/>
    <x v="2"/>
    <x v="533"/>
    <d v="2011-11-25T00:00:00"/>
    <s v="First Class"/>
    <x v="183"/>
    <s v="Sanjit Chand"/>
    <x v="0"/>
    <s v="United States"/>
    <s v="Los Angeles"/>
    <x v="1"/>
    <n v="90004"/>
    <x v="1"/>
    <s v="OFF-EN-10003160"/>
    <x v="1"/>
    <x v="12"/>
    <s v="Pastel Pink Envelopes"/>
    <n v="21.84"/>
    <n v="3"/>
    <n v="0"/>
    <n v="10.4832"/>
  </r>
  <r>
    <n v="1573"/>
    <x v="764"/>
    <x v="2"/>
    <x v="533"/>
    <d v="2011-11-25T00:00:00"/>
    <s v="First Class"/>
    <x v="183"/>
    <s v="Sanjit Chand"/>
    <x v="0"/>
    <s v="United States"/>
    <s v="Los Angeles"/>
    <x v="1"/>
    <n v="90004"/>
    <x v="1"/>
    <s v="TEC-AC-10003280"/>
    <x v="2"/>
    <x v="11"/>
    <s v="Belkin F8E887 USB Wired Ergonomic Keyboard"/>
    <n v="29.99"/>
    <n v="1"/>
    <n v="0"/>
    <n v="6.2978999999999985"/>
  </r>
  <r>
    <n v="1574"/>
    <x v="764"/>
    <x v="2"/>
    <x v="533"/>
    <d v="2011-11-25T00:00:00"/>
    <s v="First Class"/>
    <x v="183"/>
    <s v="Sanjit Chand"/>
    <x v="0"/>
    <s v="United States"/>
    <s v="Los Angeles"/>
    <x v="1"/>
    <n v="90004"/>
    <x v="1"/>
    <s v="FUR-CH-10000595"/>
    <x v="0"/>
    <x v="1"/>
    <s v="Safco Contoured Stacking Chairs"/>
    <n v="381.44000000000005"/>
    <n v="2"/>
    <n v="0.2"/>
    <n v="23.839999999999975"/>
  </r>
  <r>
    <n v="1575"/>
    <x v="765"/>
    <x v="2"/>
    <x v="534"/>
    <d v="2011-12-18T00:00:00"/>
    <s v="First Class"/>
    <x v="498"/>
    <s v="Mick Crebagga"/>
    <x v="0"/>
    <s v="United States"/>
    <s v="El Paso"/>
    <x v="5"/>
    <n v="79907"/>
    <x v="2"/>
    <s v="TEC-PH-10000169"/>
    <x v="2"/>
    <x v="7"/>
    <s v="ARKON Windshield Dashboard Air Vent Car Mount Holder"/>
    <n v="40.68"/>
    <n v="3"/>
    <n v="0.2"/>
    <n v="-9.153000000000004"/>
  </r>
  <r>
    <n v="1576"/>
    <x v="765"/>
    <x v="2"/>
    <x v="534"/>
    <d v="2011-12-18T00:00:00"/>
    <s v="First Class"/>
    <x v="498"/>
    <s v="Mick Crebagga"/>
    <x v="0"/>
    <s v="United States"/>
    <s v="El Paso"/>
    <x v="5"/>
    <n v="79907"/>
    <x v="2"/>
    <s v="FUR-CH-10004675"/>
    <x v="0"/>
    <x v="1"/>
    <s v="Lifetime Advantage Folding Chairs, 4/Carton"/>
    <n v="763.28"/>
    <n v="5"/>
    <n v="0.3"/>
    <n v="-21.807999999999993"/>
  </r>
  <r>
    <n v="1577"/>
    <x v="766"/>
    <x v="0"/>
    <x v="183"/>
    <d v="2013-04-28T00:00:00"/>
    <s v="Standard Class"/>
    <x v="499"/>
    <s v="Tonja Turnell"/>
    <x v="2"/>
    <s v="United States"/>
    <s v="Aurora"/>
    <x v="10"/>
    <n v="60505"/>
    <x v="2"/>
    <s v="OFF-ST-10002406"/>
    <x v="1"/>
    <x v="4"/>
    <s v="Pizazz Global Quick File"/>
    <n v="23.952000000000002"/>
    <n v="2"/>
    <n v="0.2"/>
    <n v="2.3952000000000018"/>
  </r>
  <r>
    <n v="1578"/>
    <x v="767"/>
    <x v="0"/>
    <x v="454"/>
    <d v="2013-05-28T00:00:00"/>
    <s v="Standard Class"/>
    <x v="399"/>
    <s v="Anne Pryor"/>
    <x v="2"/>
    <s v="United States"/>
    <s v="Florence"/>
    <x v="19"/>
    <n v="35630"/>
    <x v="0"/>
    <s v="OFF-PA-10001526"/>
    <x v="1"/>
    <x v="10"/>
    <s v="Xerox 1949"/>
    <n v="4.9800000000000004"/>
    <n v="1"/>
    <n v="0"/>
    <n v="2.4402000000000004"/>
  </r>
  <r>
    <n v="1579"/>
    <x v="768"/>
    <x v="0"/>
    <x v="535"/>
    <d v="2013-03-02T00:00:00"/>
    <s v="First Class"/>
    <x v="297"/>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x v="268"/>
    <s v="Naresj Patel"/>
    <x v="0"/>
    <s v="United States"/>
    <s v="New York City"/>
    <x v="15"/>
    <n v="10024"/>
    <x v="3"/>
    <s v="TEC-PH-10003012"/>
    <x v="2"/>
    <x v="7"/>
    <s v="Nortel Meridian M3904 Professional Digital phone"/>
    <n v="307.98"/>
    <n v="2"/>
    <n v="0"/>
    <n v="89.314199999999971"/>
  </r>
  <r>
    <n v="1581"/>
    <x v="769"/>
    <x v="1"/>
    <x v="101"/>
    <d v="2012-08-12T00:00:00"/>
    <s v="First Class"/>
    <x v="268"/>
    <s v="Naresj Patel"/>
    <x v="0"/>
    <s v="United States"/>
    <s v="New York City"/>
    <x v="15"/>
    <n v="10024"/>
    <x v="3"/>
    <s v="FUR-TA-10002607"/>
    <x v="0"/>
    <x v="3"/>
    <s v="KI Conference Tables"/>
    <n v="382.80599999999998"/>
    <n v="9"/>
    <n v="0.4"/>
    <n v="-153.12239999999997"/>
  </r>
  <r>
    <n v="1582"/>
    <x v="769"/>
    <x v="1"/>
    <x v="101"/>
    <d v="2012-08-12T00:00:00"/>
    <s v="First Class"/>
    <x v="268"/>
    <s v="Naresj Patel"/>
    <x v="0"/>
    <s v="United States"/>
    <s v="New York City"/>
    <x v="15"/>
    <n v="10024"/>
    <x v="3"/>
    <s v="OFF-ST-10000642"/>
    <x v="1"/>
    <x v="4"/>
    <s v="Tennsco Lockers, Gray"/>
    <n v="41.96"/>
    <n v="2"/>
    <n v="0"/>
    <n v="2.9371999999999971"/>
  </r>
  <r>
    <n v="1583"/>
    <x v="769"/>
    <x v="1"/>
    <x v="101"/>
    <d v="2012-08-12T00:00:00"/>
    <s v="First Class"/>
    <x v="268"/>
    <s v="Naresj Patel"/>
    <x v="0"/>
    <s v="United States"/>
    <s v="New York City"/>
    <x v="15"/>
    <n v="10024"/>
    <x v="3"/>
    <s v="OFF-BI-10000545"/>
    <x v="1"/>
    <x v="8"/>
    <s v="GBC Ibimaster 500 Manual ProClick Binding System"/>
    <n v="1217.568"/>
    <n v="2"/>
    <n v="0.2"/>
    <n v="456.58800000000002"/>
  </r>
  <r>
    <n v="1584"/>
    <x v="769"/>
    <x v="1"/>
    <x v="101"/>
    <d v="2012-08-12T00:00:00"/>
    <s v="First Class"/>
    <x v="268"/>
    <s v="Naresj Patel"/>
    <x v="0"/>
    <s v="United States"/>
    <s v="New York City"/>
    <x v="15"/>
    <n v="10024"/>
    <x v="3"/>
    <s v="FUR-FU-10002157"/>
    <x v="0"/>
    <x v="5"/>
    <s v="Artistic Insta-Plaque"/>
    <n v="47.04"/>
    <n v="3"/>
    <n v="0"/>
    <n v="18.345599999999997"/>
  </r>
  <r>
    <n v="1585"/>
    <x v="769"/>
    <x v="1"/>
    <x v="101"/>
    <d v="2012-08-12T00:00:00"/>
    <s v="First Class"/>
    <x v="268"/>
    <s v="Naresj Patel"/>
    <x v="0"/>
    <s v="United States"/>
    <s v="New York City"/>
    <x v="15"/>
    <n v="10024"/>
    <x v="3"/>
    <s v="FUR-FU-10001706"/>
    <x v="0"/>
    <x v="5"/>
    <s v="Longer-Life Soft White Bulbs"/>
    <n v="6.16"/>
    <n v="2"/>
    <n v="0"/>
    <n v="2.9567999999999999"/>
  </r>
  <r>
    <n v="1586"/>
    <x v="769"/>
    <x v="1"/>
    <x v="101"/>
    <d v="2012-08-12T00:00:00"/>
    <s v="First Class"/>
    <x v="268"/>
    <s v="Naresj Patel"/>
    <x v="0"/>
    <s v="United States"/>
    <s v="New York City"/>
    <x v="15"/>
    <n v="10024"/>
    <x v="3"/>
    <s v="TEC-PH-10000984"/>
    <x v="2"/>
    <x v="7"/>
    <s v="Panasonic KX-TG9471B"/>
    <n v="979.95"/>
    <n v="5"/>
    <n v="0"/>
    <n v="274.38600000000008"/>
  </r>
  <r>
    <n v="1587"/>
    <x v="769"/>
    <x v="1"/>
    <x v="101"/>
    <d v="2012-08-12T00:00:00"/>
    <s v="First Class"/>
    <x v="268"/>
    <s v="Naresj Patel"/>
    <x v="0"/>
    <s v="United States"/>
    <s v="New York City"/>
    <x v="15"/>
    <n v="10024"/>
    <x v="3"/>
    <s v="OFF-PA-10001357"/>
    <x v="1"/>
    <x v="10"/>
    <s v="Xerox 1886"/>
    <n v="143.69999999999999"/>
    <n v="3"/>
    <n v="0"/>
    <n v="68.975999999999999"/>
  </r>
  <r>
    <n v="1588"/>
    <x v="769"/>
    <x v="1"/>
    <x v="101"/>
    <d v="2012-08-12T00:00:00"/>
    <s v="First Class"/>
    <x v="268"/>
    <s v="Naresj Patel"/>
    <x v="0"/>
    <s v="United States"/>
    <s v="New York City"/>
    <x v="15"/>
    <n v="10024"/>
    <x v="3"/>
    <s v="OFF-FA-10000992"/>
    <x v="1"/>
    <x v="13"/>
    <s v="Acco Clips to Go Binder Clips, 24 Clips in Two Sizes"/>
    <n v="10.649999999999999"/>
    <n v="3"/>
    <n v="0"/>
    <n v="5.0054999999999996"/>
  </r>
  <r>
    <n v="1589"/>
    <x v="769"/>
    <x v="1"/>
    <x v="101"/>
    <d v="2012-08-12T00:00:00"/>
    <s v="First Class"/>
    <x v="268"/>
    <s v="Naresj Patel"/>
    <x v="0"/>
    <s v="United States"/>
    <s v="New York City"/>
    <x v="15"/>
    <n v="10024"/>
    <x v="3"/>
    <s v="TEC-AC-10002600"/>
    <x v="2"/>
    <x v="11"/>
    <s v="Belkin QODE FastFit Bluetooth Keyboard"/>
    <n v="247.8"/>
    <n v="4"/>
    <n v="0"/>
    <n v="34.692000000000007"/>
  </r>
  <r>
    <n v="1590"/>
    <x v="770"/>
    <x v="0"/>
    <x v="536"/>
    <d v="2013-05-17T00:00:00"/>
    <s v="Standard Class"/>
    <x v="500"/>
    <s v="Vivek Grady"/>
    <x v="1"/>
    <s v="United States"/>
    <s v="Virginia Beach"/>
    <x v="17"/>
    <n v="23464"/>
    <x v="0"/>
    <s v="OFF-AR-10001662"/>
    <x v="1"/>
    <x v="6"/>
    <s v="Rogers Handheld Barrel Pencil Sharpener"/>
    <n v="10.96"/>
    <n v="4"/>
    <n v="0"/>
    <n v="2.9592000000000009"/>
  </r>
  <r>
    <n v="1591"/>
    <x v="771"/>
    <x v="0"/>
    <x v="173"/>
    <d v="2013-04-20T00:00:00"/>
    <s v="Standard Class"/>
    <x v="501"/>
    <s v="Muhammed Yedwab"/>
    <x v="1"/>
    <s v="United States"/>
    <s v="Grapevine"/>
    <x v="5"/>
    <n v="76051"/>
    <x v="2"/>
    <s v="OFF-AR-10001221"/>
    <x v="1"/>
    <x v="6"/>
    <s v="Dixon Ticonderoga Erasable Colored Pencil Set, 12-Color"/>
    <n v="33.488000000000007"/>
    <n v="7"/>
    <n v="0.2"/>
    <n v="5.8603999999999967"/>
  </r>
  <r>
    <n v="1592"/>
    <x v="771"/>
    <x v="0"/>
    <x v="173"/>
    <d v="2013-04-20T00:00:00"/>
    <s v="Standard Class"/>
    <x v="501"/>
    <s v="Muhammed Yedwab"/>
    <x v="1"/>
    <s v="United States"/>
    <s v="Grapevine"/>
    <x v="5"/>
    <n v="76051"/>
    <x v="2"/>
    <s v="OFF-FA-10002988"/>
    <x v="1"/>
    <x v="13"/>
    <s v="Ideal Clamps"/>
    <n v="8.0399999999999991"/>
    <n v="5"/>
    <n v="0.2"/>
    <n v="2.9144999999999994"/>
  </r>
  <r>
    <n v="1593"/>
    <x v="772"/>
    <x v="1"/>
    <x v="537"/>
    <d v="2012-06-25T00:00:00"/>
    <s v="Second Class"/>
    <x v="502"/>
    <s v="Rick Duston"/>
    <x v="0"/>
    <s v="United States"/>
    <s v="Olympia"/>
    <x v="4"/>
    <n v="98502"/>
    <x v="1"/>
    <s v="TEC-PH-10004830"/>
    <x v="2"/>
    <x v="7"/>
    <s v="Pyle PRT45 Retro Home Telephone"/>
    <n v="201.56800000000001"/>
    <n v="4"/>
    <n v="0.2"/>
    <n v="22.676399999999994"/>
  </r>
  <r>
    <n v="1594"/>
    <x v="773"/>
    <x v="2"/>
    <x v="538"/>
    <d v="2011-10-19T00:00:00"/>
    <s v="Same Day"/>
    <x v="223"/>
    <s v="Jeremy Farry"/>
    <x v="0"/>
    <s v="United States"/>
    <s v="Los Angeles"/>
    <x v="1"/>
    <n v="90032"/>
    <x v="1"/>
    <s v="OFF-PA-10004519"/>
    <x v="1"/>
    <x v="10"/>
    <s v="Spiral Phone Message Books with Labels by Adams"/>
    <n v="13.440000000000001"/>
    <n v="3"/>
    <n v="0"/>
    <n v="6.5856000000000012"/>
  </r>
  <r>
    <n v="1595"/>
    <x v="774"/>
    <x v="1"/>
    <x v="539"/>
    <d v="2012-03-27T00:00:00"/>
    <s v="First Class"/>
    <x v="503"/>
    <s v="Dennis Pardue"/>
    <x v="2"/>
    <s v="United States"/>
    <s v="Peoria"/>
    <x v="10"/>
    <n v="61604"/>
    <x v="2"/>
    <s v="FUR-BO-10000362"/>
    <x v="0"/>
    <x v="0"/>
    <s v="Sauder Inglewood Library Bookcases"/>
    <n v="359.05799999999994"/>
    <n v="3"/>
    <n v="0.3"/>
    <n v="-35.905799999999999"/>
  </r>
  <r>
    <n v="1596"/>
    <x v="775"/>
    <x v="3"/>
    <x v="540"/>
    <d v="2014-05-13T00:00:00"/>
    <s v="Standard Class"/>
    <x v="198"/>
    <s v="Maribeth Dona"/>
    <x v="0"/>
    <s v="United States"/>
    <s v="Columbus"/>
    <x v="24"/>
    <n v="43229"/>
    <x v="3"/>
    <s v="FUR-CH-10004540"/>
    <x v="0"/>
    <x v="1"/>
    <s v="Global Chrome Stack Chair"/>
    <n v="47.991999999999997"/>
    <n v="2"/>
    <n v="0.3"/>
    <n v="-2.0567999999999991"/>
  </r>
  <r>
    <n v="1597"/>
    <x v="776"/>
    <x v="3"/>
    <x v="524"/>
    <d v="2014-10-19T00:00:00"/>
    <s v="First Class"/>
    <x v="199"/>
    <s v="Maribeth Yedwab"/>
    <x v="1"/>
    <s v="United States"/>
    <s v="New York City"/>
    <x v="15"/>
    <n v="10011"/>
    <x v="3"/>
    <s v="FUR-FU-10001290"/>
    <x v="0"/>
    <x v="5"/>
    <s v="Executive Impressions Supervisor Wall Clock"/>
    <n v="547.30000000000007"/>
    <n v="13"/>
    <n v="0"/>
    <n v="175.13599999999997"/>
  </r>
  <r>
    <n v="1598"/>
    <x v="777"/>
    <x v="3"/>
    <x v="123"/>
    <d v="2014-11-22T00:00:00"/>
    <s v="Second Class"/>
    <x v="492"/>
    <s v="Aimee Bixby"/>
    <x v="0"/>
    <s v="United States"/>
    <s v="Carrollton"/>
    <x v="5"/>
    <n v="75007"/>
    <x v="2"/>
    <s v="OFF-PA-10000308"/>
    <x v="1"/>
    <x v="10"/>
    <s v="Xerox 1901"/>
    <n v="16.896000000000001"/>
    <n v="4"/>
    <n v="0.2"/>
    <n v="5.2799999999999994"/>
  </r>
  <r>
    <n v="1599"/>
    <x v="777"/>
    <x v="3"/>
    <x v="123"/>
    <d v="2014-11-22T00:00:00"/>
    <s v="Second Class"/>
    <x v="492"/>
    <s v="Aimee Bixby"/>
    <x v="0"/>
    <s v="United States"/>
    <s v="Carrollton"/>
    <x v="5"/>
    <n v="75007"/>
    <x v="2"/>
    <s v="OFF-SU-10001165"/>
    <x v="1"/>
    <x v="14"/>
    <s v="Acme Elite Stainless Steel Scissors"/>
    <n v="6.6720000000000006"/>
    <n v="1"/>
    <n v="0.2"/>
    <n v="0.50039999999999996"/>
  </r>
  <r>
    <n v="1600"/>
    <x v="777"/>
    <x v="3"/>
    <x v="123"/>
    <d v="2014-11-22T00:00:00"/>
    <s v="Second Class"/>
    <x v="492"/>
    <s v="Aimee Bixby"/>
    <x v="0"/>
    <s v="United States"/>
    <s v="Carrollton"/>
    <x v="5"/>
    <n v="75007"/>
    <x v="2"/>
    <s v="OFF-AR-10003373"/>
    <x v="1"/>
    <x v="6"/>
    <s v="Boston School Pro Electric Pencil Sharpener, 1670"/>
    <n v="99.13600000000001"/>
    <n v="4"/>
    <n v="0.2"/>
    <n v="8.674399999999995"/>
  </r>
  <r>
    <n v="1601"/>
    <x v="777"/>
    <x v="3"/>
    <x v="123"/>
    <d v="2014-11-22T00:00:00"/>
    <s v="Second Class"/>
    <x v="492"/>
    <s v="Aimee Bixby"/>
    <x v="0"/>
    <s v="United States"/>
    <s v="Carrollton"/>
    <x v="5"/>
    <n v="75007"/>
    <x v="2"/>
    <s v="FUR-FU-10001967"/>
    <x v="0"/>
    <x v="5"/>
    <s v="Telescoping Adjustable Floor Lamp"/>
    <n v="15.991999999999999"/>
    <n v="2"/>
    <n v="0.6"/>
    <n v="-13.992999999999999"/>
  </r>
  <r>
    <n v="1602"/>
    <x v="778"/>
    <x v="0"/>
    <x v="541"/>
    <d v="2013-05-14T00:00:00"/>
    <s v="Second Class"/>
    <x v="334"/>
    <s v="George Bell"/>
    <x v="1"/>
    <s v="United States"/>
    <s v="Dover"/>
    <x v="13"/>
    <n v="19901"/>
    <x v="3"/>
    <s v="FUR-FU-10001488"/>
    <x v="0"/>
    <x v="5"/>
    <s v="Tenex 46&quot; x 60&quot; Computer Anti-Static Chairmat, Rectangular Shaped"/>
    <n v="211.96"/>
    <n v="2"/>
    <n v="0"/>
    <n v="42.391999999999996"/>
  </r>
  <r>
    <n v="1603"/>
    <x v="779"/>
    <x v="0"/>
    <x v="25"/>
    <d v="2013-12-18T00:00:00"/>
    <s v="Standard Class"/>
    <x v="222"/>
    <s v="Cynthia Arntzen"/>
    <x v="0"/>
    <s v="United States"/>
    <s v="Smyrna"/>
    <x v="18"/>
    <n v="37167"/>
    <x v="0"/>
    <s v="OFF-AR-10003251"/>
    <x v="1"/>
    <x v="6"/>
    <s v="Prang Drawing Pencil Set"/>
    <n v="6.6719999999999988"/>
    <n v="3"/>
    <n v="0.2"/>
    <n v="1.6679999999999997"/>
  </r>
  <r>
    <n v="1604"/>
    <x v="780"/>
    <x v="3"/>
    <x v="329"/>
    <d v="2014-12-05T00:00:00"/>
    <s v="Standard Class"/>
    <x v="250"/>
    <s v="Max Engle"/>
    <x v="0"/>
    <s v="United States"/>
    <s v="Newark"/>
    <x v="13"/>
    <n v="19711"/>
    <x v="3"/>
    <s v="OFF-AR-10001044"/>
    <x v="1"/>
    <x v="6"/>
    <s v="BOSTON Ranger #55 Pencil Sharpener, Black"/>
    <n v="155.94"/>
    <n v="6"/>
    <n v="0"/>
    <n v="45.222599999999993"/>
  </r>
  <r>
    <n v="1605"/>
    <x v="781"/>
    <x v="0"/>
    <x v="475"/>
    <d v="2013-04-25T00:00:00"/>
    <s v="Second Class"/>
    <x v="123"/>
    <s v="Jas O'Carroll"/>
    <x v="0"/>
    <s v="United States"/>
    <s v="Los Angeles"/>
    <x v="1"/>
    <n v="90049"/>
    <x v="1"/>
    <s v="TEC-PH-10004700"/>
    <x v="2"/>
    <x v="7"/>
    <s v="PowerGen Dual USB Car Charger"/>
    <n v="39.960000000000008"/>
    <n v="5"/>
    <n v="0.2"/>
    <n v="12.986999999999995"/>
  </r>
  <r>
    <n v="1606"/>
    <x v="781"/>
    <x v="0"/>
    <x v="475"/>
    <d v="2013-04-25T00:00:00"/>
    <s v="Second Class"/>
    <x v="123"/>
    <s v="Jas O'Carroll"/>
    <x v="0"/>
    <s v="United States"/>
    <s v="Los Angeles"/>
    <x v="1"/>
    <n v="90049"/>
    <x v="1"/>
    <s v="OFF-AR-10000823"/>
    <x v="1"/>
    <x v="6"/>
    <s v="Newell 307"/>
    <n v="5.46"/>
    <n v="3"/>
    <n v="0"/>
    <n v="1.5288000000000002"/>
  </r>
  <r>
    <n v="1607"/>
    <x v="781"/>
    <x v="0"/>
    <x v="475"/>
    <d v="2013-04-25T00:00:00"/>
    <s v="Second Class"/>
    <x v="123"/>
    <s v="Jas O'Carroll"/>
    <x v="0"/>
    <s v="United States"/>
    <s v="Los Angeles"/>
    <x v="1"/>
    <n v="90049"/>
    <x v="1"/>
    <s v="OFF-AR-10004456"/>
    <x v="1"/>
    <x v="6"/>
    <s v="Panasonic KP-4ABK Battery-Operated Pencil Sharpener"/>
    <n v="73.2"/>
    <n v="5"/>
    <n v="0"/>
    <n v="21.227999999999998"/>
  </r>
  <r>
    <n v="1608"/>
    <x v="781"/>
    <x v="0"/>
    <x v="475"/>
    <d v="2013-04-25T00:00:00"/>
    <s v="Second Class"/>
    <x v="123"/>
    <s v="Jas O'Carroll"/>
    <x v="0"/>
    <s v="United States"/>
    <s v="Los Angeles"/>
    <x v="1"/>
    <n v="90049"/>
    <x v="1"/>
    <s v="OFF-BI-10000050"/>
    <x v="1"/>
    <x v="8"/>
    <s v="Angle-D Binders with Locking Rings, Label Holders"/>
    <n v="5.84"/>
    <n v="1"/>
    <n v="0.2"/>
    <n v="1.9709999999999996"/>
  </r>
  <r>
    <n v="1609"/>
    <x v="781"/>
    <x v="0"/>
    <x v="475"/>
    <d v="2013-04-25T00:00:00"/>
    <s v="Second Class"/>
    <x v="123"/>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x v="123"/>
    <s v="Jas O'Carroll"/>
    <x v="0"/>
    <s v="United States"/>
    <s v="Los Angeles"/>
    <x v="1"/>
    <n v="90049"/>
    <x v="1"/>
    <s v="OFF-BI-10000591"/>
    <x v="1"/>
    <x v="8"/>
    <s v="Avery Binder Labels"/>
    <n v="9.3360000000000003"/>
    <n v="3"/>
    <n v="0.2"/>
    <n v="3.2675999999999994"/>
  </r>
  <r>
    <n v="1611"/>
    <x v="782"/>
    <x v="2"/>
    <x v="542"/>
    <d v="2011-05-30T00:00:00"/>
    <s v="Standard Class"/>
    <x v="504"/>
    <s v="Marina Lichtenstein"/>
    <x v="1"/>
    <s v="United States"/>
    <s v="Los Angeles"/>
    <x v="1"/>
    <n v="90008"/>
    <x v="1"/>
    <s v="FUR-BO-10000362"/>
    <x v="0"/>
    <x v="0"/>
    <s v="Sauder Inglewood Library Bookcases"/>
    <n v="290.666"/>
    <n v="2"/>
    <n v="0.15"/>
    <n v="27.356800000000007"/>
  </r>
  <r>
    <n v="1612"/>
    <x v="782"/>
    <x v="2"/>
    <x v="542"/>
    <d v="2011-05-30T00:00:00"/>
    <s v="Standard Class"/>
    <x v="504"/>
    <s v="Marina Lichtenstein"/>
    <x v="1"/>
    <s v="United States"/>
    <s v="Los Angeles"/>
    <x v="1"/>
    <n v="90008"/>
    <x v="1"/>
    <s v="TEC-PH-10000441"/>
    <x v="2"/>
    <x v="7"/>
    <s v="VTech DS6151"/>
    <n v="201.584"/>
    <n v="2"/>
    <n v="0.2"/>
    <n v="20.158400000000015"/>
  </r>
  <r>
    <n v="1613"/>
    <x v="782"/>
    <x v="2"/>
    <x v="542"/>
    <d v="2011-05-30T00:00:00"/>
    <s v="Standard Class"/>
    <x v="504"/>
    <s v="Marina Lichtenstein"/>
    <x v="1"/>
    <s v="United States"/>
    <s v="Los Angeles"/>
    <x v="1"/>
    <n v="90008"/>
    <x v="1"/>
    <s v="TEC-PH-10002726"/>
    <x v="2"/>
    <x v="7"/>
    <s v="netTALK DUO VoIP Telephone Service"/>
    <n v="83.984000000000009"/>
    <n v="2"/>
    <n v="0.2"/>
    <n v="31.494"/>
  </r>
  <r>
    <n v="1614"/>
    <x v="783"/>
    <x v="3"/>
    <x v="202"/>
    <d v="2014-12-26T00:00:00"/>
    <s v="Standard Class"/>
    <x v="453"/>
    <s v="Yana Sorensen"/>
    <x v="1"/>
    <s v="United States"/>
    <s v="Oakland"/>
    <x v="1"/>
    <n v="94601"/>
    <x v="1"/>
    <s v="OFF-ST-10003306"/>
    <x v="1"/>
    <x v="4"/>
    <s v="Letter Size Cart"/>
    <n v="1000.0200000000001"/>
    <n v="7"/>
    <n v="0"/>
    <n v="290.00579999999991"/>
  </r>
  <r>
    <n v="1615"/>
    <x v="784"/>
    <x v="0"/>
    <x v="543"/>
    <d v="2013-03-20T00:00:00"/>
    <s v="Standard Class"/>
    <x v="484"/>
    <s v="Paul Lucas"/>
    <x v="2"/>
    <s v="United States"/>
    <s v="Philadelphia"/>
    <x v="9"/>
    <n v="19143"/>
    <x v="3"/>
    <s v="TEC-AC-10004855"/>
    <x v="2"/>
    <x v="11"/>
    <s v="V7 USB Numeric Keypad"/>
    <n v="83.976000000000013"/>
    <n v="3"/>
    <n v="0.2"/>
    <n v="-13.646100000000001"/>
  </r>
  <r>
    <n v="1616"/>
    <x v="785"/>
    <x v="1"/>
    <x v="544"/>
    <d v="2012-08-16T00:00:00"/>
    <s v="Standard Class"/>
    <x v="451"/>
    <s v="Julie Kriz"/>
    <x v="2"/>
    <s v="United States"/>
    <s v="Eagan"/>
    <x v="11"/>
    <n v="55122"/>
    <x v="2"/>
    <s v="OFF-LA-10002787"/>
    <x v="1"/>
    <x v="2"/>
    <s v="Avery 480"/>
    <n v="3.75"/>
    <n v="1"/>
    <n v="0"/>
    <n v="1.7999999999999998"/>
  </r>
  <r>
    <n v="1617"/>
    <x v="785"/>
    <x v="1"/>
    <x v="544"/>
    <d v="2012-08-16T00:00:00"/>
    <s v="Standard Class"/>
    <x v="451"/>
    <s v="Julie Kriz"/>
    <x v="2"/>
    <s v="United States"/>
    <s v="Eagan"/>
    <x v="11"/>
    <n v="55122"/>
    <x v="2"/>
    <s v="OFF-LA-10002043"/>
    <x v="1"/>
    <x v="2"/>
    <s v="Avery 489"/>
    <n v="41.4"/>
    <n v="4"/>
    <n v="0"/>
    <n v="19.872"/>
  </r>
  <r>
    <n v="1618"/>
    <x v="785"/>
    <x v="1"/>
    <x v="544"/>
    <d v="2012-08-16T00:00:00"/>
    <s v="Standard Class"/>
    <x v="451"/>
    <s v="Julie Kriz"/>
    <x v="2"/>
    <s v="United States"/>
    <s v="Eagan"/>
    <x v="11"/>
    <n v="55122"/>
    <x v="2"/>
    <s v="OFF-AR-10001915"/>
    <x v="1"/>
    <x v="6"/>
    <s v="Peel-Off China Markers"/>
    <n v="29.79"/>
    <n v="3"/>
    <n v="0"/>
    <n v="12.511800000000001"/>
  </r>
  <r>
    <n v="1619"/>
    <x v="786"/>
    <x v="0"/>
    <x v="545"/>
    <d v="2013-09-15T00:00:00"/>
    <s v="Second Class"/>
    <x v="43"/>
    <s v="Parhena Norris"/>
    <x v="2"/>
    <s v="United States"/>
    <s v="New York City"/>
    <x v="15"/>
    <n v="10011"/>
    <x v="3"/>
    <s v="OFF-ST-10000352"/>
    <x v="1"/>
    <x v="4"/>
    <s v="Acco Perma 2700 Stacking Storage Drawers"/>
    <n v="59.48"/>
    <n v="2"/>
    <n v="0"/>
    <n v="8.9220000000000041"/>
  </r>
  <r>
    <n v="1620"/>
    <x v="786"/>
    <x v="0"/>
    <x v="545"/>
    <d v="2013-09-15T00:00:00"/>
    <s v="Second Class"/>
    <x v="43"/>
    <s v="Parhena Norris"/>
    <x v="2"/>
    <s v="United States"/>
    <s v="New York City"/>
    <x v="15"/>
    <n v="10011"/>
    <x v="3"/>
    <s v="OFF-PA-10000575"/>
    <x v="1"/>
    <x v="10"/>
    <s v="Wirebound Message Books, Four 2 3/4 x 5 White Forms per Page"/>
    <n v="6.69"/>
    <n v="1"/>
    <n v="0"/>
    <n v="3.0773999999999999"/>
  </r>
  <r>
    <n v="1621"/>
    <x v="787"/>
    <x v="3"/>
    <x v="141"/>
    <d v="2014-07-16T00:00:00"/>
    <s v="Standard Class"/>
    <x v="505"/>
    <s v="Jenna Caffey"/>
    <x v="0"/>
    <s v="United States"/>
    <s v="Kent"/>
    <x v="4"/>
    <n v="98031"/>
    <x v="1"/>
    <s v="FUR-FU-10002937"/>
    <x v="0"/>
    <x v="5"/>
    <s v="GE 48&quot; Fluorescent Tube, Cool White Energy Saver, 34 Watts, 30/Box"/>
    <n v="198.46"/>
    <n v="2"/>
    <n v="0"/>
    <n v="99.23"/>
  </r>
  <r>
    <n v="1622"/>
    <x v="787"/>
    <x v="3"/>
    <x v="141"/>
    <d v="2014-07-16T00:00:00"/>
    <s v="Standard Class"/>
    <x v="505"/>
    <s v="Jenna Caffey"/>
    <x v="0"/>
    <s v="United States"/>
    <s v="Kent"/>
    <x v="4"/>
    <n v="98031"/>
    <x v="1"/>
    <s v="OFF-LA-10003930"/>
    <x v="1"/>
    <x v="2"/>
    <s v="Dot Matrix Printer Tape Reel Labels, White, 5000/Box"/>
    <n v="786.48"/>
    <n v="8"/>
    <n v="0"/>
    <n v="385.37520000000001"/>
  </r>
  <r>
    <n v="1623"/>
    <x v="787"/>
    <x v="3"/>
    <x v="141"/>
    <d v="2014-07-16T00:00:00"/>
    <s v="Standard Class"/>
    <x v="505"/>
    <s v="Jenna Caffey"/>
    <x v="0"/>
    <s v="United States"/>
    <s v="Kent"/>
    <x v="4"/>
    <n v="98031"/>
    <x v="1"/>
    <s v="OFF-BI-10001107"/>
    <x v="1"/>
    <x v="8"/>
    <s v="GBC White Gloss Covers, Plain Front"/>
    <n v="23.168000000000003"/>
    <n v="2"/>
    <n v="0.2"/>
    <n v="7.8191999999999995"/>
  </r>
  <r>
    <n v="1624"/>
    <x v="787"/>
    <x v="3"/>
    <x v="141"/>
    <d v="2014-07-16T00:00:00"/>
    <s v="Standard Class"/>
    <x v="505"/>
    <s v="Jenna Caffey"/>
    <x v="0"/>
    <s v="United States"/>
    <s v="Kent"/>
    <x v="4"/>
    <n v="98031"/>
    <x v="1"/>
    <s v="TEC-AC-10003063"/>
    <x v="2"/>
    <x v="11"/>
    <s v="Micro Innovations USB RF Wireless Keyboard with Mouse"/>
    <n v="50"/>
    <n v="2"/>
    <n v="0"/>
    <n v="10.5"/>
  </r>
  <r>
    <n v="1625"/>
    <x v="788"/>
    <x v="1"/>
    <x v="546"/>
    <d v="2012-12-24T00:00:00"/>
    <s v="Standard Class"/>
    <x v="506"/>
    <s v="James Galang"/>
    <x v="0"/>
    <s v="United States"/>
    <s v="Los Angeles"/>
    <x v="1"/>
    <n v="90049"/>
    <x v="1"/>
    <s v="TEC-PH-10002922"/>
    <x v="2"/>
    <x v="7"/>
    <s v="ShoreTel ShorePhone IP 230 VoIP phone"/>
    <n v="675.96"/>
    <n v="5"/>
    <n v="0.2"/>
    <n v="84.494999999999948"/>
  </r>
  <r>
    <n v="1626"/>
    <x v="788"/>
    <x v="1"/>
    <x v="546"/>
    <d v="2012-12-24T00:00:00"/>
    <s v="Standard Class"/>
    <x v="506"/>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x v="178"/>
    <s v="Philisse Overcash"/>
    <x v="2"/>
    <s v="United States"/>
    <s v="New York City"/>
    <x v="15"/>
    <n v="10011"/>
    <x v="3"/>
    <s v="OFF-AP-10002457"/>
    <x v="1"/>
    <x v="9"/>
    <s v="Eureka The Boss Plus 12-Amp Hard Box Upright Vacuum, Red"/>
    <n v="523.25"/>
    <n v="5"/>
    <n v="0"/>
    <n v="141.27749999999997"/>
  </r>
  <r>
    <n v="1628"/>
    <x v="790"/>
    <x v="1"/>
    <x v="496"/>
    <d v="2012-09-30T00:00:00"/>
    <s v="Standard Class"/>
    <x v="507"/>
    <s v="Marc Crier"/>
    <x v="0"/>
    <s v="United States"/>
    <s v="Lafayette"/>
    <x v="28"/>
    <n v="70506"/>
    <x v="0"/>
    <s v="FUR-CH-10001270"/>
    <x v="0"/>
    <x v="1"/>
    <s v="Harbour Creations Steel Folding Chair"/>
    <n v="517.5"/>
    <n v="6"/>
    <n v="0"/>
    <n v="155.24999999999994"/>
  </r>
  <r>
    <n v="1629"/>
    <x v="791"/>
    <x v="3"/>
    <x v="548"/>
    <d v="2014-06-26T00:00:00"/>
    <s v="Second Class"/>
    <x v="238"/>
    <s v="Alan Shonely"/>
    <x v="0"/>
    <s v="United States"/>
    <s v="Cleveland"/>
    <x v="24"/>
    <n v="44105"/>
    <x v="3"/>
    <s v="FUR-FU-10004415"/>
    <x v="0"/>
    <x v="5"/>
    <s v="Stacking Tray, Side-Loading, Legal, Smoke"/>
    <n v="17.920000000000002"/>
    <n v="5"/>
    <n v="0.2"/>
    <n v="2.4639999999999986"/>
  </r>
  <r>
    <n v="1630"/>
    <x v="791"/>
    <x v="3"/>
    <x v="548"/>
    <d v="2014-06-26T00:00:00"/>
    <s v="Second Class"/>
    <x v="238"/>
    <s v="Alan Shonely"/>
    <x v="0"/>
    <s v="United States"/>
    <s v="Cleveland"/>
    <x v="24"/>
    <n v="44105"/>
    <x v="3"/>
    <s v="OFF-BI-10001510"/>
    <x v="1"/>
    <x v="8"/>
    <s v="Deluxe Heavy-Duty Vinyl Round Ring Binder"/>
    <n v="41.256000000000007"/>
    <n v="6"/>
    <n v="0.7"/>
    <n v="-34.38000000000001"/>
  </r>
  <r>
    <n v="1631"/>
    <x v="792"/>
    <x v="0"/>
    <x v="541"/>
    <d v="2013-05-09T00:00:00"/>
    <s v="Same Day"/>
    <x v="52"/>
    <s v="Clay Ludtke"/>
    <x v="0"/>
    <s v="United States"/>
    <s v="Cleveland"/>
    <x v="24"/>
    <n v="44105"/>
    <x v="3"/>
    <s v="OFF-ST-10002011"/>
    <x v="1"/>
    <x v="4"/>
    <s v="Smead Adjustable Mobile File Trolley with Lockable Top"/>
    <n v="1006.056"/>
    <n v="3"/>
    <n v="0.2"/>
    <n v="88.029900000000055"/>
  </r>
  <r>
    <n v="1632"/>
    <x v="792"/>
    <x v="0"/>
    <x v="541"/>
    <d v="2013-05-09T00:00:00"/>
    <s v="Same Day"/>
    <x v="52"/>
    <s v="Clay Ludtke"/>
    <x v="0"/>
    <s v="United States"/>
    <s v="Cleveland"/>
    <x v="24"/>
    <n v="44105"/>
    <x v="3"/>
    <s v="OFF-PA-10002986"/>
    <x v="1"/>
    <x v="10"/>
    <s v="Xerox 1898"/>
    <n v="10.688000000000001"/>
    <n v="2"/>
    <n v="0.2"/>
    <n v="3.7407999999999997"/>
  </r>
  <r>
    <n v="1633"/>
    <x v="792"/>
    <x v="0"/>
    <x v="541"/>
    <d v="2013-05-09T00:00:00"/>
    <s v="Same Day"/>
    <x v="52"/>
    <s v="Clay Ludtke"/>
    <x v="0"/>
    <s v="United States"/>
    <s v="Cleveland"/>
    <x v="24"/>
    <n v="44105"/>
    <x v="3"/>
    <s v="OFF-PA-10004451"/>
    <x v="1"/>
    <x v="10"/>
    <s v="Xerox 222"/>
    <n v="10.368000000000002"/>
    <n v="2"/>
    <n v="0.2"/>
    <n v="3.6288"/>
  </r>
  <r>
    <n v="1634"/>
    <x v="792"/>
    <x v="0"/>
    <x v="541"/>
    <d v="2013-05-09T00:00:00"/>
    <s v="Same Day"/>
    <x v="52"/>
    <s v="Clay Ludtke"/>
    <x v="0"/>
    <s v="United States"/>
    <s v="Cleveland"/>
    <x v="24"/>
    <n v="44105"/>
    <x v="3"/>
    <s v="OFF-ST-10000649"/>
    <x v="1"/>
    <x v="4"/>
    <s v="Hanging Personal Folder File"/>
    <n v="25.12"/>
    <n v="2"/>
    <n v="0.2"/>
    <n v="1.5700000000000012"/>
  </r>
  <r>
    <n v="1635"/>
    <x v="792"/>
    <x v="0"/>
    <x v="541"/>
    <d v="2013-05-09T00:00:00"/>
    <s v="Same Day"/>
    <x v="52"/>
    <s v="Clay Ludtke"/>
    <x v="0"/>
    <s v="United States"/>
    <s v="Cleveland"/>
    <x v="24"/>
    <n v="44105"/>
    <x v="3"/>
    <s v="TEC-AC-10001465"/>
    <x v="2"/>
    <x v="11"/>
    <s v="SanDisk Cruzer 64 GB USB Flash Drive"/>
    <n v="58.112000000000002"/>
    <n v="2"/>
    <n v="0.2"/>
    <n v="7.263999999999994"/>
  </r>
  <r>
    <n v="1636"/>
    <x v="793"/>
    <x v="2"/>
    <x v="35"/>
    <d v="2011-12-02T00:00:00"/>
    <s v="Standard Class"/>
    <x v="508"/>
    <s v="Natalie Webber"/>
    <x v="0"/>
    <s v="United States"/>
    <s v="Tigard"/>
    <x v="21"/>
    <n v="97224"/>
    <x v="1"/>
    <s v="OFF-PA-10001166"/>
    <x v="1"/>
    <x v="10"/>
    <s v="Xerox 2"/>
    <n v="15.552000000000003"/>
    <n v="3"/>
    <n v="0.2"/>
    <n v="5.4432"/>
  </r>
  <r>
    <n v="1637"/>
    <x v="793"/>
    <x v="2"/>
    <x v="35"/>
    <d v="2011-12-02T00:00:00"/>
    <s v="Standard Class"/>
    <x v="508"/>
    <s v="Natalie Webber"/>
    <x v="0"/>
    <s v="United States"/>
    <s v="Tigard"/>
    <x v="21"/>
    <n v="97224"/>
    <x v="1"/>
    <s v="OFF-ST-10001097"/>
    <x v="1"/>
    <x v="4"/>
    <s v="Office Impressions Heavy Duty Welded Shelving &amp; Multimedia Storage Drawers"/>
    <n v="669.08"/>
    <n v="5"/>
    <n v="0.2"/>
    <n v="-167.27"/>
  </r>
  <r>
    <n v="1638"/>
    <x v="793"/>
    <x v="2"/>
    <x v="35"/>
    <d v="2011-12-02T00:00:00"/>
    <s v="Standard Class"/>
    <x v="508"/>
    <s v="Natalie Webber"/>
    <x v="0"/>
    <s v="United States"/>
    <s v="Tigard"/>
    <x v="21"/>
    <n v="97224"/>
    <x v="1"/>
    <s v="TEC-PH-10000038"/>
    <x v="2"/>
    <x v="7"/>
    <s v="Jawbone MINI JAMBOX Wireless Bluetooth Speaker"/>
    <n v="438.33600000000001"/>
    <n v="4"/>
    <n v="0.2"/>
    <n v="-87.667200000000037"/>
  </r>
  <r>
    <n v="1639"/>
    <x v="794"/>
    <x v="0"/>
    <x v="439"/>
    <d v="2013-06-02T00:00:00"/>
    <s v="Standard Class"/>
    <x v="509"/>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x v="509"/>
    <s v="Toby Braunhardt"/>
    <x v="0"/>
    <s v="United States"/>
    <s v="Washington"/>
    <x v="40"/>
    <n v="20016"/>
    <x v="3"/>
    <s v="OFF-BI-10004728"/>
    <x v="1"/>
    <x v="8"/>
    <s v="Wilson Jones Turn Tabs Binder Tool for Ring Binders"/>
    <n v="9.64"/>
    <n v="2"/>
    <n v="0"/>
    <n v="4.4344000000000001"/>
  </r>
  <r>
    <n v="1641"/>
    <x v="794"/>
    <x v="0"/>
    <x v="439"/>
    <d v="2013-06-02T00:00:00"/>
    <s v="Standard Class"/>
    <x v="509"/>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x v="509"/>
    <s v="Toby Braunhardt"/>
    <x v="0"/>
    <s v="United States"/>
    <s v="Washington"/>
    <x v="40"/>
    <n v="20016"/>
    <x v="3"/>
    <s v="FUR-FU-10000629"/>
    <x v="0"/>
    <x v="5"/>
    <s v="9-3/4 Diameter Round Wall Clock"/>
    <n v="41.37"/>
    <n v="3"/>
    <n v="0"/>
    <n v="17.375399999999999"/>
  </r>
  <r>
    <n v="1643"/>
    <x v="795"/>
    <x v="2"/>
    <x v="503"/>
    <d v="2011-12-04T00:00:00"/>
    <s v="Standard Class"/>
    <x v="510"/>
    <s v="Bill Stewart"/>
    <x v="1"/>
    <s v="United States"/>
    <s v="Skokie"/>
    <x v="10"/>
    <n v="60076"/>
    <x v="2"/>
    <s v="OFF-FA-10003112"/>
    <x v="1"/>
    <x v="13"/>
    <s v="Staples"/>
    <n v="12.624000000000001"/>
    <n v="2"/>
    <n v="0.2"/>
    <n v="3.944999999999999"/>
  </r>
  <r>
    <n v="1644"/>
    <x v="796"/>
    <x v="1"/>
    <x v="531"/>
    <d v="2012-03-20T00:00:00"/>
    <s v="First Class"/>
    <x v="92"/>
    <s v="Fred Hopkins"/>
    <x v="1"/>
    <s v="United States"/>
    <s v="Seattle"/>
    <x v="4"/>
    <n v="98115"/>
    <x v="1"/>
    <s v="OFF-ST-10000142"/>
    <x v="1"/>
    <x v="4"/>
    <s v="Deluxe Rollaway Locking File with Drawer"/>
    <n v="1247.6399999999999"/>
    <n v="3"/>
    <n v="0"/>
    <n v="349.33919999999995"/>
  </r>
  <r>
    <n v="1645"/>
    <x v="796"/>
    <x v="1"/>
    <x v="531"/>
    <d v="2012-03-20T00:00:00"/>
    <s v="First Class"/>
    <x v="92"/>
    <s v="Fred Hopkins"/>
    <x v="1"/>
    <s v="United States"/>
    <s v="Seattle"/>
    <x v="4"/>
    <n v="98115"/>
    <x v="1"/>
    <s v="TEC-CO-10001766"/>
    <x v="2"/>
    <x v="16"/>
    <s v="Canon PC940 Copier"/>
    <n v="3149.9300000000003"/>
    <n v="7"/>
    <n v="0"/>
    <n v="1480.4670999999998"/>
  </r>
  <r>
    <n v="1646"/>
    <x v="796"/>
    <x v="1"/>
    <x v="531"/>
    <d v="2012-03-20T00:00:00"/>
    <s v="First Class"/>
    <x v="92"/>
    <s v="Fred Hopkins"/>
    <x v="1"/>
    <s v="United States"/>
    <s v="Seattle"/>
    <x v="4"/>
    <n v="98115"/>
    <x v="1"/>
    <s v="OFF-PA-10004359"/>
    <x v="1"/>
    <x v="10"/>
    <s v="Multicolor Computer Printout Paper"/>
    <n v="209.7"/>
    <n v="2"/>
    <n v="0"/>
    <n v="100.65599999999999"/>
  </r>
  <r>
    <n v="1647"/>
    <x v="797"/>
    <x v="1"/>
    <x v="549"/>
    <d v="2012-11-03T00:00:00"/>
    <s v="First Class"/>
    <x v="91"/>
    <s v="Valerie Mitchum"/>
    <x v="2"/>
    <s v="United States"/>
    <s v="Philadelphia"/>
    <x v="9"/>
    <n v="19140"/>
    <x v="3"/>
    <s v="TEC-AC-10002323"/>
    <x v="2"/>
    <x v="11"/>
    <s v="SanDisk Ultra 32 GB MicroSDHC Class 10 Memory Card"/>
    <n v="35.360000000000007"/>
    <n v="2"/>
    <n v="0.2"/>
    <n v="-3.0939999999999994"/>
  </r>
  <r>
    <n v="1648"/>
    <x v="797"/>
    <x v="1"/>
    <x v="549"/>
    <d v="2012-11-03T00:00:00"/>
    <s v="First Class"/>
    <x v="91"/>
    <s v="Valerie Mitchum"/>
    <x v="2"/>
    <s v="United States"/>
    <s v="Philadelphia"/>
    <x v="9"/>
    <n v="19140"/>
    <x v="3"/>
    <s v="OFF-FA-10001135"/>
    <x v="1"/>
    <x v="13"/>
    <s v="Brites Rubber Bands, 1 1/2 oz. Box"/>
    <n v="3.1680000000000001"/>
    <n v="2"/>
    <n v="0.2"/>
    <n v="-0.71279999999999988"/>
  </r>
  <r>
    <n v="1649"/>
    <x v="798"/>
    <x v="1"/>
    <x v="120"/>
    <d v="2012-09-29T00:00:00"/>
    <s v="Second Class"/>
    <x v="227"/>
    <s v="Sarah Foster"/>
    <x v="0"/>
    <s v="United States"/>
    <s v="Philadelphia"/>
    <x v="9"/>
    <n v="19143"/>
    <x v="3"/>
    <s v="OFF-BI-10004224"/>
    <x v="1"/>
    <x v="8"/>
    <s v="Catalog Binders with Expanding Posts"/>
    <n v="121.10400000000003"/>
    <n v="6"/>
    <n v="0.7"/>
    <n v="-100.91999999999999"/>
  </r>
  <r>
    <n v="1650"/>
    <x v="798"/>
    <x v="1"/>
    <x v="120"/>
    <d v="2012-09-29T00:00:00"/>
    <s v="Second Class"/>
    <x v="227"/>
    <s v="Sarah Foster"/>
    <x v="0"/>
    <s v="United States"/>
    <s v="Philadelphia"/>
    <x v="9"/>
    <n v="19143"/>
    <x v="3"/>
    <s v="TEC-PH-10003357"/>
    <x v="2"/>
    <x v="7"/>
    <s v="Grandstream GXP2100 Mainstream Business Phone"/>
    <n v="45.893999999999998"/>
    <n v="1"/>
    <n v="0.4"/>
    <n v="-9.178799999999999"/>
  </r>
  <r>
    <n v="1651"/>
    <x v="799"/>
    <x v="2"/>
    <x v="550"/>
    <d v="2011-08-29T00:00:00"/>
    <s v="Same Day"/>
    <x v="511"/>
    <s v="Hilary Holden"/>
    <x v="1"/>
    <s v="United States"/>
    <s v="San Francisco"/>
    <x v="1"/>
    <n v="94110"/>
    <x v="1"/>
    <s v="OFF-PA-10004475"/>
    <x v="1"/>
    <x v="10"/>
    <s v="Xerox 1940"/>
    <n v="109.92"/>
    <n v="2"/>
    <n v="0"/>
    <n v="53.860799999999998"/>
  </r>
  <r>
    <n v="1652"/>
    <x v="799"/>
    <x v="2"/>
    <x v="550"/>
    <d v="2011-08-29T00:00:00"/>
    <s v="Same Day"/>
    <x v="511"/>
    <s v="Hilary Holden"/>
    <x v="1"/>
    <s v="United States"/>
    <s v="San Francisco"/>
    <x v="1"/>
    <n v="94110"/>
    <x v="1"/>
    <s v="OFF-PA-10003001"/>
    <x v="1"/>
    <x v="10"/>
    <s v="Xerox 1986"/>
    <n v="13.36"/>
    <n v="2"/>
    <n v="0"/>
    <n v="6.4127999999999998"/>
  </r>
  <r>
    <n v="1653"/>
    <x v="800"/>
    <x v="3"/>
    <x v="551"/>
    <d v="2014-11-22T00:00:00"/>
    <s v="First Class"/>
    <x v="512"/>
    <s v="Christina DeMoss"/>
    <x v="0"/>
    <s v="United States"/>
    <s v="Seattle"/>
    <x v="4"/>
    <n v="98105"/>
    <x v="1"/>
    <s v="OFF-ST-10003442"/>
    <x v="1"/>
    <x v="4"/>
    <s v="Eldon Portable Mobile Manager"/>
    <n v="169.68"/>
    <n v="6"/>
    <n v="0"/>
    <n v="45.813600000000001"/>
  </r>
  <r>
    <n v="1654"/>
    <x v="800"/>
    <x v="3"/>
    <x v="551"/>
    <d v="2014-11-22T00:00:00"/>
    <s v="First Class"/>
    <x v="512"/>
    <s v="Christina DeMoss"/>
    <x v="0"/>
    <s v="United States"/>
    <s v="Seattle"/>
    <x v="4"/>
    <n v="98105"/>
    <x v="1"/>
    <s v="TEC-AC-10003832"/>
    <x v="2"/>
    <x v="11"/>
    <s v="Imation 16GB Mini TravelDrive USB 2.0 Flash Drive"/>
    <n v="132.52000000000001"/>
    <n v="4"/>
    <n v="0"/>
    <n v="54.333200000000005"/>
  </r>
  <r>
    <n v="1655"/>
    <x v="800"/>
    <x v="3"/>
    <x v="551"/>
    <d v="2014-11-22T00:00:00"/>
    <s v="First Class"/>
    <x v="512"/>
    <s v="Christina DeMoss"/>
    <x v="0"/>
    <s v="United States"/>
    <s v="Seattle"/>
    <x v="4"/>
    <n v="98105"/>
    <x v="1"/>
    <s v="OFF-FA-10000611"/>
    <x v="1"/>
    <x v="13"/>
    <s v="Binder Clips by OIC"/>
    <n v="2.96"/>
    <n v="2"/>
    <n v="0"/>
    <n v="1.4207999999999998"/>
  </r>
  <r>
    <n v="1656"/>
    <x v="800"/>
    <x v="3"/>
    <x v="551"/>
    <d v="2014-11-22T00:00:00"/>
    <s v="First Class"/>
    <x v="512"/>
    <s v="Christina DeMoss"/>
    <x v="0"/>
    <s v="United States"/>
    <s v="Seattle"/>
    <x v="4"/>
    <n v="98105"/>
    <x v="1"/>
    <s v="OFF-BI-10001116"/>
    <x v="1"/>
    <x v="8"/>
    <s v="Wilson Jones 1&quot; Hanging DublLock Ring Binders"/>
    <n v="8.4480000000000004"/>
    <n v="2"/>
    <n v="0.2"/>
    <n v="2.9568000000000003"/>
  </r>
  <r>
    <n v="1657"/>
    <x v="800"/>
    <x v="3"/>
    <x v="551"/>
    <d v="2014-11-22T00:00:00"/>
    <s v="First Class"/>
    <x v="512"/>
    <s v="Christina DeMoss"/>
    <x v="0"/>
    <s v="United States"/>
    <s v="Seattle"/>
    <x v="4"/>
    <n v="98105"/>
    <x v="1"/>
    <s v="OFF-ST-10000563"/>
    <x v="1"/>
    <x v="4"/>
    <s v="Fellowes Bankers Box Stor/Drawer Steel Plus"/>
    <n v="95.94"/>
    <n v="3"/>
    <n v="0"/>
    <n v="9.5940000000000012"/>
  </r>
  <r>
    <n v="1658"/>
    <x v="801"/>
    <x v="2"/>
    <x v="552"/>
    <d v="2011-05-15T00:00:00"/>
    <s v="First Class"/>
    <x v="332"/>
    <s v="Hunter Lopez"/>
    <x v="0"/>
    <s v="United States"/>
    <s v="Milwaukee"/>
    <x v="6"/>
    <n v="53209"/>
    <x v="2"/>
    <s v="FUR-FU-10000010"/>
    <x v="0"/>
    <x v="5"/>
    <s v="DAX Value U-Channel Document Frames, Easel Back"/>
    <n v="34.79"/>
    <n v="7"/>
    <n v="0"/>
    <n v="10.784899999999999"/>
  </r>
  <r>
    <n v="1659"/>
    <x v="802"/>
    <x v="3"/>
    <x v="176"/>
    <d v="2014-01-27T00:00:00"/>
    <s v="Standard Class"/>
    <x v="513"/>
    <s v="Thea Hendricks"/>
    <x v="0"/>
    <s v="United States"/>
    <s v="Los Angeles"/>
    <x v="1"/>
    <n v="90045"/>
    <x v="1"/>
    <s v="TEC-PH-10004922"/>
    <x v="2"/>
    <x v="7"/>
    <s v="RCA Visys Integrated PBX 8-Line Router"/>
    <n v="160.77600000000001"/>
    <n v="3"/>
    <n v="0.2"/>
    <n v="10.048500000000004"/>
  </r>
  <r>
    <n v="1660"/>
    <x v="803"/>
    <x v="3"/>
    <x v="505"/>
    <d v="2014-11-07T00:00:00"/>
    <s v="Standard Class"/>
    <x v="514"/>
    <s v="Michelle Moray"/>
    <x v="0"/>
    <s v="United States"/>
    <s v="Seattle"/>
    <x v="4"/>
    <n v="98115"/>
    <x v="1"/>
    <s v="OFF-BI-10004330"/>
    <x v="1"/>
    <x v="8"/>
    <s v="GBC Velobind Prepunched Cover Sets, Regency Series"/>
    <n v="88.751999999999995"/>
    <n v="3"/>
    <n v="0.2"/>
    <n v="27.734999999999996"/>
  </r>
  <r>
    <n v="1661"/>
    <x v="803"/>
    <x v="3"/>
    <x v="505"/>
    <d v="2014-11-07T00:00:00"/>
    <s v="Standard Class"/>
    <x v="514"/>
    <s v="Michelle Moray"/>
    <x v="0"/>
    <s v="United States"/>
    <s v="Seattle"/>
    <x v="4"/>
    <n v="98115"/>
    <x v="1"/>
    <s v="OFF-BI-10002072"/>
    <x v="1"/>
    <x v="8"/>
    <s v="Cardinal Slant-D Ring Binders"/>
    <n v="13.904"/>
    <n v="2"/>
    <n v="0.2"/>
    <n v="5.2139999999999995"/>
  </r>
  <r>
    <n v="1662"/>
    <x v="804"/>
    <x v="3"/>
    <x v="504"/>
    <d v="2014-05-07T00:00:00"/>
    <s v="Standard Class"/>
    <x v="425"/>
    <s v="Quincy Jones"/>
    <x v="1"/>
    <s v="United States"/>
    <s v="Philadelphia"/>
    <x v="9"/>
    <n v="19143"/>
    <x v="3"/>
    <s v="TEC-PH-10002549"/>
    <x v="2"/>
    <x v="7"/>
    <s v="Polycom SoundPoint IP 450 VoIP phone"/>
    <n v="677.57999999999993"/>
    <n v="5"/>
    <n v="0.4"/>
    <n v="-158.10199999999998"/>
  </r>
  <r>
    <n v="1663"/>
    <x v="804"/>
    <x v="3"/>
    <x v="504"/>
    <d v="2014-05-07T00:00:00"/>
    <s v="Standard Class"/>
    <x v="425"/>
    <s v="Quincy Jones"/>
    <x v="1"/>
    <s v="United States"/>
    <s v="Philadelphia"/>
    <x v="9"/>
    <n v="19143"/>
    <x v="3"/>
    <s v="OFF-BI-10002353"/>
    <x v="1"/>
    <x v="8"/>
    <s v="GBC VeloBind Cover Sets"/>
    <n v="13.896000000000001"/>
    <n v="3"/>
    <n v="0.7"/>
    <n v="-9.2639999999999993"/>
  </r>
  <r>
    <n v="1664"/>
    <x v="805"/>
    <x v="0"/>
    <x v="390"/>
    <d v="2013-11-27T00:00:00"/>
    <s v="Second Class"/>
    <x v="515"/>
    <s v="Neola Schneider"/>
    <x v="0"/>
    <s v="United States"/>
    <s v="Dallas"/>
    <x v="5"/>
    <n v="75217"/>
    <x v="2"/>
    <s v="OFF-ST-10001325"/>
    <x v="1"/>
    <x v="4"/>
    <s v="Sterilite Officeware Hinged File Box"/>
    <n v="41.92"/>
    <n v="5"/>
    <n v="0.2"/>
    <n v="3.6679999999999993"/>
  </r>
  <r>
    <n v="1665"/>
    <x v="805"/>
    <x v="0"/>
    <x v="390"/>
    <d v="2013-11-27T00:00:00"/>
    <s v="Second Class"/>
    <x v="515"/>
    <s v="Neola Schneider"/>
    <x v="0"/>
    <s v="United States"/>
    <s v="Dallas"/>
    <x v="5"/>
    <n v="75217"/>
    <x v="2"/>
    <s v="TEC-AC-10002049"/>
    <x v="2"/>
    <x v="11"/>
    <s v="Logitech G19 Programmable Gaming Keyboard"/>
    <n v="297.57600000000002"/>
    <n v="3"/>
    <n v="0.2"/>
    <n v="-7.4394000000000347"/>
  </r>
  <r>
    <n v="1666"/>
    <x v="805"/>
    <x v="0"/>
    <x v="390"/>
    <d v="2013-11-27T00:00:00"/>
    <s v="Second Class"/>
    <x v="515"/>
    <s v="Neola Schneider"/>
    <x v="0"/>
    <s v="United States"/>
    <s v="Dallas"/>
    <x v="5"/>
    <n v="75217"/>
    <x v="2"/>
    <s v="OFF-FA-10002676"/>
    <x v="1"/>
    <x v="13"/>
    <s v="Colored Push Pins"/>
    <n v="4.3440000000000003"/>
    <n v="3"/>
    <n v="0.2"/>
    <n v="0.86879999999999979"/>
  </r>
  <r>
    <n v="1667"/>
    <x v="805"/>
    <x v="0"/>
    <x v="390"/>
    <d v="2013-11-27T00:00:00"/>
    <s v="Second Class"/>
    <x v="515"/>
    <s v="Neola Schneider"/>
    <x v="0"/>
    <s v="United States"/>
    <s v="Dallas"/>
    <x v="5"/>
    <n v="75217"/>
    <x v="2"/>
    <s v="TEC-AC-10003023"/>
    <x v="2"/>
    <x v="11"/>
    <s v="Logitech G105 Gaming Keyboard"/>
    <n v="94.992000000000004"/>
    <n v="2"/>
    <n v="0.2"/>
    <n v="-2.374800000000004"/>
  </r>
  <r>
    <n v="1668"/>
    <x v="805"/>
    <x v="0"/>
    <x v="390"/>
    <d v="2013-11-27T00:00:00"/>
    <s v="Second Class"/>
    <x v="515"/>
    <s v="Neola Schneider"/>
    <x v="0"/>
    <s v="United States"/>
    <s v="Dallas"/>
    <x v="5"/>
    <n v="75217"/>
    <x v="2"/>
    <s v="OFF-PA-10000167"/>
    <x v="1"/>
    <x v="10"/>
    <s v="Xerox 1925"/>
    <n v="74.352000000000004"/>
    <n v="3"/>
    <n v="0.2"/>
    <n v="23.234999999999992"/>
  </r>
  <r>
    <n v="1669"/>
    <x v="805"/>
    <x v="0"/>
    <x v="390"/>
    <d v="2013-11-27T00:00:00"/>
    <s v="Second Class"/>
    <x v="515"/>
    <s v="Neola Schneider"/>
    <x v="0"/>
    <s v="United States"/>
    <s v="Dallas"/>
    <x v="5"/>
    <n v="75217"/>
    <x v="2"/>
    <s v="OFF-AR-10003405"/>
    <x v="1"/>
    <x v="6"/>
    <s v="Dixon My First Ticonderoga Pencil, #2"/>
    <n v="14.04"/>
    <n v="3"/>
    <n v="0.2"/>
    <n v="1.5794999999999986"/>
  </r>
  <r>
    <n v="1670"/>
    <x v="806"/>
    <x v="1"/>
    <x v="553"/>
    <d v="2012-01-15T00:00:00"/>
    <s v="Standard Class"/>
    <x v="462"/>
    <s v="Michael Moore"/>
    <x v="0"/>
    <s v="United States"/>
    <s v="New York City"/>
    <x v="15"/>
    <n v="10011"/>
    <x v="3"/>
    <s v="FUR-TA-10001889"/>
    <x v="0"/>
    <x v="3"/>
    <s v="Bush Advantage Collection Racetrack Conference Table"/>
    <n v="1018.1039999999999"/>
    <n v="4"/>
    <n v="0.4"/>
    <n v="-373.3048"/>
  </r>
  <r>
    <n v="1671"/>
    <x v="807"/>
    <x v="3"/>
    <x v="15"/>
    <d v="2014-10-27T00:00:00"/>
    <s v="Standard Class"/>
    <x v="502"/>
    <s v="Rick Duston"/>
    <x v="0"/>
    <s v="United States"/>
    <s v="Houston"/>
    <x v="5"/>
    <n v="77095"/>
    <x v="2"/>
    <s v="TEC-PH-10002185"/>
    <x v="2"/>
    <x v="7"/>
    <s v="QVS USB Car Charger 2-Port 2.1Amp for iPod/iPhone/iPad/iPad 2/iPad 3"/>
    <n v="16.68"/>
    <n v="3"/>
    <n v="0.2"/>
    <n v="5.2125000000000004"/>
  </r>
  <r>
    <n v="1672"/>
    <x v="808"/>
    <x v="0"/>
    <x v="554"/>
    <d v="2013-03-26T00:00:00"/>
    <s v="First Class"/>
    <x v="516"/>
    <s v="Robert Barroso"/>
    <x v="1"/>
    <s v="United States"/>
    <s v="North Las Vegas"/>
    <x v="33"/>
    <n v="89031"/>
    <x v="1"/>
    <s v="TEC-AC-10001013"/>
    <x v="2"/>
    <x v="11"/>
    <s v="Logitech ClearChat Comfort/USB Headset H390"/>
    <n v="58.58"/>
    <n v="2"/>
    <n v="0"/>
    <n v="19.331399999999995"/>
  </r>
  <r>
    <n v="1673"/>
    <x v="809"/>
    <x v="3"/>
    <x v="445"/>
    <d v="2014-07-08T00:00:00"/>
    <s v="Standard Class"/>
    <x v="361"/>
    <s v="Rob Dowd"/>
    <x v="0"/>
    <s v="United States"/>
    <s v="Plano"/>
    <x v="5"/>
    <n v="75023"/>
    <x v="2"/>
    <s v="TEC-PH-10002726"/>
    <x v="2"/>
    <x v="7"/>
    <s v="netTALK DUO VoIP Telephone Service"/>
    <n v="167.96800000000002"/>
    <n v="4"/>
    <n v="0.2"/>
    <n v="62.988"/>
  </r>
  <r>
    <n v="1674"/>
    <x v="810"/>
    <x v="1"/>
    <x v="555"/>
    <d v="2012-12-12T00:00:00"/>
    <s v="First Class"/>
    <x v="517"/>
    <s v="Shaun Weien"/>
    <x v="0"/>
    <s v="United States"/>
    <s v="Suffolk"/>
    <x v="17"/>
    <n v="23434"/>
    <x v="0"/>
    <s v="OFF-LA-10003930"/>
    <x v="1"/>
    <x v="2"/>
    <s v="Dot Matrix Printer Tape Reel Labels, White, 5000/Box"/>
    <n v="196.62"/>
    <n v="2"/>
    <n v="0"/>
    <n v="96.343800000000002"/>
  </r>
  <r>
    <n v="1675"/>
    <x v="811"/>
    <x v="1"/>
    <x v="14"/>
    <d v="2012-09-21T00:00:00"/>
    <s v="Standard Class"/>
    <x v="245"/>
    <s v="Sylvia Foulston"/>
    <x v="1"/>
    <s v="United States"/>
    <s v="Houston"/>
    <x v="5"/>
    <n v="77041"/>
    <x v="2"/>
    <s v="FUR-FU-10003535"/>
    <x v="0"/>
    <x v="5"/>
    <s v="Howard Miller Distant Time Traveler Alarm Clock"/>
    <n v="21.936000000000003"/>
    <n v="2"/>
    <n v="0.6"/>
    <n v="-10.419600000000003"/>
  </r>
  <r>
    <n v="1676"/>
    <x v="811"/>
    <x v="1"/>
    <x v="14"/>
    <d v="2012-09-21T00:00:00"/>
    <s v="Standard Class"/>
    <x v="245"/>
    <s v="Sylvia Foulston"/>
    <x v="1"/>
    <s v="United States"/>
    <s v="Houston"/>
    <x v="5"/>
    <n v="77041"/>
    <x v="2"/>
    <s v="OFF-BI-10000088"/>
    <x v="1"/>
    <x v="8"/>
    <s v="GBC Imprintable Covers"/>
    <n v="6.5879999999999992"/>
    <n v="3"/>
    <n v="0.8"/>
    <n v="-10.211400000000005"/>
  </r>
  <r>
    <n v="1677"/>
    <x v="812"/>
    <x v="0"/>
    <x v="556"/>
    <d v="2013-05-25T00:00:00"/>
    <s v="Standard Class"/>
    <x v="518"/>
    <s v="Eric Barreto"/>
    <x v="0"/>
    <s v="United States"/>
    <s v="San Francisco"/>
    <x v="1"/>
    <n v="94110"/>
    <x v="1"/>
    <s v="OFF-ST-10000604"/>
    <x v="1"/>
    <x v="4"/>
    <s v="Home/Office Personal File Carts"/>
    <n v="104.28"/>
    <n v="3"/>
    <n v="0"/>
    <n v="26.069999999999993"/>
  </r>
  <r>
    <n v="1678"/>
    <x v="812"/>
    <x v="0"/>
    <x v="556"/>
    <d v="2013-05-25T00:00:00"/>
    <s v="Standard Class"/>
    <x v="518"/>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x v="115"/>
    <s v="Sean Braxton"/>
    <x v="1"/>
    <s v="United States"/>
    <s v="Philadelphia"/>
    <x v="9"/>
    <n v="19134"/>
    <x v="3"/>
    <s v="OFF-ST-10002344"/>
    <x v="1"/>
    <x v="4"/>
    <s v="Carina 42&quot;Hx23 3/4&quot;W Media Storage Unit"/>
    <n v="64.784000000000006"/>
    <n v="1"/>
    <n v="0.2"/>
    <n v="-14.576399999999996"/>
  </r>
  <r>
    <n v="1680"/>
    <x v="813"/>
    <x v="2"/>
    <x v="557"/>
    <d v="2011-09-13T00:00:00"/>
    <s v="Standard Class"/>
    <x v="115"/>
    <s v="Sean Braxton"/>
    <x v="1"/>
    <s v="United States"/>
    <s v="Philadelphia"/>
    <x v="9"/>
    <n v="19134"/>
    <x v="3"/>
    <s v="TEC-PH-10003589"/>
    <x v="2"/>
    <x v="7"/>
    <s v="invisibleSHIELD by ZAGG Smudge-Free Screen Protector"/>
    <n v="32.381999999999998"/>
    <n v="3"/>
    <n v="0.4"/>
    <n v="4.3175999999999988"/>
  </r>
  <r>
    <n v="1681"/>
    <x v="813"/>
    <x v="2"/>
    <x v="557"/>
    <d v="2011-09-13T00:00:00"/>
    <s v="Standard Class"/>
    <x v="115"/>
    <s v="Sean Braxton"/>
    <x v="1"/>
    <s v="United States"/>
    <s v="Philadelphia"/>
    <x v="9"/>
    <n v="19134"/>
    <x v="3"/>
    <s v="FUR-FU-10000758"/>
    <x v="0"/>
    <x v="5"/>
    <s v="DAX Natural Wood-Tone Poster Frame"/>
    <n v="42.368000000000002"/>
    <n v="2"/>
    <n v="0.2"/>
    <n v="8.4735999999999958"/>
  </r>
  <r>
    <n v="1682"/>
    <x v="813"/>
    <x v="2"/>
    <x v="557"/>
    <d v="2011-09-13T00:00:00"/>
    <s v="Standard Class"/>
    <x v="115"/>
    <s v="Sean Braxton"/>
    <x v="1"/>
    <s v="United States"/>
    <s v="Philadelphia"/>
    <x v="9"/>
    <n v="19134"/>
    <x v="3"/>
    <s v="TEC-MA-10004679"/>
    <x v="2"/>
    <x v="15"/>
    <s v="StarTech.com 10/100 VDSL2 Ethernet Extender Kit"/>
    <n v="399.54"/>
    <n v="4"/>
    <n v="0.7"/>
    <n v="-559.35599999999988"/>
  </r>
  <r>
    <n v="1683"/>
    <x v="814"/>
    <x v="0"/>
    <x v="321"/>
    <d v="2013-10-02T00:00:00"/>
    <s v="Second Class"/>
    <x v="519"/>
    <s v="Pamela Stobb"/>
    <x v="0"/>
    <s v="United States"/>
    <s v="Los Angeles"/>
    <x v="1"/>
    <n v="90008"/>
    <x v="1"/>
    <s v="OFF-PA-10000176"/>
    <x v="1"/>
    <x v="10"/>
    <s v="Xerox 1887"/>
    <n v="18.97"/>
    <n v="1"/>
    <n v="0"/>
    <n v="9.105599999999999"/>
  </r>
  <r>
    <n v="1684"/>
    <x v="815"/>
    <x v="0"/>
    <x v="77"/>
    <d v="2013-11-13T00:00:00"/>
    <s v="Standard Class"/>
    <x v="118"/>
    <s v="Claudia Bergmann"/>
    <x v="1"/>
    <s v="United States"/>
    <s v="San Francisco"/>
    <x v="1"/>
    <n v="94110"/>
    <x v="1"/>
    <s v="FUR-FU-10002597"/>
    <x v="0"/>
    <x v="5"/>
    <s v="C-Line Magnetic Cubicle Keepers, Clear Polypropylene"/>
    <n v="14.82"/>
    <n v="3"/>
    <n v="0"/>
    <n v="6.224400000000001"/>
  </r>
  <r>
    <n v="1685"/>
    <x v="816"/>
    <x v="3"/>
    <x v="558"/>
    <d v="2014-04-28T00:00:00"/>
    <s v="First Class"/>
    <x v="460"/>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x v="460"/>
    <s v="Damala Kotsonis"/>
    <x v="1"/>
    <s v="United States"/>
    <s v="Philadelphia"/>
    <x v="9"/>
    <n v="19143"/>
    <x v="3"/>
    <s v="OFF-BI-10002813"/>
    <x v="1"/>
    <x v="8"/>
    <s v="Avery Reinforcements for Hole-Punch Pages"/>
    <n v="1.1880000000000002"/>
    <n v="2"/>
    <n v="0.7"/>
    <n v="-0.98999999999999977"/>
  </r>
  <r>
    <n v="1687"/>
    <x v="816"/>
    <x v="3"/>
    <x v="558"/>
    <d v="2014-04-28T00:00:00"/>
    <s v="First Class"/>
    <x v="460"/>
    <s v="Damala Kotsonis"/>
    <x v="1"/>
    <s v="United States"/>
    <s v="Philadelphia"/>
    <x v="9"/>
    <n v="19143"/>
    <x v="3"/>
    <s v="OFF-BI-10002414"/>
    <x v="1"/>
    <x v="8"/>
    <s v="GBC ProClick Spines for 32-Hole Punch"/>
    <n v="7.5180000000000007"/>
    <n v="2"/>
    <n v="0.7"/>
    <n v="-5.7637999999999998"/>
  </r>
  <r>
    <n v="1688"/>
    <x v="817"/>
    <x v="3"/>
    <x v="389"/>
    <d v="2014-12-13T00:00:00"/>
    <s v="First Class"/>
    <x v="497"/>
    <s v="Anthony Witt"/>
    <x v="0"/>
    <s v="United States"/>
    <s v="Philadelphia"/>
    <x v="9"/>
    <n v="19140"/>
    <x v="3"/>
    <s v="OFF-PA-10000788"/>
    <x v="1"/>
    <x v="10"/>
    <s v="Xerox 210"/>
    <n v="10.368000000000002"/>
    <n v="2"/>
    <n v="0.2"/>
    <n v="3.6288"/>
  </r>
  <r>
    <n v="1689"/>
    <x v="817"/>
    <x v="3"/>
    <x v="389"/>
    <d v="2014-12-13T00:00:00"/>
    <s v="First Class"/>
    <x v="497"/>
    <s v="Anthony Witt"/>
    <x v="0"/>
    <s v="United States"/>
    <s v="Philadelphia"/>
    <x v="9"/>
    <n v="19140"/>
    <x v="3"/>
    <s v="FUR-FU-10004306"/>
    <x v="0"/>
    <x v="5"/>
    <s v="Electrix Halogen Magnifier Lamp"/>
    <n v="310.88000000000005"/>
    <n v="2"/>
    <n v="0.2"/>
    <n v="23.315999999999988"/>
  </r>
  <r>
    <n v="1690"/>
    <x v="818"/>
    <x v="2"/>
    <x v="559"/>
    <d v="2011-08-20T00:00:00"/>
    <s v="Standard Class"/>
    <x v="59"/>
    <s v="Troy Staebel"/>
    <x v="0"/>
    <s v="United States"/>
    <s v="Philadelphia"/>
    <x v="9"/>
    <n v="19143"/>
    <x v="3"/>
    <s v="FUR-TA-10001539"/>
    <x v="0"/>
    <x v="3"/>
    <s v="Chromcraft Rectangular Conference Tables"/>
    <n v="853.09199999999987"/>
    <n v="6"/>
    <n v="0.4"/>
    <n v="-227.49120000000016"/>
  </r>
  <r>
    <n v="1691"/>
    <x v="819"/>
    <x v="3"/>
    <x v="34"/>
    <d v="2014-12-16T00:00:00"/>
    <s v="Standard Class"/>
    <x v="520"/>
    <s v="Herbert Flentye"/>
    <x v="0"/>
    <s v="United States"/>
    <s v="Indianapolis"/>
    <x v="14"/>
    <n v="46203"/>
    <x v="2"/>
    <s v="OFF-PA-10000575"/>
    <x v="1"/>
    <x v="10"/>
    <s v="Wirebound Message Books, Four 2 3/4 x 5 White Forms per Page"/>
    <n v="33.450000000000003"/>
    <n v="5"/>
    <n v="0"/>
    <n v="15.387"/>
  </r>
  <r>
    <n v="1692"/>
    <x v="819"/>
    <x v="3"/>
    <x v="34"/>
    <d v="2014-12-16T00:00:00"/>
    <s v="Standard Class"/>
    <x v="520"/>
    <s v="Herbert Flentye"/>
    <x v="0"/>
    <s v="United States"/>
    <s v="Indianapolis"/>
    <x v="14"/>
    <n v="46203"/>
    <x v="2"/>
    <s v="OFF-BI-10004182"/>
    <x v="1"/>
    <x v="8"/>
    <s v="Economy Binders"/>
    <n v="10.4"/>
    <n v="5"/>
    <n v="0"/>
    <n v="5.0960000000000001"/>
  </r>
  <r>
    <n v="1693"/>
    <x v="820"/>
    <x v="0"/>
    <x v="560"/>
    <d v="2013-03-20T00:00:00"/>
    <s v="Standard Class"/>
    <x v="521"/>
    <s v="Henia Zydlo"/>
    <x v="0"/>
    <s v="United States"/>
    <s v="Columbus"/>
    <x v="24"/>
    <n v="43229"/>
    <x v="3"/>
    <s v="FUR-FU-10004020"/>
    <x v="0"/>
    <x v="5"/>
    <s v="Advantus Panel Wall Acrylic Frame"/>
    <n v="21.880000000000003"/>
    <n v="5"/>
    <n v="0.2"/>
    <n v="6.2904999999999998"/>
  </r>
  <r>
    <n v="1694"/>
    <x v="821"/>
    <x v="0"/>
    <x v="190"/>
    <d v="2013-06-30T00:00:00"/>
    <s v="Second Class"/>
    <x v="437"/>
    <s v="Alejandro Ballentine"/>
    <x v="2"/>
    <s v="United States"/>
    <s v="Plano"/>
    <x v="5"/>
    <n v="75023"/>
    <x v="2"/>
    <s v="TEC-AC-10003133"/>
    <x v="2"/>
    <x v="11"/>
    <s v="Memorex Mini Travel Drive 4 GB USB 2.0 Flash Drive"/>
    <n v="13.616"/>
    <n v="2"/>
    <n v="0.2"/>
    <n v="3.5742000000000012"/>
  </r>
  <r>
    <n v="1695"/>
    <x v="822"/>
    <x v="1"/>
    <x v="12"/>
    <d v="2012-09-28T00:00:00"/>
    <s v="Second Class"/>
    <x v="285"/>
    <s v="Phillina Ober"/>
    <x v="2"/>
    <s v="United States"/>
    <s v="Bayonne"/>
    <x v="30"/>
    <n v="7002"/>
    <x v="3"/>
    <s v="TEC-AC-10002006"/>
    <x v="2"/>
    <x v="11"/>
    <s v="Memorex Micro Travel Drive 16 GB"/>
    <n v="63.96"/>
    <n v="4"/>
    <n v="0"/>
    <n v="19.827599999999997"/>
  </r>
  <r>
    <n v="1696"/>
    <x v="822"/>
    <x v="1"/>
    <x v="12"/>
    <d v="2012-09-28T00:00:00"/>
    <s v="Second Class"/>
    <x v="285"/>
    <s v="Phillina Ober"/>
    <x v="2"/>
    <s v="United States"/>
    <s v="Bayonne"/>
    <x v="30"/>
    <n v="7002"/>
    <x v="3"/>
    <s v="OFF-BI-10003314"/>
    <x v="1"/>
    <x v="8"/>
    <s v="Tuff Stuff Recycled Round Ring Binders"/>
    <n v="14.46"/>
    <n v="3"/>
    <n v="0"/>
    <n v="7.0853999999999999"/>
  </r>
  <r>
    <n v="1697"/>
    <x v="822"/>
    <x v="1"/>
    <x v="12"/>
    <d v="2012-09-28T00:00:00"/>
    <s v="Second Class"/>
    <x v="285"/>
    <s v="Phillina Ober"/>
    <x v="2"/>
    <s v="United States"/>
    <s v="Bayonne"/>
    <x v="30"/>
    <n v="7002"/>
    <x v="3"/>
    <s v="TEC-PH-10002726"/>
    <x v="2"/>
    <x v="7"/>
    <s v="netTALK DUO VoIP Telephone Service"/>
    <n v="104.98"/>
    <n v="2"/>
    <n v="0"/>
    <n v="52.49"/>
  </r>
  <r>
    <n v="1698"/>
    <x v="823"/>
    <x v="1"/>
    <x v="17"/>
    <d v="2012-12-31T00:00:00"/>
    <s v="Standard Class"/>
    <x v="151"/>
    <s v="Arthur Gainer"/>
    <x v="0"/>
    <s v="United States"/>
    <s v="Los Angeles"/>
    <x v="1"/>
    <n v="90008"/>
    <x v="1"/>
    <s v="OFF-AP-10000240"/>
    <x v="1"/>
    <x v="9"/>
    <s v="Belkin F9G930V10-GRY 9 Outlet Surge"/>
    <n v="106.96"/>
    <n v="2"/>
    <n v="0"/>
    <n v="31.018399999999986"/>
  </r>
  <r>
    <n v="1699"/>
    <x v="823"/>
    <x v="1"/>
    <x v="17"/>
    <d v="2012-12-31T00:00:00"/>
    <s v="Standard Class"/>
    <x v="151"/>
    <s v="Arthur Gainer"/>
    <x v="0"/>
    <s v="United States"/>
    <s v="Los Angeles"/>
    <x v="1"/>
    <n v="90008"/>
    <x v="1"/>
    <s v="OFF-LA-10002381"/>
    <x v="1"/>
    <x v="2"/>
    <s v="Avery 497"/>
    <n v="21.560000000000002"/>
    <n v="7"/>
    <n v="0"/>
    <n v="10.348799999999999"/>
  </r>
  <r>
    <n v="1700"/>
    <x v="824"/>
    <x v="2"/>
    <x v="561"/>
    <d v="2011-06-07T00:00:00"/>
    <s v="Second Class"/>
    <x v="56"/>
    <s v="Steven Cartwright"/>
    <x v="0"/>
    <s v="United States"/>
    <s v="Seattle"/>
    <x v="4"/>
    <n v="98115"/>
    <x v="1"/>
    <s v="FUR-TA-10004086"/>
    <x v="0"/>
    <x v="3"/>
    <s v="KI Adjustable-Height Table"/>
    <n v="515.88"/>
    <n v="6"/>
    <n v="0"/>
    <n v="113.49359999999999"/>
  </r>
  <r>
    <n v="1701"/>
    <x v="825"/>
    <x v="1"/>
    <x v="562"/>
    <d v="2012-07-15T00:00:00"/>
    <s v="Second Class"/>
    <x v="444"/>
    <s v="Natalie DeCherney"/>
    <x v="0"/>
    <s v="United States"/>
    <s v="New York City"/>
    <x v="15"/>
    <n v="10035"/>
    <x v="3"/>
    <s v="OFF-BI-10000320"/>
    <x v="1"/>
    <x v="8"/>
    <s v="GBC Plastic Binding Combs"/>
    <n v="11.808"/>
    <n v="2"/>
    <n v="0.2"/>
    <n v="4.2804000000000002"/>
  </r>
  <r>
    <n v="1702"/>
    <x v="825"/>
    <x v="1"/>
    <x v="562"/>
    <d v="2012-07-15T00:00:00"/>
    <s v="Second Class"/>
    <x v="444"/>
    <s v="Natalie DeCherney"/>
    <x v="0"/>
    <s v="United States"/>
    <s v="New York City"/>
    <x v="15"/>
    <n v="10035"/>
    <x v="3"/>
    <s v="FUR-CH-10000595"/>
    <x v="0"/>
    <x v="1"/>
    <s v="Safco Contoured Stacking Chairs"/>
    <n v="1931.04"/>
    <n v="9"/>
    <n v="0.1"/>
    <n v="321.83999999999992"/>
  </r>
  <r>
    <n v="1703"/>
    <x v="825"/>
    <x v="1"/>
    <x v="562"/>
    <d v="2012-07-15T00:00:00"/>
    <s v="Second Class"/>
    <x v="444"/>
    <s v="Natalie DeCherney"/>
    <x v="0"/>
    <s v="United States"/>
    <s v="New York City"/>
    <x v="15"/>
    <n v="10035"/>
    <x v="3"/>
    <s v="OFF-PA-10000349"/>
    <x v="1"/>
    <x v="10"/>
    <s v="Staples"/>
    <n v="9.9600000000000009"/>
    <n v="2"/>
    <n v="0"/>
    <n v="4.6812000000000005"/>
  </r>
  <r>
    <n v="1704"/>
    <x v="826"/>
    <x v="2"/>
    <x v="563"/>
    <d v="2011-02-07T00:00:00"/>
    <s v="Standard Class"/>
    <x v="522"/>
    <s v="Cynthia Delaney"/>
    <x v="2"/>
    <s v="United States"/>
    <s v="San Diego"/>
    <x v="1"/>
    <n v="92037"/>
    <x v="1"/>
    <s v="OFF-FA-10001843"/>
    <x v="1"/>
    <x v="13"/>
    <s v="Staples"/>
    <n v="12.350000000000001"/>
    <n v="5"/>
    <n v="0"/>
    <n v="5.8045"/>
  </r>
  <r>
    <n v="1705"/>
    <x v="827"/>
    <x v="0"/>
    <x v="387"/>
    <d v="2013-03-09T00:00:00"/>
    <s v="Same Day"/>
    <x v="31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x v="5"/>
    <s v="Irene Maddox"/>
    <x v="0"/>
    <s v="United States"/>
    <s v="Philadelphia"/>
    <x v="9"/>
    <n v="19120"/>
    <x v="3"/>
    <s v="OFF-BI-10003638"/>
    <x v="1"/>
    <x v="8"/>
    <s v="GBC Durable Plastic Covers"/>
    <n v="11.610000000000003"/>
    <n v="2"/>
    <n v="0.7"/>
    <n v="-9.2880000000000003"/>
  </r>
  <r>
    <n v="1707"/>
    <x v="829"/>
    <x v="3"/>
    <x v="505"/>
    <d v="2014-11-06T00:00:00"/>
    <s v="Standard Class"/>
    <x v="523"/>
    <s v="Jamie Kunitz"/>
    <x v="0"/>
    <s v="United States"/>
    <s v="San Francisco"/>
    <x v="1"/>
    <n v="94122"/>
    <x v="1"/>
    <s v="OFF-LA-10003077"/>
    <x v="1"/>
    <x v="2"/>
    <s v="Avery 500"/>
    <n v="43.86"/>
    <n v="6"/>
    <n v="0"/>
    <n v="20.614199999999997"/>
  </r>
  <r>
    <n v="1708"/>
    <x v="829"/>
    <x v="3"/>
    <x v="505"/>
    <d v="2014-11-06T00:00:00"/>
    <s v="Standard Class"/>
    <x v="523"/>
    <s v="Jamie Kunitz"/>
    <x v="0"/>
    <s v="United States"/>
    <s v="San Francisco"/>
    <x v="1"/>
    <n v="94122"/>
    <x v="1"/>
    <s v="TEC-PH-10003505"/>
    <x v="2"/>
    <x v="7"/>
    <s v="Geemarc AmpliPOWER60"/>
    <n v="148.47999999999999"/>
    <n v="2"/>
    <n v="0.2"/>
    <n v="16.703999999999986"/>
  </r>
  <r>
    <n v="1709"/>
    <x v="829"/>
    <x v="3"/>
    <x v="505"/>
    <d v="2014-11-06T00:00:00"/>
    <s v="Standard Class"/>
    <x v="523"/>
    <s v="Jamie Kunitz"/>
    <x v="0"/>
    <s v="United States"/>
    <s v="San Francisco"/>
    <x v="1"/>
    <n v="94122"/>
    <x v="1"/>
    <s v="OFF-PA-10003424"/>
    <x v="1"/>
    <x v="10"/>
    <s v="&quot;While you Were Out&quot; Message Book, One Form per Page"/>
    <n v="7.42"/>
    <n v="2"/>
    <n v="0"/>
    <n v="3.71"/>
  </r>
  <r>
    <n v="1710"/>
    <x v="829"/>
    <x v="3"/>
    <x v="505"/>
    <d v="2014-11-06T00:00:00"/>
    <s v="Standard Class"/>
    <x v="523"/>
    <s v="Jamie Kunitz"/>
    <x v="0"/>
    <s v="United States"/>
    <s v="San Francisco"/>
    <x v="1"/>
    <n v="94122"/>
    <x v="1"/>
    <s v="FUR-CH-10003061"/>
    <x v="0"/>
    <x v="1"/>
    <s v="Global Leather Task Chair, Black"/>
    <n v="71.992000000000004"/>
    <n v="1"/>
    <n v="0.2"/>
    <n v="-0.89990000000001302"/>
  </r>
  <r>
    <n v="1711"/>
    <x v="829"/>
    <x v="3"/>
    <x v="505"/>
    <d v="2014-11-06T00:00:00"/>
    <s v="Standard Class"/>
    <x v="523"/>
    <s v="Jamie Kunitz"/>
    <x v="0"/>
    <s v="United States"/>
    <s v="San Francisco"/>
    <x v="1"/>
    <n v="94122"/>
    <x v="1"/>
    <s v="OFF-AR-10003514"/>
    <x v="1"/>
    <x v="6"/>
    <s v="4009 Highlighters by Sanford"/>
    <n v="19.899999999999999"/>
    <n v="5"/>
    <n v="0"/>
    <n v="6.5669999999999984"/>
  </r>
  <r>
    <n v="1712"/>
    <x v="829"/>
    <x v="3"/>
    <x v="505"/>
    <d v="2014-11-06T00:00:00"/>
    <s v="Standard Class"/>
    <x v="523"/>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x v="187"/>
    <s v="Jeremy Pistek"/>
    <x v="0"/>
    <s v="United States"/>
    <s v="Houston"/>
    <x v="5"/>
    <n v="77070"/>
    <x v="2"/>
    <s v="OFF-PA-10004405"/>
    <x v="1"/>
    <x v="10"/>
    <s v="Rediform Voice Mail Log Books"/>
    <n v="14.303999999999998"/>
    <n v="6"/>
    <n v="0.2"/>
    <n v="5.0064000000000002"/>
  </r>
  <r>
    <n v="1714"/>
    <x v="831"/>
    <x v="3"/>
    <x v="565"/>
    <d v="2014-09-14T00:00:00"/>
    <s v="Second Class"/>
    <x v="514"/>
    <s v="Michelle Moray"/>
    <x v="0"/>
    <s v="United States"/>
    <s v="Chicago"/>
    <x v="10"/>
    <n v="60610"/>
    <x v="2"/>
    <s v="FUR-TA-10004289"/>
    <x v="0"/>
    <x v="3"/>
    <s v="BoxOffice By Design Rectangular and Half-Moon Meeting Room Tables"/>
    <n v="765.625"/>
    <n v="7"/>
    <n v="0.5"/>
    <n v="-566.5625"/>
  </r>
  <r>
    <n v="1715"/>
    <x v="832"/>
    <x v="3"/>
    <x v="566"/>
    <d v="2014-10-14T00:00:00"/>
    <s v="Standard Class"/>
    <x v="290"/>
    <s v="Debra Catini"/>
    <x v="0"/>
    <s v="United States"/>
    <s v="San Francisco"/>
    <x v="1"/>
    <n v="94110"/>
    <x v="1"/>
    <s v="FUR-BO-10003965"/>
    <x v="0"/>
    <x v="0"/>
    <s v="O'Sullivan Manor Hill 2-Door Library in Brianna Oak"/>
    <n v="307.666"/>
    <n v="2"/>
    <n v="0.15"/>
    <n v="-14.478399999999979"/>
  </r>
  <r>
    <n v="1716"/>
    <x v="833"/>
    <x v="0"/>
    <x v="567"/>
    <d v="2013-05-05T00:00:00"/>
    <s v="Standard Class"/>
    <x v="252"/>
    <s v="John Lee"/>
    <x v="0"/>
    <s v="United States"/>
    <s v="New York City"/>
    <x v="15"/>
    <n v="10011"/>
    <x v="3"/>
    <s v="OFF-BI-10003314"/>
    <x v="1"/>
    <x v="8"/>
    <s v="Tuff Stuff Recycled Round Ring Binders"/>
    <n v="7.7120000000000006"/>
    <n v="2"/>
    <n v="0.2"/>
    <n v="2.7956000000000003"/>
  </r>
  <r>
    <n v="1717"/>
    <x v="834"/>
    <x v="0"/>
    <x v="288"/>
    <d v="2013-05-25T00:00:00"/>
    <s v="Standard Class"/>
    <x v="202"/>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x v="202"/>
    <s v="Bradley Nguyen"/>
    <x v="0"/>
    <s v="United States"/>
    <s v="New York City"/>
    <x v="15"/>
    <n v="10011"/>
    <x v="3"/>
    <s v="OFF-ST-10004123"/>
    <x v="1"/>
    <x v="4"/>
    <s v="Safco Industrial Wire Shelving System"/>
    <n v="454.90000000000003"/>
    <n v="5"/>
    <n v="0"/>
    <n v="0"/>
  </r>
  <r>
    <n v="1719"/>
    <x v="834"/>
    <x v="0"/>
    <x v="288"/>
    <d v="2013-05-25T00:00:00"/>
    <s v="Standard Class"/>
    <x v="202"/>
    <s v="Bradley Nguyen"/>
    <x v="0"/>
    <s v="United States"/>
    <s v="New York City"/>
    <x v="15"/>
    <n v="10011"/>
    <x v="3"/>
    <s v="FUR-FU-10002088"/>
    <x v="0"/>
    <x v="5"/>
    <s v="Nu-Dell Float Frame 11 x 14 1/2"/>
    <n v="35.92"/>
    <n v="4"/>
    <n v="0"/>
    <n v="15.086400000000001"/>
  </r>
  <r>
    <n v="1720"/>
    <x v="834"/>
    <x v="0"/>
    <x v="288"/>
    <d v="2013-05-25T00:00:00"/>
    <s v="Standard Class"/>
    <x v="202"/>
    <s v="Bradley Nguyen"/>
    <x v="0"/>
    <s v="United States"/>
    <s v="New York City"/>
    <x v="15"/>
    <n v="10011"/>
    <x v="3"/>
    <s v="FUR-FU-10000010"/>
    <x v="0"/>
    <x v="5"/>
    <s v="DAX Value U-Channel Document Frames, Easel Back"/>
    <n v="39.76"/>
    <n v="8"/>
    <n v="0"/>
    <n v="12.325599999999998"/>
  </r>
  <r>
    <n v="1721"/>
    <x v="834"/>
    <x v="0"/>
    <x v="288"/>
    <d v="2013-05-25T00:00:00"/>
    <s v="Standard Class"/>
    <x v="202"/>
    <s v="Bradley Nguyen"/>
    <x v="0"/>
    <s v="United States"/>
    <s v="New York City"/>
    <x v="15"/>
    <n v="10011"/>
    <x v="3"/>
    <s v="OFF-BI-10002824"/>
    <x v="1"/>
    <x v="8"/>
    <s v="Recycled Easel Ring Binders"/>
    <n v="47.744"/>
    <n v="4"/>
    <n v="0.2"/>
    <n v="14.919999999999995"/>
  </r>
  <r>
    <n v="1722"/>
    <x v="835"/>
    <x v="1"/>
    <x v="139"/>
    <d v="2012-12-25T00:00:00"/>
    <s v="Standard Class"/>
    <x v="44"/>
    <s v="Katherine Ducich"/>
    <x v="0"/>
    <s v="United States"/>
    <s v="Chicago"/>
    <x v="10"/>
    <n v="60623"/>
    <x v="2"/>
    <s v="TEC-PH-10001061"/>
    <x v="2"/>
    <x v="7"/>
    <s v="Apple iPhone 5C"/>
    <n v="159.98400000000001"/>
    <n v="2"/>
    <n v="0.2"/>
    <n v="11.998799999999996"/>
  </r>
  <r>
    <n v="1723"/>
    <x v="835"/>
    <x v="1"/>
    <x v="139"/>
    <d v="2012-12-25T00:00:00"/>
    <s v="Standard Class"/>
    <x v="44"/>
    <s v="Katherine Ducich"/>
    <x v="0"/>
    <s v="United States"/>
    <s v="Chicago"/>
    <x v="10"/>
    <n v="60623"/>
    <x v="2"/>
    <s v="TEC-AC-10000736"/>
    <x v="2"/>
    <x v="11"/>
    <s v="Logitech G600 MMO Gaming Mouse"/>
    <n v="255.96799999999999"/>
    <n v="4"/>
    <n v="0.2"/>
    <n v="51.193599999999996"/>
  </r>
  <r>
    <n v="1724"/>
    <x v="835"/>
    <x v="1"/>
    <x v="139"/>
    <d v="2012-12-25T00:00:00"/>
    <s v="Standard Class"/>
    <x v="44"/>
    <s v="Katherine Ducich"/>
    <x v="0"/>
    <s v="United States"/>
    <s v="Chicago"/>
    <x v="10"/>
    <n v="60623"/>
    <x v="2"/>
    <s v="FUR-BO-10003966"/>
    <x v="0"/>
    <x v="0"/>
    <s v="Sauder Facets Collection Library, Sky Alder Finish"/>
    <n v="359.05799999999994"/>
    <n v="3"/>
    <n v="0.3"/>
    <n v="-71.811600000000027"/>
  </r>
  <r>
    <n v="1725"/>
    <x v="836"/>
    <x v="1"/>
    <x v="546"/>
    <d v="2012-12-20T00:00:00"/>
    <s v="First Class"/>
    <x v="271"/>
    <s v="Jay Kimmel"/>
    <x v="0"/>
    <s v="United States"/>
    <s v="Philadelphia"/>
    <x v="9"/>
    <n v="19143"/>
    <x v="3"/>
    <s v="OFF-AP-10000828"/>
    <x v="1"/>
    <x v="9"/>
    <s v="Avanti 4.4 Cu. Ft. Refrigerator"/>
    <n v="434.35199999999998"/>
    <n v="3"/>
    <n v="0.2"/>
    <n v="43.43519999999998"/>
  </r>
  <r>
    <n v="1726"/>
    <x v="836"/>
    <x v="1"/>
    <x v="546"/>
    <d v="2012-12-20T00:00:00"/>
    <s v="First Class"/>
    <x v="271"/>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x v="271"/>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x v="524"/>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x v="244"/>
    <s v="Christina Anderson"/>
    <x v="0"/>
    <s v="United States"/>
    <s v="Springfield"/>
    <x v="17"/>
    <n v="22153"/>
    <x v="0"/>
    <s v="TEC-AC-10003063"/>
    <x v="2"/>
    <x v="11"/>
    <s v="Micro Innovations USB RF Wireless Keyboard with Mouse"/>
    <n v="100"/>
    <n v="4"/>
    <n v="0"/>
    <n v="21"/>
  </r>
  <r>
    <n v="1730"/>
    <x v="838"/>
    <x v="0"/>
    <x v="569"/>
    <d v="2013-02-07T00:00:00"/>
    <s v="Same Day"/>
    <x v="244"/>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x v="470"/>
    <s v="Keith Dawkins"/>
    <x v="1"/>
    <s v="United States"/>
    <s v="Fayetteville"/>
    <x v="3"/>
    <n v="28314"/>
    <x v="0"/>
    <s v="OFF-PA-10001457"/>
    <x v="1"/>
    <x v="10"/>
    <s v="White GlueTop Scratch Pads"/>
    <n v="96.256"/>
    <n v="8"/>
    <n v="0.2"/>
    <n v="31.283199999999987"/>
  </r>
  <r>
    <n v="1732"/>
    <x v="839"/>
    <x v="2"/>
    <x v="450"/>
    <d v="2011-10-03T00:00:00"/>
    <s v="Standard Class"/>
    <x v="470"/>
    <s v="Keith Dawkins"/>
    <x v="1"/>
    <s v="United States"/>
    <s v="Fayetteville"/>
    <x v="3"/>
    <n v="28314"/>
    <x v="0"/>
    <s v="OFF-PA-10001804"/>
    <x v="1"/>
    <x v="10"/>
    <s v="Xerox 195"/>
    <n v="10.688000000000001"/>
    <n v="2"/>
    <n v="0.2"/>
    <n v="3.7407999999999997"/>
  </r>
  <r>
    <n v="1733"/>
    <x v="840"/>
    <x v="0"/>
    <x v="212"/>
    <d v="2013-07-15T00:00:00"/>
    <s v="Standard Class"/>
    <x v="109"/>
    <s v="Logan Haushalter"/>
    <x v="0"/>
    <s v="United States"/>
    <s v="Dallas"/>
    <x v="5"/>
    <n v="75081"/>
    <x v="2"/>
    <s v="OFF-ST-10000689"/>
    <x v="1"/>
    <x v="4"/>
    <s v="Fellowes Strictly Business Drawer File, Letter/Legal Size"/>
    <n v="338.04"/>
    <n v="3"/>
    <n v="0.2"/>
    <n v="-33.804000000000002"/>
  </r>
  <r>
    <n v="1734"/>
    <x v="840"/>
    <x v="0"/>
    <x v="212"/>
    <d v="2013-07-15T00:00:00"/>
    <s v="Standard Class"/>
    <x v="109"/>
    <s v="Logan Haushalter"/>
    <x v="0"/>
    <s v="United States"/>
    <s v="Dallas"/>
    <x v="5"/>
    <n v="75081"/>
    <x v="2"/>
    <s v="OFF-AR-10002135"/>
    <x v="1"/>
    <x v="6"/>
    <s v="Boston Heavy-Duty Trimline Electric Pencil Sharpeners"/>
    <n v="154.24"/>
    <n v="4"/>
    <n v="0.2"/>
    <n v="17.351999999999975"/>
  </r>
  <r>
    <n v="1735"/>
    <x v="841"/>
    <x v="3"/>
    <x v="570"/>
    <d v="2014-08-02T00:00:00"/>
    <s v="Second Class"/>
    <x v="165"/>
    <s v="Anna Gayman"/>
    <x v="0"/>
    <s v="United States"/>
    <s v="Jacksonville"/>
    <x v="3"/>
    <n v="28540"/>
    <x v="0"/>
    <s v="OFF-AP-10002082"/>
    <x v="1"/>
    <x v="9"/>
    <s v="Holmes HEPA Air Purifier"/>
    <n v="34.848000000000006"/>
    <n v="2"/>
    <n v="0.2"/>
    <n v="6.5339999999999971"/>
  </r>
  <r>
    <n v="1736"/>
    <x v="841"/>
    <x v="3"/>
    <x v="570"/>
    <d v="2014-08-02T00:00:00"/>
    <s v="Second Class"/>
    <x v="165"/>
    <s v="Anna Gayman"/>
    <x v="0"/>
    <s v="United States"/>
    <s v="Jacksonville"/>
    <x v="3"/>
    <n v="28540"/>
    <x v="0"/>
    <s v="TEC-PH-10003442"/>
    <x v="2"/>
    <x v="7"/>
    <s v="Samsung Replacement EH64AVFWE Premium Headset"/>
    <n v="22"/>
    <n v="5"/>
    <n v="0.2"/>
    <n v="1.375"/>
  </r>
  <r>
    <n v="1737"/>
    <x v="841"/>
    <x v="3"/>
    <x v="570"/>
    <d v="2014-08-02T00:00:00"/>
    <s v="Second Class"/>
    <x v="165"/>
    <s v="Anna Gayman"/>
    <x v="0"/>
    <s v="United States"/>
    <s v="Jacksonville"/>
    <x v="3"/>
    <n v="28540"/>
    <x v="0"/>
    <s v="OFF-AR-10002833"/>
    <x v="1"/>
    <x v="6"/>
    <s v="Newell 322"/>
    <n v="4.3680000000000003"/>
    <n v="3"/>
    <n v="0.2"/>
    <n v="0.3822000000000001"/>
  </r>
  <r>
    <n v="1738"/>
    <x v="842"/>
    <x v="1"/>
    <x v="37"/>
    <d v="2012-09-09T00:00:00"/>
    <s v="Standard Class"/>
    <x v="106"/>
    <s v="David Bremer"/>
    <x v="1"/>
    <s v="United States"/>
    <s v="San Francisco"/>
    <x v="1"/>
    <n v="94122"/>
    <x v="1"/>
    <s v="OFF-ST-10001325"/>
    <x v="1"/>
    <x v="4"/>
    <s v="Sterilite Officeware Hinged File Box"/>
    <n v="31.44"/>
    <n v="3"/>
    <n v="0"/>
    <n v="8.4888000000000012"/>
  </r>
  <r>
    <n v="1739"/>
    <x v="842"/>
    <x v="1"/>
    <x v="37"/>
    <d v="2012-09-09T00:00:00"/>
    <s v="Standard Class"/>
    <x v="106"/>
    <s v="David Bremer"/>
    <x v="1"/>
    <s v="United States"/>
    <s v="San Francisco"/>
    <x v="1"/>
    <n v="94122"/>
    <x v="1"/>
    <s v="TEC-AC-10003038"/>
    <x v="2"/>
    <x v="11"/>
    <s v="Kingston Digital DataTraveler 16GB USB 2.0"/>
    <n v="17.899999999999999"/>
    <n v="2"/>
    <n v="0"/>
    <n v="3.400999999999998"/>
  </r>
  <r>
    <n v="1740"/>
    <x v="842"/>
    <x v="1"/>
    <x v="37"/>
    <d v="2012-09-09T00:00:00"/>
    <s v="Standard Class"/>
    <x v="106"/>
    <s v="David Bremer"/>
    <x v="1"/>
    <s v="United States"/>
    <s v="San Francisco"/>
    <x v="1"/>
    <n v="94122"/>
    <x v="1"/>
    <s v="TEC-AC-10003590"/>
    <x v="2"/>
    <x v="11"/>
    <s v="TRENDnet 56K USB 2.0 Phone, Internet and Fax Modem"/>
    <n v="129.44999999999999"/>
    <n v="5"/>
    <n v="0"/>
    <n v="46.601999999999997"/>
  </r>
  <r>
    <n v="1741"/>
    <x v="843"/>
    <x v="2"/>
    <x v="128"/>
    <d v="2011-08-16T00:00:00"/>
    <s v="Standard Class"/>
    <x v="525"/>
    <s v="Emily Ducich"/>
    <x v="2"/>
    <s v="United States"/>
    <s v="San Diego"/>
    <x v="1"/>
    <n v="92037"/>
    <x v="1"/>
    <s v="OFF-LA-10000262"/>
    <x v="1"/>
    <x v="2"/>
    <s v="Avery 494"/>
    <n v="20.88"/>
    <n v="8"/>
    <n v="0"/>
    <n v="9.6047999999999991"/>
  </r>
  <r>
    <n v="1742"/>
    <x v="844"/>
    <x v="3"/>
    <x v="505"/>
    <d v="2014-11-04T00:00:00"/>
    <s v="Standard Class"/>
    <x v="498"/>
    <s v="Mick Crebagga"/>
    <x v="0"/>
    <s v="United States"/>
    <s v="Philadelphia"/>
    <x v="9"/>
    <n v="19140"/>
    <x v="3"/>
    <s v="OFF-PA-10004355"/>
    <x v="1"/>
    <x v="10"/>
    <s v="Xerox 231"/>
    <n v="20.736000000000004"/>
    <n v="4"/>
    <n v="0.2"/>
    <n v="7.2576000000000001"/>
  </r>
  <r>
    <n v="1743"/>
    <x v="844"/>
    <x v="3"/>
    <x v="505"/>
    <d v="2014-11-04T00:00:00"/>
    <s v="Standard Class"/>
    <x v="498"/>
    <s v="Mick Crebagga"/>
    <x v="0"/>
    <s v="United States"/>
    <s v="Philadelphia"/>
    <x v="9"/>
    <n v="19140"/>
    <x v="3"/>
    <s v="FUR-FU-10004415"/>
    <x v="0"/>
    <x v="5"/>
    <s v="Stacking Tray, Side-Loading, Legal, Smoke"/>
    <n v="7.168000000000001"/>
    <n v="2"/>
    <n v="0.2"/>
    <n v="0.98559999999999937"/>
  </r>
  <r>
    <n v="1744"/>
    <x v="844"/>
    <x v="3"/>
    <x v="505"/>
    <d v="2014-11-04T00:00:00"/>
    <s v="Standard Class"/>
    <x v="498"/>
    <s v="Mick Crebagga"/>
    <x v="0"/>
    <s v="United States"/>
    <s v="Philadelphia"/>
    <x v="9"/>
    <n v="19140"/>
    <x v="3"/>
    <s v="OFF-ST-10002486"/>
    <x v="1"/>
    <x v="4"/>
    <s v="Eldon Shelf Savers Cubes and Bins"/>
    <n v="11.168000000000001"/>
    <n v="2"/>
    <n v="0.2"/>
    <n v="-2.5128000000000008"/>
  </r>
  <r>
    <n v="1745"/>
    <x v="844"/>
    <x v="3"/>
    <x v="505"/>
    <d v="2014-11-04T00:00:00"/>
    <s v="Standard Class"/>
    <x v="498"/>
    <s v="Mick Crebagga"/>
    <x v="0"/>
    <s v="United States"/>
    <s v="Philadelphia"/>
    <x v="9"/>
    <n v="19140"/>
    <x v="3"/>
    <s v="TEC-AC-10001142"/>
    <x v="2"/>
    <x v="11"/>
    <s v="First Data FD10 PIN Pad"/>
    <n v="442.40000000000003"/>
    <n v="7"/>
    <n v="0.2"/>
    <n v="-55.300000000000068"/>
  </r>
  <r>
    <n v="1746"/>
    <x v="845"/>
    <x v="2"/>
    <x v="571"/>
    <d v="2011-06-09T00:00:00"/>
    <s v="First Class"/>
    <x v="298"/>
    <s v="Bryan Mills"/>
    <x v="0"/>
    <s v="United States"/>
    <s v="Rochester"/>
    <x v="15"/>
    <n v="14609"/>
    <x v="3"/>
    <s v="OFF-AR-10002656"/>
    <x v="1"/>
    <x v="6"/>
    <s v="Sanford Liquid Accent Highlighters"/>
    <n v="13.36"/>
    <n v="2"/>
    <n v="0"/>
    <n v="4.9431999999999992"/>
  </r>
  <r>
    <n v="1747"/>
    <x v="846"/>
    <x v="0"/>
    <x v="572"/>
    <d v="2013-08-18T00:00:00"/>
    <s v="Second Class"/>
    <x v="191"/>
    <s v="Erin Mull"/>
    <x v="0"/>
    <s v="United States"/>
    <s v="Jacksonville"/>
    <x v="3"/>
    <n v="28540"/>
    <x v="0"/>
    <s v="OFF-BI-10000138"/>
    <x v="1"/>
    <x v="8"/>
    <s v="Acco Translucent Poly Ring Binders"/>
    <n v="11.232000000000001"/>
    <n v="8"/>
    <n v="0.7"/>
    <n v="-8.2367999999999988"/>
  </r>
  <r>
    <n v="1748"/>
    <x v="846"/>
    <x v="0"/>
    <x v="572"/>
    <d v="2013-08-18T00:00:00"/>
    <s v="Second Class"/>
    <x v="191"/>
    <s v="Erin Mull"/>
    <x v="0"/>
    <s v="United States"/>
    <s v="Jacksonville"/>
    <x v="3"/>
    <n v="28540"/>
    <x v="0"/>
    <s v="OFF-PA-10004947"/>
    <x v="1"/>
    <x v="10"/>
    <s v="Staples"/>
    <n v="10.272000000000002"/>
    <n v="3"/>
    <n v="0.2"/>
    <n v="3.2099999999999982"/>
  </r>
  <r>
    <n v="1749"/>
    <x v="847"/>
    <x v="2"/>
    <x v="573"/>
    <d v="2011-04-29T00:00:00"/>
    <s v="Standard Class"/>
    <x v="526"/>
    <s v="Dianna Arnett"/>
    <x v="2"/>
    <s v="United States"/>
    <s v="Houston"/>
    <x v="5"/>
    <n v="77095"/>
    <x v="2"/>
    <s v="OFF-PA-10003543"/>
    <x v="1"/>
    <x v="10"/>
    <s v="Xerox 1985"/>
    <n v="10.368000000000002"/>
    <n v="2"/>
    <n v="0.2"/>
    <n v="3.6288"/>
  </r>
  <r>
    <n v="1750"/>
    <x v="847"/>
    <x v="2"/>
    <x v="573"/>
    <d v="2011-04-29T00:00:00"/>
    <s v="Standard Class"/>
    <x v="526"/>
    <s v="Dianna Arnett"/>
    <x v="2"/>
    <s v="United States"/>
    <s v="Houston"/>
    <x v="5"/>
    <n v="77095"/>
    <x v="2"/>
    <s v="OFF-AR-10002221"/>
    <x v="1"/>
    <x v="6"/>
    <s v="12 Colored Short Pencils"/>
    <n v="6.24"/>
    <n v="3"/>
    <n v="0.2"/>
    <n v="0.54600000000000071"/>
  </r>
  <r>
    <n v="1751"/>
    <x v="848"/>
    <x v="1"/>
    <x v="6"/>
    <d v="2012-11-27T00:00:00"/>
    <s v="Standard Class"/>
    <x v="246"/>
    <s v="Meg O'Connel"/>
    <x v="2"/>
    <s v="United States"/>
    <s v="San Antonio"/>
    <x v="5"/>
    <n v="78207"/>
    <x v="2"/>
    <s v="FUR-TA-10004607"/>
    <x v="0"/>
    <x v="3"/>
    <s v="Hon 2111 Invitation Series Straight Table"/>
    <n v="206.96200000000002"/>
    <n v="2"/>
    <n v="0.3"/>
    <n v="-32.522600000000011"/>
  </r>
  <r>
    <n v="1752"/>
    <x v="849"/>
    <x v="3"/>
    <x v="336"/>
    <d v="2014-10-18T00:00:00"/>
    <s v="First Class"/>
    <x v="527"/>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x v="100"/>
    <s v="Victoria Wilson"/>
    <x v="1"/>
    <s v="United States"/>
    <s v="San Francisco"/>
    <x v="1"/>
    <n v="94122"/>
    <x v="1"/>
    <s v="OFF-ST-10004340"/>
    <x v="1"/>
    <x v="4"/>
    <s v="Fellowes Mobile File Cart, Black"/>
    <n v="559.62"/>
    <n v="9"/>
    <n v="0"/>
    <n v="151.09740000000002"/>
  </r>
  <r>
    <n v="1754"/>
    <x v="850"/>
    <x v="3"/>
    <x v="574"/>
    <d v="2014-12-06T00:00:00"/>
    <s v="First Class"/>
    <x v="100"/>
    <s v="Victoria Wilson"/>
    <x v="1"/>
    <s v="United States"/>
    <s v="San Francisco"/>
    <x v="1"/>
    <n v="94122"/>
    <x v="1"/>
    <s v="OFF-PA-10004475"/>
    <x v="1"/>
    <x v="10"/>
    <s v="Xerox 1940"/>
    <n v="109.92"/>
    <n v="2"/>
    <n v="0"/>
    <n v="53.860799999999998"/>
  </r>
  <r>
    <n v="1755"/>
    <x v="850"/>
    <x v="3"/>
    <x v="574"/>
    <d v="2014-12-06T00:00:00"/>
    <s v="First Class"/>
    <x v="100"/>
    <s v="Victoria Wilson"/>
    <x v="1"/>
    <s v="United States"/>
    <s v="San Francisco"/>
    <x v="1"/>
    <n v="94122"/>
    <x v="1"/>
    <s v="OFF-PA-10003893"/>
    <x v="1"/>
    <x v="10"/>
    <s v="Xerox 1962"/>
    <n v="8.56"/>
    <n v="2"/>
    <n v="0"/>
    <n v="3.8519999999999994"/>
  </r>
  <r>
    <n v="1756"/>
    <x v="851"/>
    <x v="1"/>
    <x v="575"/>
    <d v="2012-12-11T00:00:00"/>
    <s v="Second Class"/>
    <x v="499"/>
    <s v="Tonja Turnell"/>
    <x v="2"/>
    <s v="United States"/>
    <s v="Fort Worth"/>
    <x v="5"/>
    <n v="76106"/>
    <x v="2"/>
    <s v="OFF-PA-10000100"/>
    <x v="1"/>
    <x v="10"/>
    <s v="Xerox 1945"/>
    <n v="360.71199999999999"/>
    <n v="11"/>
    <n v="0.2"/>
    <n v="130.75810000000001"/>
  </r>
  <r>
    <n v="1757"/>
    <x v="851"/>
    <x v="1"/>
    <x v="575"/>
    <d v="2012-12-11T00:00:00"/>
    <s v="Second Class"/>
    <x v="499"/>
    <s v="Tonja Turnell"/>
    <x v="2"/>
    <s v="United States"/>
    <s v="Fort Worth"/>
    <x v="5"/>
    <n v="76106"/>
    <x v="2"/>
    <s v="TEC-PH-10001817"/>
    <x v="2"/>
    <x v="7"/>
    <s v="Wilson Electronics DB Pro Signal Booster"/>
    <n v="1718.4"/>
    <n v="6"/>
    <n v="0.2"/>
    <n v="150.36000000000013"/>
  </r>
  <r>
    <n v="1758"/>
    <x v="852"/>
    <x v="1"/>
    <x v="562"/>
    <d v="2012-07-15T00:00:00"/>
    <s v="First Class"/>
    <x v="359"/>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x v="528"/>
    <s v="Raymond Messe"/>
    <x v="0"/>
    <s v="United States"/>
    <s v="Houston"/>
    <x v="5"/>
    <n v="77095"/>
    <x v="2"/>
    <s v="TEC-AC-10001013"/>
    <x v="2"/>
    <x v="11"/>
    <s v="Logitech ClearChat Comfort/USB Headset H390"/>
    <n v="46.864000000000004"/>
    <n v="2"/>
    <n v="0.2"/>
    <n v="7.615399999999994"/>
  </r>
  <r>
    <n v="1760"/>
    <x v="854"/>
    <x v="2"/>
    <x v="576"/>
    <d v="2011-01-13T00:00:00"/>
    <s v="Standard Class"/>
    <x v="469"/>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x v="151"/>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x v="151"/>
    <s v="Arthur Gainer"/>
    <x v="0"/>
    <s v="United States"/>
    <s v="San Diego"/>
    <x v="1"/>
    <n v="92105"/>
    <x v="1"/>
    <s v="OFF-BI-10001900"/>
    <x v="1"/>
    <x v="8"/>
    <s v="DXL Angle-View Binders with Locking Rings, Black"/>
    <n v="28.752000000000002"/>
    <n v="6"/>
    <n v="0.2"/>
    <n v="9.7037999999999993"/>
  </r>
  <r>
    <n v="1763"/>
    <x v="855"/>
    <x v="1"/>
    <x v="577"/>
    <d v="2012-09-09T00:00:00"/>
    <s v="Standard Class"/>
    <x v="151"/>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x v="529"/>
    <s v="Max Ludwig"/>
    <x v="2"/>
    <s v="United States"/>
    <s v="Suffolk"/>
    <x v="17"/>
    <n v="23434"/>
    <x v="0"/>
    <s v="OFF-SU-10002573"/>
    <x v="1"/>
    <x v="14"/>
    <s v="Acme 10&quot; Easy Grip Assistive Scissors"/>
    <n v="35.06"/>
    <n v="2"/>
    <n v="0"/>
    <n v="10.517999999999997"/>
  </r>
  <r>
    <n v="1765"/>
    <x v="856"/>
    <x v="0"/>
    <x v="578"/>
    <d v="2013-08-09T00:00:00"/>
    <s v="Standard Class"/>
    <x v="529"/>
    <s v="Max Ludwig"/>
    <x v="2"/>
    <s v="United States"/>
    <s v="Suffolk"/>
    <x v="17"/>
    <n v="23434"/>
    <x v="0"/>
    <s v="OFF-LA-10004484"/>
    <x v="1"/>
    <x v="2"/>
    <s v="Avery 476"/>
    <n v="4.13"/>
    <n v="1"/>
    <n v="0"/>
    <n v="1.8997999999999999"/>
  </r>
  <r>
    <n v="1766"/>
    <x v="856"/>
    <x v="0"/>
    <x v="578"/>
    <d v="2013-08-09T00:00:00"/>
    <s v="Standard Class"/>
    <x v="529"/>
    <s v="Max Ludwig"/>
    <x v="2"/>
    <s v="United States"/>
    <s v="Suffolk"/>
    <x v="17"/>
    <n v="23434"/>
    <x v="0"/>
    <s v="FUR-FU-10001591"/>
    <x v="0"/>
    <x v="5"/>
    <s v="Advantus Panel Wall Certificate Holder - 8.5x11"/>
    <n v="109.8"/>
    <n v="9"/>
    <n v="0"/>
    <n v="46.116000000000007"/>
  </r>
  <r>
    <n v="1767"/>
    <x v="856"/>
    <x v="0"/>
    <x v="578"/>
    <d v="2013-08-09T00:00:00"/>
    <s v="Standard Class"/>
    <x v="529"/>
    <s v="Max Ludwig"/>
    <x v="2"/>
    <s v="United States"/>
    <s v="Suffolk"/>
    <x v="17"/>
    <n v="23434"/>
    <x v="0"/>
    <s v="OFF-LA-10002034"/>
    <x v="1"/>
    <x v="2"/>
    <s v="Avery 478"/>
    <n v="9.82"/>
    <n v="2"/>
    <n v="0"/>
    <n v="4.8117999999999999"/>
  </r>
  <r>
    <n v="1768"/>
    <x v="857"/>
    <x v="2"/>
    <x v="579"/>
    <d v="2011-03-26T00:00:00"/>
    <s v="Standard Class"/>
    <x v="530"/>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x v="530"/>
    <s v="Craig Carroll"/>
    <x v="0"/>
    <s v="United States"/>
    <s v="Greensboro"/>
    <x v="3"/>
    <n v="27405"/>
    <x v="0"/>
    <s v="OFF-BI-10002735"/>
    <x v="1"/>
    <x v="8"/>
    <s v="GBC Prestige Therm-A-Bind Covers"/>
    <n v="51.465000000000018"/>
    <n v="5"/>
    <n v="0.7"/>
    <n v="-39.456499999999991"/>
  </r>
  <r>
    <n v="1770"/>
    <x v="858"/>
    <x v="3"/>
    <x v="580"/>
    <d v="2014-03-09T00:00:00"/>
    <s v="Standard Class"/>
    <x v="34"/>
    <s v="Stewart Carmichael"/>
    <x v="1"/>
    <s v="United States"/>
    <s v="Dallas"/>
    <x v="5"/>
    <n v="75081"/>
    <x v="2"/>
    <s v="OFF-SU-10001935"/>
    <x v="1"/>
    <x v="14"/>
    <s v="Staples"/>
    <n v="6.9760000000000009"/>
    <n v="4"/>
    <n v="0.2"/>
    <n v="-1.3952000000000013"/>
  </r>
  <r>
    <n v="1771"/>
    <x v="858"/>
    <x v="3"/>
    <x v="580"/>
    <d v="2014-03-09T00:00:00"/>
    <s v="Standard Class"/>
    <x v="34"/>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x v="55"/>
    <s v="Greg Guthrie"/>
    <x v="1"/>
    <s v="United States"/>
    <s v="Chicago"/>
    <x v="10"/>
    <n v="60623"/>
    <x v="2"/>
    <s v="OFF-ST-10004337"/>
    <x v="1"/>
    <x v="4"/>
    <s v="SAFCO Commercial Wire Shelving, 72h"/>
    <n v="97.984000000000009"/>
    <n v="2"/>
    <n v="0.2"/>
    <n v="-24.496000000000002"/>
  </r>
  <r>
    <n v="1773"/>
    <x v="859"/>
    <x v="0"/>
    <x v="581"/>
    <d v="2013-11-30T00:00:00"/>
    <s v="Second Class"/>
    <x v="55"/>
    <s v="Greg Guthrie"/>
    <x v="1"/>
    <s v="United States"/>
    <s v="Chicago"/>
    <x v="10"/>
    <n v="60623"/>
    <x v="2"/>
    <s v="TEC-AC-10001266"/>
    <x v="2"/>
    <x v="11"/>
    <s v="Memorex Micro Travel Drive 8 GB"/>
    <n v="62.400000000000006"/>
    <n v="6"/>
    <n v="0.2"/>
    <n v="19.499999999999993"/>
  </r>
  <r>
    <n v="1774"/>
    <x v="860"/>
    <x v="2"/>
    <x v="582"/>
    <d v="2011-05-03T00:00:00"/>
    <s v="Standard Class"/>
    <x v="501"/>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x v="501"/>
    <s v="Muhammed Yedwab"/>
    <x v="1"/>
    <s v="United States"/>
    <s v="Baltimore"/>
    <x v="39"/>
    <n v="21215"/>
    <x v="3"/>
    <s v="OFF-ST-10000877"/>
    <x v="1"/>
    <x v="4"/>
    <s v="Recycled Steel Personal File for Standard File Folders"/>
    <n v="497.61"/>
    <n v="9"/>
    <n v="0"/>
    <n v="129.37860000000001"/>
  </r>
  <r>
    <n v="1776"/>
    <x v="860"/>
    <x v="2"/>
    <x v="582"/>
    <d v="2011-05-03T00:00:00"/>
    <s v="Standard Class"/>
    <x v="501"/>
    <s v="Muhammed Yedwab"/>
    <x v="1"/>
    <s v="United States"/>
    <s v="Baltimore"/>
    <x v="39"/>
    <n v="21215"/>
    <x v="3"/>
    <s v="OFF-AR-10004752"/>
    <x v="1"/>
    <x v="6"/>
    <s v="Blackstonian Pencils"/>
    <n v="5.34"/>
    <n v="2"/>
    <n v="0"/>
    <n v="1.4952000000000001"/>
  </r>
  <r>
    <n v="1777"/>
    <x v="860"/>
    <x v="2"/>
    <x v="582"/>
    <d v="2011-05-03T00:00:00"/>
    <s v="Standard Class"/>
    <x v="501"/>
    <s v="Muhammed Yedwab"/>
    <x v="1"/>
    <s v="United States"/>
    <s v="Baltimore"/>
    <x v="39"/>
    <n v="21215"/>
    <x v="3"/>
    <s v="OFF-LA-10000452"/>
    <x v="1"/>
    <x v="2"/>
    <s v="Avery 488"/>
    <n v="3.15"/>
    <n v="1"/>
    <n v="0"/>
    <n v="1.512"/>
  </r>
  <r>
    <n v="1778"/>
    <x v="861"/>
    <x v="1"/>
    <x v="27"/>
    <d v="2012-11-28T00:00:00"/>
    <s v="Standard Class"/>
    <x v="24"/>
    <s v="Darren Powers"/>
    <x v="0"/>
    <s v="United States"/>
    <s v="Los Angeles"/>
    <x v="1"/>
    <n v="90004"/>
    <x v="1"/>
    <s v="OFF-PA-10000675"/>
    <x v="1"/>
    <x v="10"/>
    <s v="Xerox 1919"/>
    <n v="368.91"/>
    <n v="9"/>
    <n v="0"/>
    <n v="180.76590000000002"/>
  </r>
  <r>
    <n v="1779"/>
    <x v="861"/>
    <x v="1"/>
    <x v="27"/>
    <d v="2012-11-28T00:00:00"/>
    <s v="Standard Class"/>
    <x v="24"/>
    <s v="Darren Powers"/>
    <x v="0"/>
    <s v="United States"/>
    <s v="Los Angeles"/>
    <x v="1"/>
    <n v="90004"/>
    <x v="1"/>
    <s v="OFF-AR-10003045"/>
    <x v="1"/>
    <x v="6"/>
    <s v="Prang Colored Pencils"/>
    <n v="14.7"/>
    <n v="5"/>
    <n v="0"/>
    <n v="6.6150000000000002"/>
  </r>
  <r>
    <n v="1780"/>
    <x v="862"/>
    <x v="0"/>
    <x v="583"/>
    <d v="2013-11-17T00:00:00"/>
    <s v="Standard Class"/>
    <x v="420"/>
    <s v="Bryan Davis"/>
    <x v="0"/>
    <s v="United States"/>
    <s v="New York City"/>
    <x v="15"/>
    <n v="10011"/>
    <x v="3"/>
    <s v="TEC-AC-10003447"/>
    <x v="2"/>
    <x v="11"/>
    <s v="Micropad Numeric Keypads"/>
    <n v="59.97"/>
    <n v="3"/>
    <n v="0"/>
    <n v="14.992499999999996"/>
  </r>
  <r>
    <n v="1781"/>
    <x v="862"/>
    <x v="0"/>
    <x v="583"/>
    <d v="2013-11-17T00:00:00"/>
    <s v="Standard Class"/>
    <x v="420"/>
    <s v="Bryan Davis"/>
    <x v="0"/>
    <s v="United States"/>
    <s v="New York City"/>
    <x v="15"/>
    <n v="10011"/>
    <x v="3"/>
    <s v="OFF-ST-10002276"/>
    <x v="1"/>
    <x v="4"/>
    <s v="Safco Steel Mobile File Cart"/>
    <n v="83.36"/>
    <n v="1"/>
    <n v="0"/>
    <n v="20.840000000000003"/>
  </r>
  <r>
    <n v="1782"/>
    <x v="863"/>
    <x v="1"/>
    <x v="584"/>
    <d v="2012-07-13T00:00:00"/>
    <s v="Standard Class"/>
    <x v="118"/>
    <s v="Claudia Bergmann"/>
    <x v="1"/>
    <s v="United States"/>
    <s v="Franklin"/>
    <x v="31"/>
    <n v="2038"/>
    <x v="3"/>
    <s v="OFF-PA-10001609"/>
    <x v="1"/>
    <x v="10"/>
    <s v="Tops Wirebound Message Log Books"/>
    <n v="6.58"/>
    <n v="2"/>
    <n v="0"/>
    <n v="3.0267999999999997"/>
  </r>
  <r>
    <n v="1783"/>
    <x v="863"/>
    <x v="1"/>
    <x v="584"/>
    <d v="2012-07-13T00:00:00"/>
    <s v="Standard Class"/>
    <x v="118"/>
    <s v="Claudia Bergmann"/>
    <x v="1"/>
    <s v="United States"/>
    <s v="Franklin"/>
    <x v="31"/>
    <n v="2038"/>
    <x v="3"/>
    <s v="OFF-BI-10001597"/>
    <x v="1"/>
    <x v="8"/>
    <s v="Wilson Jones Ledger-Size, Piano-Hinge Binder, 2&quot;, Blue"/>
    <n v="122.94"/>
    <n v="3"/>
    <n v="0"/>
    <n v="59.011199999999988"/>
  </r>
  <r>
    <n v="1784"/>
    <x v="864"/>
    <x v="3"/>
    <x v="585"/>
    <d v="2014-09-27T00:00:00"/>
    <s v="Standard Class"/>
    <x v="531"/>
    <s v="Jim Epp"/>
    <x v="1"/>
    <s v="United States"/>
    <s v="Milwaukee"/>
    <x v="6"/>
    <n v="53209"/>
    <x v="2"/>
    <s v="OFF-PA-10004475"/>
    <x v="1"/>
    <x v="10"/>
    <s v="Xerox 1940"/>
    <n v="219.84"/>
    <n v="4"/>
    <n v="0"/>
    <n v="107.7216"/>
  </r>
  <r>
    <n v="1785"/>
    <x v="864"/>
    <x v="3"/>
    <x v="585"/>
    <d v="2014-09-27T00:00:00"/>
    <s v="Standard Class"/>
    <x v="531"/>
    <s v="Jim Epp"/>
    <x v="1"/>
    <s v="United States"/>
    <s v="Milwaukee"/>
    <x v="6"/>
    <n v="53209"/>
    <x v="2"/>
    <s v="TEC-AC-10004510"/>
    <x v="2"/>
    <x v="11"/>
    <s v="Logitech Desktop MK120 Mouse and keyboard Combo"/>
    <n v="98.16"/>
    <n v="6"/>
    <n v="0"/>
    <n v="9.8159999999999954"/>
  </r>
  <r>
    <n v="1786"/>
    <x v="864"/>
    <x v="3"/>
    <x v="585"/>
    <d v="2014-09-27T00:00:00"/>
    <s v="Standard Class"/>
    <x v="531"/>
    <s v="Jim Epp"/>
    <x v="1"/>
    <s v="United States"/>
    <s v="Milwaukee"/>
    <x v="6"/>
    <n v="53209"/>
    <x v="2"/>
    <s v="OFF-BI-10002976"/>
    <x v="1"/>
    <x v="8"/>
    <s v="ACCOHIDE Binder by Acco"/>
    <n v="33.04"/>
    <n v="8"/>
    <n v="0"/>
    <n v="15.5288"/>
  </r>
  <r>
    <n v="1787"/>
    <x v="864"/>
    <x v="3"/>
    <x v="585"/>
    <d v="2014-09-27T00:00:00"/>
    <s v="Standard Class"/>
    <x v="531"/>
    <s v="Jim Epp"/>
    <x v="1"/>
    <s v="United States"/>
    <s v="Milwaukee"/>
    <x v="6"/>
    <n v="53209"/>
    <x v="2"/>
    <s v="TEC-PH-10001615"/>
    <x v="2"/>
    <x v="7"/>
    <s v="AT&amp;T CL82213"/>
    <n v="86.97"/>
    <n v="3"/>
    <n v="0"/>
    <n v="25.221299999999989"/>
  </r>
  <r>
    <n v="1788"/>
    <x v="865"/>
    <x v="1"/>
    <x v="586"/>
    <d v="2012-02-19T00:00:00"/>
    <s v="Standard Class"/>
    <x v="532"/>
    <s v="Roy Phan"/>
    <x v="1"/>
    <s v="United States"/>
    <s v="Kenosha"/>
    <x v="6"/>
    <n v="53142"/>
    <x v="2"/>
    <s v="TEC-PH-10001819"/>
    <x v="2"/>
    <x v="7"/>
    <s v="Innergie mMini Combo Duo USB Travel Charging Kit"/>
    <n v="134.97"/>
    <n v="3"/>
    <n v="0"/>
    <n v="64.785599999999988"/>
  </r>
  <r>
    <n v="1789"/>
    <x v="865"/>
    <x v="1"/>
    <x v="586"/>
    <d v="2012-02-19T00:00:00"/>
    <s v="Standard Class"/>
    <x v="532"/>
    <s v="Roy Phan"/>
    <x v="1"/>
    <s v="United States"/>
    <s v="Kenosha"/>
    <x v="6"/>
    <n v="53142"/>
    <x v="2"/>
    <s v="TEC-PH-10000560"/>
    <x v="2"/>
    <x v="7"/>
    <s v="Samsung Galaxy S III - 16GB - pebble blue (T-Mobile)"/>
    <n v="699.98"/>
    <n v="2"/>
    <n v="0"/>
    <n v="195.99440000000004"/>
  </r>
  <r>
    <n v="1790"/>
    <x v="865"/>
    <x v="1"/>
    <x v="586"/>
    <d v="2012-02-19T00:00:00"/>
    <s v="Standard Class"/>
    <x v="532"/>
    <s v="Roy Phan"/>
    <x v="1"/>
    <s v="United States"/>
    <s v="Kenosha"/>
    <x v="6"/>
    <n v="53142"/>
    <x v="2"/>
    <s v="TEC-AC-10004568"/>
    <x v="2"/>
    <x v="11"/>
    <s v="Maxell LTO Ultrium - 800 GB"/>
    <n v="139.94999999999999"/>
    <n v="5"/>
    <n v="0"/>
    <n v="26.590499999999988"/>
  </r>
  <r>
    <n v="1791"/>
    <x v="866"/>
    <x v="2"/>
    <x v="587"/>
    <d v="2011-10-04T00:00:00"/>
    <s v="Standard Class"/>
    <x v="154"/>
    <s v="Russell Applegate"/>
    <x v="0"/>
    <s v="United States"/>
    <s v="New York City"/>
    <x v="15"/>
    <n v="10011"/>
    <x v="3"/>
    <s v="OFF-PA-10004092"/>
    <x v="1"/>
    <x v="10"/>
    <s v="Tops Green Bar Computer Printout Paper"/>
    <n v="48.94"/>
    <n v="1"/>
    <n v="0"/>
    <n v="24.47"/>
  </r>
  <r>
    <n v="1792"/>
    <x v="867"/>
    <x v="2"/>
    <x v="588"/>
    <d v="2011-12-03T00:00:00"/>
    <s v="First Class"/>
    <x v="261"/>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x v="261"/>
    <s v="Resi Pölking"/>
    <x v="0"/>
    <s v="United States"/>
    <s v="Madison"/>
    <x v="6"/>
    <n v="53711"/>
    <x v="2"/>
    <s v="OFF-AR-10000475"/>
    <x v="1"/>
    <x v="6"/>
    <s v="Hunt BOSTON Vista Battery-Operated Pencil Sharpener, Black"/>
    <n v="46.64"/>
    <n v="4"/>
    <n v="0"/>
    <n v="12.592800000000004"/>
  </r>
  <r>
    <n v="1794"/>
    <x v="868"/>
    <x v="2"/>
    <x v="589"/>
    <d v="2011-12-13T00:00:00"/>
    <s v="Standard Class"/>
    <x v="533"/>
    <s v="Thomas Boland"/>
    <x v="1"/>
    <s v="United States"/>
    <s v="Houston"/>
    <x v="5"/>
    <n v="77041"/>
    <x v="2"/>
    <s v="OFF-ST-10000777"/>
    <x v="1"/>
    <x v="4"/>
    <s v="Companion Letter/Legal File, Black"/>
    <n v="60.415999999999997"/>
    <n v="2"/>
    <n v="0.2"/>
    <n v="6.0416000000000025"/>
  </r>
  <r>
    <n v="1795"/>
    <x v="869"/>
    <x v="0"/>
    <x v="64"/>
    <d v="2013-09-11T00:00:00"/>
    <s v="Standard Class"/>
    <x v="534"/>
    <s v="Brad Eason"/>
    <x v="2"/>
    <s v="United States"/>
    <s v="Olathe"/>
    <x v="41"/>
    <n v="66062"/>
    <x v="2"/>
    <s v="OFF-AR-10004022"/>
    <x v="1"/>
    <x v="6"/>
    <s v="Panasonic KP-380BK Classic Electric Pencil Sharpener"/>
    <n v="107.94"/>
    <n v="3"/>
    <n v="0"/>
    <n v="26.984999999999992"/>
  </r>
  <r>
    <n v="1796"/>
    <x v="870"/>
    <x v="3"/>
    <x v="151"/>
    <d v="2014-08-31T00:00:00"/>
    <s v="First Class"/>
    <x v="280"/>
    <s v="Mathew Reese"/>
    <x v="2"/>
    <s v="United States"/>
    <s v="New York City"/>
    <x v="15"/>
    <n v="10024"/>
    <x v="3"/>
    <s v="OFF-ST-10002352"/>
    <x v="1"/>
    <x v="4"/>
    <s v="Iris Project Case"/>
    <n v="63.84"/>
    <n v="8"/>
    <n v="0"/>
    <n v="16.598399999999998"/>
  </r>
  <r>
    <n v="1797"/>
    <x v="870"/>
    <x v="3"/>
    <x v="151"/>
    <d v="2014-08-31T00:00:00"/>
    <s v="First Class"/>
    <x v="280"/>
    <s v="Mathew Reese"/>
    <x v="2"/>
    <s v="United States"/>
    <s v="New York City"/>
    <x v="15"/>
    <n v="10024"/>
    <x v="3"/>
    <s v="TEC-PH-10000455"/>
    <x v="2"/>
    <x v="7"/>
    <s v="GE 30522EE2"/>
    <n v="347.96999999999997"/>
    <n v="3"/>
    <n v="0"/>
    <n v="100.91129999999997"/>
  </r>
  <r>
    <n v="1798"/>
    <x v="870"/>
    <x v="3"/>
    <x v="151"/>
    <d v="2014-08-31T00:00:00"/>
    <s v="First Class"/>
    <x v="280"/>
    <s v="Mathew Reese"/>
    <x v="2"/>
    <s v="United States"/>
    <s v="New York City"/>
    <x v="15"/>
    <n v="10024"/>
    <x v="3"/>
    <s v="OFF-BI-10003910"/>
    <x v="1"/>
    <x v="8"/>
    <s v="DXL Angle-View Binders with Locking Rings by Samsill"/>
    <n v="37.008000000000003"/>
    <n v="6"/>
    <n v="0.2"/>
    <n v="11.565"/>
  </r>
  <r>
    <n v="1799"/>
    <x v="871"/>
    <x v="0"/>
    <x v="274"/>
    <d v="2013-07-12T00:00:00"/>
    <s v="Standard Class"/>
    <x v="528"/>
    <s v="Raymond Messe"/>
    <x v="0"/>
    <s v="United States"/>
    <s v="San Jose"/>
    <x v="1"/>
    <n v="95123"/>
    <x v="1"/>
    <s v="FUR-FU-10003039"/>
    <x v="0"/>
    <x v="5"/>
    <s v="Howard Miller 11-1/2&quot; Diameter Grantwood Wall Clock"/>
    <n v="215.65"/>
    <n v="5"/>
    <n v="0"/>
    <n v="73.320999999999998"/>
  </r>
  <r>
    <n v="1800"/>
    <x v="872"/>
    <x v="0"/>
    <x v="590"/>
    <d v="2013-08-11T00:00:00"/>
    <s v="Second Class"/>
    <x v="535"/>
    <s v="Jill Fjeld"/>
    <x v="0"/>
    <s v="United States"/>
    <s v="Dallas"/>
    <x v="5"/>
    <n v="75081"/>
    <x v="2"/>
    <s v="OFF-FA-10000585"/>
    <x v="1"/>
    <x v="13"/>
    <s v="OIC Bulk Pack Metal Binder Clips"/>
    <n v="11.168000000000001"/>
    <n v="4"/>
    <n v="0.2"/>
    <n v="3.6295999999999995"/>
  </r>
  <r>
    <n v="1801"/>
    <x v="872"/>
    <x v="0"/>
    <x v="590"/>
    <d v="2013-08-11T00:00:00"/>
    <s v="Second Class"/>
    <x v="535"/>
    <s v="Jill Fjeld"/>
    <x v="0"/>
    <s v="United States"/>
    <s v="Dallas"/>
    <x v="5"/>
    <n v="75081"/>
    <x v="2"/>
    <s v="OFF-PA-10001994"/>
    <x v="1"/>
    <x v="10"/>
    <s v="Ink Jet Note and Greeting Cards, 8-1/2&quot; x 5-1/2&quot; Card Size"/>
    <n v="53.952000000000005"/>
    <n v="3"/>
    <n v="0.2"/>
    <n v="17.534399999999998"/>
  </r>
  <r>
    <n v="1802"/>
    <x v="873"/>
    <x v="0"/>
    <x v="373"/>
    <d v="2013-11-20T00:00:00"/>
    <s v="Standard Class"/>
    <x v="216"/>
    <s v="Adrian Shami"/>
    <x v="2"/>
    <s v="United States"/>
    <s v="Auburn"/>
    <x v="4"/>
    <n v="98002"/>
    <x v="1"/>
    <s v="FUR-FU-10004270"/>
    <x v="0"/>
    <x v="5"/>
    <s v="Eldon Image Series Desk Accessories, Burgundy"/>
    <n v="4.18"/>
    <n v="1"/>
    <n v="0"/>
    <n v="1.5047999999999999"/>
  </r>
  <r>
    <n v="1803"/>
    <x v="874"/>
    <x v="3"/>
    <x v="585"/>
    <d v="2014-09-27T00:00:00"/>
    <s v="Second Class"/>
    <x v="350"/>
    <s v="Joseph Airdo"/>
    <x v="0"/>
    <s v="United States"/>
    <s v="Philadelphia"/>
    <x v="9"/>
    <n v="19134"/>
    <x v="3"/>
    <s v="OFF-BI-10002498"/>
    <x v="1"/>
    <x v="8"/>
    <s v="Clear Mylar Reinforcing Strips"/>
    <n v="5.6070000000000011"/>
    <n v="1"/>
    <n v="0.7"/>
    <n v="-4.2987000000000002"/>
  </r>
  <r>
    <n v="1804"/>
    <x v="874"/>
    <x v="3"/>
    <x v="585"/>
    <d v="2014-09-27T00:00:00"/>
    <s v="Second Class"/>
    <x v="350"/>
    <s v="Joseph Airdo"/>
    <x v="0"/>
    <s v="United States"/>
    <s v="Philadelphia"/>
    <x v="9"/>
    <n v="19134"/>
    <x v="3"/>
    <s v="OFF-SU-10002881"/>
    <x v="1"/>
    <x v="14"/>
    <s v="Martin Yale Chadless Opener Electric Letter Opener"/>
    <n v="4663.7360000000008"/>
    <n v="7"/>
    <n v="0.2"/>
    <n v="-1049.3406"/>
  </r>
  <r>
    <n v="1805"/>
    <x v="874"/>
    <x v="3"/>
    <x v="585"/>
    <d v="2014-09-27T00:00:00"/>
    <s v="Second Class"/>
    <x v="350"/>
    <s v="Joseph Airdo"/>
    <x v="0"/>
    <s v="United States"/>
    <s v="Philadelphia"/>
    <x v="9"/>
    <n v="19134"/>
    <x v="3"/>
    <s v="TEC-AC-10002926"/>
    <x v="2"/>
    <x v="11"/>
    <s v="Logitech Wireless Marathon Mouse M705"/>
    <n v="79.984000000000009"/>
    <n v="2"/>
    <n v="0.2"/>
    <n v="22.995400000000004"/>
  </r>
  <r>
    <n v="1806"/>
    <x v="875"/>
    <x v="0"/>
    <x v="591"/>
    <d v="2013-12-29T00:00:00"/>
    <s v="First Class"/>
    <x v="136"/>
    <s v="Grace Kelly"/>
    <x v="1"/>
    <s v="United States"/>
    <s v="Los Angeles"/>
    <x v="1"/>
    <n v="90049"/>
    <x v="1"/>
    <s v="TEC-PH-10002200"/>
    <x v="2"/>
    <x v="7"/>
    <s v="Samsung Galaxy Note 2"/>
    <n v="2575.944"/>
    <n v="7"/>
    <n v="0.2"/>
    <n v="257.59440000000029"/>
  </r>
  <r>
    <n v="1807"/>
    <x v="875"/>
    <x v="0"/>
    <x v="591"/>
    <d v="2013-12-29T00:00:00"/>
    <s v="First Class"/>
    <x v="136"/>
    <s v="Grace Kelly"/>
    <x v="1"/>
    <s v="United States"/>
    <s v="Los Angeles"/>
    <x v="1"/>
    <n v="90049"/>
    <x v="1"/>
    <s v="OFF-PA-10002005"/>
    <x v="1"/>
    <x v="10"/>
    <s v="Xerox 225"/>
    <n v="45.36"/>
    <n v="7"/>
    <n v="0"/>
    <n v="21.772800000000004"/>
  </r>
  <r>
    <n v="1808"/>
    <x v="875"/>
    <x v="0"/>
    <x v="591"/>
    <d v="2013-12-29T00:00:00"/>
    <s v="First Class"/>
    <x v="136"/>
    <s v="Grace Kelly"/>
    <x v="1"/>
    <s v="United States"/>
    <s v="Los Angeles"/>
    <x v="1"/>
    <n v="90049"/>
    <x v="1"/>
    <s v="TEC-AC-10001465"/>
    <x v="2"/>
    <x v="11"/>
    <s v="SanDisk Cruzer 64 GB USB Flash Drive"/>
    <n v="254.24"/>
    <n v="7"/>
    <n v="0"/>
    <n v="76.271999999999977"/>
  </r>
  <r>
    <n v="1809"/>
    <x v="876"/>
    <x v="0"/>
    <x v="592"/>
    <d v="2013-02-13T00:00:00"/>
    <s v="First Class"/>
    <x v="536"/>
    <s v="Phillip Breyer"/>
    <x v="1"/>
    <s v="United States"/>
    <s v="Tulsa"/>
    <x v="26"/>
    <n v="74133"/>
    <x v="2"/>
    <s v="TEC-PH-10004897"/>
    <x v="2"/>
    <x v="7"/>
    <s v="Mediabridge Sport Armband iPhone 5s"/>
    <n v="69.930000000000007"/>
    <n v="7"/>
    <n v="0"/>
    <n v="0.69929999999999914"/>
  </r>
  <r>
    <n v="1810"/>
    <x v="877"/>
    <x v="0"/>
    <x v="248"/>
    <d v="2013-10-30T00:00:00"/>
    <s v="Standard Class"/>
    <x v="96"/>
    <s v="Heather Kirkland"/>
    <x v="1"/>
    <s v="United States"/>
    <s v="Chicago"/>
    <x v="10"/>
    <n v="60610"/>
    <x v="2"/>
    <s v="FUR-FU-10001196"/>
    <x v="0"/>
    <x v="5"/>
    <s v="DAX Cubicle Frames - 8x10"/>
    <n v="16.155999999999999"/>
    <n v="7"/>
    <n v="0.6"/>
    <n v="-12.116999999999999"/>
  </r>
  <r>
    <n v="1811"/>
    <x v="877"/>
    <x v="0"/>
    <x v="248"/>
    <d v="2013-10-30T00:00:00"/>
    <s v="Standard Class"/>
    <x v="96"/>
    <s v="Heather Kirkland"/>
    <x v="1"/>
    <s v="United States"/>
    <s v="Chicago"/>
    <x v="10"/>
    <n v="60610"/>
    <x v="2"/>
    <s v="OFF-PA-10000595"/>
    <x v="1"/>
    <x v="10"/>
    <s v="Xerox 1929"/>
    <n v="54.816000000000003"/>
    <n v="3"/>
    <n v="0.2"/>
    <n v="17.815199999999997"/>
  </r>
  <r>
    <n v="1812"/>
    <x v="878"/>
    <x v="2"/>
    <x v="3"/>
    <d v="2011-06-11T00:00:00"/>
    <s v="Second Class"/>
    <x v="383"/>
    <s v="Frank Olsen"/>
    <x v="0"/>
    <s v="United States"/>
    <s v="Harrisonburg"/>
    <x v="17"/>
    <n v="22801"/>
    <x v="0"/>
    <s v="FUR-TA-10004534"/>
    <x v="0"/>
    <x v="3"/>
    <s v="Bevis 44 x 96 Conference Tables"/>
    <n v="1441.3"/>
    <n v="7"/>
    <n v="0"/>
    <n v="245.0209999999999"/>
  </r>
  <r>
    <n v="1813"/>
    <x v="879"/>
    <x v="3"/>
    <x v="225"/>
    <d v="2014-11-27T00:00:00"/>
    <s v="Standard Class"/>
    <x v="537"/>
    <s v="Brian Thompson"/>
    <x v="0"/>
    <s v="United States"/>
    <s v="Newark"/>
    <x v="24"/>
    <n v="43055"/>
    <x v="3"/>
    <s v="FUR-FU-10001861"/>
    <x v="0"/>
    <x v="5"/>
    <s v="Floodlight Indoor Halogen Bulbs, 1 Bulb per Pack, 60 Watts"/>
    <n v="77.599999999999994"/>
    <n v="5"/>
    <n v="0.2"/>
    <n v="28.129999999999995"/>
  </r>
  <r>
    <n v="1814"/>
    <x v="879"/>
    <x v="3"/>
    <x v="225"/>
    <d v="2014-11-27T00:00:00"/>
    <s v="Standard Class"/>
    <x v="537"/>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x v="407"/>
    <s v="Stefania Perrino"/>
    <x v="1"/>
    <s v="United States"/>
    <s v="Los Angeles"/>
    <x v="1"/>
    <n v="90045"/>
    <x v="1"/>
    <s v="FUR-TA-10002607"/>
    <x v="0"/>
    <x v="3"/>
    <s v="KI Conference Tables"/>
    <n v="170.13600000000002"/>
    <n v="3"/>
    <n v="0.2"/>
    <n v="-8.5067999999999913"/>
  </r>
  <r>
    <n v="1816"/>
    <x v="881"/>
    <x v="1"/>
    <x v="593"/>
    <d v="2012-06-04T00:00:00"/>
    <s v="Same Day"/>
    <x v="328"/>
    <s v="Lauren Leatherbury"/>
    <x v="0"/>
    <s v="United States"/>
    <s v="Seattle"/>
    <x v="4"/>
    <n v="98105"/>
    <x v="1"/>
    <s v="OFF-LA-10000443"/>
    <x v="1"/>
    <x v="2"/>
    <s v="Avery 501"/>
    <n v="7.38"/>
    <n v="2"/>
    <n v="0"/>
    <n v="3.4685999999999999"/>
  </r>
  <r>
    <n v="1817"/>
    <x v="881"/>
    <x v="1"/>
    <x v="593"/>
    <d v="2012-06-04T00:00:00"/>
    <s v="Same Day"/>
    <x v="328"/>
    <s v="Lauren Leatherbury"/>
    <x v="0"/>
    <s v="United States"/>
    <s v="Seattle"/>
    <x v="4"/>
    <n v="98105"/>
    <x v="1"/>
    <s v="OFF-AR-10004685"/>
    <x v="1"/>
    <x v="6"/>
    <s v="Binney &amp; Smith Crayola Metallic Colored Pencils, 8-Color Set"/>
    <n v="9.26"/>
    <n v="2"/>
    <n v="0"/>
    <n v="3.0557999999999996"/>
  </r>
  <r>
    <n v="1818"/>
    <x v="882"/>
    <x v="1"/>
    <x v="350"/>
    <d v="2012-12-15T00:00:00"/>
    <s v="Second Class"/>
    <x v="430"/>
    <s v="Matt Collins"/>
    <x v="0"/>
    <s v="United States"/>
    <s v="Los Angeles"/>
    <x v="1"/>
    <n v="90036"/>
    <x v="1"/>
    <s v="OFF-LA-10001771"/>
    <x v="1"/>
    <x v="2"/>
    <s v="Avery 513"/>
    <n v="9.9600000000000009"/>
    <n v="2"/>
    <n v="0"/>
    <n v="4.5815999999999999"/>
  </r>
  <r>
    <n v="1819"/>
    <x v="883"/>
    <x v="2"/>
    <x v="594"/>
    <d v="2011-05-29T00:00:00"/>
    <s v="Standard Class"/>
    <x v="538"/>
    <s v="Janet Lee"/>
    <x v="0"/>
    <s v="United States"/>
    <s v="Chicago"/>
    <x v="10"/>
    <n v="60623"/>
    <x v="2"/>
    <s v="OFF-AP-10001394"/>
    <x v="1"/>
    <x v="9"/>
    <s v="Harmony Air Purifier"/>
    <n v="75.59999999999998"/>
    <n v="2"/>
    <n v="0.8"/>
    <n v="-166.32000000000005"/>
  </r>
  <r>
    <n v="1820"/>
    <x v="883"/>
    <x v="2"/>
    <x v="594"/>
    <d v="2011-05-29T00:00:00"/>
    <s v="Standard Class"/>
    <x v="538"/>
    <s v="Janet Lee"/>
    <x v="0"/>
    <s v="United States"/>
    <s v="Chicago"/>
    <x v="10"/>
    <n v="60623"/>
    <x v="2"/>
    <s v="FUR-FU-10002553"/>
    <x v="0"/>
    <x v="5"/>
    <s v="Electrix Incandescent Magnifying Lamp, Black"/>
    <n v="29.32"/>
    <n v="2"/>
    <n v="0.6"/>
    <n v="-24.188999999999993"/>
  </r>
  <r>
    <n v="1821"/>
    <x v="884"/>
    <x v="0"/>
    <x v="595"/>
    <d v="2013-02-20T00:00:00"/>
    <s v="Standard Class"/>
    <x v="10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x v="105"/>
    <s v="Erin Ashbrook"/>
    <x v="1"/>
    <s v="United States"/>
    <s v="Chicago"/>
    <x v="10"/>
    <n v="60623"/>
    <x v="2"/>
    <s v="OFF-FA-10000304"/>
    <x v="1"/>
    <x v="13"/>
    <s v="Advantus Push Pins"/>
    <n v="6.9760000000000009"/>
    <n v="4"/>
    <n v="0.2"/>
    <n v="1.8312000000000004"/>
  </r>
  <r>
    <n v="1823"/>
    <x v="884"/>
    <x v="0"/>
    <x v="595"/>
    <d v="2013-02-20T00:00:00"/>
    <s v="Standard Class"/>
    <x v="105"/>
    <s v="Erin Ashbrook"/>
    <x v="1"/>
    <s v="United States"/>
    <s v="Chicago"/>
    <x v="10"/>
    <n v="60623"/>
    <x v="2"/>
    <s v="FUR-CH-10004754"/>
    <x v="0"/>
    <x v="1"/>
    <s v="Global Stack Chair with Arms, Black"/>
    <n v="62.957999999999998"/>
    <n v="3"/>
    <n v="0.3"/>
    <n v="-2.6981999999999999"/>
  </r>
  <r>
    <n v="1824"/>
    <x v="884"/>
    <x v="0"/>
    <x v="595"/>
    <d v="2013-02-20T00:00:00"/>
    <s v="Standard Class"/>
    <x v="105"/>
    <s v="Erin Ashbrook"/>
    <x v="1"/>
    <s v="United States"/>
    <s v="Chicago"/>
    <x v="10"/>
    <n v="60623"/>
    <x v="2"/>
    <s v="OFF-PA-10000809"/>
    <x v="1"/>
    <x v="10"/>
    <s v="Xerox 206"/>
    <n v="5.1840000000000011"/>
    <n v="1"/>
    <n v="0.2"/>
    <n v="1.8144"/>
  </r>
  <r>
    <n v="1825"/>
    <x v="885"/>
    <x v="0"/>
    <x v="596"/>
    <d v="2013-12-29T00:00:00"/>
    <s v="Standard Class"/>
    <x v="193"/>
    <s v="Sue Ann Reed"/>
    <x v="0"/>
    <s v="United States"/>
    <s v="Redmond"/>
    <x v="21"/>
    <n v="97756"/>
    <x v="1"/>
    <s v="OFF-BI-10003694"/>
    <x v="1"/>
    <x v="8"/>
    <s v="Avery 3 1/2&quot; Diskette Storage Pages, 10/Pack"/>
    <n v="31.32"/>
    <n v="10"/>
    <n v="0.7"/>
    <n v="-25.05599999999999"/>
  </r>
  <r>
    <n v="1826"/>
    <x v="885"/>
    <x v="0"/>
    <x v="596"/>
    <d v="2013-12-29T00:00:00"/>
    <s v="Standard Class"/>
    <x v="193"/>
    <s v="Sue Ann Reed"/>
    <x v="0"/>
    <s v="United States"/>
    <s v="Redmond"/>
    <x v="21"/>
    <n v="97756"/>
    <x v="1"/>
    <s v="FUR-FU-10001935"/>
    <x v="0"/>
    <x v="5"/>
    <s v="3M Hangers With Command Adhesive"/>
    <n v="11.840000000000002"/>
    <n v="4"/>
    <n v="0.2"/>
    <n v="3.108000000000001"/>
  </r>
  <r>
    <n v="1827"/>
    <x v="885"/>
    <x v="0"/>
    <x v="596"/>
    <d v="2013-12-29T00:00:00"/>
    <s v="Standard Class"/>
    <x v="193"/>
    <s v="Sue Ann Reed"/>
    <x v="0"/>
    <s v="United States"/>
    <s v="Redmond"/>
    <x v="21"/>
    <n v="97756"/>
    <x v="1"/>
    <s v="FUR-FU-10002878"/>
    <x v="0"/>
    <x v="5"/>
    <s v="Seth Thomas 14&quot; Day/Date Wall Clock"/>
    <n v="22.784000000000002"/>
    <n v="1"/>
    <n v="0.2"/>
    <n v="4.8416000000000006"/>
  </r>
  <r>
    <n v="1828"/>
    <x v="886"/>
    <x v="0"/>
    <x v="597"/>
    <d v="2013-02-11T00:00:00"/>
    <s v="Second Class"/>
    <x v="539"/>
    <s v="Cathy Hwang"/>
    <x v="2"/>
    <s v="United States"/>
    <s v="Raleigh"/>
    <x v="3"/>
    <n v="27604"/>
    <x v="0"/>
    <s v="TEC-PH-10002624"/>
    <x v="2"/>
    <x v="7"/>
    <s v="Samsung Galaxy S4 Mini"/>
    <n v="1127.9760000000001"/>
    <n v="3"/>
    <n v="0.2"/>
    <n v="126.8972999999998"/>
  </r>
  <r>
    <n v="1829"/>
    <x v="887"/>
    <x v="1"/>
    <x v="562"/>
    <d v="2012-07-15T00:00:00"/>
    <s v="Second Class"/>
    <x v="540"/>
    <s v="Neil Ducich"/>
    <x v="1"/>
    <s v="United States"/>
    <s v="Macon"/>
    <x v="32"/>
    <n v="31204"/>
    <x v="0"/>
    <s v="OFF-PA-10000019"/>
    <x v="1"/>
    <x v="10"/>
    <s v="Xerox 1931"/>
    <n v="38.880000000000003"/>
    <n v="6"/>
    <n v="0"/>
    <n v="18.662400000000002"/>
  </r>
  <r>
    <n v="1830"/>
    <x v="888"/>
    <x v="2"/>
    <x v="598"/>
    <d v="2011-05-24T00:00:00"/>
    <s v="Standard Class"/>
    <x v="94"/>
    <s v="Bruce Stewart"/>
    <x v="0"/>
    <s v="United States"/>
    <s v="Cleveland"/>
    <x v="24"/>
    <n v="44105"/>
    <x v="3"/>
    <s v="TEC-PH-10002885"/>
    <x v="2"/>
    <x v="7"/>
    <s v="Apple iPhone 5"/>
    <n v="779.79600000000005"/>
    <n v="2"/>
    <n v="0.4"/>
    <n v="-168.95579999999995"/>
  </r>
  <r>
    <n v="1831"/>
    <x v="889"/>
    <x v="3"/>
    <x v="208"/>
    <d v="2014-10-22T00:00:00"/>
    <s v="Same Day"/>
    <x v="359"/>
    <s v="Sara Luxemburg"/>
    <x v="2"/>
    <s v="United States"/>
    <s v="Muskogee"/>
    <x v="26"/>
    <n v="74403"/>
    <x v="2"/>
    <s v="TEC-PH-10000895"/>
    <x v="2"/>
    <x v="7"/>
    <s v="Polycom VVX 310 VoIP phone"/>
    <n v="1439.92"/>
    <n v="8"/>
    <n v="0"/>
    <n v="374.37920000000008"/>
  </r>
  <r>
    <n v="1832"/>
    <x v="889"/>
    <x v="3"/>
    <x v="208"/>
    <d v="2014-10-22T00:00:00"/>
    <s v="Same Day"/>
    <x v="359"/>
    <s v="Sara Luxemburg"/>
    <x v="2"/>
    <s v="United States"/>
    <s v="Muskogee"/>
    <x v="26"/>
    <n v="74403"/>
    <x v="2"/>
    <s v="FUR-TA-10002356"/>
    <x v="0"/>
    <x v="3"/>
    <s v="Bevis Boat-Shaped Conference Table"/>
    <n v="262.11"/>
    <n v="1"/>
    <n v="0"/>
    <n v="62.906399999999991"/>
  </r>
  <r>
    <n v="1833"/>
    <x v="890"/>
    <x v="1"/>
    <x v="599"/>
    <d v="2012-11-09T00:00:00"/>
    <s v="Standard Class"/>
    <x v="334"/>
    <s v="George Bell"/>
    <x v="1"/>
    <s v="United States"/>
    <s v="Monroe"/>
    <x v="3"/>
    <n v="28110"/>
    <x v="0"/>
    <s v="FUR-CH-10001270"/>
    <x v="0"/>
    <x v="1"/>
    <s v="Harbour Creations Steel Folding Chair"/>
    <n v="207"/>
    <n v="3"/>
    <n v="0.2"/>
    <n v="25.874999999999972"/>
  </r>
  <r>
    <n v="1834"/>
    <x v="891"/>
    <x v="3"/>
    <x v="378"/>
    <d v="2014-08-08T00:00:00"/>
    <s v="Standard Class"/>
    <x v="442"/>
    <s v="Aaron Smayling"/>
    <x v="1"/>
    <s v="United States"/>
    <s v="Austin"/>
    <x v="5"/>
    <n v="78745"/>
    <x v="2"/>
    <s v="TEC-MA-10000488"/>
    <x v="2"/>
    <x v="15"/>
    <s v="Bady BDG101FRU Card Printer"/>
    <n v="1439.982"/>
    <n v="3"/>
    <n v="0.4"/>
    <n v="-263.99670000000026"/>
  </r>
  <r>
    <n v="1835"/>
    <x v="891"/>
    <x v="3"/>
    <x v="378"/>
    <d v="2014-08-08T00:00:00"/>
    <s v="Standard Class"/>
    <x v="442"/>
    <s v="Aaron Smayling"/>
    <x v="1"/>
    <s v="United States"/>
    <s v="Austin"/>
    <x v="5"/>
    <n v="78745"/>
    <x v="2"/>
    <s v="OFF-PA-10003729"/>
    <x v="1"/>
    <x v="10"/>
    <s v="Xerox 1998"/>
    <n v="36.288000000000011"/>
    <n v="7"/>
    <n v="0.2"/>
    <n v="12.700800000000001"/>
  </r>
  <r>
    <n v="1836"/>
    <x v="892"/>
    <x v="2"/>
    <x v="261"/>
    <d v="2011-06-24T00:00:00"/>
    <s v="First Class"/>
    <x v="528"/>
    <s v="Raymond Messe"/>
    <x v="0"/>
    <s v="United States"/>
    <s v="Meriden"/>
    <x v="29"/>
    <n v="6450"/>
    <x v="3"/>
    <s v="OFF-AR-10003056"/>
    <x v="1"/>
    <x v="6"/>
    <s v="Newell 341"/>
    <n v="21.400000000000002"/>
    <n v="5"/>
    <n v="0"/>
    <n v="6.2059999999999977"/>
  </r>
  <r>
    <n v="1837"/>
    <x v="893"/>
    <x v="3"/>
    <x v="600"/>
    <d v="2014-02-22T00:00:00"/>
    <s v="Second Class"/>
    <x v="468"/>
    <s v="Nicole Hansen"/>
    <x v="1"/>
    <s v="United States"/>
    <s v="Roswell"/>
    <x v="32"/>
    <n v="30076"/>
    <x v="0"/>
    <s v="OFF-AP-10002518"/>
    <x v="1"/>
    <x v="9"/>
    <s v="Kensington 7 Outlet MasterPiece Power Center"/>
    <n v="1245.8599999999999"/>
    <n v="7"/>
    <n v="0"/>
    <n v="361.29939999999988"/>
  </r>
  <r>
    <n v="1838"/>
    <x v="894"/>
    <x v="2"/>
    <x v="601"/>
    <d v="2011-08-05T00:00:00"/>
    <s v="Standard Class"/>
    <x v="541"/>
    <s v="Barbara Fisher"/>
    <x v="1"/>
    <s v="United States"/>
    <s v="Charlotte"/>
    <x v="3"/>
    <n v="28205"/>
    <x v="0"/>
    <s v="OFF-LA-10000240"/>
    <x v="1"/>
    <x v="2"/>
    <s v="Self-Adhesive Address Labels for Typewriters by Universal"/>
    <n v="17.544"/>
    <n v="3"/>
    <n v="0.2"/>
    <n v="5.9210999999999983"/>
  </r>
  <r>
    <n v="1839"/>
    <x v="894"/>
    <x v="2"/>
    <x v="601"/>
    <d v="2011-08-05T00:00:00"/>
    <s v="Standard Class"/>
    <x v="541"/>
    <s v="Barbara Fisher"/>
    <x v="1"/>
    <s v="United States"/>
    <s v="Charlotte"/>
    <x v="3"/>
    <n v="28205"/>
    <x v="0"/>
    <s v="FUR-FU-10000629"/>
    <x v="0"/>
    <x v="5"/>
    <s v="9-3/4 Diameter Round Wall Clock"/>
    <n v="44.128"/>
    <n v="4"/>
    <n v="0.2"/>
    <n v="12.135200000000001"/>
  </r>
  <r>
    <n v="1840"/>
    <x v="894"/>
    <x v="2"/>
    <x v="601"/>
    <d v="2011-08-05T00:00:00"/>
    <s v="Standard Class"/>
    <x v="541"/>
    <s v="Barbara Fisher"/>
    <x v="1"/>
    <s v="United States"/>
    <s v="Charlotte"/>
    <x v="3"/>
    <n v="28205"/>
    <x v="0"/>
    <s v="OFF-AP-10001005"/>
    <x v="1"/>
    <x v="9"/>
    <s v="Honeywell Quietcare HEPA Air Cleaner"/>
    <n v="62.920000000000009"/>
    <n v="1"/>
    <n v="0.2"/>
    <n v="10.224499999999994"/>
  </r>
  <r>
    <n v="1841"/>
    <x v="894"/>
    <x v="2"/>
    <x v="601"/>
    <d v="2011-08-05T00:00:00"/>
    <s v="Standard Class"/>
    <x v="541"/>
    <s v="Barbara Fisher"/>
    <x v="1"/>
    <s v="United States"/>
    <s v="Charlotte"/>
    <x v="3"/>
    <n v="28205"/>
    <x v="0"/>
    <s v="OFF-PA-10002377"/>
    <x v="1"/>
    <x v="10"/>
    <s v="Xerox 1916"/>
    <n v="78.304000000000002"/>
    <n v="2"/>
    <n v="0.2"/>
    <n v="29.363999999999997"/>
  </r>
  <r>
    <n v="1842"/>
    <x v="895"/>
    <x v="0"/>
    <x v="427"/>
    <d v="2013-07-24T00:00:00"/>
    <s v="Standard Class"/>
    <x v="542"/>
    <s v="Katharine Harms"/>
    <x v="1"/>
    <s v="United States"/>
    <s v="Bowling Green"/>
    <x v="0"/>
    <n v="42104"/>
    <x v="0"/>
    <s v="FUR-CH-10000988"/>
    <x v="0"/>
    <x v="1"/>
    <s v="Hon Olson Stacker Stools"/>
    <n v="140.81"/>
    <n v="1"/>
    <n v="0"/>
    <n v="39.4268"/>
  </r>
  <r>
    <n v="1843"/>
    <x v="896"/>
    <x v="1"/>
    <x v="97"/>
    <d v="2012-02-11T00:00:00"/>
    <s v="Second Class"/>
    <x v="135"/>
    <s v="Frank Atkinson"/>
    <x v="1"/>
    <s v="United States"/>
    <s v="San Antonio"/>
    <x v="5"/>
    <n v="78207"/>
    <x v="2"/>
    <s v="OFF-LA-10001074"/>
    <x v="1"/>
    <x v="2"/>
    <s v="Round Specialty Laser Printer Labels"/>
    <n v="40.096000000000004"/>
    <n v="4"/>
    <n v="0.2"/>
    <n v="13.532399999999996"/>
  </r>
  <r>
    <n v="1844"/>
    <x v="896"/>
    <x v="1"/>
    <x v="97"/>
    <d v="2012-02-11T00:00:00"/>
    <s v="Second Class"/>
    <x v="135"/>
    <s v="Frank Atkinson"/>
    <x v="1"/>
    <s v="United States"/>
    <s v="San Antonio"/>
    <x v="5"/>
    <n v="78207"/>
    <x v="2"/>
    <s v="FUR-FU-10001986"/>
    <x v="0"/>
    <x v="5"/>
    <s v="Dana Fluorescent Magnifying Lamp, White, 36&quot;"/>
    <n v="40.783999999999999"/>
    <n v="2"/>
    <n v="0.6"/>
    <n v="-30.588000000000001"/>
  </r>
  <r>
    <n v="1845"/>
    <x v="897"/>
    <x v="3"/>
    <x v="570"/>
    <d v="2014-08-03T00:00:00"/>
    <s v="Standard Class"/>
    <x v="543"/>
    <s v="Giulietta Weimer"/>
    <x v="0"/>
    <s v="United States"/>
    <s v="Seattle"/>
    <x v="4"/>
    <n v="98115"/>
    <x v="1"/>
    <s v="TEC-AC-10003027"/>
    <x v="2"/>
    <x v="11"/>
    <s v="Imation 8GB Mini TravelDrive USB 2.0 Flash Drive"/>
    <n v="90.570000000000007"/>
    <n v="3"/>
    <n v="0"/>
    <n v="11.774100000000004"/>
  </r>
  <r>
    <n v="1846"/>
    <x v="898"/>
    <x v="3"/>
    <x v="602"/>
    <d v="2014-01-18T00:00:00"/>
    <s v="Second Class"/>
    <x v="526"/>
    <s v="Dianna Arnett"/>
    <x v="2"/>
    <s v="United States"/>
    <s v="Washington"/>
    <x v="40"/>
    <n v="20016"/>
    <x v="3"/>
    <s v="OFF-PA-10001804"/>
    <x v="1"/>
    <x v="10"/>
    <s v="Xerox 195"/>
    <n v="40.08"/>
    <n v="6"/>
    <n v="0"/>
    <n v="19.238399999999999"/>
  </r>
  <r>
    <n v="1847"/>
    <x v="898"/>
    <x v="3"/>
    <x v="602"/>
    <d v="2014-01-18T00:00:00"/>
    <s v="Second Class"/>
    <x v="526"/>
    <s v="Dianna Arnett"/>
    <x v="2"/>
    <s v="United States"/>
    <s v="Washington"/>
    <x v="40"/>
    <n v="20016"/>
    <x v="3"/>
    <s v="FUR-FU-10004973"/>
    <x v="0"/>
    <x v="5"/>
    <s v="Flat Face Poster Frame"/>
    <n v="37.68"/>
    <n v="2"/>
    <n v="0"/>
    <n v="15.825600000000001"/>
  </r>
  <r>
    <n v="1848"/>
    <x v="899"/>
    <x v="3"/>
    <x v="18"/>
    <d v="2014-09-11T00:00:00"/>
    <s v="Same Day"/>
    <x v="395"/>
    <s v="Frank Hawley"/>
    <x v="1"/>
    <s v="United States"/>
    <s v="Los Angeles"/>
    <x v="1"/>
    <n v="90004"/>
    <x v="1"/>
    <s v="FUR-CH-10002602"/>
    <x v="0"/>
    <x v="1"/>
    <s v="DMI Arturo Collection Mission-style Design Wood Chair"/>
    <n v="362.35199999999998"/>
    <n v="3"/>
    <n v="0.2"/>
    <n v="27.176400000000015"/>
  </r>
  <r>
    <n v="1849"/>
    <x v="899"/>
    <x v="3"/>
    <x v="18"/>
    <d v="2014-09-11T00:00:00"/>
    <s v="Same Day"/>
    <x v="395"/>
    <s v="Frank Hawley"/>
    <x v="1"/>
    <s v="United States"/>
    <s v="Los Angeles"/>
    <x v="1"/>
    <n v="90004"/>
    <x v="1"/>
    <s v="OFF-BI-10004140"/>
    <x v="1"/>
    <x v="8"/>
    <s v="Avery Non-Stick Binders"/>
    <n v="7.1840000000000011"/>
    <n v="2"/>
    <n v="0.2"/>
    <n v="2.2449999999999992"/>
  </r>
  <r>
    <n v="1850"/>
    <x v="900"/>
    <x v="1"/>
    <x v="603"/>
    <d v="2012-07-25T00:00:00"/>
    <s v="Second Class"/>
    <x v="343"/>
    <s v="Ralph Kennedy"/>
    <x v="0"/>
    <s v="United States"/>
    <s v="South Bend"/>
    <x v="14"/>
    <n v="46614"/>
    <x v="2"/>
    <s v="OFF-ST-10000464"/>
    <x v="1"/>
    <x v="4"/>
    <s v="Multi-Use Personal File Cart and Caster Set, Three Stacking Bins"/>
    <n v="34.76"/>
    <n v="1"/>
    <n v="0"/>
    <n v="9.732800000000001"/>
  </r>
  <r>
    <n v="1851"/>
    <x v="900"/>
    <x v="1"/>
    <x v="603"/>
    <d v="2012-07-25T00:00:00"/>
    <s v="Second Class"/>
    <x v="343"/>
    <s v="Ralph Kennedy"/>
    <x v="0"/>
    <s v="United States"/>
    <s v="South Bend"/>
    <x v="14"/>
    <n v="46614"/>
    <x v="2"/>
    <s v="TEC-AC-10002253"/>
    <x v="2"/>
    <x v="11"/>
    <s v="Imation Bio 8GB USB Flash Drive Imation Corp"/>
    <n v="831.2"/>
    <n v="5"/>
    <n v="0"/>
    <n v="124.68000000000004"/>
  </r>
  <r>
    <n v="1852"/>
    <x v="900"/>
    <x v="1"/>
    <x v="603"/>
    <d v="2012-07-25T00:00:00"/>
    <s v="Second Class"/>
    <x v="343"/>
    <s v="Ralph Kennedy"/>
    <x v="0"/>
    <s v="United States"/>
    <s v="South Bend"/>
    <x v="14"/>
    <n v="46614"/>
    <x v="2"/>
    <s v="OFF-PA-10000528"/>
    <x v="1"/>
    <x v="10"/>
    <s v="Xerox 1981"/>
    <n v="26.400000000000002"/>
    <n v="5"/>
    <n v="0"/>
    <n v="11.879999999999999"/>
  </r>
  <r>
    <n v="1853"/>
    <x v="900"/>
    <x v="1"/>
    <x v="603"/>
    <d v="2012-07-25T00:00:00"/>
    <s v="Second Class"/>
    <x v="343"/>
    <s v="Ralph Kennedy"/>
    <x v="0"/>
    <s v="United States"/>
    <s v="South Bend"/>
    <x v="14"/>
    <n v="46614"/>
    <x v="2"/>
    <s v="OFF-EN-10000483"/>
    <x v="1"/>
    <x v="12"/>
    <s v="White Envelopes, White Envelopes with Clear Poly Window"/>
    <n v="106.75"/>
    <n v="7"/>
    <n v="0"/>
    <n v="49.10499999999999"/>
  </r>
  <r>
    <n v="1854"/>
    <x v="900"/>
    <x v="1"/>
    <x v="603"/>
    <d v="2012-07-25T00:00:00"/>
    <s v="Second Class"/>
    <x v="343"/>
    <s v="Ralph Kennedy"/>
    <x v="0"/>
    <s v="United States"/>
    <s v="South Bend"/>
    <x v="14"/>
    <n v="46614"/>
    <x v="2"/>
    <s v="OFF-PA-10003129"/>
    <x v="1"/>
    <x v="10"/>
    <s v="Tops White Computer Printout Paper"/>
    <n v="97.82"/>
    <n v="2"/>
    <n v="0"/>
    <n v="45.975399999999993"/>
  </r>
  <r>
    <n v="1855"/>
    <x v="900"/>
    <x v="1"/>
    <x v="603"/>
    <d v="2012-07-25T00:00:00"/>
    <s v="Second Class"/>
    <x v="343"/>
    <s v="Ralph Kennedy"/>
    <x v="0"/>
    <s v="United States"/>
    <s v="South Bend"/>
    <x v="14"/>
    <n v="46614"/>
    <x v="2"/>
    <s v="OFF-ST-10003442"/>
    <x v="1"/>
    <x v="4"/>
    <s v="Eldon Portable Mobile Manager"/>
    <n v="141.4"/>
    <n v="5"/>
    <n v="0"/>
    <n v="38.177999999999997"/>
  </r>
  <r>
    <n v="1856"/>
    <x v="901"/>
    <x v="2"/>
    <x v="604"/>
    <d v="2011-06-17T00:00:00"/>
    <s v="Standard Class"/>
    <x v="524"/>
    <s v="Filia McAdams"/>
    <x v="1"/>
    <s v="United States"/>
    <s v="Los Angeles"/>
    <x v="1"/>
    <n v="90032"/>
    <x v="1"/>
    <s v="OFF-AR-10003631"/>
    <x v="1"/>
    <x v="6"/>
    <s v="Staples"/>
    <n v="14.52"/>
    <n v="3"/>
    <n v="0"/>
    <n v="4.7915999999999999"/>
  </r>
  <r>
    <n v="1857"/>
    <x v="902"/>
    <x v="3"/>
    <x v="605"/>
    <d v="2014-05-16T00:00:00"/>
    <s v="Second Class"/>
    <x v="141"/>
    <s v="Alyssa Crouse"/>
    <x v="1"/>
    <s v="United States"/>
    <s v="Houston"/>
    <x v="5"/>
    <n v="77041"/>
    <x v="2"/>
    <s v="OFF-ST-10000563"/>
    <x v="1"/>
    <x v="4"/>
    <s v="Fellowes Bankers Box Stor/Drawer Steel Plus"/>
    <n v="127.92000000000002"/>
    <n v="5"/>
    <n v="0.2"/>
    <n v="-15.990000000000002"/>
  </r>
  <r>
    <n v="1858"/>
    <x v="902"/>
    <x v="3"/>
    <x v="605"/>
    <d v="2014-05-16T00:00:00"/>
    <s v="Second Class"/>
    <x v="141"/>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x v="8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x v="80"/>
    <s v="Jennifer Braxton"/>
    <x v="1"/>
    <s v="United States"/>
    <s v="Bristol"/>
    <x v="29"/>
    <n v="6010"/>
    <x v="3"/>
    <s v="TEC-PH-10004959"/>
    <x v="2"/>
    <x v="7"/>
    <s v="Classic Ivory Antique Telephone ZL1810"/>
    <n v="100.49"/>
    <n v="1"/>
    <n v="0"/>
    <n v="25.122500000000002"/>
  </r>
  <r>
    <n v="1861"/>
    <x v="904"/>
    <x v="3"/>
    <x v="606"/>
    <d v="2014-03-28T00:00:00"/>
    <s v="First Class"/>
    <x v="306"/>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x v="306"/>
    <s v="Gary McGarr"/>
    <x v="0"/>
    <s v="United States"/>
    <s v="New York City"/>
    <x v="15"/>
    <n v="10009"/>
    <x v="3"/>
    <s v="TEC-PH-10004896"/>
    <x v="2"/>
    <x v="7"/>
    <s v="Nokia Lumia 521 (T-Mobile)"/>
    <n v="119.96"/>
    <n v="4"/>
    <n v="0"/>
    <n v="33.588800000000006"/>
  </r>
  <r>
    <n v="1863"/>
    <x v="905"/>
    <x v="2"/>
    <x v="607"/>
    <d v="2011-11-12T00:00:00"/>
    <s v="Same Day"/>
    <x v="167"/>
    <s v="Roy Französisch"/>
    <x v="0"/>
    <s v="United States"/>
    <s v="San Antonio"/>
    <x v="5"/>
    <n v="78207"/>
    <x v="2"/>
    <s v="OFF-ST-10001328"/>
    <x v="1"/>
    <x v="4"/>
    <s v="Personal Filing Tote with Lid, Black/Gray"/>
    <n v="49.632000000000005"/>
    <n v="4"/>
    <n v="0.2"/>
    <n v="4.9632000000000005"/>
  </r>
  <r>
    <n v="1864"/>
    <x v="906"/>
    <x v="0"/>
    <x v="63"/>
    <d v="2013-10-18T00:00:00"/>
    <s v="Standard Class"/>
    <x v="544"/>
    <s v="Noah Childs"/>
    <x v="1"/>
    <s v="United States"/>
    <s v="Aurora"/>
    <x v="22"/>
    <n v="80013"/>
    <x v="1"/>
    <s v="FUR-TA-10004575"/>
    <x v="0"/>
    <x v="3"/>
    <s v="Hon 5100 Series Wood Tables"/>
    <n v="727.45"/>
    <n v="5"/>
    <n v="0.5"/>
    <n v="-465.5680000000001"/>
  </r>
  <r>
    <n v="1865"/>
    <x v="906"/>
    <x v="0"/>
    <x v="63"/>
    <d v="2013-10-18T00:00:00"/>
    <s v="Standard Class"/>
    <x v="544"/>
    <s v="Noah Childs"/>
    <x v="1"/>
    <s v="United States"/>
    <s v="Aurora"/>
    <x v="22"/>
    <n v="80013"/>
    <x v="1"/>
    <s v="FUR-FU-10001617"/>
    <x v="0"/>
    <x v="5"/>
    <s v="Executive Impressions 8-1/2&quot; Career Panel/Partition Cubicle Clock"/>
    <n v="24.96"/>
    <n v="3"/>
    <n v="0.2"/>
    <n v="4.3679999999999986"/>
  </r>
  <r>
    <n v="1866"/>
    <x v="907"/>
    <x v="3"/>
    <x v="105"/>
    <d v="2014-11-13T00:00:00"/>
    <s v="Same Day"/>
    <x v="243"/>
    <s v="Nat Gilpin"/>
    <x v="1"/>
    <s v="United States"/>
    <s v="Newark"/>
    <x v="24"/>
    <n v="43055"/>
    <x v="3"/>
    <s v="TEC-PH-10002824"/>
    <x v="2"/>
    <x v="7"/>
    <s v="Jabra SPEAK 410 Multidevice Speakerphone"/>
    <n v="370.78199999999998"/>
    <n v="3"/>
    <n v="0.4"/>
    <n v="-92.695500000000038"/>
  </r>
  <r>
    <n v="1867"/>
    <x v="908"/>
    <x v="3"/>
    <x v="4"/>
    <d v="2014-04-19T00:00:00"/>
    <s v="First Class"/>
    <x v="340"/>
    <s v="Adam Hart"/>
    <x v="1"/>
    <s v="United States"/>
    <s v="Henderson"/>
    <x v="33"/>
    <n v="89015"/>
    <x v="1"/>
    <s v="FUR-FU-10004460"/>
    <x v="0"/>
    <x v="5"/>
    <s v="Howard Miller 12&quot; Round Wall Clock"/>
    <n v="196.45"/>
    <n v="5"/>
    <n v="0"/>
    <n v="70.72199999999998"/>
  </r>
  <r>
    <n v="1868"/>
    <x v="909"/>
    <x v="1"/>
    <x v="608"/>
    <d v="2012-07-01T00:00:00"/>
    <s v="Standard Class"/>
    <x v="539"/>
    <s v="Cathy Hwang"/>
    <x v="2"/>
    <s v="United States"/>
    <s v="Philadelphia"/>
    <x v="9"/>
    <n v="19143"/>
    <x v="3"/>
    <s v="OFF-PA-10003309"/>
    <x v="1"/>
    <x v="10"/>
    <s v="Xerox 211"/>
    <n v="31.104000000000006"/>
    <n v="6"/>
    <n v="0.2"/>
    <n v="10.8864"/>
  </r>
  <r>
    <n v="1869"/>
    <x v="909"/>
    <x v="1"/>
    <x v="608"/>
    <d v="2012-07-01T00:00:00"/>
    <s v="Standard Class"/>
    <x v="539"/>
    <s v="Cathy Hwang"/>
    <x v="2"/>
    <s v="United States"/>
    <s v="Philadelphia"/>
    <x v="9"/>
    <n v="19143"/>
    <x v="3"/>
    <s v="OFF-ST-10002554"/>
    <x v="1"/>
    <x v="4"/>
    <s v="Tennsco Industrial Shelving"/>
    <n v="78.256"/>
    <n v="2"/>
    <n v="0.2"/>
    <n v="-17.607599999999998"/>
  </r>
  <r>
    <n v="1870"/>
    <x v="910"/>
    <x v="0"/>
    <x v="370"/>
    <d v="2013-08-30T00:00:00"/>
    <s v="Second Class"/>
    <x v="230"/>
    <s v="Charles Crestani"/>
    <x v="0"/>
    <s v="United States"/>
    <s v="Seattle"/>
    <x v="4"/>
    <n v="98103"/>
    <x v="1"/>
    <s v="OFF-PA-10000019"/>
    <x v="1"/>
    <x v="10"/>
    <s v="Xerox 1931"/>
    <n v="6.48"/>
    <n v="1"/>
    <n v="0"/>
    <n v="3.1104000000000003"/>
  </r>
  <r>
    <n v="1871"/>
    <x v="911"/>
    <x v="2"/>
    <x v="609"/>
    <d v="2011-07-25T00:00:00"/>
    <s v="Standard Class"/>
    <x v="545"/>
    <s v="Michelle Ellison"/>
    <x v="1"/>
    <s v="United States"/>
    <s v="San Francisco"/>
    <x v="1"/>
    <n v="94122"/>
    <x v="1"/>
    <s v="OFF-AR-10002067"/>
    <x v="1"/>
    <x v="6"/>
    <s v="Newell 334"/>
    <n v="99.2"/>
    <n v="5"/>
    <n v="0"/>
    <n v="25.792000000000002"/>
  </r>
  <r>
    <n v="1872"/>
    <x v="911"/>
    <x v="2"/>
    <x v="609"/>
    <d v="2011-07-25T00:00:00"/>
    <s v="Standard Class"/>
    <x v="545"/>
    <s v="Michelle Ellison"/>
    <x v="1"/>
    <s v="United States"/>
    <s v="San Francisco"/>
    <x v="1"/>
    <n v="94122"/>
    <x v="1"/>
    <s v="FUR-CH-10001215"/>
    <x v="0"/>
    <x v="1"/>
    <s v="Global Troy Executive Leather Low-Back Tilter"/>
    <n v="801.5680000000001"/>
    <n v="2"/>
    <n v="0.2"/>
    <n v="50.097999999999985"/>
  </r>
  <r>
    <n v="1873"/>
    <x v="911"/>
    <x v="2"/>
    <x v="609"/>
    <d v="2011-07-25T00:00:00"/>
    <s v="Standard Class"/>
    <x v="545"/>
    <s v="Michelle Ellison"/>
    <x v="1"/>
    <s v="United States"/>
    <s v="San Francisco"/>
    <x v="1"/>
    <n v="94122"/>
    <x v="1"/>
    <s v="FUR-TA-10004175"/>
    <x v="0"/>
    <x v="3"/>
    <s v="Hon 30&quot; x 60&quot; Table with Locking Drawer"/>
    <n v="272.84800000000001"/>
    <n v="1"/>
    <n v="0.2"/>
    <n v="27.284800000000004"/>
  </r>
  <r>
    <n v="1874"/>
    <x v="912"/>
    <x v="3"/>
    <x v="610"/>
    <d v="2014-11-26T00:00:00"/>
    <s v="Standard Class"/>
    <x v="546"/>
    <s v="Benjamin Patterson"/>
    <x v="0"/>
    <s v="United States"/>
    <s v="Spokane"/>
    <x v="4"/>
    <n v="99207"/>
    <x v="1"/>
    <s v="FUR-TA-10004767"/>
    <x v="0"/>
    <x v="3"/>
    <s v="Safco Drafting Table"/>
    <n v="70.98"/>
    <n v="1"/>
    <n v="0"/>
    <n v="20.584199999999996"/>
  </r>
  <r>
    <n v="1875"/>
    <x v="913"/>
    <x v="2"/>
    <x v="611"/>
    <d v="2011-06-09T00:00:00"/>
    <s v="Standard Class"/>
    <x v="88"/>
    <s v="Mark Packer"/>
    <x v="2"/>
    <s v="United States"/>
    <s v="Columbus"/>
    <x v="24"/>
    <n v="43229"/>
    <x v="3"/>
    <s v="OFF-PA-10001685"/>
    <x v="1"/>
    <x v="10"/>
    <s v="Staples"/>
    <n v="16.224"/>
    <n v="2"/>
    <n v="0.2"/>
    <n v="5.8812000000000006"/>
  </r>
  <r>
    <n v="1876"/>
    <x v="914"/>
    <x v="0"/>
    <x v="612"/>
    <d v="2013-03-17T00:00:00"/>
    <s v="Standard Class"/>
    <x v="170"/>
    <s v="Caroline Jumper"/>
    <x v="0"/>
    <s v="United States"/>
    <s v="Long Beach"/>
    <x v="15"/>
    <n v="11561"/>
    <x v="3"/>
    <s v="FUR-BO-10003272"/>
    <x v="0"/>
    <x v="0"/>
    <s v="O'Sullivan Living Dimensions 5-Shelf Bookcases"/>
    <n v="176.78399999999999"/>
    <n v="1"/>
    <n v="0.2"/>
    <n v="-22.098000000000013"/>
  </r>
  <r>
    <n v="1877"/>
    <x v="915"/>
    <x v="3"/>
    <x v="613"/>
    <d v="2014-03-30T00:00:00"/>
    <s v="Standard Class"/>
    <x v="547"/>
    <s v="John Castell"/>
    <x v="0"/>
    <s v="United States"/>
    <s v="San Antonio"/>
    <x v="5"/>
    <n v="78207"/>
    <x v="2"/>
    <s v="TEC-PH-10000984"/>
    <x v="2"/>
    <x v="7"/>
    <s v="Panasonic KX-TG9471B"/>
    <n v="470.37600000000009"/>
    <n v="3"/>
    <n v="0.2"/>
    <n v="47.037600000000026"/>
  </r>
  <r>
    <n v="1878"/>
    <x v="916"/>
    <x v="3"/>
    <x v="614"/>
    <d v="2015-01-03T00:00:00"/>
    <s v="Standard Class"/>
    <x v="506"/>
    <s v="James Galang"/>
    <x v="0"/>
    <s v="United States"/>
    <s v="Los Angeles"/>
    <x v="1"/>
    <n v="90049"/>
    <x v="1"/>
    <s v="FUR-CH-10002880"/>
    <x v="0"/>
    <x v="1"/>
    <s v="Global High-Back Leather Tilter, Burgundy"/>
    <n v="393.56799999999998"/>
    <n v="4"/>
    <n v="0.2"/>
    <n v="-44.276400000000024"/>
  </r>
  <r>
    <n v="1879"/>
    <x v="916"/>
    <x v="3"/>
    <x v="614"/>
    <d v="2015-01-03T00:00:00"/>
    <s v="Standard Class"/>
    <x v="506"/>
    <s v="James Galang"/>
    <x v="0"/>
    <s v="United States"/>
    <s v="Los Angeles"/>
    <x v="1"/>
    <n v="90049"/>
    <x v="1"/>
    <s v="TEC-PH-10002563"/>
    <x v="2"/>
    <x v="7"/>
    <s v="Adtran 1202752G1"/>
    <n v="302.37599999999998"/>
    <n v="3"/>
    <n v="0.2"/>
    <n v="22.678200000000018"/>
  </r>
  <r>
    <n v="1880"/>
    <x v="917"/>
    <x v="3"/>
    <x v="615"/>
    <d v="2014-04-03T00:00:00"/>
    <s v="Standard Class"/>
    <x v="316"/>
    <s v="Cyma Kinney"/>
    <x v="1"/>
    <s v="United States"/>
    <s v="Jacksonville"/>
    <x v="2"/>
    <n v="32216"/>
    <x v="0"/>
    <s v="OFF-BI-10001191"/>
    <x v="1"/>
    <x v="8"/>
    <s v="Canvas Sectional Post Binders"/>
    <n v="68.742000000000019"/>
    <n v="9"/>
    <n v="0.7"/>
    <n v="-48.119399999999985"/>
  </r>
  <r>
    <n v="1881"/>
    <x v="918"/>
    <x v="1"/>
    <x v="616"/>
    <d v="2012-03-05T00:00:00"/>
    <s v="Same Day"/>
    <x v="166"/>
    <s v="Luke Foster"/>
    <x v="0"/>
    <s v="United States"/>
    <s v="New York City"/>
    <x v="15"/>
    <n v="10011"/>
    <x v="3"/>
    <s v="OFF-EN-10002621"/>
    <x v="1"/>
    <x v="12"/>
    <s v="Staples"/>
    <n v="29.339999999999996"/>
    <n v="3"/>
    <n v="0"/>
    <n v="14.669999999999998"/>
  </r>
  <r>
    <n v="1882"/>
    <x v="918"/>
    <x v="1"/>
    <x v="616"/>
    <d v="2012-03-05T00:00:00"/>
    <s v="Same Day"/>
    <x v="166"/>
    <s v="Luke Foster"/>
    <x v="0"/>
    <s v="United States"/>
    <s v="New York City"/>
    <x v="15"/>
    <n v="10011"/>
    <x v="3"/>
    <s v="FUR-CH-10001146"/>
    <x v="0"/>
    <x v="1"/>
    <s v="Global Value Mid-Back Manager's Chair, Gray"/>
    <n v="383.60700000000003"/>
    <n v="7"/>
    <n v="0.1"/>
    <n v="63.934499999999971"/>
  </r>
  <r>
    <n v="1883"/>
    <x v="918"/>
    <x v="1"/>
    <x v="616"/>
    <d v="2012-03-05T00:00:00"/>
    <s v="Same Day"/>
    <x v="166"/>
    <s v="Luke Foster"/>
    <x v="0"/>
    <s v="United States"/>
    <s v="New York City"/>
    <x v="15"/>
    <n v="10011"/>
    <x v="3"/>
    <s v="OFF-ST-10000689"/>
    <x v="1"/>
    <x v="4"/>
    <s v="Fellowes Strictly Business Drawer File, Letter/Legal Size"/>
    <n v="563.4"/>
    <n v="4"/>
    <n v="0"/>
    <n v="67.608000000000004"/>
  </r>
  <r>
    <n v="1884"/>
    <x v="919"/>
    <x v="0"/>
    <x v="373"/>
    <d v="2013-11-18T00:00:00"/>
    <s v="Standard Class"/>
    <x v="254"/>
    <s v="Chuck Clark"/>
    <x v="2"/>
    <s v="United States"/>
    <s v="Philadelphia"/>
    <x v="9"/>
    <n v="19143"/>
    <x v="3"/>
    <s v="OFF-PA-10001289"/>
    <x v="1"/>
    <x v="10"/>
    <s v="White Computer Printout Paper by Universal"/>
    <n v="217.05599999999998"/>
    <n v="7"/>
    <n v="0.2"/>
    <n v="78.6828"/>
  </r>
  <r>
    <n v="1885"/>
    <x v="920"/>
    <x v="3"/>
    <x v="617"/>
    <d v="2014-01-24T00:00:00"/>
    <s v="Second Class"/>
    <x v="297"/>
    <s v="Dan Lawera"/>
    <x v="0"/>
    <s v="United States"/>
    <s v="Keller"/>
    <x v="5"/>
    <n v="76248"/>
    <x v="2"/>
    <s v="OFF-LA-10003714"/>
    <x v="1"/>
    <x v="2"/>
    <s v="Avery 510"/>
    <n v="6"/>
    <n v="2"/>
    <n v="0.2"/>
    <n v="2.0999999999999996"/>
  </r>
  <r>
    <n v="1886"/>
    <x v="921"/>
    <x v="0"/>
    <x v="183"/>
    <d v="2013-04-27T00:00:00"/>
    <s v="Second Class"/>
    <x v="38"/>
    <s v="Paul Gonzalez"/>
    <x v="0"/>
    <s v="United States"/>
    <s v="San Francisco"/>
    <x v="1"/>
    <n v="94122"/>
    <x v="1"/>
    <s v="FUR-FU-10001889"/>
    <x v="0"/>
    <x v="5"/>
    <s v="Ultra Door Pull Handle"/>
    <n v="31.56"/>
    <n v="3"/>
    <n v="0"/>
    <n v="10.4148"/>
  </r>
  <r>
    <n v="1887"/>
    <x v="922"/>
    <x v="2"/>
    <x v="8"/>
    <d v="2011-05-15T00:00:00"/>
    <s v="First Class"/>
    <x v="382"/>
    <s v="Erica Hernandez"/>
    <x v="2"/>
    <s v="United States"/>
    <s v="Hialeah"/>
    <x v="2"/>
    <n v="33012"/>
    <x v="0"/>
    <s v="OFF-FA-10002815"/>
    <x v="1"/>
    <x v="13"/>
    <s v="Staples"/>
    <n v="7.104000000000001"/>
    <n v="2"/>
    <n v="0.2"/>
    <n v="2.3976000000000002"/>
  </r>
  <r>
    <n v="1888"/>
    <x v="922"/>
    <x v="2"/>
    <x v="8"/>
    <d v="2011-05-15T00:00:00"/>
    <s v="First Class"/>
    <x v="382"/>
    <s v="Erica Hernandez"/>
    <x v="2"/>
    <s v="United States"/>
    <s v="Hialeah"/>
    <x v="2"/>
    <n v="33012"/>
    <x v="0"/>
    <s v="OFF-BI-10004519"/>
    <x v="1"/>
    <x v="8"/>
    <s v="GBC DocuBind P100 Manual Binding Machine"/>
    <n v="398.35200000000003"/>
    <n v="8"/>
    <n v="0.7"/>
    <n v="-331.95999999999992"/>
  </r>
  <r>
    <n v="1889"/>
    <x v="923"/>
    <x v="2"/>
    <x v="618"/>
    <d v="2011-10-22T00:00:00"/>
    <s v="First Class"/>
    <x v="14"/>
    <s v="Tracy Blumstein"/>
    <x v="0"/>
    <s v="United States"/>
    <s v="Fairfield"/>
    <x v="24"/>
    <n v="45014"/>
    <x v="3"/>
    <s v="OFF-AP-10004708"/>
    <x v="1"/>
    <x v="9"/>
    <s v="Fellowes Superior 10 Outlet Split Surge Protector"/>
    <n v="121.79200000000002"/>
    <n v="4"/>
    <n v="0.2"/>
    <n v="13.701599999999988"/>
  </r>
  <r>
    <n v="1890"/>
    <x v="923"/>
    <x v="2"/>
    <x v="618"/>
    <d v="2011-10-22T00:00:00"/>
    <s v="First Class"/>
    <x v="14"/>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x v="158"/>
    <s v="Dean Katz"/>
    <x v="1"/>
    <s v="United States"/>
    <s v="Huntington Beach"/>
    <x v="1"/>
    <n v="92646"/>
    <x v="1"/>
    <s v="OFF-PA-10001204"/>
    <x v="1"/>
    <x v="10"/>
    <s v="Xerox 1972"/>
    <n v="10.56"/>
    <n v="2"/>
    <n v="0"/>
    <n v="4.7519999999999998"/>
  </r>
  <r>
    <n v="1892"/>
    <x v="924"/>
    <x v="2"/>
    <x v="619"/>
    <d v="2011-03-18T00:00:00"/>
    <s v="Standard Class"/>
    <x v="158"/>
    <s v="Dean Katz"/>
    <x v="1"/>
    <s v="United States"/>
    <s v="Huntington Beach"/>
    <x v="1"/>
    <n v="92646"/>
    <x v="1"/>
    <s v="OFF-AR-10003723"/>
    <x v="1"/>
    <x v="6"/>
    <s v="Avery Hi-Liter Fluorescent Desk Style Markers"/>
    <n v="3.38"/>
    <n v="1"/>
    <n v="0"/>
    <n v="1.2505999999999999"/>
  </r>
  <r>
    <n v="1893"/>
    <x v="925"/>
    <x v="3"/>
    <x v="66"/>
    <d v="2014-12-25T00:00:00"/>
    <s v="Second Class"/>
    <x v="187"/>
    <s v="Jeremy Pistek"/>
    <x v="0"/>
    <s v="United States"/>
    <s v="Port Orange"/>
    <x v="2"/>
    <n v="32127"/>
    <x v="0"/>
    <s v="OFF-EN-10002621"/>
    <x v="1"/>
    <x v="12"/>
    <s v="Staples"/>
    <n v="7.8239999999999998"/>
    <n v="1"/>
    <n v="0.2"/>
    <n v="2.9339999999999997"/>
  </r>
  <r>
    <n v="1894"/>
    <x v="926"/>
    <x v="0"/>
    <x v="390"/>
    <d v="2013-11-30T00:00:00"/>
    <s v="Standard Class"/>
    <x v="263"/>
    <s v="Carol Darley"/>
    <x v="0"/>
    <s v="United States"/>
    <s v="Medford"/>
    <x v="21"/>
    <n v="97504"/>
    <x v="1"/>
    <s v="OFF-PA-10000241"/>
    <x v="1"/>
    <x v="10"/>
    <s v="IBM Multi-Purpose Copy Paper, 8 1/2 x 11&quot;, Case"/>
    <n v="24.784000000000002"/>
    <n v="1"/>
    <n v="0.2"/>
    <n v="7.7449999999999983"/>
  </r>
  <r>
    <n v="1895"/>
    <x v="927"/>
    <x v="3"/>
    <x v="574"/>
    <d v="2014-12-06T00:00:00"/>
    <s v="First Class"/>
    <x v="548"/>
    <s v="Adam Shillingsburg"/>
    <x v="0"/>
    <s v="United States"/>
    <s v="Charlottesville"/>
    <x v="17"/>
    <n v="22901"/>
    <x v="0"/>
    <s v="OFF-AR-10001446"/>
    <x v="1"/>
    <x v="6"/>
    <s v="Newell 309"/>
    <n v="34.650000000000006"/>
    <n v="3"/>
    <n v="0"/>
    <n v="10.395"/>
  </r>
  <r>
    <n v="1896"/>
    <x v="928"/>
    <x v="1"/>
    <x v="620"/>
    <d v="2013-01-04T00:00:00"/>
    <s v="Standard Class"/>
    <x v="123"/>
    <s v="Jas O'Carroll"/>
    <x v="0"/>
    <s v="United States"/>
    <s v="Missoula"/>
    <x v="37"/>
    <n v="59801"/>
    <x v="1"/>
    <s v="OFF-BI-10004632"/>
    <x v="1"/>
    <x v="8"/>
    <s v="Ibico Hi-Tech Manual Binding System"/>
    <n v="487.98400000000004"/>
    <n v="2"/>
    <n v="0.2"/>
    <n v="152.49499999999998"/>
  </r>
  <r>
    <n v="1897"/>
    <x v="929"/>
    <x v="3"/>
    <x v="621"/>
    <d v="2014-10-07T00:00:00"/>
    <s v="First Class"/>
    <x v="549"/>
    <s v="Amy Cox"/>
    <x v="0"/>
    <s v="United States"/>
    <s v="Minneapolis"/>
    <x v="11"/>
    <n v="55407"/>
    <x v="2"/>
    <s v="OFF-BI-10001359"/>
    <x v="1"/>
    <x v="8"/>
    <s v="GBC DocuBind TL300 Electric Binding System"/>
    <n v="1793.98"/>
    <n v="2"/>
    <n v="0"/>
    <n v="843.17059999999992"/>
  </r>
  <r>
    <n v="1898"/>
    <x v="930"/>
    <x v="2"/>
    <x v="550"/>
    <d v="2011-09-02T00:00:00"/>
    <s v="Second Class"/>
    <x v="362"/>
    <s v="Ryan Akin"/>
    <x v="0"/>
    <s v="United States"/>
    <s v="Miami"/>
    <x v="2"/>
    <n v="33178"/>
    <x v="0"/>
    <s v="OFF-EN-10001749"/>
    <x v="1"/>
    <x v="12"/>
    <s v="Jiffy Padded Mailers with Self-Seal Closure"/>
    <n v="29.808"/>
    <n v="2"/>
    <n v="0.2"/>
    <n v="10.805399999999997"/>
  </r>
  <r>
    <n v="1899"/>
    <x v="930"/>
    <x v="2"/>
    <x v="550"/>
    <d v="2011-09-02T00:00:00"/>
    <s v="Second Class"/>
    <x v="362"/>
    <s v="Ryan Akin"/>
    <x v="0"/>
    <s v="United States"/>
    <s v="Miami"/>
    <x v="2"/>
    <n v="33178"/>
    <x v="0"/>
    <s v="OFF-BI-10004390"/>
    <x v="1"/>
    <x v="8"/>
    <s v="GBC DocuBind 200 Manual Binding Machine"/>
    <n v="505.1760000000001"/>
    <n v="4"/>
    <n v="0.7"/>
    <n v="-336.78399999999988"/>
  </r>
  <r>
    <n v="1900"/>
    <x v="930"/>
    <x v="2"/>
    <x v="550"/>
    <d v="2011-09-02T00:00:00"/>
    <s v="Second Class"/>
    <x v="362"/>
    <s v="Ryan Akin"/>
    <x v="0"/>
    <s v="United States"/>
    <s v="Miami"/>
    <x v="2"/>
    <n v="33178"/>
    <x v="0"/>
    <s v="FUR-TA-10001857"/>
    <x v="0"/>
    <x v="3"/>
    <s v="Balt Solid Wood Rectangular Table"/>
    <n v="174.05850000000001"/>
    <n v="3"/>
    <n v="0.45"/>
    <n v="-110.76450000000001"/>
  </r>
  <r>
    <n v="1901"/>
    <x v="931"/>
    <x v="0"/>
    <x v="622"/>
    <d v="2013-07-04T00:00:00"/>
    <s v="Second Class"/>
    <x v="476"/>
    <s v="Corey-Lock"/>
    <x v="0"/>
    <s v="United States"/>
    <s v="Florence"/>
    <x v="20"/>
    <n v="29501"/>
    <x v="0"/>
    <s v="OFF-ST-10000563"/>
    <x v="1"/>
    <x v="4"/>
    <s v="Fellowes Bankers Box Stor/Drawer Steel Plus"/>
    <n v="191.88"/>
    <n v="6"/>
    <n v="0"/>
    <n v="19.188000000000002"/>
  </r>
  <r>
    <n v="1902"/>
    <x v="932"/>
    <x v="0"/>
    <x v="623"/>
    <d v="2013-08-24T00:00:00"/>
    <s v="First Class"/>
    <x v="108"/>
    <s v="Dianna Wilson"/>
    <x v="2"/>
    <s v="United States"/>
    <s v="Detroit"/>
    <x v="12"/>
    <n v="48205"/>
    <x v="2"/>
    <s v="TEC-PH-10004924"/>
    <x v="2"/>
    <x v="7"/>
    <s v="SKILCRAFT Telephone Shoulder Rest, 2&quot; x 6.5&quot; x 2.5&quot;, Black"/>
    <n v="14.78"/>
    <n v="2"/>
    <n v="0"/>
    <n v="3.9906000000000006"/>
  </r>
  <r>
    <n v="1903"/>
    <x v="933"/>
    <x v="3"/>
    <x v="208"/>
    <d v="2014-10-23T00:00:00"/>
    <s v="First Class"/>
    <x v="460"/>
    <s v="Damala Kotsonis"/>
    <x v="1"/>
    <s v="United States"/>
    <s v="Springfield"/>
    <x v="21"/>
    <n v="97477"/>
    <x v="1"/>
    <s v="OFF-PA-10003953"/>
    <x v="1"/>
    <x v="10"/>
    <s v="Xerox 218"/>
    <n v="5.1840000000000011"/>
    <n v="1"/>
    <n v="0.2"/>
    <n v="1.8144"/>
  </r>
  <r>
    <n v="1904"/>
    <x v="933"/>
    <x v="3"/>
    <x v="208"/>
    <d v="2014-10-23T00:00:00"/>
    <s v="First Class"/>
    <x v="460"/>
    <s v="Damala Kotsonis"/>
    <x v="1"/>
    <s v="United States"/>
    <s v="Springfield"/>
    <x v="21"/>
    <n v="97477"/>
    <x v="1"/>
    <s v="FUR-CH-10000155"/>
    <x v="0"/>
    <x v="1"/>
    <s v="Global Comet Stacking Armless Chair"/>
    <n v="478.48"/>
    <n v="2"/>
    <n v="0.2"/>
    <n v="47.848000000000013"/>
  </r>
  <r>
    <n v="1905"/>
    <x v="933"/>
    <x v="3"/>
    <x v="208"/>
    <d v="2014-10-23T00:00:00"/>
    <s v="First Class"/>
    <x v="460"/>
    <s v="Damala Kotsonis"/>
    <x v="1"/>
    <s v="United States"/>
    <s v="Springfield"/>
    <x v="21"/>
    <n v="97477"/>
    <x v="1"/>
    <s v="TEC-AC-10003116"/>
    <x v="2"/>
    <x v="11"/>
    <s v="Memorex Froggy Flash Drive 8 GB"/>
    <n v="28.400000000000002"/>
    <n v="2"/>
    <n v="0.2"/>
    <n v="6.7449999999999983"/>
  </r>
  <r>
    <n v="1906"/>
    <x v="934"/>
    <x v="3"/>
    <x v="208"/>
    <d v="2014-10-25T00:00:00"/>
    <s v="First Class"/>
    <x v="550"/>
    <s v="Michael Dominguez"/>
    <x v="1"/>
    <s v="United States"/>
    <s v="Indianapolis"/>
    <x v="14"/>
    <n v="46203"/>
    <x v="2"/>
    <s v="OFF-ST-10002743"/>
    <x v="1"/>
    <x v="4"/>
    <s v="SAFCO Boltless Steel Shelving"/>
    <n v="909.12"/>
    <n v="8"/>
    <n v="0"/>
    <n v="9.091199999999958"/>
  </r>
  <r>
    <n v="1907"/>
    <x v="935"/>
    <x v="0"/>
    <x v="624"/>
    <d v="2013-05-22T00:00:00"/>
    <s v="Standard Class"/>
    <x v="532"/>
    <s v="Roy Phan"/>
    <x v="1"/>
    <s v="United States"/>
    <s v="Apopka"/>
    <x v="2"/>
    <n v="32712"/>
    <x v="0"/>
    <s v="OFF-BI-10001757"/>
    <x v="1"/>
    <x v="8"/>
    <s v="Pressboard Hanging Data Binders for Unburst Sheets"/>
    <n v="2.9520000000000004"/>
    <n v="2"/>
    <n v="0.7"/>
    <n v="-2.1648000000000005"/>
  </r>
  <r>
    <n v="1908"/>
    <x v="935"/>
    <x v="0"/>
    <x v="624"/>
    <d v="2013-05-22T00:00:00"/>
    <s v="Standard Class"/>
    <x v="532"/>
    <s v="Roy Phan"/>
    <x v="1"/>
    <s v="United States"/>
    <s v="Apopka"/>
    <x v="2"/>
    <n v="32712"/>
    <x v="0"/>
    <s v="OFF-BI-10000069"/>
    <x v="1"/>
    <x v="8"/>
    <s v="GBC Prepunched Paper, 19-Hole, for Binding Systems, 24-lb"/>
    <n v="27.018000000000008"/>
    <n v="6"/>
    <n v="0.7"/>
    <n v="-21.61440000000001"/>
  </r>
  <r>
    <n v="1909"/>
    <x v="936"/>
    <x v="1"/>
    <x v="302"/>
    <d v="2012-02-04T00:00:00"/>
    <s v="First Class"/>
    <x v="459"/>
    <s v="Rick Wilson"/>
    <x v="1"/>
    <s v="United States"/>
    <s v="Los Angeles"/>
    <x v="1"/>
    <n v="90008"/>
    <x v="1"/>
    <s v="FUR-FU-10004093"/>
    <x v="0"/>
    <x v="5"/>
    <s v="Hand-Finished Solid Wood Document Frame"/>
    <n v="136.91999999999999"/>
    <n v="4"/>
    <n v="0"/>
    <n v="41.075999999999993"/>
  </r>
  <r>
    <n v="1910"/>
    <x v="937"/>
    <x v="3"/>
    <x v="404"/>
    <d v="2014-12-24T00:00:00"/>
    <s v="Standard Class"/>
    <x v="551"/>
    <s v="Duane Benoit"/>
    <x v="0"/>
    <s v="United States"/>
    <s v="Oceanside"/>
    <x v="15"/>
    <n v="11572"/>
    <x v="3"/>
    <s v="FUR-FU-10001037"/>
    <x v="0"/>
    <x v="5"/>
    <s v="DAX Charcoal/Nickel-Tone Document Frame, 5 x 7"/>
    <n v="18.96"/>
    <n v="2"/>
    <n v="0"/>
    <n v="8.532"/>
  </r>
  <r>
    <n v="1911"/>
    <x v="938"/>
    <x v="0"/>
    <x v="625"/>
    <d v="2013-11-23T00:00:00"/>
    <s v="Standard Class"/>
    <x v="34"/>
    <s v="Stewart Carmichael"/>
    <x v="1"/>
    <s v="United States"/>
    <s v="Los Angeles"/>
    <x v="1"/>
    <n v="90008"/>
    <x v="1"/>
    <s v="TEC-AC-10003832"/>
    <x v="2"/>
    <x v="11"/>
    <s v="Imation 16GB Mini TravelDrive USB 2.0 Flash Drive"/>
    <n v="99.390000000000015"/>
    <n v="3"/>
    <n v="0"/>
    <n v="40.749900000000004"/>
  </r>
  <r>
    <n v="1912"/>
    <x v="939"/>
    <x v="3"/>
    <x v="445"/>
    <d v="2014-07-07T00:00:00"/>
    <s v="Second Class"/>
    <x v="395"/>
    <s v="Frank Hawley"/>
    <x v="1"/>
    <s v="United States"/>
    <s v="Houston"/>
    <x v="5"/>
    <n v="77041"/>
    <x v="2"/>
    <s v="OFF-PA-10001878"/>
    <x v="1"/>
    <x v="10"/>
    <s v="Xerox 1891"/>
    <n v="273.89600000000002"/>
    <n v="7"/>
    <n v="0.2"/>
    <n v="92.43989999999998"/>
  </r>
  <r>
    <n v="1913"/>
    <x v="939"/>
    <x v="3"/>
    <x v="445"/>
    <d v="2014-07-07T00:00:00"/>
    <s v="Second Class"/>
    <x v="395"/>
    <s v="Frank Hawley"/>
    <x v="1"/>
    <s v="United States"/>
    <s v="Houston"/>
    <x v="5"/>
    <n v="77041"/>
    <x v="2"/>
    <s v="TEC-MA-10003674"/>
    <x v="2"/>
    <x v="15"/>
    <s v="Hewlett-Packard Deskjet 5550 Printer"/>
    <n v="597.13200000000006"/>
    <n v="3"/>
    <n v="0.4"/>
    <n v="49.760999999999967"/>
  </r>
  <r>
    <n v="1914"/>
    <x v="940"/>
    <x v="2"/>
    <x v="626"/>
    <d v="2011-01-18T00:00:00"/>
    <s v="First Class"/>
    <x v="552"/>
    <s v="Erica Hackney"/>
    <x v="0"/>
    <s v="United States"/>
    <s v="Roswell"/>
    <x v="32"/>
    <n v="30076"/>
    <x v="0"/>
    <s v="TEC-AC-10003628"/>
    <x v="2"/>
    <x v="11"/>
    <s v="Logitech 910-002974 M325 Wireless Mouse for Web Scrolling"/>
    <n v="149.94999999999999"/>
    <n v="5"/>
    <n v="0"/>
    <n v="65.978000000000009"/>
  </r>
  <r>
    <n v="1915"/>
    <x v="941"/>
    <x v="3"/>
    <x v="504"/>
    <d v="2014-05-06T00:00:00"/>
    <s v="Standard Class"/>
    <x v="357"/>
    <s v="Ann Steele"/>
    <x v="2"/>
    <s v="United States"/>
    <s v="Boynton Beach"/>
    <x v="2"/>
    <n v="33437"/>
    <x v="0"/>
    <s v="OFF-LA-10003190"/>
    <x v="1"/>
    <x v="2"/>
    <s v="Avery 474"/>
    <n v="4.6079999999999997"/>
    <n v="2"/>
    <n v="0.2"/>
    <n v="1.6704000000000001"/>
  </r>
  <r>
    <n v="1916"/>
    <x v="941"/>
    <x v="3"/>
    <x v="504"/>
    <d v="2014-05-06T00:00:00"/>
    <s v="Standard Class"/>
    <x v="357"/>
    <s v="Ann Steele"/>
    <x v="2"/>
    <s v="United States"/>
    <s v="Boynton Beach"/>
    <x v="2"/>
    <n v="33437"/>
    <x v="0"/>
    <s v="OFF-AR-10002280"/>
    <x v="1"/>
    <x v="6"/>
    <s v="Staples"/>
    <n v="15.528"/>
    <n v="3"/>
    <n v="0.2"/>
    <n v="4.8524999999999991"/>
  </r>
  <r>
    <n v="1917"/>
    <x v="941"/>
    <x v="3"/>
    <x v="504"/>
    <d v="2014-05-06T00:00:00"/>
    <s v="Standard Class"/>
    <x v="357"/>
    <s v="Ann Steele"/>
    <x v="2"/>
    <s v="United States"/>
    <s v="Boynton Beach"/>
    <x v="2"/>
    <n v="33437"/>
    <x v="0"/>
    <s v="OFF-LA-10001569"/>
    <x v="1"/>
    <x v="2"/>
    <s v="Avery 499"/>
    <n v="11.952000000000002"/>
    <n v="3"/>
    <n v="0.2"/>
    <n v="3.8843999999999994"/>
  </r>
  <r>
    <n v="1918"/>
    <x v="942"/>
    <x v="1"/>
    <x v="627"/>
    <d v="2012-11-14T00:00:00"/>
    <s v="Standard Class"/>
    <x v="456"/>
    <s v="Helen Abelman"/>
    <x v="0"/>
    <s v="United States"/>
    <s v="Franklin"/>
    <x v="31"/>
    <n v="2038"/>
    <x v="3"/>
    <s v="OFF-AR-10001573"/>
    <x v="1"/>
    <x v="6"/>
    <s v="American Pencil"/>
    <n v="11.65"/>
    <n v="5"/>
    <n v="0"/>
    <n v="3.3784999999999989"/>
  </r>
  <r>
    <n v="1919"/>
    <x v="943"/>
    <x v="1"/>
    <x v="628"/>
    <d v="2012-11-01T00:00:00"/>
    <s v="Second Class"/>
    <x v="539"/>
    <s v="Cathy Hwang"/>
    <x v="2"/>
    <s v="United States"/>
    <s v="Detroit"/>
    <x v="12"/>
    <n v="48227"/>
    <x v="2"/>
    <s v="TEC-PH-10001809"/>
    <x v="2"/>
    <x v="7"/>
    <s v="Panasonic KX T7736-B Digital phone"/>
    <n v="299.89999999999998"/>
    <n v="2"/>
    <n v="0"/>
    <n v="74.974999999999994"/>
  </r>
  <r>
    <n v="1920"/>
    <x v="944"/>
    <x v="3"/>
    <x v="629"/>
    <d v="2014-08-20T00:00:00"/>
    <s v="First Class"/>
    <x v="553"/>
    <s v="Edward Hooks"/>
    <x v="1"/>
    <s v="United States"/>
    <s v="Watertown"/>
    <x v="15"/>
    <n v="13601"/>
    <x v="3"/>
    <s v="OFF-BI-10003091"/>
    <x v="1"/>
    <x v="8"/>
    <s v="GBC DocuBind TL200 Manual Binding Machine"/>
    <n v="895.92"/>
    <n v="5"/>
    <n v="0.2"/>
    <n v="302.37299999999993"/>
  </r>
  <r>
    <n v="1921"/>
    <x v="944"/>
    <x v="3"/>
    <x v="629"/>
    <d v="2014-08-20T00:00:00"/>
    <s v="First Class"/>
    <x v="553"/>
    <s v="Edward Hooks"/>
    <x v="1"/>
    <s v="United States"/>
    <s v="Watertown"/>
    <x v="15"/>
    <n v="13601"/>
    <x v="3"/>
    <s v="FUR-CH-10003981"/>
    <x v="0"/>
    <x v="1"/>
    <s v="Global Commerce Series Low-Back Swivel/Tilt Chairs"/>
    <n v="462.56400000000002"/>
    <n v="2"/>
    <n v="0.1"/>
    <n v="97.652399999999943"/>
  </r>
  <r>
    <n v="1922"/>
    <x v="945"/>
    <x v="1"/>
    <x v="292"/>
    <d v="2012-10-09T00:00:00"/>
    <s v="Standard Class"/>
    <x v="89"/>
    <s v="Mary Zewe"/>
    <x v="1"/>
    <s v="United States"/>
    <s v="Reading"/>
    <x v="9"/>
    <n v="19601"/>
    <x v="3"/>
    <s v="OFF-ST-10002562"/>
    <x v="1"/>
    <x v="4"/>
    <s v="Staples"/>
    <n v="15.008000000000003"/>
    <n v="2"/>
    <n v="0.2"/>
    <n v="1.5007999999999999"/>
  </r>
  <r>
    <n v="1923"/>
    <x v="946"/>
    <x v="0"/>
    <x v="630"/>
    <d v="2013-07-11T00:00:00"/>
    <s v="Second Class"/>
    <x v="554"/>
    <s v="Scot Coram"/>
    <x v="1"/>
    <s v="United States"/>
    <s v="Arlington"/>
    <x v="5"/>
    <n v="76017"/>
    <x v="2"/>
    <s v="TEC-PH-10004345"/>
    <x v="2"/>
    <x v="7"/>
    <s v="Cisco SPA 502G IP Phone"/>
    <n v="863.6400000000001"/>
    <n v="9"/>
    <n v="0.2"/>
    <n v="107.95499999999998"/>
  </r>
  <r>
    <n v="1924"/>
    <x v="946"/>
    <x v="0"/>
    <x v="630"/>
    <d v="2013-07-11T00:00:00"/>
    <s v="Second Class"/>
    <x v="554"/>
    <s v="Scot Coram"/>
    <x v="1"/>
    <s v="United States"/>
    <s v="Arlington"/>
    <x v="5"/>
    <n v="76017"/>
    <x v="2"/>
    <s v="OFF-AR-10000588"/>
    <x v="1"/>
    <x v="6"/>
    <s v="Newell 345"/>
    <n v="47.616"/>
    <n v="3"/>
    <n v="0.2"/>
    <n v="3.571200000000001"/>
  </r>
  <r>
    <n v="1925"/>
    <x v="947"/>
    <x v="3"/>
    <x v="256"/>
    <d v="2014-12-08T00:00:00"/>
    <s v="Second Class"/>
    <x v="268"/>
    <s v="Naresj Patel"/>
    <x v="0"/>
    <s v="United States"/>
    <s v="San Diego"/>
    <x v="1"/>
    <n v="92024"/>
    <x v="1"/>
    <s v="OFF-PA-10003039"/>
    <x v="1"/>
    <x v="10"/>
    <s v="Xerox 1960"/>
    <n v="92.94"/>
    <n v="3"/>
    <n v="0"/>
    <n v="41.822999999999993"/>
  </r>
  <r>
    <n v="1926"/>
    <x v="948"/>
    <x v="3"/>
    <x v="631"/>
    <d v="2014-03-14T00:00:00"/>
    <s v="Standard Class"/>
    <x v="352"/>
    <s v="Lindsay Williams"/>
    <x v="1"/>
    <s v="United States"/>
    <s v="San Francisco"/>
    <x v="1"/>
    <n v="94110"/>
    <x v="1"/>
    <s v="TEC-AC-10001908"/>
    <x v="2"/>
    <x v="11"/>
    <s v="Logitech Wireless Headset h800"/>
    <n v="199.98"/>
    <n v="2"/>
    <n v="0"/>
    <n v="69.992999999999995"/>
  </r>
  <r>
    <n v="1927"/>
    <x v="949"/>
    <x v="0"/>
    <x v="632"/>
    <d v="2013-06-16T00:00:00"/>
    <s v="Standard Class"/>
    <x v="411"/>
    <s v="Greg Matthias"/>
    <x v="0"/>
    <s v="United States"/>
    <s v="Los Angeles"/>
    <x v="1"/>
    <n v="90045"/>
    <x v="1"/>
    <s v="TEC-PH-10001198"/>
    <x v="2"/>
    <x v="7"/>
    <s v="Avaya 4621SW VoIP phone"/>
    <n v="177.48000000000002"/>
    <n v="3"/>
    <n v="0.2"/>
    <n v="19.966499999999982"/>
  </r>
  <r>
    <n v="1928"/>
    <x v="950"/>
    <x v="3"/>
    <x v="354"/>
    <d v="2014-12-02T00:00:00"/>
    <s v="First Class"/>
    <x v="302"/>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x v="91"/>
    <s v="Valerie Mitchum"/>
    <x v="2"/>
    <s v="United States"/>
    <s v="Seattle"/>
    <x v="4"/>
    <n v="98105"/>
    <x v="1"/>
    <s v="OFF-PA-10001972"/>
    <x v="1"/>
    <x v="10"/>
    <s v="Xerox 214"/>
    <n v="6.48"/>
    <n v="1"/>
    <n v="0"/>
    <n v="3.1104000000000003"/>
  </r>
  <r>
    <n v="1930"/>
    <x v="951"/>
    <x v="3"/>
    <x v="633"/>
    <d v="2014-03-19T00:00:00"/>
    <s v="Second Class"/>
    <x v="91"/>
    <s v="Valerie Mitchum"/>
    <x v="2"/>
    <s v="United States"/>
    <s v="Seattle"/>
    <x v="4"/>
    <n v="98105"/>
    <x v="1"/>
    <s v="OFF-ST-10004180"/>
    <x v="1"/>
    <x v="4"/>
    <s v="Safco Commercial Shelving"/>
    <n v="46.51"/>
    <n v="1"/>
    <n v="0"/>
    <n v="1.8603999999999985"/>
  </r>
  <r>
    <n v="1931"/>
    <x v="951"/>
    <x v="3"/>
    <x v="633"/>
    <d v="2014-03-19T00:00:00"/>
    <s v="Second Class"/>
    <x v="91"/>
    <s v="Valerie Mitchum"/>
    <x v="2"/>
    <s v="United States"/>
    <s v="Seattle"/>
    <x v="4"/>
    <n v="98105"/>
    <x v="1"/>
    <s v="TEC-PH-10004165"/>
    <x v="2"/>
    <x v="7"/>
    <s v="Mitel MiVoice 5330e IP Phone"/>
    <n v="659.97600000000011"/>
    <n v="3"/>
    <n v="0.2"/>
    <n v="49.498199999999969"/>
  </r>
  <r>
    <n v="1932"/>
    <x v="952"/>
    <x v="0"/>
    <x v="581"/>
    <d v="2013-11-30T00:00:00"/>
    <s v="Second Class"/>
    <x v="113"/>
    <s v="Craig Carreira"/>
    <x v="0"/>
    <s v="United States"/>
    <s v="Scottsdale"/>
    <x v="16"/>
    <n v="85254"/>
    <x v="1"/>
    <s v="TEC-PH-10002483"/>
    <x v="2"/>
    <x v="7"/>
    <s v="Motorola Moto X"/>
    <n v="271.99200000000002"/>
    <n v="1"/>
    <n v="0.2"/>
    <n v="23.799300000000002"/>
  </r>
  <r>
    <n v="1933"/>
    <x v="953"/>
    <x v="3"/>
    <x v="634"/>
    <d v="2014-08-11T00:00:00"/>
    <s v="Second Class"/>
    <x v="277"/>
    <s v="Seth Vernon"/>
    <x v="0"/>
    <s v="United States"/>
    <s v="Lafayette"/>
    <x v="28"/>
    <n v="70506"/>
    <x v="0"/>
    <s v="FUR-BO-10000468"/>
    <x v="0"/>
    <x v="0"/>
    <s v="O'Sullivan 2-Shelf Heavy-Duty Bookcases"/>
    <n v="145.74"/>
    <n v="3"/>
    <n v="0"/>
    <n v="23.318400000000011"/>
  </r>
  <r>
    <n v="1934"/>
    <x v="953"/>
    <x v="3"/>
    <x v="634"/>
    <d v="2014-08-11T00:00:00"/>
    <s v="Second Class"/>
    <x v="277"/>
    <s v="Seth Vernon"/>
    <x v="0"/>
    <s v="United States"/>
    <s v="Lafayette"/>
    <x v="28"/>
    <n v="70506"/>
    <x v="0"/>
    <s v="FUR-FU-10001706"/>
    <x v="0"/>
    <x v="5"/>
    <s v="Longer-Life Soft White Bulbs"/>
    <n v="15.4"/>
    <n v="5"/>
    <n v="0"/>
    <n v="7.3919999999999995"/>
  </r>
  <r>
    <n v="1935"/>
    <x v="954"/>
    <x v="3"/>
    <x v="344"/>
    <d v="2014-12-04T00:00:00"/>
    <s v="Standard Class"/>
    <x v="352"/>
    <s v="Lindsay Williams"/>
    <x v="1"/>
    <s v="United States"/>
    <s v="San Francisco"/>
    <x v="1"/>
    <n v="94109"/>
    <x v="1"/>
    <s v="OFF-PA-10003129"/>
    <x v="1"/>
    <x v="10"/>
    <s v="Tops White Computer Printout Paper"/>
    <n v="244.54999999999998"/>
    <n v="5"/>
    <n v="0"/>
    <n v="114.93849999999998"/>
  </r>
  <r>
    <n v="1936"/>
    <x v="954"/>
    <x v="3"/>
    <x v="344"/>
    <d v="2014-12-04T00:00:00"/>
    <s v="Standard Class"/>
    <x v="352"/>
    <s v="Lindsay Williams"/>
    <x v="1"/>
    <s v="United States"/>
    <s v="San Francisco"/>
    <x v="1"/>
    <n v="94109"/>
    <x v="1"/>
    <s v="TEC-AC-10001284"/>
    <x v="2"/>
    <x v="11"/>
    <s v="Enermax Briskie RF Wireless Keyboard and Mouse Combo"/>
    <n v="166.16"/>
    <n v="8"/>
    <n v="0"/>
    <n v="59.817599999999999"/>
  </r>
  <r>
    <n v="1937"/>
    <x v="955"/>
    <x v="1"/>
    <x v="442"/>
    <d v="2012-05-27T00:00:00"/>
    <s v="Second Class"/>
    <x v="472"/>
    <s v="Nora Pelletier"/>
    <x v="2"/>
    <s v="United States"/>
    <s v="San Francisco"/>
    <x v="1"/>
    <n v="94109"/>
    <x v="1"/>
    <s v="FUR-FU-10002268"/>
    <x v="0"/>
    <x v="5"/>
    <s v="Ultra Door Push Plate"/>
    <n v="14.73"/>
    <n v="3"/>
    <n v="0"/>
    <n v="4.8608999999999991"/>
  </r>
  <r>
    <n v="1938"/>
    <x v="956"/>
    <x v="0"/>
    <x v="630"/>
    <d v="2013-07-13T00:00:00"/>
    <s v="Standard Class"/>
    <x v="555"/>
    <s v="Joe Elijah"/>
    <x v="0"/>
    <s v="United States"/>
    <s v="Broomfield"/>
    <x v="22"/>
    <n v="80020"/>
    <x v="1"/>
    <s v="OFF-BI-10002082"/>
    <x v="1"/>
    <x v="8"/>
    <s v="GBC Twin Loop Wire Binding Elements"/>
    <n v="19.968000000000004"/>
    <n v="2"/>
    <n v="0.7"/>
    <n v="-13.311999999999998"/>
  </r>
  <r>
    <n v="1939"/>
    <x v="956"/>
    <x v="0"/>
    <x v="630"/>
    <d v="2013-07-13T00:00:00"/>
    <s v="Standard Class"/>
    <x v="55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x v="555"/>
    <s v="Joe Elijah"/>
    <x v="0"/>
    <s v="United States"/>
    <s v="Broomfield"/>
    <x v="22"/>
    <n v="80020"/>
    <x v="1"/>
    <s v="OFF-BI-10001634"/>
    <x v="1"/>
    <x v="8"/>
    <s v="Wilson Jones Active Use Binders"/>
    <n v="8.7360000000000024"/>
    <n v="4"/>
    <n v="0.7"/>
    <n v="-6.1151999999999997"/>
  </r>
  <r>
    <n v="1941"/>
    <x v="956"/>
    <x v="0"/>
    <x v="630"/>
    <d v="2013-07-13T00:00:00"/>
    <s v="Standard Class"/>
    <x v="555"/>
    <s v="Joe Elijah"/>
    <x v="0"/>
    <s v="United States"/>
    <s v="Broomfield"/>
    <x v="22"/>
    <n v="80020"/>
    <x v="1"/>
    <s v="FUR-CH-10004287"/>
    <x v="0"/>
    <x v="1"/>
    <s v="SAFCO Arco Folding Chair"/>
    <n v="662.88"/>
    <n v="3"/>
    <n v="0.2"/>
    <n v="74.573999999999955"/>
  </r>
  <r>
    <n v="1942"/>
    <x v="957"/>
    <x v="3"/>
    <x v="635"/>
    <d v="2014-09-02T00:00:00"/>
    <s v="First Class"/>
    <x v="434"/>
    <s v="Cathy Prescott"/>
    <x v="1"/>
    <s v="United States"/>
    <s v="Quincy"/>
    <x v="10"/>
    <n v="62301"/>
    <x v="2"/>
    <s v="OFF-LA-10004544"/>
    <x v="1"/>
    <x v="2"/>
    <s v="Avery 505"/>
    <n v="47.360000000000007"/>
    <n v="4"/>
    <n v="0.2"/>
    <n v="17.759999999999998"/>
  </r>
  <r>
    <n v="1943"/>
    <x v="957"/>
    <x v="3"/>
    <x v="635"/>
    <d v="2014-09-02T00:00:00"/>
    <s v="First Class"/>
    <x v="434"/>
    <s v="Cathy Prescott"/>
    <x v="1"/>
    <s v="United States"/>
    <s v="Quincy"/>
    <x v="10"/>
    <n v="62301"/>
    <x v="2"/>
    <s v="OFF-ST-10004507"/>
    <x v="1"/>
    <x v="4"/>
    <s v="Advantus Rolling Storage Box"/>
    <n v="27.439999999999998"/>
    <n v="2"/>
    <n v="0.2"/>
    <n v="2.4009999999999998"/>
  </r>
  <r>
    <n v="1944"/>
    <x v="957"/>
    <x v="3"/>
    <x v="635"/>
    <d v="2014-09-02T00:00:00"/>
    <s v="First Class"/>
    <x v="434"/>
    <s v="Cathy Prescott"/>
    <x v="1"/>
    <s v="United States"/>
    <s v="Quincy"/>
    <x v="10"/>
    <n v="62301"/>
    <x v="2"/>
    <s v="OFF-BI-10002012"/>
    <x v="1"/>
    <x v="8"/>
    <s v="Wilson Jones Easy Flow II Sheet Lifters"/>
    <n v="3.2399999999999993"/>
    <n v="9"/>
    <n v="0.8"/>
    <n v="-5.1840000000000011"/>
  </r>
  <r>
    <n v="1945"/>
    <x v="958"/>
    <x v="0"/>
    <x v="23"/>
    <d v="2013-06-27T00:00:00"/>
    <s v="Standard Class"/>
    <x v="105"/>
    <s v="Erin Ashbrook"/>
    <x v="1"/>
    <s v="United States"/>
    <s v="Carrollton"/>
    <x v="5"/>
    <n v="75007"/>
    <x v="2"/>
    <s v="TEC-AC-10001109"/>
    <x v="2"/>
    <x v="11"/>
    <s v="Logitech Trackman Marble Mouse"/>
    <n v="95.968000000000004"/>
    <n v="4"/>
    <n v="0.2"/>
    <n v="26.391200000000001"/>
  </r>
  <r>
    <n v="1946"/>
    <x v="958"/>
    <x v="0"/>
    <x v="23"/>
    <d v="2013-06-27T00:00:00"/>
    <s v="Standard Class"/>
    <x v="105"/>
    <s v="Erin Ashbrook"/>
    <x v="1"/>
    <s v="United States"/>
    <s v="Carrollton"/>
    <x v="5"/>
    <n v="75007"/>
    <x v="2"/>
    <s v="OFF-PA-10000809"/>
    <x v="1"/>
    <x v="10"/>
    <s v="Xerox 206"/>
    <n v="10.368000000000002"/>
    <n v="2"/>
    <n v="0.2"/>
    <n v="3.6288"/>
  </r>
  <r>
    <n v="1947"/>
    <x v="959"/>
    <x v="3"/>
    <x v="264"/>
    <d v="2014-09-07T00:00:00"/>
    <s v="Standard Class"/>
    <x v="556"/>
    <s v="Ann Chong"/>
    <x v="1"/>
    <s v="United States"/>
    <s v="New York City"/>
    <x v="15"/>
    <n v="10009"/>
    <x v="3"/>
    <s v="OFF-AR-10000658"/>
    <x v="1"/>
    <x v="6"/>
    <s v="Newell 324"/>
    <n v="23.1"/>
    <n v="2"/>
    <n v="0"/>
    <n v="6.468"/>
  </r>
  <r>
    <n v="1948"/>
    <x v="959"/>
    <x v="3"/>
    <x v="264"/>
    <d v="2014-09-07T00:00:00"/>
    <s v="Standard Class"/>
    <x v="556"/>
    <s v="Ann Chong"/>
    <x v="1"/>
    <s v="United States"/>
    <s v="New York City"/>
    <x v="15"/>
    <n v="10009"/>
    <x v="3"/>
    <s v="FUR-FU-10001196"/>
    <x v="0"/>
    <x v="5"/>
    <s v="DAX Cubicle Frames - 8x10"/>
    <n v="11.54"/>
    <n v="2"/>
    <n v="0"/>
    <n v="3.4619999999999997"/>
  </r>
  <r>
    <n v="1949"/>
    <x v="959"/>
    <x v="3"/>
    <x v="264"/>
    <d v="2014-09-07T00:00:00"/>
    <s v="Standard Class"/>
    <x v="556"/>
    <s v="Ann Chong"/>
    <x v="1"/>
    <s v="United States"/>
    <s v="New York City"/>
    <x v="15"/>
    <n v="10009"/>
    <x v="3"/>
    <s v="FUR-TA-10001889"/>
    <x v="0"/>
    <x v="3"/>
    <s v="Bush Advantage Collection Racetrack Conference Table"/>
    <n v="254.52599999999998"/>
    <n v="1"/>
    <n v="0.4"/>
    <n v="-93.3262"/>
  </r>
  <r>
    <n v="1950"/>
    <x v="959"/>
    <x v="3"/>
    <x v="264"/>
    <d v="2014-09-07T00:00:00"/>
    <s v="Standard Class"/>
    <x v="556"/>
    <s v="Ann Chong"/>
    <x v="1"/>
    <s v="United States"/>
    <s v="New York City"/>
    <x v="15"/>
    <n v="10009"/>
    <x v="3"/>
    <s v="OFF-AP-10000358"/>
    <x v="1"/>
    <x v="9"/>
    <s v="Fellowes Basic Home/Office Series Surge Protectors"/>
    <n v="12.98"/>
    <n v="1"/>
    <n v="0"/>
    <n v="3.7641999999999989"/>
  </r>
  <r>
    <n v="1951"/>
    <x v="959"/>
    <x v="3"/>
    <x v="264"/>
    <d v="2014-09-07T00:00:00"/>
    <s v="Standard Class"/>
    <x v="556"/>
    <s v="Ann Chong"/>
    <x v="1"/>
    <s v="United States"/>
    <s v="New York City"/>
    <x v="15"/>
    <n v="10009"/>
    <x v="3"/>
    <s v="OFF-BI-10004970"/>
    <x v="1"/>
    <x v="8"/>
    <s v="ACCOHIDE 3-Ring Binder, Blue, 1&quot;"/>
    <n v="26.432000000000002"/>
    <n v="8"/>
    <n v="0.2"/>
    <n v="8.9207999999999998"/>
  </r>
  <r>
    <n v="1952"/>
    <x v="959"/>
    <x v="3"/>
    <x v="264"/>
    <d v="2014-09-07T00:00:00"/>
    <s v="Standard Class"/>
    <x v="556"/>
    <s v="Ann Chong"/>
    <x v="1"/>
    <s v="United States"/>
    <s v="New York City"/>
    <x v="15"/>
    <n v="10009"/>
    <x v="3"/>
    <s v="TEC-PH-10003885"/>
    <x v="2"/>
    <x v="7"/>
    <s v="Cisco SPA508G"/>
    <n v="197.96999999999997"/>
    <n v="3"/>
    <n v="0"/>
    <n v="57.41129999999999"/>
  </r>
  <r>
    <n v="1953"/>
    <x v="959"/>
    <x v="3"/>
    <x v="264"/>
    <d v="2014-09-07T00:00:00"/>
    <s v="Standard Class"/>
    <x v="556"/>
    <s v="Ann Chong"/>
    <x v="1"/>
    <s v="United States"/>
    <s v="New York City"/>
    <x v="15"/>
    <n v="10009"/>
    <x v="3"/>
    <s v="OFF-LA-10001641"/>
    <x v="1"/>
    <x v="2"/>
    <s v="Avery 518"/>
    <n v="18.899999999999999"/>
    <n v="6"/>
    <n v="0"/>
    <n v="9.0719999999999992"/>
  </r>
  <r>
    <n v="1954"/>
    <x v="959"/>
    <x v="3"/>
    <x v="264"/>
    <d v="2014-09-07T00:00:00"/>
    <s v="Standard Class"/>
    <x v="556"/>
    <s v="Ann Chong"/>
    <x v="1"/>
    <s v="United States"/>
    <s v="New York City"/>
    <x v="15"/>
    <n v="10009"/>
    <x v="3"/>
    <s v="FUR-CH-10003379"/>
    <x v="0"/>
    <x v="1"/>
    <s v="Global Commerce Series High-Back Swivel/Tilt Chairs"/>
    <n v="1282.4100000000001"/>
    <n v="5"/>
    <n v="0.1"/>
    <n v="213.73500000000001"/>
  </r>
  <r>
    <n v="1955"/>
    <x v="959"/>
    <x v="3"/>
    <x v="264"/>
    <d v="2014-09-07T00:00:00"/>
    <s v="Standard Class"/>
    <x v="556"/>
    <s v="Ann Chong"/>
    <x v="1"/>
    <s v="United States"/>
    <s v="New York City"/>
    <x v="15"/>
    <n v="10009"/>
    <x v="3"/>
    <s v="OFF-AR-10004582"/>
    <x v="1"/>
    <x v="6"/>
    <s v="BIC Brite Liner Grip Highlighters"/>
    <n v="4.92"/>
    <n v="3"/>
    <n v="0"/>
    <n v="2.2139999999999995"/>
  </r>
  <r>
    <n v="1956"/>
    <x v="959"/>
    <x v="3"/>
    <x v="264"/>
    <d v="2014-09-07T00:00:00"/>
    <s v="Standard Class"/>
    <x v="556"/>
    <s v="Ann Chong"/>
    <x v="1"/>
    <s v="United States"/>
    <s v="New York City"/>
    <x v="15"/>
    <n v="10009"/>
    <x v="3"/>
    <s v="TEC-AC-10002842"/>
    <x v="2"/>
    <x v="11"/>
    <s v="WD My Passport Ultra 2TB Portable External Hard Drive"/>
    <n v="238"/>
    <n v="2"/>
    <n v="0"/>
    <n v="38.080000000000013"/>
  </r>
  <r>
    <n v="1957"/>
    <x v="959"/>
    <x v="3"/>
    <x v="264"/>
    <d v="2014-09-07T00:00:00"/>
    <s v="Standard Class"/>
    <x v="556"/>
    <s v="Ann Chong"/>
    <x v="1"/>
    <s v="United States"/>
    <s v="New York City"/>
    <x v="15"/>
    <n v="10009"/>
    <x v="3"/>
    <s v="TEC-AC-10000109"/>
    <x v="2"/>
    <x v="11"/>
    <s v="Sony Micro Vault Click 16 GB USB 2.0 Flash Drive"/>
    <n v="167.97"/>
    <n v="3"/>
    <n v="0"/>
    <n v="40.31280000000001"/>
  </r>
  <r>
    <n v="1958"/>
    <x v="959"/>
    <x v="3"/>
    <x v="264"/>
    <d v="2014-09-07T00:00:00"/>
    <s v="Standard Class"/>
    <x v="556"/>
    <s v="Ann Chong"/>
    <x v="1"/>
    <s v="United States"/>
    <s v="New York City"/>
    <x v="15"/>
    <n v="10009"/>
    <x v="3"/>
    <s v="OFF-PA-10003893"/>
    <x v="1"/>
    <x v="10"/>
    <s v="Xerox 1962"/>
    <n v="17.12"/>
    <n v="4"/>
    <n v="0"/>
    <n v="7.7039999999999988"/>
  </r>
  <r>
    <n v="1959"/>
    <x v="960"/>
    <x v="3"/>
    <x v="18"/>
    <d v="2014-09-16T00:00:00"/>
    <s v="Second Class"/>
    <x v="355"/>
    <s v="Robert Waldorf"/>
    <x v="0"/>
    <s v="United States"/>
    <s v="Springfield"/>
    <x v="25"/>
    <n v="65807"/>
    <x v="2"/>
    <s v="OFF-BI-10003669"/>
    <x v="1"/>
    <x v="8"/>
    <s v="3M Organizer Strips"/>
    <n v="16.200000000000003"/>
    <n v="3"/>
    <n v="0"/>
    <n v="7.7759999999999998"/>
  </r>
  <r>
    <n v="1960"/>
    <x v="960"/>
    <x v="3"/>
    <x v="18"/>
    <d v="2014-09-16T00:00:00"/>
    <s v="Second Class"/>
    <x v="355"/>
    <s v="Robert Waldorf"/>
    <x v="0"/>
    <s v="United States"/>
    <s v="Springfield"/>
    <x v="25"/>
    <n v="65807"/>
    <x v="2"/>
    <s v="OFF-AP-10004785"/>
    <x v="1"/>
    <x v="9"/>
    <s v="Holmes Replacement Filter for HEPA Air Cleaner, Medium Room"/>
    <n v="33.99"/>
    <n v="3"/>
    <n v="0"/>
    <n v="14.615700000000004"/>
  </r>
  <r>
    <n v="1961"/>
    <x v="960"/>
    <x v="3"/>
    <x v="18"/>
    <d v="2014-09-16T00:00:00"/>
    <s v="Second Class"/>
    <x v="355"/>
    <s v="Robert Waldorf"/>
    <x v="0"/>
    <s v="United States"/>
    <s v="Springfield"/>
    <x v="25"/>
    <n v="65807"/>
    <x v="2"/>
    <s v="TEC-AC-10003023"/>
    <x v="2"/>
    <x v="11"/>
    <s v="Logitech G105 Gaming Keyboard"/>
    <n v="296.84999999999997"/>
    <n v="5"/>
    <n v="0"/>
    <n v="53.432999999999993"/>
  </r>
  <r>
    <n v="1962"/>
    <x v="960"/>
    <x v="3"/>
    <x v="18"/>
    <d v="2014-09-16T00:00:00"/>
    <s v="Second Class"/>
    <x v="355"/>
    <s v="Robert Waldorf"/>
    <x v="0"/>
    <s v="United States"/>
    <s v="Springfield"/>
    <x v="25"/>
    <n v="65807"/>
    <x v="2"/>
    <s v="TEC-AC-10002217"/>
    <x v="2"/>
    <x v="11"/>
    <s v="Imation Clip USB flash drive - 8 GB"/>
    <n v="112.80000000000001"/>
    <n v="6"/>
    <n v="0"/>
    <n v="6.7680000000000007"/>
  </r>
  <r>
    <n v="1963"/>
    <x v="960"/>
    <x v="3"/>
    <x v="18"/>
    <d v="2014-09-16T00:00:00"/>
    <s v="Second Class"/>
    <x v="355"/>
    <s v="Robert Waldorf"/>
    <x v="0"/>
    <s v="United States"/>
    <s v="Springfield"/>
    <x v="25"/>
    <n v="65807"/>
    <x v="2"/>
    <s v="OFF-BI-10002954"/>
    <x v="1"/>
    <x v="8"/>
    <s v="Newell 3-Hole Punched Plastic Slotted Magazine Holders for Binders"/>
    <n v="13.71"/>
    <n v="3"/>
    <n v="0"/>
    <n v="6.5808"/>
  </r>
  <r>
    <n v="1964"/>
    <x v="960"/>
    <x v="3"/>
    <x v="18"/>
    <d v="2014-09-16T00:00:00"/>
    <s v="Second Class"/>
    <x v="355"/>
    <s v="Robert Waldorf"/>
    <x v="0"/>
    <s v="United States"/>
    <s v="Springfield"/>
    <x v="25"/>
    <n v="65807"/>
    <x v="2"/>
    <s v="OFF-PA-10002586"/>
    <x v="1"/>
    <x v="10"/>
    <s v="Xerox 1970"/>
    <n v="24.900000000000002"/>
    <n v="5"/>
    <n v="0"/>
    <n v="11.703000000000001"/>
  </r>
  <r>
    <n v="1965"/>
    <x v="960"/>
    <x v="3"/>
    <x v="18"/>
    <d v="2014-09-16T00:00:00"/>
    <s v="Second Class"/>
    <x v="355"/>
    <s v="Robert Waldorf"/>
    <x v="0"/>
    <s v="United States"/>
    <s v="Springfield"/>
    <x v="25"/>
    <n v="65807"/>
    <x v="2"/>
    <s v="OFF-ST-10000025"/>
    <x v="1"/>
    <x v="4"/>
    <s v="Fellowes Stor/Drawer Steel Plus Storage Drawers"/>
    <n v="286.29000000000002"/>
    <n v="3"/>
    <n v="0"/>
    <n v="17.177399999999977"/>
  </r>
  <r>
    <n v="1966"/>
    <x v="960"/>
    <x v="3"/>
    <x v="18"/>
    <d v="2014-09-16T00:00:00"/>
    <s v="Second Class"/>
    <x v="355"/>
    <s v="Robert Waldorf"/>
    <x v="0"/>
    <s v="United States"/>
    <s v="Springfield"/>
    <x v="25"/>
    <n v="65807"/>
    <x v="2"/>
    <s v="OFF-AP-10003281"/>
    <x v="1"/>
    <x v="9"/>
    <s v="Acco 6 Outlet Guardian Standard Surge Suppressor"/>
    <n v="24.18"/>
    <n v="2"/>
    <n v="0"/>
    <n v="7.2539999999999978"/>
  </r>
  <r>
    <n v="1967"/>
    <x v="961"/>
    <x v="3"/>
    <x v="202"/>
    <d v="2014-12-29T00:00:00"/>
    <s v="Standard Class"/>
    <x v="203"/>
    <s v="Dean Braden"/>
    <x v="0"/>
    <s v="United States"/>
    <s v="Paterson"/>
    <x v="30"/>
    <n v="7501"/>
    <x v="3"/>
    <s v="TEC-PH-10002103"/>
    <x v="2"/>
    <x v="7"/>
    <s v="Jabra SPEAK 410"/>
    <n v="281.96999999999997"/>
    <n v="3"/>
    <n v="0"/>
    <n v="78.951599999999999"/>
  </r>
  <r>
    <n v="1968"/>
    <x v="961"/>
    <x v="3"/>
    <x v="202"/>
    <d v="2014-12-29T00:00:00"/>
    <s v="Standard Class"/>
    <x v="203"/>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x v="203"/>
    <s v="Dean Braden"/>
    <x v="0"/>
    <s v="United States"/>
    <s v="Paterson"/>
    <x v="30"/>
    <n v="7501"/>
    <x v="3"/>
    <s v="OFF-PA-10001144"/>
    <x v="1"/>
    <x v="10"/>
    <s v="Xerox 1913"/>
    <n v="166.44"/>
    <n v="3"/>
    <n v="0"/>
    <n v="79.891199999999998"/>
  </r>
  <r>
    <n v="1970"/>
    <x v="962"/>
    <x v="3"/>
    <x v="397"/>
    <d v="2014-09-30T00:00:00"/>
    <s v="Standard Class"/>
    <x v="217"/>
    <s v="Bill Donatelli"/>
    <x v="0"/>
    <s v="United States"/>
    <s v="Tulsa"/>
    <x v="26"/>
    <n v="74133"/>
    <x v="2"/>
    <s v="TEC-AC-10004659"/>
    <x v="2"/>
    <x v="11"/>
    <s v="Imation Secure+ Hardware Encrypted USB 2.0 Flash Drive; 16GB"/>
    <n v="291.95999999999998"/>
    <n v="4"/>
    <n v="0"/>
    <n v="102.18599999999998"/>
  </r>
  <r>
    <n v="1971"/>
    <x v="963"/>
    <x v="3"/>
    <x v="636"/>
    <d v="2014-05-12T00:00:00"/>
    <s v="Standard Class"/>
    <x v="529"/>
    <s v="Max Ludwig"/>
    <x v="2"/>
    <s v="United States"/>
    <s v="Chicago"/>
    <x v="10"/>
    <n v="60623"/>
    <x v="2"/>
    <s v="OFF-AR-10004752"/>
    <x v="1"/>
    <x v="6"/>
    <s v="Blackstonian Pencils"/>
    <n v="6.4080000000000004"/>
    <n v="3"/>
    <n v="0.2"/>
    <n v="0.64079999999999981"/>
  </r>
  <r>
    <n v="1972"/>
    <x v="963"/>
    <x v="3"/>
    <x v="636"/>
    <d v="2014-05-12T00:00:00"/>
    <s v="Standard Class"/>
    <x v="529"/>
    <s v="Max Ludwig"/>
    <x v="2"/>
    <s v="United States"/>
    <s v="Chicago"/>
    <x v="10"/>
    <n v="60623"/>
    <x v="2"/>
    <s v="TEC-AC-10004659"/>
    <x v="2"/>
    <x v="11"/>
    <s v="Imation Secure+ Hardware Encrypted USB 2.0 Flash Drive; 16GB"/>
    <n v="408.74399999999997"/>
    <n v="7"/>
    <n v="0.2"/>
    <n v="76.639499999999984"/>
  </r>
  <r>
    <n v="1973"/>
    <x v="964"/>
    <x v="2"/>
    <x v="637"/>
    <d v="2011-12-19T00:00:00"/>
    <s v="Standard Class"/>
    <x v="557"/>
    <s v="Joy Daniels"/>
    <x v="0"/>
    <s v="United States"/>
    <s v="Chicago"/>
    <x v="10"/>
    <n v="60610"/>
    <x v="2"/>
    <s v="OFF-BI-10001249"/>
    <x v="1"/>
    <x v="8"/>
    <s v="Avery Heavy-Duty EZD View Binder with Locking Rings"/>
    <n v="5.1039999999999992"/>
    <n v="4"/>
    <n v="0.8"/>
    <n v="-8.6768000000000018"/>
  </r>
  <r>
    <n v="1974"/>
    <x v="964"/>
    <x v="2"/>
    <x v="637"/>
    <d v="2011-12-19T00:00:00"/>
    <s v="Standard Class"/>
    <x v="557"/>
    <s v="Joy Daniels"/>
    <x v="0"/>
    <s v="United States"/>
    <s v="Chicago"/>
    <x v="10"/>
    <n v="60610"/>
    <x v="2"/>
    <s v="OFF-FA-10003059"/>
    <x v="1"/>
    <x v="13"/>
    <s v="Assorted Color Push Pins"/>
    <n v="2.8960000000000004"/>
    <n v="2"/>
    <n v="0.2"/>
    <n v="0.4705999999999998"/>
  </r>
  <r>
    <n v="1975"/>
    <x v="964"/>
    <x v="2"/>
    <x v="637"/>
    <d v="2011-12-19T00:00:00"/>
    <s v="Standard Class"/>
    <x v="557"/>
    <s v="Joy Daniels"/>
    <x v="0"/>
    <s v="United States"/>
    <s v="Chicago"/>
    <x v="10"/>
    <n v="60610"/>
    <x v="2"/>
    <s v="TEC-AC-10002718"/>
    <x v="2"/>
    <x v="11"/>
    <s v="Belkin Standard 104 key USB Keyboard"/>
    <n v="35.016000000000005"/>
    <n v="3"/>
    <n v="0.2"/>
    <n v="-2.188500000000003"/>
  </r>
  <r>
    <n v="1976"/>
    <x v="965"/>
    <x v="2"/>
    <x v="638"/>
    <d v="2011-10-20T00:00:00"/>
    <s v="Second Class"/>
    <x v="127"/>
    <s v="Alan Schoenberger"/>
    <x v="1"/>
    <s v="United States"/>
    <s v="Montgomery"/>
    <x v="19"/>
    <n v="36116"/>
    <x v="0"/>
    <s v="OFF-ST-10001522"/>
    <x v="1"/>
    <x v="4"/>
    <s v="Gould Plastics 18-Pocket Panel Bin, 34w x 5-1/4d x 20-1/2h"/>
    <n v="275.96999999999997"/>
    <n v="3"/>
    <n v="0"/>
    <n v="11.038799999999981"/>
  </r>
  <r>
    <n v="1977"/>
    <x v="965"/>
    <x v="2"/>
    <x v="638"/>
    <d v="2011-10-20T00:00:00"/>
    <s v="Second Class"/>
    <x v="127"/>
    <s v="Alan Schoenberger"/>
    <x v="1"/>
    <s v="United States"/>
    <s v="Montgomery"/>
    <x v="19"/>
    <n v="36116"/>
    <x v="0"/>
    <s v="TEC-PH-10002352"/>
    <x v="2"/>
    <x v="7"/>
    <s v="Avaya IP Phone 1140E VoIP phone"/>
    <n v="1394.95"/>
    <n v="5"/>
    <n v="0"/>
    <n v="362.68699999999995"/>
  </r>
  <r>
    <n v="1978"/>
    <x v="965"/>
    <x v="2"/>
    <x v="638"/>
    <d v="2011-10-20T00:00:00"/>
    <s v="Second Class"/>
    <x v="127"/>
    <s v="Alan Schoenberger"/>
    <x v="1"/>
    <s v="United States"/>
    <s v="Montgomery"/>
    <x v="19"/>
    <n v="36116"/>
    <x v="0"/>
    <s v="FUR-CH-10003774"/>
    <x v="0"/>
    <x v="1"/>
    <s v="Global Wood Trimmed Manager's Task Chair, Khaki"/>
    <n v="545.88"/>
    <n v="6"/>
    <n v="0"/>
    <n v="70.964399999999983"/>
  </r>
  <r>
    <n v="1979"/>
    <x v="966"/>
    <x v="1"/>
    <x v="412"/>
    <d v="2012-05-12T00:00:00"/>
    <s v="Standard Class"/>
    <x v="211"/>
    <s v="Allen Armold"/>
    <x v="0"/>
    <s v="United States"/>
    <s v="Salem"/>
    <x v="21"/>
    <n v="97301"/>
    <x v="1"/>
    <s v="OFF-AR-10000127"/>
    <x v="1"/>
    <x v="6"/>
    <s v="Newell 321"/>
    <n v="5.2480000000000002"/>
    <n v="2"/>
    <n v="0.2"/>
    <n v="0.59039999999999915"/>
  </r>
  <r>
    <n v="1980"/>
    <x v="967"/>
    <x v="0"/>
    <x v="167"/>
    <d v="2013-04-15T00:00:00"/>
    <s v="Same Day"/>
    <x v="446"/>
    <s v="Kean Takahito"/>
    <x v="0"/>
    <s v="United States"/>
    <s v="Glendale"/>
    <x v="16"/>
    <n v="85301"/>
    <x v="1"/>
    <s v="FUR-CH-10004086"/>
    <x v="0"/>
    <x v="1"/>
    <s v="Hon 4070 Series Pagoda Armless Upholstered Stacking Chairs"/>
    <n v="933.53600000000006"/>
    <n v="4"/>
    <n v="0.2"/>
    <n v="105.02279999999996"/>
  </r>
  <r>
    <n v="1981"/>
    <x v="967"/>
    <x v="0"/>
    <x v="167"/>
    <d v="2013-04-15T00:00:00"/>
    <s v="Same Day"/>
    <x v="446"/>
    <s v="Kean Takahito"/>
    <x v="0"/>
    <s v="United States"/>
    <s v="Glendale"/>
    <x v="16"/>
    <n v="85301"/>
    <x v="1"/>
    <s v="OFF-ST-10001228"/>
    <x v="1"/>
    <x v="4"/>
    <s v="Fellowes Personal Hanging Folder Files, Navy"/>
    <n v="42.975999999999999"/>
    <n v="4"/>
    <n v="0.2"/>
    <n v="4.2976000000000028"/>
  </r>
  <r>
    <n v="1982"/>
    <x v="968"/>
    <x v="1"/>
    <x v="639"/>
    <d v="2012-12-16T00:00:00"/>
    <s v="Second Class"/>
    <x v="152"/>
    <s v="Muhammed MacIntyre"/>
    <x v="1"/>
    <s v="United States"/>
    <s v="Columbus"/>
    <x v="32"/>
    <n v="31907"/>
    <x v="0"/>
    <s v="OFF-BI-10004187"/>
    <x v="1"/>
    <x v="8"/>
    <s v="Staples"/>
    <n v="3.76"/>
    <n v="2"/>
    <n v="0"/>
    <n v="1.8047999999999997"/>
  </r>
  <r>
    <n v="1983"/>
    <x v="969"/>
    <x v="2"/>
    <x v="640"/>
    <d v="2011-12-09T00:00:00"/>
    <s v="Standard Class"/>
    <x v="159"/>
    <s v="Nathan Gelder"/>
    <x v="0"/>
    <s v="United States"/>
    <s v="Oklahoma City"/>
    <x v="26"/>
    <n v="73120"/>
    <x v="2"/>
    <s v="TEC-PH-10003811"/>
    <x v="2"/>
    <x v="7"/>
    <s v="Jabra Supreme Plus Driver Edition Headset"/>
    <n v="479.96"/>
    <n v="4"/>
    <n v="0"/>
    <n v="134.3888"/>
  </r>
  <r>
    <n v="1984"/>
    <x v="970"/>
    <x v="2"/>
    <x v="641"/>
    <d v="2011-11-27T00:00:00"/>
    <s v="Second Class"/>
    <x v="429"/>
    <s v="Laurel Workman"/>
    <x v="1"/>
    <s v="United States"/>
    <s v="Brentwood"/>
    <x v="1"/>
    <n v="94513"/>
    <x v="1"/>
    <s v="OFF-AP-10000240"/>
    <x v="1"/>
    <x v="9"/>
    <s v="Belkin F9G930V10-GRY 9 Outlet Surge"/>
    <n v="320.88"/>
    <n v="6"/>
    <n v="0"/>
    <n v="93.055199999999957"/>
  </r>
  <r>
    <n v="1985"/>
    <x v="970"/>
    <x v="2"/>
    <x v="641"/>
    <d v="2011-11-27T00:00:00"/>
    <s v="Second Class"/>
    <x v="429"/>
    <s v="Laurel Workman"/>
    <x v="1"/>
    <s v="United States"/>
    <s v="Brentwood"/>
    <x v="1"/>
    <n v="94513"/>
    <x v="1"/>
    <s v="FUR-FU-10001940"/>
    <x v="0"/>
    <x v="5"/>
    <s v="Staples"/>
    <n v="23.88"/>
    <n v="3"/>
    <n v="0"/>
    <n v="10.507200000000001"/>
  </r>
  <r>
    <n v="1986"/>
    <x v="970"/>
    <x v="2"/>
    <x v="641"/>
    <d v="2011-11-27T00:00:00"/>
    <s v="Second Class"/>
    <x v="429"/>
    <s v="Laurel Workman"/>
    <x v="1"/>
    <s v="United States"/>
    <s v="Brentwood"/>
    <x v="1"/>
    <n v="94513"/>
    <x v="1"/>
    <s v="OFF-PA-10000575"/>
    <x v="1"/>
    <x v="10"/>
    <s v="Wirebound Message Books, Four 2 3/4 x 5 White Forms per Page"/>
    <n v="26.76"/>
    <n v="4"/>
    <n v="0"/>
    <n v="12.3096"/>
  </r>
  <r>
    <n v="1987"/>
    <x v="971"/>
    <x v="0"/>
    <x v="197"/>
    <d v="2013-07-28T00:00:00"/>
    <s v="First Class"/>
    <x v="558"/>
    <s v="Christy Brittain"/>
    <x v="0"/>
    <s v="United States"/>
    <s v="Columbus"/>
    <x v="24"/>
    <n v="43229"/>
    <x v="3"/>
    <s v="TEC-CO-10001449"/>
    <x v="2"/>
    <x v="16"/>
    <s v="Hewlett Packard LaserJet 3310 Copier"/>
    <n v="1439.9759999999999"/>
    <n v="4"/>
    <n v="0.4"/>
    <n v="191.99680000000001"/>
  </r>
  <r>
    <n v="1988"/>
    <x v="972"/>
    <x v="1"/>
    <x v="529"/>
    <d v="2012-11-13T00:00:00"/>
    <s v="Standard Class"/>
    <x v="548"/>
    <s v="Adam Shillingsburg"/>
    <x v="0"/>
    <s v="United States"/>
    <s v="Springfield"/>
    <x v="25"/>
    <n v="65807"/>
    <x v="2"/>
    <s v="OFF-BI-10002393"/>
    <x v="1"/>
    <x v="8"/>
    <s v="Binder Posts"/>
    <n v="17.22"/>
    <n v="3"/>
    <n v="0"/>
    <n v="7.9212000000000007"/>
  </r>
  <r>
    <n v="1989"/>
    <x v="972"/>
    <x v="1"/>
    <x v="529"/>
    <d v="2012-11-13T00:00:00"/>
    <s v="Standard Class"/>
    <x v="548"/>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x v="548"/>
    <s v="Adam Shillingsburg"/>
    <x v="0"/>
    <s v="United States"/>
    <s v="Springfield"/>
    <x v="25"/>
    <n v="65807"/>
    <x v="2"/>
    <s v="OFF-EN-10000781"/>
    <x v="1"/>
    <x v="12"/>
    <s v="#10- 4 1/8&quot; x 9 1/2&quot; Recycled Envelopes"/>
    <n v="26.22"/>
    <n v="3"/>
    <n v="0"/>
    <n v="12.323399999999999"/>
  </r>
  <r>
    <n v="1991"/>
    <x v="972"/>
    <x v="1"/>
    <x v="529"/>
    <d v="2012-11-13T00:00:00"/>
    <s v="Standard Class"/>
    <x v="548"/>
    <s v="Adam Shillingsburg"/>
    <x v="0"/>
    <s v="United States"/>
    <s v="Springfield"/>
    <x v="25"/>
    <n v="65807"/>
    <x v="2"/>
    <s v="OFF-PA-10002160"/>
    <x v="1"/>
    <x v="10"/>
    <s v="Xerox 1978"/>
    <n v="17.34"/>
    <n v="3"/>
    <n v="0"/>
    <n v="8.4966000000000008"/>
  </r>
  <r>
    <n v="1992"/>
    <x v="973"/>
    <x v="3"/>
    <x v="642"/>
    <d v="2014-03-01T00:00:00"/>
    <s v="Standard Class"/>
    <x v="558"/>
    <s v="Christy Brittain"/>
    <x v="0"/>
    <s v="United States"/>
    <s v="Philadelphia"/>
    <x v="9"/>
    <n v="19134"/>
    <x v="3"/>
    <s v="OFF-BI-10004970"/>
    <x v="1"/>
    <x v="8"/>
    <s v="ACCOHIDE 3-Ring Binder, Blue, 1&quot;"/>
    <n v="4.9560000000000004"/>
    <n v="4"/>
    <n v="0.7"/>
    <n v="-3.7995999999999981"/>
  </r>
  <r>
    <n v="1993"/>
    <x v="974"/>
    <x v="3"/>
    <x v="643"/>
    <d v="2014-07-03T00:00:00"/>
    <s v="Standard Class"/>
    <x v="529"/>
    <s v="Max Ludwig"/>
    <x v="2"/>
    <s v="United States"/>
    <s v="Springfield"/>
    <x v="21"/>
    <n v="97477"/>
    <x v="1"/>
    <s v="OFF-LA-10003923"/>
    <x v="1"/>
    <x v="2"/>
    <s v="Alphabetical Labels for Top Tab Filing"/>
    <n v="71.040000000000006"/>
    <n v="6"/>
    <n v="0.2"/>
    <n v="26.640000000000004"/>
  </r>
  <r>
    <n v="1994"/>
    <x v="974"/>
    <x v="3"/>
    <x v="643"/>
    <d v="2014-07-03T00:00:00"/>
    <s v="Standard Class"/>
    <x v="529"/>
    <s v="Max Ludwig"/>
    <x v="2"/>
    <s v="United States"/>
    <s v="Springfield"/>
    <x v="21"/>
    <n v="97477"/>
    <x v="1"/>
    <s v="OFF-AR-10002257"/>
    <x v="1"/>
    <x v="6"/>
    <s v="Eldon Spacemaker Box, Quick-Snap Lid, Clear"/>
    <n v="5.3440000000000003"/>
    <n v="2"/>
    <n v="0.2"/>
    <n v="0.73479999999999923"/>
  </r>
  <r>
    <n v="1995"/>
    <x v="974"/>
    <x v="3"/>
    <x v="643"/>
    <d v="2014-07-03T00:00:00"/>
    <s v="Standard Class"/>
    <x v="529"/>
    <s v="Max Ludwig"/>
    <x v="2"/>
    <s v="United States"/>
    <s v="Springfield"/>
    <x v="21"/>
    <n v="97477"/>
    <x v="1"/>
    <s v="OFF-FA-10004395"/>
    <x v="1"/>
    <x v="13"/>
    <s v="Plymouth Boxed Rubber Bands by Plymouth"/>
    <n v="11.304"/>
    <n v="3"/>
    <n v="0.2"/>
    <n v="-2.1194999999999999"/>
  </r>
  <r>
    <n v="1996"/>
    <x v="975"/>
    <x v="3"/>
    <x v="574"/>
    <d v="2014-12-05T00:00:00"/>
    <s v="Second Class"/>
    <x v="559"/>
    <s v="Joy Smith"/>
    <x v="0"/>
    <s v="United States"/>
    <s v="Houston"/>
    <x v="5"/>
    <n v="77036"/>
    <x v="2"/>
    <s v="OFF-AP-10002534"/>
    <x v="1"/>
    <x v="9"/>
    <s v="3.6 Cubic Foot Counter Height Office Refrigerator"/>
    <n v="294.61999999999995"/>
    <n v="5"/>
    <n v="0.8"/>
    <n v="-766.01199999999994"/>
  </r>
  <r>
    <n v="1997"/>
    <x v="975"/>
    <x v="3"/>
    <x v="574"/>
    <d v="2014-12-05T00:00:00"/>
    <s v="Second Class"/>
    <x v="559"/>
    <s v="Joy Smith"/>
    <x v="0"/>
    <s v="United States"/>
    <s v="Houston"/>
    <x v="5"/>
    <n v="77036"/>
    <x v="2"/>
    <s v="FUR-FU-10004020"/>
    <x v="0"/>
    <x v="5"/>
    <s v="Advantus Panel Wall Acrylic Frame"/>
    <n v="8.7520000000000007"/>
    <n v="4"/>
    <n v="0.6"/>
    <n v="-3.719599999999998"/>
  </r>
  <r>
    <n v="1998"/>
    <x v="976"/>
    <x v="2"/>
    <x v="644"/>
    <d v="2011-02-10T00:00:00"/>
    <s v="First Class"/>
    <x v="540"/>
    <s v="Neil Ducich"/>
    <x v="1"/>
    <s v="United States"/>
    <s v="Chesapeake"/>
    <x v="17"/>
    <n v="23320"/>
    <x v="0"/>
    <s v="OFF-LA-10002787"/>
    <x v="1"/>
    <x v="2"/>
    <s v="Avery 480"/>
    <n v="15"/>
    <n v="4"/>
    <n v="0"/>
    <n v="7.1999999999999993"/>
  </r>
  <r>
    <n v="1999"/>
    <x v="976"/>
    <x v="2"/>
    <x v="644"/>
    <d v="2011-02-10T00:00:00"/>
    <s v="First Class"/>
    <x v="540"/>
    <s v="Neil Ducich"/>
    <x v="1"/>
    <s v="United States"/>
    <s v="Chesapeake"/>
    <x v="17"/>
    <n v="23320"/>
    <x v="0"/>
    <s v="TEC-PH-10003645"/>
    <x v="2"/>
    <x v="7"/>
    <s v="Aastra 57i VoIP phone"/>
    <n v="161.61000000000001"/>
    <n v="1"/>
    <n v="0"/>
    <n v="42.018600000000006"/>
  </r>
  <r>
    <n v="2000"/>
    <x v="976"/>
    <x v="2"/>
    <x v="644"/>
    <d v="2011-02-10T00:00:00"/>
    <s v="First Class"/>
    <x v="540"/>
    <s v="Neil Ducich"/>
    <x v="1"/>
    <s v="United States"/>
    <s v="Chesapeake"/>
    <x v="17"/>
    <n v="23320"/>
    <x v="0"/>
    <s v="TEC-PH-10001615"/>
    <x v="2"/>
    <x v="7"/>
    <s v="AT&amp;T CL82213"/>
    <n v="144.94999999999999"/>
    <n v="5"/>
    <n v="0"/>
    <n v="42.035499999999985"/>
  </r>
  <r>
    <n v="2001"/>
    <x v="977"/>
    <x v="3"/>
    <x v="645"/>
    <d v="2014-04-19T00:00:00"/>
    <s v="Standard Class"/>
    <x v="560"/>
    <s v="Luke Weiss"/>
    <x v="0"/>
    <s v="United States"/>
    <s v="Pasadena"/>
    <x v="1"/>
    <n v="91104"/>
    <x v="1"/>
    <s v="TEC-AC-10001767"/>
    <x v="2"/>
    <x v="11"/>
    <s v="SanDisk Ultra 64 GB MicroSDHC Class 10 Memory Card"/>
    <n v="199.95000000000002"/>
    <n v="5"/>
    <n v="0"/>
    <n v="21.994499999999988"/>
  </r>
  <r>
    <n v="2002"/>
    <x v="977"/>
    <x v="3"/>
    <x v="645"/>
    <d v="2014-04-19T00:00:00"/>
    <s v="Standard Class"/>
    <x v="560"/>
    <s v="Luke Weiss"/>
    <x v="0"/>
    <s v="United States"/>
    <s v="Pasadena"/>
    <x v="1"/>
    <n v="91104"/>
    <x v="1"/>
    <s v="OFF-AR-10001221"/>
    <x v="1"/>
    <x v="6"/>
    <s v="Dixon Ticonderoga Erasable Colored Pencil Set, 12-Color"/>
    <n v="41.86"/>
    <n v="7"/>
    <n v="0"/>
    <n v="14.232399999999998"/>
  </r>
  <r>
    <n v="2003"/>
    <x v="978"/>
    <x v="3"/>
    <x v="53"/>
    <d v="2014-12-29T00:00:00"/>
    <s v="Second Class"/>
    <x v="527"/>
    <s v="Joni Wasserman"/>
    <x v="0"/>
    <s v="United States"/>
    <s v="Louisville"/>
    <x v="0"/>
    <n v="40214"/>
    <x v="0"/>
    <s v="OFF-ST-10000563"/>
    <x v="1"/>
    <x v="4"/>
    <s v="Fellowes Bankers Box Stor/Drawer Steel Plus"/>
    <n v="95.94"/>
    <n v="3"/>
    <n v="0"/>
    <n v="9.5940000000000012"/>
  </r>
  <r>
    <n v="2004"/>
    <x v="978"/>
    <x v="3"/>
    <x v="53"/>
    <d v="2014-12-29T00:00:00"/>
    <s v="Second Class"/>
    <x v="527"/>
    <s v="Joni Wasserman"/>
    <x v="0"/>
    <s v="United States"/>
    <s v="Louisville"/>
    <x v="0"/>
    <n v="40214"/>
    <x v="0"/>
    <s v="FUR-CH-10001146"/>
    <x v="0"/>
    <x v="1"/>
    <s v="Global Value Mid-Back Manager's Chair, Gray"/>
    <n v="304.45"/>
    <n v="5"/>
    <n v="0"/>
    <n v="76.112499999999983"/>
  </r>
  <r>
    <n v="2005"/>
    <x v="979"/>
    <x v="3"/>
    <x v="645"/>
    <d v="2014-04-19T00:00:00"/>
    <s v="Standard Class"/>
    <x v="337"/>
    <s v="Sample Company A"/>
    <x v="2"/>
    <s v="United States"/>
    <s v="Lubbock"/>
    <x v="5"/>
    <n v="79424"/>
    <x v="2"/>
    <s v="OFF-BI-10004738"/>
    <x v="1"/>
    <x v="8"/>
    <s v="Flexible Leather- Look Classic Collection Ring Binder"/>
    <n v="11.363999999999997"/>
    <n v="3"/>
    <n v="0.8"/>
    <n v="-17.045999999999999"/>
  </r>
  <r>
    <n v="2006"/>
    <x v="980"/>
    <x v="2"/>
    <x v="520"/>
    <d v="2012-01-04T00:00:00"/>
    <s v="Standard Class"/>
    <x v="338"/>
    <s v="Rob Williams"/>
    <x v="1"/>
    <s v="United States"/>
    <s v="Columbia"/>
    <x v="25"/>
    <n v="65203"/>
    <x v="2"/>
    <s v="OFF-AR-10000034"/>
    <x v="1"/>
    <x v="6"/>
    <s v="BIC Brite Liner Grip Highlighters, Assorted, 5/Pack"/>
    <n v="29.68"/>
    <n v="7"/>
    <n v="0"/>
    <n v="11.575199999999999"/>
  </r>
  <r>
    <n v="2007"/>
    <x v="980"/>
    <x v="2"/>
    <x v="520"/>
    <d v="2012-01-04T00:00:00"/>
    <s v="Standard Class"/>
    <x v="338"/>
    <s v="Rob Williams"/>
    <x v="1"/>
    <s v="United States"/>
    <s v="Columbia"/>
    <x v="25"/>
    <n v="65203"/>
    <x v="2"/>
    <s v="TEC-AC-10000290"/>
    <x v="2"/>
    <x v="11"/>
    <s v="Sabrent 4-Port USB 2.0 Hub"/>
    <n v="47.53"/>
    <n v="7"/>
    <n v="0"/>
    <n v="16.160200000000003"/>
  </r>
  <r>
    <n v="2008"/>
    <x v="981"/>
    <x v="3"/>
    <x v="646"/>
    <d v="2014-08-05T00:00:00"/>
    <s v="First Class"/>
    <x v="496"/>
    <s v="Charlotte Melton"/>
    <x v="0"/>
    <s v="United States"/>
    <s v="Chicago"/>
    <x v="10"/>
    <n v="60623"/>
    <x v="2"/>
    <s v="FUR-BO-10003034"/>
    <x v="0"/>
    <x v="0"/>
    <s v="O'Sullivan Elevations Bookcase, Cherry Finish"/>
    <n v="183.37199999999999"/>
    <n v="2"/>
    <n v="0.3"/>
    <n v="-36.674399999999991"/>
  </r>
  <r>
    <n v="2009"/>
    <x v="982"/>
    <x v="2"/>
    <x v="647"/>
    <d v="2011-11-21T00:00:00"/>
    <s v="Standard Class"/>
    <x v="440"/>
    <s v="Jamie Frazer"/>
    <x v="0"/>
    <s v="United States"/>
    <s v="Johnson City"/>
    <x v="18"/>
    <n v="37604"/>
    <x v="0"/>
    <s v="OFF-AR-10001315"/>
    <x v="1"/>
    <x v="6"/>
    <s v="Newell 310"/>
    <n v="4.2240000000000002"/>
    <n v="3"/>
    <n v="0.2"/>
    <n v="0.47519999999999984"/>
  </r>
  <r>
    <n v="2010"/>
    <x v="982"/>
    <x v="2"/>
    <x v="647"/>
    <d v="2011-11-21T00:00:00"/>
    <s v="Standard Class"/>
    <x v="44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x v="440"/>
    <s v="Jamie Frazer"/>
    <x v="0"/>
    <s v="United States"/>
    <s v="Johnson City"/>
    <x v="18"/>
    <n v="37604"/>
    <x v="0"/>
    <s v="OFF-PA-10002137"/>
    <x v="1"/>
    <x v="10"/>
    <s v="Southworth 100% Résumé Paper, 24lb."/>
    <n v="24.896000000000001"/>
    <n v="4"/>
    <n v="0.2"/>
    <n v="7.7799999999999976"/>
  </r>
  <r>
    <n v="2012"/>
    <x v="983"/>
    <x v="1"/>
    <x v="555"/>
    <d v="2012-12-11T00:00:00"/>
    <s v="Same Day"/>
    <x v="561"/>
    <s v="Stuart Calhoun"/>
    <x v="0"/>
    <s v="United States"/>
    <s v="Houston"/>
    <x v="5"/>
    <n v="77041"/>
    <x v="2"/>
    <s v="TEC-AC-10001606"/>
    <x v="2"/>
    <x v="11"/>
    <s v="Logitech Wireless Performance Mouse MX for PC and Mac"/>
    <n v="159.98400000000001"/>
    <n v="2"/>
    <n v="0.2"/>
    <n v="35.996400000000001"/>
  </r>
  <r>
    <n v="2013"/>
    <x v="983"/>
    <x v="1"/>
    <x v="555"/>
    <d v="2012-12-11T00:00:00"/>
    <s v="Same Day"/>
    <x v="561"/>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x v="562"/>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x v="562"/>
    <s v="Anne McFarland"/>
    <x v="0"/>
    <s v="United States"/>
    <s v="Auburn"/>
    <x v="19"/>
    <n v="36830"/>
    <x v="0"/>
    <s v="OFF-PA-10000533"/>
    <x v="1"/>
    <x v="10"/>
    <s v="Southworth Parchment Paper &amp; Envelopes"/>
    <n v="13.08"/>
    <n v="2"/>
    <n v="0"/>
    <n v="6.0167999999999999"/>
  </r>
  <r>
    <n v="2016"/>
    <x v="984"/>
    <x v="0"/>
    <x v="31"/>
    <d v="2013-09-24T00:00:00"/>
    <s v="Standard Class"/>
    <x v="562"/>
    <s v="Anne McFarland"/>
    <x v="0"/>
    <s v="United States"/>
    <s v="Auburn"/>
    <x v="19"/>
    <n v="36830"/>
    <x v="0"/>
    <s v="OFF-ST-10003716"/>
    <x v="1"/>
    <x v="4"/>
    <s v="Tennsco Double-Tier Lockers"/>
    <n v="900.08"/>
    <n v="4"/>
    <n v="0"/>
    <n v="117.0104"/>
  </r>
  <r>
    <n v="2017"/>
    <x v="985"/>
    <x v="1"/>
    <x v="531"/>
    <d v="2012-03-23T00:00:00"/>
    <s v="Standard Class"/>
    <x v="318"/>
    <s v="Berenike Kampe"/>
    <x v="0"/>
    <s v="United States"/>
    <s v="San Bernardino"/>
    <x v="1"/>
    <n v="92404"/>
    <x v="1"/>
    <s v="OFF-BI-10000088"/>
    <x v="1"/>
    <x v="8"/>
    <s v="GBC Imprintable Covers"/>
    <n v="17.568000000000001"/>
    <n v="2"/>
    <n v="0.2"/>
    <n v="6.3684000000000003"/>
  </r>
  <r>
    <n v="2018"/>
    <x v="985"/>
    <x v="1"/>
    <x v="531"/>
    <d v="2012-03-23T00:00:00"/>
    <s v="Standard Class"/>
    <x v="318"/>
    <s v="Berenike Kampe"/>
    <x v="0"/>
    <s v="United States"/>
    <s v="San Bernardino"/>
    <x v="1"/>
    <n v="92404"/>
    <x v="1"/>
    <s v="OFF-LA-10000240"/>
    <x v="1"/>
    <x v="2"/>
    <s v="Self-Adhesive Address Labels for Typewriters by Universal"/>
    <n v="14.62"/>
    <n v="2"/>
    <n v="0"/>
    <n v="6.8713999999999995"/>
  </r>
  <r>
    <n v="2019"/>
    <x v="985"/>
    <x v="1"/>
    <x v="531"/>
    <d v="2012-03-23T00:00:00"/>
    <s v="Standard Class"/>
    <x v="318"/>
    <s v="Berenike Kampe"/>
    <x v="0"/>
    <s v="United States"/>
    <s v="San Bernardino"/>
    <x v="1"/>
    <n v="92404"/>
    <x v="1"/>
    <s v="OFF-SU-10001165"/>
    <x v="1"/>
    <x v="14"/>
    <s v="Acme Elite Stainless Steel Scissors"/>
    <n v="33.36"/>
    <n v="4"/>
    <n v="0"/>
    <n v="8.6736000000000004"/>
  </r>
  <r>
    <n v="2020"/>
    <x v="985"/>
    <x v="1"/>
    <x v="531"/>
    <d v="2012-03-23T00:00:00"/>
    <s v="Standard Class"/>
    <x v="318"/>
    <s v="Berenike Kampe"/>
    <x v="0"/>
    <s v="United States"/>
    <s v="San Bernardino"/>
    <x v="1"/>
    <n v="92404"/>
    <x v="1"/>
    <s v="OFF-PA-10002749"/>
    <x v="1"/>
    <x v="10"/>
    <s v="Wirebound Message Books, 5-1/2 x 4 Forms, 2 or 4 Forms per Page"/>
    <n v="40.14"/>
    <n v="6"/>
    <n v="0"/>
    <n v="19.668600000000001"/>
  </r>
  <r>
    <n v="2021"/>
    <x v="986"/>
    <x v="0"/>
    <x v="251"/>
    <d v="2013-09-22T00:00:00"/>
    <s v="First Class"/>
    <x v="563"/>
    <s v="Rick Huthwaite"/>
    <x v="2"/>
    <s v="United States"/>
    <s v="Providence"/>
    <x v="34"/>
    <n v="2908"/>
    <x v="3"/>
    <s v="OFF-ST-10001490"/>
    <x v="1"/>
    <x v="4"/>
    <s v="Hot File 7-Pocket, Floor Stand"/>
    <n v="1606.23"/>
    <n v="9"/>
    <n v="0"/>
    <n v="481.86899999999986"/>
  </r>
  <r>
    <n v="2022"/>
    <x v="986"/>
    <x v="0"/>
    <x v="251"/>
    <d v="2013-09-22T00:00:00"/>
    <s v="First Class"/>
    <x v="563"/>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x v="563"/>
    <s v="Rick Huthwaite"/>
    <x v="2"/>
    <s v="United States"/>
    <s v="Providence"/>
    <x v="34"/>
    <n v="2908"/>
    <x v="3"/>
    <s v="OFF-BI-10004826"/>
    <x v="1"/>
    <x v="8"/>
    <s v="JM Magazine Binder"/>
    <n v="49.53"/>
    <n v="3"/>
    <n v="0"/>
    <n v="23.774400000000004"/>
  </r>
  <r>
    <n v="2024"/>
    <x v="986"/>
    <x v="0"/>
    <x v="251"/>
    <d v="2013-09-22T00:00:00"/>
    <s v="First Class"/>
    <x v="563"/>
    <s v="Rick Huthwaite"/>
    <x v="2"/>
    <s v="United States"/>
    <s v="Providence"/>
    <x v="34"/>
    <n v="2908"/>
    <x v="3"/>
    <s v="FUR-CH-10004675"/>
    <x v="0"/>
    <x v="1"/>
    <s v="Lifetime Advantage Folding Chairs, 4/Carton"/>
    <n v="872.32"/>
    <n v="4"/>
    <n v="0"/>
    <n v="244.24959999999999"/>
  </r>
  <r>
    <n v="2025"/>
    <x v="987"/>
    <x v="3"/>
    <x v="648"/>
    <d v="2014-08-23T00:00:00"/>
    <s v="Second Class"/>
    <x v="421"/>
    <s v="Gene McClure"/>
    <x v="0"/>
    <s v="United States"/>
    <s v="Fresno"/>
    <x v="1"/>
    <n v="93727"/>
    <x v="1"/>
    <s v="OFF-BI-10002867"/>
    <x v="1"/>
    <x v="8"/>
    <s v="GBC Recycled Regency Composition Covers"/>
    <n v="239.12000000000003"/>
    <n v="5"/>
    <n v="0.2"/>
    <n v="77.71399999999997"/>
  </r>
  <r>
    <n v="2026"/>
    <x v="988"/>
    <x v="1"/>
    <x v="649"/>
    <d v="2012-03-15T00:00:00"/>
    <s v="First Class"/>
    <x v="507"/>
    <s v="Marc Crier"/>
    <x v="0"/>
    <s v="United States"/>
    <s v="Seattle"/>
    <x v="4"/>
    <n v="98103"/>
    <x v="1"/>
    <s v="FUR-BO-10004409"/>
    <x v="0"/>
    <x v="0"/>
    <s v="Safco Value Mate Series Steel Bookcases, Baked Enamel Finish on Steel, Gray"/>
    <n v="141.96"/>
    <n v="2"/>
    <n v="0"/>
    <n v="39.748800000000003"/>
  </r>
  <r>
    <n v="2027"/>
    <x v="989"/>
    <x v="0"/>
    <x v="162"/>
    <d v="2013-09-11T00:00:00"/>
    <s v="Second Class"/>
    <x v="91"/>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x v="91"/>
    <s v="Valerie Mitchum"/>
    <x v="2"/>
    <s v="United States"/>
    <s v="Lancaster"/>
    <x v="1"/>
    <n v="93534"/>
    <x v="1"/>
    <s v="OFF-BI-10001989"/>
    <x v="1"/>
    <x v="8"/>
    <s v="Premium Transparent Presentation Covers by GBC"/>
    <n v="67.13600000000001"/>
    <n v="4"/>
    <n v="0.2"/>
    <n v="23.497599999999995"/>
  </r>
  <r>
    <n v="2029"/>
    <x v="990"/>
    <x v="1"/>
    <x v="650"/>
    <d v="2012-11-30T00:00:00"/>
    <s v="Standard Class"/>
    <x v="323"/>
    <s v="Guy Phonely"/>
    <x v="1"/>
    <s v="United States"/>
    <s v="Leominster"/>
    <x v="31"/>
    <n v="1453"/>
    <x v="3"/>
    <s v="OFF-BI-10000343"/>
    <x v="1"/>
    <x v="8"/>
    <s v="Pressboard Covers with Storage Hooks, 9 1/2&quot; x 11&quot;, Light Blue"/>
    <n v="14.73"/>
    <n v="3"/>
    <n v="0"/>
    <n v="6.9230999999999998"/>
  </r>
  <r>
    <n v="2030"/>
    <x v="990"/>
    <x v="1"/>
    <x v="650"/>
    <d v="2012-11-30T00:00:00"/>
    <s v="Standard Class"/>
    <x v="323"/>
    <s v="Guy Phonely"/>
    <x v="1"/>
    <s v="United States"/>
    <s v="Leominster"/>
    <x v="31"/>
    <n v="1453"/>
    <x v="3"/>
    <s v="OFF-ST-10001172"/>
    <x v="1"/>
    <x v="4"/>
    <s v="Tennsco Lockers, Sand"/>
    <n v="104.9"/>
    <n v="5"/>
    <n v="0"/>
    <n v="25.175999999999998"/>
  </r>
  <r>
    <n v="2031"/>
    <x v="990"/>
    <x v="1"/>
    <x v="650"/>
    <d v="2012-11-30T00:00:00"/>
    <s v="Standard Class"/>
    <x v="323"/>
    <s v="Guy Phonely"/>
    <x v="1"/>
    <s v="United States"/>
    <s v="Leominster"/>
    <x v="31"/>
    <n v="1453"/>
    <x v="3"/>
    <s v="OFF-BI-10003707"/>
    <x v="1"/>
    <x v="8"/>
    <s v="Aluminum Screw Posts"/>
    <n v="61.04"/>
    <n v="4"/>
    <n v="0"/>
    <n v="30.52"/>
  </r>
  <r>
    <n v="2032"/>
    <x v="990"/>
    <x v="1"/>
    <x v="650"/>
    <d v="2012-11-30T00:00:00"/>
    <s v="Standard Class"/>
    <x v="323"/>
    <s v="Guy Phonely"/>
    <x v="1"/>
    <s v="United States"/>
    <s v="Leominster"/>
    <x v="31"/>
    <n v="1453"/>
    <x v="3"/>
    <s v="OFF-PA-10001274"/>
    <x v="1"/>
    <x v="10"/>
    <s v="Loose Memo Sheets"/>
    <n v="10.95"/>
    <n v="3"/>
    <n v="0"/>
    <n v="5.1464999999999996"/>
  </r>
  <r>
    <n v="2033"/>
    <x v="991"/>
    <x v="0"/>
    <x v="10"/>
    <d v="2013-12-14T00:00:00"/>
    <s v="Standard Class"/>
    <x v="334"/>
    <s v="George Bell"/>
    <x v="1"/>
    <s v="United States"/>
    <s v="Fort Worth"/>
    <x v="5"/>
    <n v="76106"/>
    <x v="2"/>
    <s v="OFF-PA-10002250"/>
    <x v="1"/>
    <x v="10"/>
    <s v="Things To Do Today Pad"/>
    <n v="9.3920000000000012"/>
    <n v="2"/>
    <n v="0.2"/>
    <n v="3.2871999999999999"/>
  </r>
  <r>
    <n v="2034"/>
    <x v="991"/>
    <x v="0"/>
    <x v="10"/>
    <d v="2013-12-14T00:00:00"/>
    <s v="Standard Class"/>
    <x v="334"/>
    <s v="George Bell"/>
    <x v="1"/>
    <s v="United States"/>
    <s v="Fort Worth"/>
    <x v="5"/>
    <n v="76106"/>
    <x v="2"/>
    <s v="OFF-AR-10000475"/>
    <x v="1"/>
    <x v="6"/>
    <s v="Hunt BOSTON Vista Battery-Operated Pencil Sharpener, Black"/>
    <n v="9.3280000000000012"/>
    <n v="1"/>
    <n v="0.2"/>
    <n v="0.8162000000000007"/>
  </r>
  <r>
    <n v="2035"/>
    <x v="992"/>
    <x v="3"/>
    <x v="145"/>
    <d v="2014-09-30T00:00:00"/>
    <s v="Standard Class"/>
    <x v="564"/>
    <s v="Carol Triggs"/>
    <x v="0"/>
    <s v="United States"/>
    <s v="Rochester"/>
    <x v="11"/>
    <n v="55901"/>
    <x v="2"/>
    <s v="OFF-BI-10002976"/>
    <x v="1"/>
    <x v="8"/>
    <s v="ACCOHIDE Binder by Acco"/>
    <n v="8.26"/>
    <n v="2"/>
    <n v="0"/>
    <n v="3.8822000000000001"/>
  </r>
  <r>
    <n v="2036"/>
    <x v="992"/>
    <x v="3"/>
    <x v="145"/>
    <d v="2014-09-30T00:00:00"/>
    <s v="Standard Class"/>
    <x v="564"/>
    <s v="Carol Triggs"/>
    <x v="0"/>
    <s v="United States"/>
    <s v="Rochester"/>
    <x v="11"/>
    <n v="55901"/>
    <x v="2"/>
    <s v="FUR-CH-10003061"/>
    <x v="0"/>
    <x v="1"/>
    <s v="Global Leather Task Chair, Black"/>
    <n v="269.96999999999997"/>
    <n v="3"/>
    <n v="0"/>
    <n v="51.294299999999964"/>
  </r>
  <r>
    <n v="2037"/>
    <x v="993"/>
    <x v="1"/>
    <x v="651"/>
    <d v="2012-01-27T00:00:00"/>
    <s v="Standard Class"/>
    <x v="194"/>
    <s v="Carl Weiss"/>
    <x v="2"/>
    <s v="United States"/>
    <s v="Bozeman"/>
    <x v="37"/>
    <n v="59715"/>
    <x v="1"/>
    <s v="OFF-PA-10002893"/>
    <x v="1"/>
    <x v="10"/>
    <s v="Wirebound Service Call Books, 5 1/2&quot; x 4&quot;"/>
    <n v="29.04"/>
    <n v="3"/>
    <n v="0"/>
    <n v="13.9392"/>
  </r>
  <r>
    <n v="2038"/>
    <x v="993"/>
    <x v="1"/>
    <x v="651"/>
    <d v="2012-01-27T00:00:00"/>
    <s v="Standard Class"/>
    <x v="194"/>
    <s v="Carl Weiss"/>
    <x v="2"/>
    <s v="United States"/>
    <s v="Bozeman"/>
    <x v="37"/>
    <n v="59715"/>
    <x v="1"/>
    <s v="OFF-LA-10003077"/>
    <x v="1"/>
    <x v="2"/>
    <s v="Avery 500"/>
    <n v="14.62"/>
    <n v="2"/>
    <n v="0"/>
    <n v="6.8713999999999995"/>
  </r>
  <r>
    <n v="2039"/>
    <x v="994"/>
    <x v="1"/>
    <x v="652"/>
    <d v="2012-06-23T00:00:00"/>
    <s v="Standard Class"/>
    <x v="381"/>
    <s v="Skye Norling"/>
    <x v="2"/>
    <s v="United States"/>
    <s v="Peoria"/>
    <x v="16"/>
    <n v="85345"/>
    <x v="1"/>
    <s v="OFF-PA-10001661"/>
    <x v="1"/>
    <x v="10"/>
    <s v="Xerox 1922"/>
    <n v="11.952000000000002"/>
    <n v="3"/>
    <n v="0.2"/>
    <n v="4.3326000000000002"/>
  </r>
  <r>
    <n v="2040"/>
    <x v="994"/>
    <x v="1"/>
    <x v="652"/>
    <d v="2012-06-23T00:00:00"/>
    <s v="Standard Class"/>
    <x v="381"/>
    <s v="Skye Norling"/>
    <x v="2"/>
    <s v="United States"/>
    <s v="Peoria"/>
    <x v="16"/>
    <n v="85345"/>
    <x v="1"/>
    <s v="OFF-BI-10004656"/>
    <x v="1"/>
    <x v="8"/>
    <s v="Peel &amp; Stick Add-On Corner Pockets"/>
    <n v="4.5360000000000014"/>
    <n v="7"/>
    <n v="0.7"/>
    <n v="-3.3263999999999996"/>
  </r>
  <r>
    <n v="2041"/>
    <x v="994"/>
    <x v="1"/>
    <x v="652"/>
    <d v="2012-06-23T00:00:00"/>
    <s v="Standard Class"/>
    <x v="381"/>
    <s v="Skye Norling"/>
    <x v="2"/>
    <s v="United States"/>
    <s v="Peoria"/>
    <x v="16"/>
    <n v="85345"/>
    <x v="1"/>
    <s v="OFF-BI-10003707"/>
    <x v="1"/>
    <x v="8"/>
    <s v="Aluminum Screw Posts"/>
    <n v="9.1560000000000006"/>
    <n v="2"/>
    <n v="0.7"/>
    <n v="-6.1039999999999974"/>
  </r>
  <r>
    <n v="2042"/>
    <x v="994"/>
    <x v="1"/>
    <x v="652"/>
    <d v="2012-06-23T00:00:00"/>
    <s v="Standard Class"/>
    <x v="381"/>
    <s v="Skye Norling"/>
    <x v="2"/>
    <s v="United States"/>
    <s v="Peoria"/>
    <x v="16"/>
    <n v="85345"/>
    <x v="1"/>
    <s v="FUR-FU-10004973"/>
    <x v="0"/>
    <x v="5"/>
    <s v="Flat Face Poster Frame"/>
    <n v="75.36"/>
    <n v="5"/>
    <n v="0.2"/>
    <n v="20.724000000000007"/>
  </r>
  <r>
    <n v="2043"/>
    <x v="995"/>
    <x v="1"/>
    <x v="653"/>
    <d v="2012-10-08T00:00:00"/>
    <s v="Standard Class"/>
    <x v="182"/>
    <s v="Ed Braxton"/>
    <x v="1"/>
    <s v="United States"/>
    <s v="San Diego"/>
    <x v="1"/>
    <n v="92105"/>
    <x v="1"/>
    <s v="OFF-BI-10004817"/>
    <x v="1"/>
    <x v="8"/>
    <s v="GBC Personal VeloBind Strips"/>
    <n v="57.504000000000005"/>
    <n v="6"/>
    <n v="0.2"/>
    <n v="20.1264"/>
  </r>
  <r>
    <n v="2044"/>
    <x v="996"/>
    <x v="3"/>
    <x v="551"/>
    <d v="2014-11-24T00:00:00"/>
    <s v="Standard Class"/>
    <x v="478"/>
    <s v="Jane Waco"/>
    <x v="1"/>
    <s v="United States"/>
    <s v="Lakewood"/>
    <x v="24"/>
    <n v="44107"/>
    <x v="3"/>
    <s v="OFF-AR-10001860"/>
    <x v="1"/>
    <x v="6"/>
    <s v="BIC Liqua Brite Liner"/>
    <n v="38.864000000000004"/>
    <n v="7"/>
    <n v="0.2"/>
    <n v="7.7728000000000002"/>
  </r>
  <r>
    <n v="2045"/>
    <x v="997"/>
    <x v="2"/>
    <x v="654"/>
    <d v="2011-08-23T00:00:00"/>
    <s v="Standard Class"/>
    <x v="10"/>
    <s v="Ken Black"/>
    <x v="1"/>
    <s v="United States"/>
    <s v="Houston"/>
    <x v="5"/>
    <n v="77095"/>
    <x v="2"/>
    <s v="OFF-PA-10001639"/>
    <x v="1"/>
    <x v="10"/>
    <s v="Xerox 203"/>
    <n v="15.552000000000003"/>
    <n v="3"/>
    <n v="0.2"/>
    <n v="5.4432"/>
  </r>
  <r>
    <n v="2046"/>
    <x v="998"/>
    <x v="0"/>
    <x v="19"/>
    <d v="2013-07-22T00:00:00"/>
    <s v="Standard Class"/>
    <x v="565"/>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x v="565"/>
    <s v="Matt Collister"/>
    <x v="1"/>
    <s v="United States"/>
    <s v="Perth Amboy"/>
    <x v="30"/>
    <n v="8861"/>
    <x v="3"/>
    <s v="TEC-PH-10001760"/>
    <x v="2"/>
    <x v="7"/>
    <s v="Bose SoundLink Bluetooth Speaker"/>
    <n v="597"/>
    <n v="3"/>
    <n v="0"/>
    <n v="280.59000000000003"/>
  </r>
  <r>
    <n v="2048"/>
    <x v="998"/>
    <x v="0"/>
    <x v="19"/>
    <d v="2013-07-22T00:00:00"/>
    <s v="Standard Class"/>
    <x v="565"/>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x v="242"/>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x v="242"/>
    <s v="Clytie Kelty"/>
    <x v="0"/>
    <s v="United States"/>
    <s v="Philadelphia"/>
    <x v="9"/>
    <n v="19134"/>
    <x v="3"/>
    <s v="OFF-BI-10004022"/>
    <x v="1"/>
    <x v="8"/>
    <s v="Acco Suede Grain Vinyl Round Ring Binder"/>
    <n v="2.5020000000000002"/>
    <n v="3"/>
    <n v="0.7"/>
    <n v="-2.0015999999999998"/>
  </r>
  <r>
    <n v="2051"/>
    <x v="999"/>
    <x v="1"/>
    <x v="655"/>
    <d v="2012-07-13T00:00:00"/>
    <s v="First Class"/>
    <x v="242"/>
    <s v="Clytie Kelty"/>
    <x v="0"/>
    <s v="United States"/>
    <s v="Philadelphia"/>
    <x v="9"/>
    <n v="19134"/>
    <x v="3"/>
    <s v="OFF-BI-10003669"/>
    <x v="1"/>
    <x v="8"/>
    <s v="3M Organizer Strips"/>
    <n v="6.4800000000000013"/>
    <n v="4"/>
    <n v="0.7"/>
    <n v="-4.7519999999999989"/>
  </r>
  <r>
    <n v="2052"/>
    <x v="999"/>
    <x v="1"/>
    <x v="655"/>
    <d v="2012-07-13T00:00:00"/>
    <s v="First Class"/>
    <x v="242"/>
    <s v="Clytie Kelty"/>
    <x v="0"/>
    <s v="United States"/>
    <s v="Philadelphia"/>
    <x v="9"/>
    <n v="19134"/>
    <x v="3"/>
    <s v="FUR-CH-10003833"/>
    <x v="0"/>
    <x v="1"/>
    <s v="Novimex Fabric Task Chair"/>
    <n v="341.48799999999994"/>
    <n v="8"/>
    <n v="0.3"/>
    <n v="-73.175999999999988"/>
  </r>
  <r>
    <n v="2053"/>
    <x v="999"/>
    <x v="1"/>
    <x v="655"/>
    <d v="2012-07-13T00:00:00"/>
    <s v="First Class"/>
    <x v="242"/>
    <s v="Clytie Kelty"/>
    <x v="0"/>
    <s v="United States"/>
    <s v="Philadelphia"/>
    <x v="9"/>
    <n v="19134"/>
    <x v="3"/>
    <s v="OFF-AR-10003732"/>
    <x v="1"/>
    <x v="6"/>
    <s v="Newell 333"/>
    <n v="11.12"/>
    <n v="5"/>
    <n v="0.2"/>
    <n v="0.83399999999999963"/>
  </r>
  <r>
    <n v="2054"/>
    <x v="999"/>
    <x v="1"/>
    <x v="655"/>
    <d v="2012-07-13T00:00:00"/>
    <s v="First Class"/>
    <x v="242"/>
    <s v="Clytie Kelty"/>
    <x v="0"/>
    <s v="United States"/>
    <s v="Philadelphia"/>
    <x v="9"/>
    <n v="19134"/>
    <x v="3"/>
    <s v="FUR-FU-10003142"/>
    <x v="0"/>
    <x v="5"/>
    <s v="Master Big Foot Doorstop, Beige"/>
    <n v="25.344000000000001"/>
    <n v="6"/>
    <n v="0.2"/>
    <n v="3.4847999999999981"/>
  </r>
  <r>
    <n v="2055"/>
    <x v="1000"/>
    <x v="0"/>
    <x v="49"/>
    <d v="2013-12-08T00:00:00"/>
    <s v="Standard Class"/>
    <x v="502"/>
    <s v="Rick Duston"/>
    <x v="0"/>
    <s v="United States"/>
    <s v="Richmond"/>
    <x v="14"/>
    <n v="47374"/>
    <x v="2"/>
    <s v="FUR-FU-10001196"/>
    <x v="0"/>
    <x v="5"/>
    <s v="DAX Cubicle Frames - 8x10"/>
    <n v="17.309999999999999"/>
    <n v="3"/>
    <n v="0"/>
    <n v="5.1929999999999996"/>
  </r>
  <r>
    <n v="2056"/>
    <x v="1001"/>
    <x v="3"/>
    <x v="66"/>
    <d v="2014-12-26T00:00:00"/>
    <s v="First Class"/>
    <x v="236"/>
    <s v="Theone Pippenger"/>
    <x v="0"/>
    <s v="United States"/>
    <s v="Detroit"/>
    <x v="12"/>
    <n v="48227"/>
    <x v="2"/>
    <s v="TEC-AC-10001114"/>
    <x v="2"/>
    <x v="11"/>
    <s v="Microsoft Wireless Mobile Mouse 4000"/>
    <n v="199.95000000000002"/>
    <n v="5"/>
    <n v="0"/>
    <n v="63.983999999999988"/>
  </r>
  <r>
    <n v="2057"/>
    <x v="1001"/>
    <x v="3"/>
    <x v="66"/>
    <d v="2014-12-26T00:00:00"/>
    <s v="First Class"/>
    <x v="236"/>
    <s v="Theone Pippenger"/>
    <x v="0"/>
    <s v="United States"/>
    <s v="Detroit"/>
    <x v="12"/>
    <n v="48227"/>
    <x v="2"/>
    <s v="FUR-CH-10002335"/>
    <x v="0"/>
    <x v="1"/>
    <s v="Hon GuestStacker Chair"/>
    <n v="1586.6899999999998"/>
    <n v="7"/>
    <n v="0"/>
    <n v="412.5394"/>
  </r>
  <r>
    <n v="2058"/>
    <x v="1001"/>
    <x v="3"/>
    <x v="66"/>
    <d v="2014-12-26T00:00:00"/>
    <s v="First Class"/>
    <x v="236"/>
    <s v="Theone Pippenger"/>
    <x v="0"/>
    <s v="United States"/>
    <s v="Detroit"/>
    <x v="12"/>
    <n v="48227"/>
    <x v="2"/>
    <s v="TEC-AC-10000844"/>
    <x v="2"/>
    <x v="11"/>
    <s v="Logitech Gaming G510s - Keyboard"/>
    <n v="84.99"/>
    <n v="1"/>
    <n v="0"/>
    <n v="30.596399999999996"/>
  </r>
  <r>
    <n v="2059"/>
    <x v="1001"/>
    <x v="3"/>
    <x v="66"/>
    <d v="2014-12-26T00:00:00"/>
    <s v="First Class"/>
    <x v="236"/>
    <s v="Theone Pippenger"/>
    <x v="0"/>
    <s v="United States"/>
    <s v="Detroit"/>
    <x v="12"/>
    <n v="48227"/>
    <x v="2"/>
    <s v="FUR-TA-10004534"/>
    <x v="0"/>
    <x v="3"/>
    <s v="Bevis 44 x 96 Conference Tables"/>
    <n v="411.8"/>
    <n v="2"/>
    <n v="0"/>
    <n v="70.005999999999972"/>
  </r>
  <r>
    <n v="2060"/>
    <x v="1002"/>
    <x v="2"/>
    <x v="656"/>
    <d v="2011-11-04T00:00:00"/>
    <s v="Standard Class"/>
    <x v="55"/>
    <s v="Greg Guthrie"/>
    <x v="1"/>
    <s v="United States"/>
    <s v="Los Angeles"/>
    <x v="1"/>
    <n v="90049"/>
    <x v="1"/>
    <s v="OFF-FA-10002975"/>
    <x v="1"/>
    <x v="13"/>
    <s v="Staples"/>
    <n v="11.34"/>
    <n v="3"/>
    <n v="0"/>
    <n v="5.2164000000000001"/>
  </r>
  <r>
    <n v="2061"/>
    <x v="1002"/>
    <x v="2"/>
    <x v="656"/>
    <d v="2011-11-04T00:00:00"/>
    <s v="Standard Class"/>
    <x v="55"/>
    <s v="Greg Guthrie"/>
    <x v="1"/>
    <s v="United States"/>
    <s v="Los Angeles"/>
    <x v="1"/>
    <n v="90049"/>
    <x v="1"/>
    <s v="OFF-ST-10003996"/>
    <x v="1"/>
    <x v="4"/>
    <s v="Letter/Legal File Tote with Clear Snap-On Lid, Black Granite"/>
    <n v="80.3"/>
    <n v="5"/>
    <n v="0"/>
    <n v="20.877999999999997"/>
  </r>
  <r>
    <n v="2062"/>
    <x v="1002"/>
    <x v="2"/>
    <x v="656"/>
    <d v="2011-11-04T00:00:00"/>
    <s v="Standard Class"/>
    <x v="55"/>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x v="55"/>
    <s v="Greg Guthrie"/>
    <x v="1"/>
    <s v="United States"/>
    <s v="Los Angeles"/>
    <x v="1"/>
    <n v="90049"/>
    <x v="1"/>
    <s v="OFF-PA-10000477"/>
    <x v="1"/>
    <x v="10"/>
    <s v="Xerox 1952"/>
    <n v="64.740000000000009"/>
    <n v="13"/>
    <n v="0"/>
    <n v="30.427800000000005"/>
  </r>
  <r>
    <n v="2064"/>
    <x v="1002"/>
    <x v="2"/>
    <x v="656"/>
    <d v="2011-11-04T00:00:00"/>
    <s v="Standard Class"/>
    <x v="55"/>
    <s v="Greg Guthrie"/>
    <x v="1"/>
    <s v="United States"/>
    <s v="Los Angeles"/>
    <x v="1"/>
    <n v="90049"/>
    <x v="1"/>
    <s v="OFF-BI-10004209"/>
    <x v="1"/>
    <x v="8"/>
    <s v="Fellowes Twister Kit, Gray/Clear, 3/pkg"/>
    <n v="19.295999999999999"/>
    <n v="3"/>
    <n v="0.2"/>
    <n v="6.0299999999999994"/>
  </r>
  <r>
    <n v="2065"/>
    <x v="1002"/>
    <x v="2"/>
    <x v="656"/>
    <d v="2011-11-04T00:00:00"/>
    <s v="Standard Class"/>
    <x v="55"/>
    <s v="Greg Guthrie"/>
    <x v="1"/>
    <s v="United States"/>
    <s v="Los Angeles"/>
    <x v="1"/>
    <n v="90049"/>
    <x v="1"/>
    <s v="OFF-ST-10001963"/>
    <x v="1"/>
    <x v="4"/>
    <s v="Tennsco Regal Shelving Units"/>
    <n v="405.64"/>
    <n v="4"/>
    <n v="0"/>
    <n v="12.169199999999989"/>
  </r>
  <r>
    <n v="2066"/>
    <x v="1002"/>
    <x v="2"/>
    <x v="656"/>
    <d v="2011-11-04T00:00:00"/>
    <s v="Standard Class"/>
    <x v="55"/>
    <s v="Greg Guthrie"/>
    <x v="1"/>
    <s v="United States"/>
    <s v="Los Angeles"/>
    <x v="1"/>
    <n v="90049"/>
    <x v="1"/>
    <s v="FUR-CH-10003833"/>
    <x v="0"/>
    <x v="1"/>
    <s v="Novimex Fabric Task Chair"/>
    <n v="146.352"/>
    <n v="3"/>
    <n v="0.2"/>
    <n v="-9.1470000000000056"/>
  </r>
  <r>
    <n v="2067"/>
    <x v="1002"/>
    <x v="2"/>
    <x v="656"/>
    <d v="2011-11-04T00:00:00"/>
    <s v="Standard Class"/>
    <x v="55"/>
    <s v="Greg Guthrie"/>
    <x v="1"/>
    <s v="United States"/>
    <s v="Los Angeles"/>
    <x v="1"/>
    <n v="90049"/>
    <x v="1"/>
    <s v="TEC-AC-10004568"/>
    <x v="2"/>
    <x v="11"/>
    <s v="Maxell LTO Ultrium - 800 GB"/>
    <n v="251.91"/>
    <n v="9"/>
    <n v="0"/>
    <n v="47.862899999999982"/>
  </r>
  <r>
    <n v="2068"/>
    <x v="1002"/>
    <x v="2"/>
    <x v="656"/>
    <d v="2011-11-04T00:00:00"/>
    <s v="Standard Class"/>
    <x v="55"/>
    <s v="Greg Guthrie"/>
    <x v="1"/>
    <s v="United States"/>
    <s v="Los Angeles"/>
    <x v="1"/>
    <n v="90049"/>
    <x v="1"/>
    <s v="OFF-AR-10001419"/>
    <x v="1"/>
    <x v="6"/>
    <s v="Newell 325"/>
    <n v="12.39"/>
    <n v="3"/>
    <n v="0"/>
    <n v="3.7169999999999996"/>
  </r>
  <r>
    <n v="2069"/>
    <x v="1003"/>
    <x v="1"/>
    <x v="657"/>
    <d v="2012-04-19T00:00:00"/>
    <s v="Standard Class"/>
    <x v="233"/>
    <s v="Zuschuss Carroll"/>
    <x v="0"/>
    <s v="United States"/>
    <s v="Pomona"/>
    <x v="1"/>
    <n v="91767"/>
    <x v="1"/>
    <s v="TEC-AC-10002800"/>
    <x v="2"/>
    <x v="11"/>
    <s v="Plantronics Audio 478 Stereo USB Headset"/>
    <n v="199.96"/>
    <n v="4"/>
    <n v="0"/>
    <n v="69.98599999999999"/>
  </r>
  <r>
    <n v="2070"/>
    <x v="1003"/>
    <x v="1"/>
    <x v="657"/>
    <d v="2012-04-19T00:00:00"/>
    <s v="Standard Class"/>
    <x v="233"/>
    <s v="Zuschuss Carroll"/>
    <x v="0"/>
    <s v="United States"/>
    <s v="Pomona"/>
    <x v="1"/>
    <n v="91767"/>
    <x v="1"/>
    <s v="FUR-TA-10003954"/>
    <x v="0"/>
    <x v="3"/>
    <s v="Hon 94000 Series Round Tables"/>
    <n v="710.83200000000011"/>
    <n v="3"/>
    <n v="0.2"/>
    <n v="-97.739399999999989"/>
  </r>
  <r>
    <n v="2071"/>
    <x v="1004"/>
    <x v="0"/>
    <x v="658"/>
    <d v="2013-07-24T00:00:00"/>
    <s v="Second Class"/>
    <x v="566"/>
    <s v="Corey Catlett"/>
    <x v="1"/>
    <s v="United States"/>
    <s v="Philadelphia"/>
    <x v="9"/>
    <n v="19134"/>
    <x v="3"/>
    <s v="OFF-BI-10000301"/>
    <x v="1"/>
    <x v="8"/>
    <s v="GBC Instant Report Kit"/>
    <n v="1.9410000000000003"/>
    <n v="1"/>
    <n v="0.7"/>
    <n v="-1.294"/>
  </r>
  <r>
    <n v="2072"/>
    <x v="1005"/>
    <x v="3"/>
    <x v="225"/>
    <d v="2014-11-26T00:00:00"/>
    <s v="Standard Class"/>
    <x v="567"/>
    <s v="Kelly Andreada"/>
    <x v="0"/>
    <s v="United States"/>
    <s v="Ontario"/>
    <x v="1"/>
    <n v="91761"/>
    <x v="1"/>
    <s v="FUR-CH-10003956"/>
    <x v="0"/>
    <x v="1"/>
    <s v="Novimex High-Tech Fabric Mesh Task Chair"/>
    <n v="283.92"/>
    <n v="5"/>
    <n v="0.2"/>
    <n v="-46.137000000000029"/>
  </r>
  <r>
    <n v="2073"/>
    <x v="1006"/>
    <x v="0"/>
    <x v="491"/>
    <d v="2013-12-03T00:00:00"/>
    <s v="Standard Class"/>
    <x v="568"/>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x v="489"/>
    <s v="Deborah Brumfield"/>
    <x v="2"/>
    <s v="United States"/>
    <s v="Brentwood"/>
    <x v="1"/>
    <n v="94513"/>
    <x v="1"/>
    <s v="TEC-AC-10003289"/>
    <x v="2"/>
    <x v="11"/>
    <s v="Anker Ultra-Slim Mini Bluetooth 3.0 Wireless Keyboard"/>
    <n v="59.97"/>
    <n v="3"/>
    <n v="0"/>
    <n v="13.793099999999999"/>
  </r>
  <r>
    <n v="2075"/>
    <x v="1007"/>
    <x v="3"/>
    <x v="659"/>
    <d v="2014-11-13T00:00:00"/>
    <s v="Second Class"/>
    <x v="489"/>
    <s v="Deborah Brumfield"/>
    <x v="2"/>
    <s v="United States"/>
    <s v="Brentwood"/>
    <x v="1"/>
    <n v="94513"/>
    <x v="1"/>
    <s v="TEC-PH-10002468"/>
    <x v="2"/>
    <x v="7"/>
    <s v="Plantronics CS 50-USB - headset - Convertible, Monaural"/>
    <n v="761.5440000000001"/>
    <n v="7"/>
    <n v="0.2"/>
    <n v="66.635100000000023"/>
  </r>
  <r>
    <n v="2076"/>
    <x v="1008"/>
    <x v="2"/>
    <x v="588"/>
    <d v="2011-12-05T00:00:00"/>
    <s v="Standard Class"/>
    <x v="309"/>
    <s v="Toby Ritter"/>
    <x v="0"/>
    <s v="United States"/>
    <s v="San Francisco"/>
    <x v="1"/>
    <n v="94122"/>
    <x v="1"/>
    <s v="FUR-FU-10001861"/>
    <x v="0"/>
    <x v="5"/>
    <s v="Floodlight Indoor Halogen Bulbs, 1 Bulb per Pack, 60 Watts"/>
    <n v="58.199999999999996"/>
    <n v="3"/>
    <n v="0"/>
    <n v="28.517999999999994"/>
  </r>
  <r>
    <n v="2077"/>
    <x v="1009"/>
    <x v="3"/>
    <x v="510"/>
    <d v="2014-09-16T00:00:00"/>
    <s v="First Class"/>
    <x v="569"/>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x v="569"/>
    <s v="Bart Folk"/>
    <x v="0"/>
    <s v="United States"/>
    <s v="Baltimore"/>
    <x v="39"/>
    <n v="21215"/>
    <x v="3"/>
    <s v="OFF-AP-10000358"/>
    <x v="1"/>
    <x v="9"/>
    <s v="Fellowes Basic Home/Office Series Surge Protectors"/>
    <n v="90.86"/>
    <n v="7"/>
    <n v="0"/>
    <n v="26.349399999999992"/>
  </r>
  <r>
    <n v="2079"/>
    <x v="1009"/>
    <x v="3"/>
    <x v="510"/>
    <d v="2014-09-16T00:00:00"/>
    <s v="First Class"/>
    <x v="569"/>
    <s v="Bart Folk"/>
    <x v="0"/>
    <s v="United States"/>
    <s v="Baltimore"/>
    <x v="39"/>
    <n v="21215"/>
    <x v="3"/>
    <s v="OFF-PA-10004243"/>
    <x v="1"/>
    <x v="10"/>
    <s v="Xerox 1939"/>
    <n v="94.85"/>
    <n v="5"/>
    <n v="0"/>
    <n v="45.527999999999992"/>
  </r>
  <r>
    <n v="2080"/>
    <x v="1010"/>
    <x v="1"/>
    <x v="100"/>
    <d v="2012-12-29T00:00:00"/>
    <s v="Standard Class"/>
    <x v="333"/>
    <s v="Maribeth Schnelling"/>
    <x v="0"/>
    <s v="United States"/>
    <s v="Phoenix"/>
    <x v="16"/>
    <n v="85023"/>
    <x v="1"/>
    <s v="OFF-PA-10001295"/>
    <x v="1"/>
    <x v="10"/>
    <s v="Computer Printout Paper with Letter-Trim Perforations"/>
    <n v="106.232"/>
    <n v="7"/>
    <n v="0.2"/>
    <n v="37.181199999999997"/>
  </r>
  <r>
    <n v="2081"/>
    <x v="1010"/>
    <x v="1"/>
    <x v="100"/>
    <d v="2012-12-29T00:00:00"/>
    <s v="Standard Class"/>
    <x v="333"/>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x v="333"/>
    <s v="Maribeth Schnelling"/>
    <x v="0"/>
    <s v="United States"/>
    <s v="Phoenix"/>
    <x v="16"/>
    <n v="85023"/>
    <x v="1"/>
    <s v="FUR-FU-10002885"/>
    <x v="0"/>
    <x v="5"/>
    <s v="Magna Visual Magnetic Picture Hangers"/>
    <n v="7.7120000000000006"/>
    <n v="2"/>
    <n v="0.2"/>
    <n v="1.7352000000000005"/>
  </r>
  <r>
    <n v="2083"/>
    <x v="1011"/>
    <x v="3"/>
    <x v="660"/>
    <d v="2014-03-02T00:00:00"/>
    <s v="Standard Class"/>
    <x v="242"/>
    <s v="Clytie Kelty"/>
    <x v="0"/>
    <s v="United States"/>
    <s v="Los Angeles"/>
    <x v="1"/>
    <n v="90008"/>
    <x v="1"/>
    <s v="OFF-PA-10002870"/>
    <x v="1"/>
    <x v="10"/>
    <s v="Ampad Phone Message Book, Recycled, 400 Message Capacity, 5 ¾” x 11”"/>
    <n v="37.44"/>
    <n v="6"/>
    <n v="0"/>
    <n v="16.847999999999999"/>
  </r>
  <r>
    <n v="2084"/>
    <x v="1012"/>
    <x v="2"/>
    <x v="533"/>
    <d v="2011-11-29T00:00:00"/>
    <s v="Standard Class"/>
    <x v="525"/>
    <s v="Emily Ducich"/>
    <x v="2"/>
    <s v="United States"/>
    <s v="Houston"/>
    <x v="5"/>
    <n v="77036"/>
    <x v="2"/>
    <s v="OFF-LA-10003923"/>
    <x v="1"/>
    <x v="2"/>
    <s v="Alphabetical Labels for Top Tab Filing"/>
    <n v="23.680000000000003"/>
    <n v="2"/>
    <n v="0.2"/>
    <n v="8.879999999999999"/>
  </r>
  <r>
    <n v="2085"/>
    <x v="1013"/>
    <x v="0"/>
    <x v="661"/>
    <d v="2013-06-29T00:00:00"/>
    <s v="Standard Class"/>
    <x v="5"/>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x v="5"/>
    <s v="Irene Maddox"/>
    <x v="0"/>
    <s v="United States"/>
    <s v="New York City"/>
    <x v="15"/>
    <n v="10009"/>
    <x v="3"/>
    <s v="OFF-LA-10000248"/>
    <x v="1"/>
    <x v="2"/>
    <s v="Avery 52"/>
    <n v="18.45"/>
    <n v="5"/>
    <n v="0"/>
    <n v="8.6715"/>
  </r>
  <r>
    <n v="2087"/>
    <x v="1013"/>
    <x v="0"/>
    <x v="661"/>
    <d v="2013-06-29T00:00:00"/>
    <s v="Standard Class"/>
    <x v="5"/>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x v="5"/>
    <s v="Irene Maddox"/>
    <x v="0"/>
    <s v="United States"/>
    <s v="New York City"/>
    <x v="15"/>
    <n v="10009"/>
    <x v="3"/>
    <s v="OFF-PA-10003129"/>
    <x v="1"/>
    <x v="10"/>
    <s v="Tops White Computer Printout Paper"/>
    <n v="146.72999999999999"/>
    <n v="3"/>
    <n v="0"/>
    <n v="68.963099999999997"/>
  </r>
  <r>
    <n v="2089"/>
    <x v="1013"/>
    <x v="0"/>
    <x v="661"/>
    <d v="2013-06-29T00:00:00"/>
    <s v="Standard Class"/>
    <x v="5"/>
    <s v="Irene Maddox"/>
    <x v="0"/>
    <s v="United States"/>
    <s v="New York City"/>
    <x v="15"/>
    <n v="10009"/>
    <x v="3"/>
    <s v="OFF-FA-10004076"/>
    <x v="1"/>
    <x v="13"/>
    <s v="Translucent Push Pins by OIC"/>
    <n v="3.96"/>
    <n v="2"/>
    <n v="0"/>
    <n v="1.4651999999999998"/>
  </r>
  <r>
    <n v="2090"/>
    <x v="1014"/>
    <x v="1"/>
    <x v="662"/>
    <d v="2012-10-30T00:00:00"/>
    <s v="Standard Class"/>
    <x v="199"/>
    <s v="Maribeth Yedwab"/>
    <x v="1"/>
    <s v="United States"/>
    <s v="Rancho Cucamonga"/>
    <x v="1"/>
    <n v="91730"/>
    <x v="1"/>
    <s v="OFF-LA-10004008"/>
    <x v="1"/>
    <x v="2"/>
    <s v="Avery 507"/>
    <n v="5.76"/>
    <n v="2"/>
    <n v="0"/>
    <n v="2.6495999999999995"/>
  </r>
  <r>
    <n v="2091"/>
    <x v="1015"/>
    <x v="3"/>
    <x v="663"/>
    <d v="2014-07-20T00:00:00"/>
    <s v="Standard Class"/>
    <x v="570"/>
    <s v="Magdelene Morse"/>
    <x v="0"/>
    <s v="United States"/>
    <s v="Wilmington"/>
    <x v="13"/>
    <n v="19805"/>
    <x v="3"/>
    <s v="OFF-BI-10004094"/>
    <x v="1"/>
    <x v="8"/>
    <s v="GBC Standard Plastic Binding Systems Combs"/>
    <n v="26.549999999999997"/>
    <n v="3"/>
    <n v="0"/>
    <n v="13.009499999999999"/>
  </r>
  <r>
    <n v="2092"/>
    <x v="1015"/>
    <x v="3"/>
    <x v="663"/>
    <d v="2014-07-20T00:00:00"/>
    <s v="Standard Class"/>
    <x v="570"/>
    <s v="Magdelene Morse"/>
    <x v="0"/>
    <s v="United States"/>
    <s v="Wilmington"/>
    <x v="13"/>
    <n v="19805"/>
    <x v="3"/>
    <s v="FUR-TA-10004607"/>
    <x v="0"/>
    <x v="3"/>
    <s v="Hon 2111 Invitation Series Straight Table"/>
    <n v="310.44300000000004"/>
    <n v="3"/>
    <n v="0.3"/>
    <n v="-48.783900000000031"/>
  </r>
  <r>
    <n v="2093"/>
    <x v="1016"/>
    <x v="2"/>
    <x v="664"/>
    <d v="2011-11-21T00:00:00"/>
    <s v="Standard Class"/>
    <x v="88"/>
    <s v="Mark Packer"/>
    <x v="2"/>
    <s v="United States"/>
    <s v="Moorhead"/>
    <x v="11"/>
    <n v="56560"/>
    <x v="2"/>
    <s v="FUR-CH-10004289"/>
    <x v="0"/>
    <x v="1"/>
    <s v="Global Super Steno Chair"/>
    <n v="479.90000000000003"/>
    <n v="5"/>
    <n v="0"/>
    <n v="81.58299999999997"/>
  </r>
  <r>
    <n v="2094"/>
    <x v="1017"/>
    <x v="1"/>
    <x v="657"/>
    <d v="2012-04-15T00:00:00"/>
    <s v="Second Class"/>
    <x v="497"/>
    <s v="Anthony Witt"/>
    <x v="0"/>
    <s v="United States"/>
    <s v="Farmington"/>
    <x v="27"/>
    <n v="87401"/>
    <x v="1"/>
    <s v="OFF-SU-10004498"/>
    <x v="1"/>
    <x v="14"/>
    <s v="Martin-Yale Premier Letter Opener"/>
    <n v="12.88"/>
    <n v="1"/>
    <n v="0"/>
    <n v="0.38640000000000008"/>
  </r>
  <r>
    <n v="2095"/>
    <x v="1018"/>
    <x v="1"/>
    <x v="665"/>
    <d v="2012-11-29T00:00:00"/>
    <s v="Standard Class"/>
    <x v="11"/>
    <s v="Sandra Flanagan"/>
    <x v="0"/>
    <s v="United States"/>
    <s v="Wilmington"/>
    <x v="3"/>
    <n v="28403"/>
    <x v="0"/>
    <s v="OFF-AR-10001177"/>
    <x v="1"/>
    <x v="6"/>
    <s v="Newell 349"/>
    <n v="13.120000000000001"/>
    <n v="5"/>
    <n v="0.2"/>
    <n v="1.4759999999999982"/>
  </r>
  <r>
    <n v="2096"/>
    <x v="1019"/>
    <x v="0"/>
    <x v="666"/>
    <d v="2013-05-21T00:00:00"/>
    <s v="Standard Class"/>
    <x v="17"/>
    <s v="Steve Nguyen"/>
    <x v="2"/>
    <s v="United States"/>
    <s v="Jackson"/>
    <x v="35"/>
    <n v="39212"/>
    <x v="0"/>
    <s v="OFF-BI-10001718"/>
    <x v="1"/>
    <x v="8"/>
    <s v="GBC DocuBind P50 Personal Binding Machine"/>
    <n v="511.84"/>
    <n v="8"/>
    <n v="0"/>
    <n v="240.56479999999999"/>
  </r>
  <r>
    <n v="2097"/>
    <x v="1019"/>
    <x v="0"/>
    <x v="666"/>
    <d v="2013-05-21T00:00:00"/>
    <s v="Standard Class"/>
    <x v="17"/>
    <s v="Steve Nguyen"/>
    <x v="2"/>
    <s v="United States"/>
    <s v="Jackson"/>
    <x v="35"/>
    <n v="39212"/>
    <x v="0"/>
    <s v="OFF-AR-10004602"/>
    <x v="1"/>
    <x v="6"/>
    <s v="Boston KS Multi-Size Manual Pencil Sharpener"/>
    <n v="91.96"/>
    <n v="4"/>
    <n v="0"/>
    <n v="25.748800000000003"/>
  </r>
  <r>
    <n v="2098"/>
    <x v="1019"/>
    <x v="0"/>
    <x v="666"/>
    <d v="2013-05-21T00:00:00"/>
    <s v="Standard Class"/>
    <x v="17"/>
    <s v="Steve Nguyen"/>
    <x v="2"/>
    <s v="United States"/>
    <s v="Jackson"/>
    <x v="35"/>
    <n v="39212"/>
    <x v="0"/>
    <s v="OFF-AR-10003856"/>
    <x v="1"/>
    <x v="6"/>
    <s v="Newell 344"/>
    <n v="8.34"/>
    <n v="3"/>
    <n v="0"/>
    <n v="2.1683999999999997"/>
  </r>
  <r>
    <n v="2099"/>
    <x v="1020"/>
    <x v="3"/>
    <x v="210"/>
    <d v="2014-09-13T00:00:00"/>
    <s v="Standard Class"/>
    <x v="76"/>
    <s v="Ruben Dartt"/>
    <x v="0"/>
    <s v="United States"/>
    <s v="Portland"/>
    <x v="21"/>
    <n v="97206"/>
    <x v="1"/>
    <s v="OFF-ST-10000649"/>
    <x v="1"/>
    <x v="4"/>
    <s v="Hanging Personal Folder File"/>
    <n v="37.68"/>
    <n v="3"/>
    <n v="0.2"/>
    <n v="2.3550000000000022"/>
  </r>
  <r>
    <n v="2100"/>
    <x v="1020"/>
    <x v="3"/>
    <x v="210"/>
    <d v="2014-09-13T00:00:00"/>
    <s v="Standard Class"/>
    <x v="76"/>
    <s v="Ruben Dartt"/>
    <x v="0"/>
    <s v="United States"/>
    <s v="Portland"/>
    <x v="21"/>
    <n v="97206"/>
    <x v="1"/>
    <s v="TEC-AC-10002926"/>
    <x v="2"/>
    <x v="11"/>
    <s v="Logitech Wireless Marathon Mouse M705"/>
    <n v="279.94400000000002"/>
    <n v="7"/>
    <n v="0.2"/>
    <n v="80.48390000000002"/>
  </r>
  <r>
    <n v="2101"/>
    <x v="1021"/>
    <x v="2"/>
    <x v="418"/>
    <d v="2011-03-17T00:00:00"/>
    <s v="Standard Class"/>
    <x v="409"/>
    <s v="Kean Thornton"/>
    <x v="0"/>
    <s v="United States"/>
    <s v="Denver"/>
    <x v="22"/>
    <n v="80219"/>
    <x v="1"/>
    <s v="OFF-ST-10000078"/>
    <x v="1"/>
    <x v="4"/>
    <s v="Tennsco 6- and 18-Compartment Lockers"/>
    <n v="636.40800000000013"/>
    <n v="3"/>
    <n v="0.2"/>
    <n v="-15.910200000000088"/>
  </r>
  <r>
    <n v="2102"/>
    <x v="1021"/>
    <x v="2"/>
    <x v="418"/>
    <d v="2011-03-17T00:00:00"/>
    <s v="Standard Class"/>
    <x v="409"/>
    <s v="Kean Thornton"/>
    <x v="0"/>
    <s v="United States"/>
    <s v="Denver"/>
    <x v="22"/>
    <n v="80219"/>
    <x v="1"/>
    <s v="OFF-AR-10001044"/>
    <x v="1"/>
    <x v="6"/>
    <s v="BOSTON Ranger #55 Pencil Sharpener, Black"/>
    <n v="83.168000000000006"/>
    <n v="4"/>
    <n v="0.2"/>
    <n v="9.3563999999999936"/>
  </r>
  <r>
    <n v="2103"/>
    <x v="1022"/>
    <x v="2"/>
    <x v="667"/>
    <d v="2011-07-18T00:00:00"/>
    <s v="Same Day"/>
    <x v="571"/>
    <s v="Adrian Hane"/>
    <x v="2"/>
    <s v="United States"/>
    <s v="Tucson"/>
    <x v="16"/>
    <n v="85705"/>
    <x v="1"/>
    <s v="FUR-CH-10002372"/>
    <x v="0"/>
    <x v="1"/>
    <s v="Office Star - Ergonomically Designed Knee Chair"/>
    <n v="259.13600000000002"/>
    <n v="4"/>
    <n v="0.2"/>
    <n v="-25.913599999999988"/>
  </r>
  <r>
    <n v="2104"/>
    <x v="1023"/>
    <x v="3"/>
    <x v="668"/>
    <d v="2014-03-29T00:00:00"/>
    <s v="Second Class"/>
    <x v="312"/>
    <s v="Brian Moss"/>
    <x v="1"/>
    <s v="United States"/>
    <s v="New York City"/>
    <x v="15"/>
    <n v="10009"/>
    <x v="3"/>
    <s v="OFF-PA-10000357"/>
    <x v="1"/>
    <x v="10"/>
    <s v="Xerox 1888"/>
    <n v="221.92"/>
    <n v="4"/>
    <n v="0"/>
    <n v="106.52159999999999"/>
  </r>
  <r>
    <n v="2105"/>
    <x v="1023"/>
    <x v="3"/>
    <x v="668"/>
    <d v="2014-03-29T00:00:00"/>
    <s v="Second Class"/>
    <x v="312"/>
    <s v="Brian Moss"/>
    <x v="1"/>
    <s v="United States"/>
    <s v="New York City"/>
    <x v="15"/>
    <n v="10009"/>
    <x v="3"/>
    <s v="TEC-AC-10001266"/>
    <x v="2"/>
    <x v="11"/>
    <s v="Memorex Micro Travel Drive 8 GB"/>
    <n v="26"/>
    <n v="2"/>
    <n v="0"/>
    <n v="11.7"/>
  </r>
  <r>
    <n v="2106"/>
    <x v="1024"/>
    <x v="2"/>
    <x v="587"/>
    <d v="2011-10-05T00:00:00"/>
    <s v="Standard Class"/>
    <x v="572"/>
    <s v="Ben Wallace"/>
    <x v="0"/>
    <s v="United States"/>
    <s v="Boynton Beach"/>
    <x v="2"/>
    <n v="33437"/>
    <x v="0"/>
    <s v="OFF-PA-10004888"/>
    <x v="1"/>
    <x v="10"/>
    <s v="Xerox 217"/>
    <n v="15.552000000000003"/>
    <n v="3"/>
    <n v="0.2"/>
    <n v="5.4432"/>
  </r>
  <r>
    <n v="2107"/>
    <x v="1025"/>
    <x v="2"/>
    <x v="467"/>
    <d v="2011-09-26T00:00:00"/>
    <s v="Same Day"/>
    <x v="428"/>
    <s v="Henry Goldwyn"/>
    <x v="1"/>
    <s v="United States"/>
    <s v="Mesquite"/>
    <x v="5"/>
    <n v="75150"/>
    <x v="2"/>
    <s v="OFF-BI-10003460"/>
    <x v="1"/>
    <x v="8"/>
    <s v="Acco 3-Hole Punch"/>
    <n v="0.87599999999999978"/>
    <n v="1"/>
    <n v="0.8"/>
    <n v="-1.4016000000000002"/>
  </r>
  <r>
    <n v="2108"/>
    <x v="1026"/>
    <x v="1"/>
    <x v="89"/>
    <d v="2012-10-31T00:00:00"/>
    <s v="Same Day"/>
    <x v="65"/>
    <s v="Sandra Glassco"/>
    <x v="0"/>
    <s v="United States"/>
    <s v="Redlands"/>
    <x v="1"/>
    <n v="92374"/>
    <x v="1"/>
    <s v="OFF-PA-10000157"/>
    <x v="1"/>
    <x v="10"/>
    <s v="Xerox 191"/>
    <n v="19.98"/>
    <n v="1"/>
    <n v="0"/>
    <n v="9.3905999999999992"/>
  </r>
  <r>
    <n v="2109"/>
    <x v="1026"/>
    <x v="1"/>
    <x v="89"/>
    <d v="2012-10-31T00:00:00"/>
    <s v="Same Day"/>
    <x v="65"/>
    <s v="Sandra Glassco"/>
    <x v="0"/>
    <s v="United States"/>
    <s v="Redlands"/>
    <x v="1"/>
    <n v="92374"/>
    <x v="1"/>
    <s v="OFF-BI-10004519"/>
    <x v="1"/>
    <x v="8"/>
    <s v="GBC DocuBind P100 Manual Binding Machine"/>
    <n v="398.35199999999998"/>
    <n v="3"/>
    <n v="0.2"/>
    <n v="124.48499999999999"/>
  </r>
  <r>
    <n v="2110"/>
    <x v="1026"/>
    <x v="1"/>
    <x v="89"/>
    <d v="2012-10-31T00:00:00"/>
    <s v="Same Day"/>
    <x v="65"/>
    <s v="Sandra Glassco"/>
    <x v="0"/>
    <s v="United States"/>
    <s v="Redlands"/>
    <x v="1"/>
    <n v="92374"/>
    <x v="1"/>
    <s v="OFF-AR-10004272"/>
    <x v="1"/>
    <x v="6"/>
    <s v="Newell 308"/>
    <n v="5.04"/>
    <n v="3"/>
    <n v="0"/>
    <n v="1.2599999999999998"/>
  </r>
  <r>
    <n v="2111"/>
    <x v="1026"/>
    <x v="1"/>
    <x v="89"/>
    <d v="2012-10-31T00:00:00"/>
    <s v="Same Day"/>
    <x v="65"/>
    <s v="Sandra Glassco"/>
    <x v="0"/>
    <s v="United States"/>
    <s v="Redlands"/>
    <x v="1"/>
    <n v="92374"/>
    <x v="1"/>
    <s v="OFF-FA-10000585"/>
    <x v="1"/>
    <x v="13"/>
    <s v="OIC Bulk Pack Metal Binder Clips"/>
    <n v="17.450000000000003"/>
    <n v="5"/>
    <n v="0"/>
    <n v="8.0269999999999992"/>
  </r>
  <r>
    <n v="2112"/>
    <x v="1026"/>
    <x v="1"/>
    <x v="89"/>
    <d v="2012-10-31T00:00:00"/>
    <s v="Same Day"/>
    <x v="65"/>
    <s v="Sandra Glassco"/>
    <x v="0"/>
    <s v="United States"/>
    <s v="Redlands"/>
    <x v="1"/>
    <n v="92374"/>
    <x v="1"/>
    <s v="FUR-CH-10004218"/>
    <x v="0"/>
    <x v="1"/>
    <s v="Global Fabric Manager's Chair, Dark Gray"/>
    <n v="323.13600000000002"/>
    <n v="4"/>
    <n v="0.2"/>
    <n v="20.196000000000012"/>
  </r>
  <r>
    <n v="2113"/>
    <x v="1026"/>
    <x v="1"/>
    <x v="89"/>
    <d v="2012-10-31T00:00:00"/>
    <s v="Same Day"/>
    <x v="65"/>
    <s v="Sandra Glassco"/>
    <x v="0"/>
    <s v="United States"/>
    <s v="Redlands"/>
    <x v="1"/>
    <n v="92374"/>
    <x v="1"/>
    <s v="OFF-SU-10004231"/>
    <x v="1"/>
    <x v="14"/>
    <s v="Acme Tagit Stainless Steel Antibacterial Scissors"/>
    <n v="29.700000000000003"/>
    <n v="3"/>
    <n v="0"/>
    <n v="8.0190000000000001"/>
  </r>
  <r>
    <n v="2114"/>
    <x v="1026"/>
    <x v="1"/>
    <x v="89"/>
    <d v="2012-10-31T00:00:00"/>
    <s v="Same Day"/>
    <x v="65"/>
    <s v="Sandra Glassco"/>
    <x v="0"/>
    <s v="United States"/>
    <s v="Redlands"/>
    <x v="1"/>
    <n v="92374"/>
    <x v="1"/>
    <s v="TEC-PH-10001578"/>
    <x v="2"/>
    <x v="7"/>
    <s v="Polycom SoundStation2 EX Conference phone"/>
    <n v="1295.8400000000001"/>
    <n v="4"/>
    <n v="0.2"/>
    <n v="145.78199999999993"/>
  </r>
  <r>
    <n v="2115"/>
    <x v="1026"/>
    <x v="1"/>
    <x v="89"/>
    <d v="2012-10-31T00:00:00"/>
    <s v="Same Day"/>
    <x v="65"/>
    <s v="Sandra Glassco"/>
    <x v="0"/>
    <s v="United States"/>
    <s v="Redlands"/>
    <x v="1"/>
    <n v="92374"/>
    <x v="1"/>
    <s v="OFF-ST-10003638"/>
    <x v="1"/>
    <x v="4"/>
    <s v="Mobile Personal File Cube"/>
    <n v="46.84"/>
    <n v="2"/>
    <n v="0"/>
    <n v="12.646799999999999"/>
  </r>
  <r>
    <n v="2116"/>
    <x v="1026"/>
    <x v="1"/>
    <x v="89"/>
    <d v="2012-10-31T00:00:00"/>
    <s v="Same Day"/>
    <x v="65"/>
    <s v="Sandra Glassco"/>
    <x v="0"/>
    <s v="United States"/>
    <s v="Redlands"/>
    <x v="1"/>
    <n v="92374"/>
    <x v="1"/>
    <s v="FUR-BO-10002213"/>
    <x v="0"/>
    <x v="0"/>
    <s v="DMI Eclipse Executive Suite Bookcases"/>
    <n v="425.83300000000003"/>
    <n v="1"/>
    <n v="0.15"/>
    <n v="20.03919999999998"/>
  </r>
  <r>
    <n v="2117"/>
    <x v="1027"/>
    <x v="1"/>
    <x v="88"/>
    <d v="2012-10-17T00:00:00"/>
    <s v="Second Class"/>
    <x v="343"/>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x v="573"/>
    <s v="Scot Wooten"/>
    <x v="0"/>
    <s v="United States"/>
    <s v="Stockton"/>
    <x v="1"/>
    <n v="95207"/>
    <x v="1"/>
    <s v="OFF-PA-10002222"/>
    <x v="1"/>
    <x v="10"/>
    <s v="Xerox Color Copier Paper, 11&quot; x 17&quot;, Ream"/>
    <n v="159.88"/>
    <n v="7"/>
    <n v="0"/>
    <n v="73.544799999999995"/>
  </r>
  <r>
    <n v="2119"/>
    <x v="1029"/>
    <x v="3"/>
    <x v="669"/>
    <d v="2014-04-16T00:00:00"/>
    <s v="First Class"/>
    <x v="338"/>
    <s v="Rob Williams"/>
    <x v="1"/>
    <s v="United States"/>
    <s v="Seattle"/>
    <x v="4"/>
    <n v="98105"/>
    <x v="1"/>
    <s v="OFF-PA-10002479"/>
    <x v="1"/>
    <x v="10"/>
    <s v="Xerox 4200 Series MultiUse Premium Copy Paper (20Lb. and 84 Bright)"/>
    <n v="5.28"/>
    <n v="1"/>
    <n v="0"/>
    <n v="2.3759999999999999"/>
  </r>
  <r>
    <n v="2120"/>
    <x v="1029"/>
    <x v="3"/>
    <x v="669"/>
    <d v="2014-04-16T00:00:00"/>
    <s v="First Class"/>
    <x v="338"/>
    <s v="Rob Williams"/>
    <x v="1"/>
    <s v="United States"/>
    <s v="Seattle"/>
    <x v="4"/>
    <n v="98105"/>
    <x v="1"/>
    <s v="OFF-BI-10003091"/>
    <x v="1"/>
    <x v="8"/>
    <s v="GBC DocuBind TL200 Manual Binding Machine"/>
    <n v="895.92"/>
    <n v="5"/>
    <n v="0.2"/>
    <n v="302.37299999999993"/>
  </r>
  <r>
    <n v="2121"/>
    <x v="1030"/>
    <x v="3"/>
    <x v="363"/>
    <d v="2014-01-14T00:00:00"/>
    <s v="Standard Class"/>
    <x v="465"/>
    <s v="Thais Sissman"/>
    <x v="0"/>
    <s v="United States"/>
    <s v="Ormond Beach"/>
    <x v="2"/>
    <n v="32174"/>
    <x v="0"/>
    <s v="OFF-BI-10000145"/>
    <x v="1"/>
    <x v="8"/>
    <s v="Zipper Ring Binder Pockets"/>
    <n v="2.8080000000000007"/>
    <n v="3"/>
    <n v="0.7"/>
    <n v="-1.9656000000000002"/>
  </r>
  <r>
    <n v="2122"/>
    <x v="1031"/>
    <x v="3"/>
    <x v="45"/>
    <d v="2014-11-12T00:00:00"/>
    <s v="First Class"/>
    <x v="80"/>
    <s v="Jennifer Braxton"/>
    <x v="1"/>
    <s v="United States"/>
    <s v="Sunnyvale"/>
    <x v="1"/>
    <n v="94086"/>
    <x v="1"/>
    <s v="FUR-CH-10003061"/>
    <x v="0"/>
    <x v="1"/>
    <s v="Global Leather Task Chair, Black"/>
    <n v="215.976"/>
    <n v="3"/>
    <n v="0.2"/>
    <n v="-2.6997000000000355"/>
  </r>
  <r>
    <n v="2123"/>
    <x v="1032"/>
    <x v="3"/>
    <x v="585"/>
    <d v="2014-09-25T00:00:00"/>
    <s v="Second Class"/>
    <x v="382"/>
    <s v="Erica Hernandez"/>
    <x v="2"/>
    <s v="United States"/>
    <s v="Lansing"/>
    <x v="12"/>
    <n v="48911"/>
    <x v="2"/>
    <s v="FUR-BO-10001972"/>
    <x v="0"/>
    <x v="0"/>
    <s v="O'Sullivan 4-Shelf Bookcase in Odessa Pine"/>
    <n v="241.96"/>
    <n v="2"/>
    <n v="0"/>
    <n v="41.133199999999988"/>
  </r>
  <r>
    <n v="2124"/>
    <x v="1032"/>
    <x v="3"/>
    <x v="585"/>
    <d v="2014-09-25T00:00:00"/>
    <s v="Second Class"/>
    <x v="382"/>
    <s v="Erica Hernandez"/>
    <x v="2"/>
    <s v="United States"/>
    <s v="Lansing"/>
    <x v="12"/>
    <n v="48911"/>
    <x v="2"/>
    <s v="OFF-LA-10000134"/>
    <x v="1"/>
    <x v="2"/>
    <s v="Avery 511"/>
    <n v="27.72"/>
    <n v="9"/>
    <n v="0"/>
    <n v="13.3056"/>
  </r>
  <r>
    <n v="2125"/>
    <x v="1033"/>
    <x v="3"/>
    <x v="96"/>
    <d v="2014-12-06T00:00:00"/>
    <s v="Standard Class"/>
    <x v="382"/>
    <s v="Erica Hernandez"/>
    <x v="2"/>
    <s v="United States"/>
    <s v="Philadelphia"/>
    <x v="9"/>
    <n v="19143"/>
    <x v="3"/>
    <s v="OFF-EN-10003040"/>
    <x v="1"/>
    <x v="12"/>
    <s v="Quality Park Security Envelopes"/>
    <n v="104.68000000000002"/>
    <n v="5"/>
    <n v="0.2"/>
    <n v="35.329499999999996"/>
  </r>
  <r>
    <n v="2126"/>
    <x v="1033"/>
    <x v="3"/>
    <x v="96"/>
    <d v="2014-12-06T00:00:00"/>
    <s v="Standard Class"/>
    <x v="382"/>
    <s v="Erica Hernandez"/>
    <x v="2"/>
    <s v="United States"/>
    <s v="Philadelphia"/>
    <x v="9"/>
    <n v="19143"/>
    <x v="3"/>
    <s v="TEC-PH-10000923"/>
    <x v="2"/>
    <x v="7"/>
    <s v="Belkin SportFit Armband For iPhone 5s/5c, Fuchsia"/>
    <n v="62.957999999999998"/>
    <n v="7"/>
    <n v="0.4"/>
    <n v="9.4436999999999998"/>
  </r>
  <r>
    <n v="2127"/>
    <x v="1034"/>
    <x v="2"/>
    <x v="670"/>
    <d v="2011-06-28T00:00:00"/>
    <s v="Standard Class"/>
    <x v="574"/>
    <s v="Brian Stugart"/>
    <x v="0"/>
    <s v="United States"/>
    <s v="Philadelphia"/>
    <x v="9"/>
    <n v="19143"/>
    <x v="3"/>
    <s v="TEC-AC-10000158"/>
    <x v="2"/>
    <x v="11"/>
    <s v="Sony 64GB Class 10 Micro SDHC R40 Memory Card"/>
    <n v="86.376000000000005"/>
    <n v="3"/>
    <n v="0.2"/>
    <n v="1.079699999999999"/>
  </r>
  <r>
    <n v="2128"/>
    <x v="1035"/>
    <x v="1"/>
    <x v="242"/>
    <d v="2012-10-09T00:00:00"/>
    <s v="Standard Class"/>
    <x v="451"/>
    <s v="Julie Kriz"/>
    <x v="2"/>
    <s v="United States"/>
    <s v="Philadelphia"/>
    <x v="9"/>
    <n v="19134"/>
    <x v="3"/>
    <s v="FUR-FU-10003623"/>
    <x v="0"/>
    <x v="5"/>
    <s v="DataProducts Ampli Magnifier Task Lamp, Black,"/>
    <n v="64.944000000000003"/>
    <n v="3"/>
    <n v="0.2"/>
    <n v="6.4943999999999953"/>
  </r>
  <r>
    <n v="2129"/>
    <x v="1035"/>
    <x v="1"/>
    <x v="242"/>
    <d v="2012-10-09T00:00:00"/>
    <s v="Standard Class"/>
    <x v="451"/>
    <s v="Julie Kriz"/>
    <x v="2"/>
    <s v="United States"/>
    <s v="Philadelphia"/>
    <x v="9"/>
    <n v="19134"/>
    <x v="3"/>
    <s v="OFF-PA-10001293"/>
    <x v="1"/>
    <x v="10"/>
    <s v="Xerox 1946"/>
    <n v="20.736000000000004"/>
    <n v="4"/>
    <n v="0.2"/>
    <n v="7.2576000000000001"/>
  </r>
  <r>
    <n v="2130"/>
    <x v="1036"/>
    <x v="2"/>
    <x v="671"/>
    <d v="2011-05-22T00:00:00"/>
    <s v="Second Class"/>
    <x v="575"/>
    <s v="Randy Ferguson"/>
    <x v="1"/>
    <s v="United States"/>
    <s v="Dover"/>
    <x v="38"/>
    <n v="3820"/>
    <x v="3"/>
    <s v="OFF-AP-10000124"/>
    <x v="1"/>
    <x v="9"/>
    <s v="Acco 6 Outlet Guardian Basic Surge Suppressor"/>
    <n v="33.28"/>
    <n v="4"/>
    <n v="0"/>
    <n v="9.3184000000000005"/>
  </r>
  <r>
    <n v="2131"/>
    <x v="1036"/>
    <x v="2"/>
    <x v="671"/>
    <d v="2011-05-22T00:00:00"/>
    <s v="Second Class"/>
    <x v="575"/>
    <s v="Randy Ferguson"/>
    <x v="1"/>
    <s v="United States"/>
    <s v="Dover"/>
    <x v="38"/>
    <n v="3820"/>
    <x v="3"/>
    <s v="OFF-AR-10004511"/>
    <x v="1"/>
    <x v="6"/>
    <s v="Sanford Colorific Scented Colored Pencils, 12/Pack"/>
    <n v="38.520000000000003"/>
    <n v="9"/>
    <n v="0"/>
    <n v="11.9412"/>
  </r>
  <r>
    <n v="2132"/>
    <x v="1036"/>
    <x v="2"/>
    <x v="671"/>
    <d v="2011-05-22T00:00:00"/>
    <s v="Second Class"/>
    <x v="575"/>
    <s v="Randy Ferguson"/>
    <x v="1"/>
    <s v="United States"/>
    <s v="Dover"/>
    <x v="38"/>
    <n v="3820"/>
    <x v="3"/>
    <s v="FUR-FU-10000076"/>
    <x v="0"/>
    <x v="5"/>
    <s v="24-Hour Round Wall Clock"/>
    <n v="139.86000000000001"/>
    <n v="7"/>
    <n v="0"/>
    <n v="60.139800000000015"/>
  </r>
  <r>
    <n v="2133"/>
    <x v="1037"/>
    <x v="1"/>
    <x v="312"/>
    <d v="2012-11-26T00:00:00"/>
    <s v="Standard Class"/>
    <x v="297"/>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x v="576"/>
    <s v="William Brown"/>
    <x v="0"/>
    <s v="United States"/>
    <s v="Philadelphia"/>
    <x v="9"/>
    <n v="19134"/>
    <x v="3"/>
    <s v="OFF-BI-10003656"/>
    <x v="1"/>
    <x v="8"/>
    <s v="Fellowes PB200 Plastic Comb Binding Machine"/>
    <n v="152.99100000000001"/>
    <n v="3"/>
    <n v="0.7"/>
    <n v="-122.39280000000002"/>
  </r>
  <r>
    <n v="2135"/>
    <x v="1038"/>
    <x v="1"/>
    <x v="672"/>
    <d v="2012-12-04T00:00:00"/>
    <s v="Standard Class"/>
    <x v="576"/>
    <s v="William Brown"/>
    <x v="0"/>
    <s v="United States"/>
    <s v="Philadelphia"/>
    <x v="9"/>
    <n v="19134"/>
    <x v="3"/>
    <s v="OFF-FA-10000053"/>
    <x v="1"/>
    <x v="13"/>
    <s v="Revere Boxed Rubber Bands by Revere"/>
    <n v="10.584"/>
    <n v="7"/>
    <n v="0.2"/>
    <n v="-2.3813999999999993"/>
  </r>
  <r>
    <n v="2136"/>
    <x v="1038"/>
    <x v="1"/>
    <x v="672"/>
    <d v="2012-12-04T00:00:00"/>
    <s v="Standard Class"/>
    <x v="576"/>
    <s v="William Brown"/>
    <x v="0"/>
    <s v="United States"/>
    <s v="Philadelphia"/>
    <x v="9"/>
    <n v="19134"/>
    <x v="3"/>
    <s v="TEC-PH-10002807"/>
    <x v="2"/>
    <x v="7"/>
    <s v="Motorla HX550 Universal Bluetooth Headset"/>
    <n v="94.919999999999987"/>
    <n v="4"/>
    <n v="0.4"/>
    <n v="15.819999999999993"/>
  </r>
  <r>
    <n v="2137"/>
    <x v="1039"/>
    <x v="1"/>
    <x v="620"/>
    <d v="2013-01-05T00:00:00"/>
    <s v="Standard Class"/>
    <x v="577"/>
    <s v="Trudy Brown"/>
    <x v="0"/>
    <s v="United States"/>
    <s v="Grand Prairie"/>
    <x v="5"/>
    <n v="75051"/>
    <x v="2"/>
    <s v="FUR-FU-10002364"/>
    <x v="0"/>
    <x v="5"/>
    <s v="Eldon Expressions Wood Desk Accessories, Oak"/>
    <n v="14.76"/>
    <n v="5"/>
    <n v="0.6"/>
    <n v="-11.439000000000004"/>
  </r>
  <r>
    <n v="2138"/>
    <x v="1039"/>
    <x v="1"/>
    <x v="620"/>
    <d v="2013-01-05T00:00:00"/>
    <s v="Standard Class"/>
    <x v="577"/>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x v="558"/>
    <s v="Christy Brittain"/>
    <x v="0"/>
    <s v="United States"/>
    <s v="New York City"/>
    <x v="15"/>
    <n v="10009"/>
    <x v="3"/>
    <s v="OFF-PA-10004092"/>
    <x v="1"/>
    <x v="10"/>
    <s v="Tops Green Bar Computer Printout Paper"/>
    <n v="146.82"/>
    <n v="3"/>
    <n v="0"/>
    <n v="73.41"/>
  </r>
  <r>
    <n v="2140"/>
    <x v="1041"/>
    <x v="2"/>
    <x v="571"/>
    <d v="2011-06-11T00:00:00"/>
    <s v="Standard Class"/>
    <x v="265"/>
    <s v="Grant Thornton"/>
    <x v="1"/>
    <s v="United States"/>
    <s v="Long Beach"/>
    <x v="15"/>
    <n v="11561"/>
    <x v="3"/>
    <s v="OFF-BI-10003982"/>
    <x v="1"/>
    <x v="8"/>
    <s v="Wilson Jones Century Plastic Molded Ring Binders"/>
    <n v="149.54399999999998"/>
    <n v="9"/>
    <n v="0.2"/>
    <n v="50.471099999999993"/>
  </r>
  <r>
    <n v="2141"/>
    <x v="1041"/>
    <x v="2"/>
    <x v="571"/>
    <d v="2011-06-11T00:00:00"/>
    <s v="Standard Class"/>
    <x v="265"/>
    <s v="Grant Thornton"/>
    <x v="1"/>
    <s v="United States"/>
    <s v="Long Beach"/>
    <x v="15"/>
    <n v="11561"/>
    <x v="3"/>
    <s v="OFF-SU-10001664"/>
    <x v="1"/>
    <x v="14"/>
    <s v="Acme Office Executive Series Stainless Steel Trimmers"/>
    <n v="17.14"/>
    <n v="2"/>
    <n v="0"/>
    <n v="4.4564000000000004"/>
  </r>
  <r>
    <n v="2142"/>
    <x v="1041"/>
    <x v="2"/>
    <x v="571"/>
    <d v="2011-06-11T00:00:00"/>
    <s v="Standard Class"/>
    <x v="26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x v="158"/>
    <s v="Dean Katz"/>
    <x v="1"/>
    <s v="United States"/>
    <s v="Philadelphia"/>
    <x v="9"/>
    <n v="19140"/>
    <x v="3"/>
    <s v="OFF-PA-10004675"/>
    <x v="1"/>
    <x v="10"/>
    <s v="Telephone Message Books with Fax/Mobile Section, 5 1/2&quot; x 3 3/16&quot;"/>
    <n v="30.48"/>
    <n v="6"/>
    <n v="0.2"/>
    <n v="9.9059999999999988"/>
  </r>
  <r>
    <n v="2144"/>
    <x v="1042"/>
    <x v="0"/>
    <x v="142"/>
    <d v="2013-09-06T00:00:00"/>
    <s v="Standard Class"/>
    <x v="158"/>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x v="158"/>
    <s v="Dean Katz"/>
    <x v="1"/>
    <s v="United States"/>
    <s v="Philadelphia"/>
    <x v="9"/>
    <n v="19140"/>
    <x v="3"/>
    <s v="OFF-FA-10002780"/>
    <x v="1"/>
    <x v="13"/>
    <s v="Staples"/>
    <n v="16.687999999999999"/>
    <n v="7"/>
    <n v="0.2"/>
    <n v="5.4235999999999995"/>
  </r>
  <r>
    <n v="2146"/>
    <x v="1043"/>
    <x v="0"/>
    <x v="674"/>
    <d v="2013-06-30T00:00:00"/>
    <s v="Standard Class"/>
    <x v="378"/>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x v="378"/>
    <s v="Theresa Swint"/>
    <x v="1"/>
    <s v="United States"/>
    <s v="York"/>
    <x v="9"/>
    <n v="17403"/>
    <x v="3"/>
    <s v="OFF-BI-10004781"/>
    <x v="1"/>
    <x v="8"/>
    <s v="GBC Wire Binding Strips"/>
    <n v="38.088000000000001"/>
    <n v="4"/>
    <n v="0.7"/>
    <n v="-27.93119999999999"/>
  </r>
  <r>
    <n v="2148"/>
    <x v="1043"/>
    <x v="0"/>
    <x v="674"/>
    <d v="2013-06-30T00:00:00"/>
    <s v="Standard Class"/>
    <x v="378"/>
    <s v="Theresa Swint"/>
    <x v="1"/>
    <s v="United States"/>
    <s v="York"/>
    <x v="9"/>
    <n v="17403"/>
    <x v="3"/>
    <s v="OFF-ST-10001713"/>
    <x v="1"/>
    <x v="4"/>
    <s v="Gould Plastics 9-Pocket Panel Bin, 18-3/8w x 5-1/4d x 20-1/2h, Black"/>
    <n v="254.35200000000003"/>
    <n v="6"/>
    <n v="0.2"/>
    <n v="-50.870400000000018"/>
  </r>
  <r>
    <n v="2149"/>
    <x v="1044"/>
    <x v="2"/>
    <x v="432"/>
    <d v="2011-12-17T00:00:00"/>
    <s v="Standard Class"/>
    <x v="576"/>
    <s v="William Brown"/>
    <x v="0"/>
    <s v="United States"/>
    <s v="Concord"/>
    <x v="1"/>
    <n v="94521"/>
    <x v="1"/>
    <s v="FUR-FU-10003975"/>
    <x v="0"/>
    <x v="5"/>
    <s v="Eldon Advantage Chair Mats for Low to Medium Pile Carpets"/>
    <n v="43.31"/>
    <n v="1"/>
    <n v="0"/>
    <n v="4.330999999999996"/>
  </r>
  <r>
    <n v="2150"/>
    <x v="1045"/>
    <x v="3"/>
    <x v="185"/>
    <d v="2014-04-06T00:00:00"/>
    <s v="Standard Class"/>
    <x v="157"/>
    <s v="Denny Ordway"/>
    <x v="0"/>
    <s v="United States"/>
    <s v="New York City"/>
    <x v="15"/>
    <n v="10035"/>
    <x v="3"/>
    <s v="TEC-PH-10001536"/>
    <x v="2"/>
    <x v="7"/>
    <s v="Spigen Samsung Galaxy S5 Case Wallet"/>
    <n v="84.949999999999989"/>
    <n v="5"/>
    <n v="0"/>
    <n v="22.086999999999996"/>
  </r>
  <r>
    <n v="2151"/>
    <x v="1046"/>
    <x v="3"/>
    <x v="123"/>
    <d v="2014-11-27T00:00:00"/>
    <s v="Standard Class"/>
    <x v="578"/>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x v="579"/>
    <s v="Richard Bierner"/>
    <x v="0"/>
    <s v="United States"/>
    <s v="Saint Louis"/>
    <x v="25"/>
    <n v="63116"/>
    <x v="2"/>
    <s v="TEC-AC-10001772"/>
    <x v="2"/>
    <x v="11"/>
    <s v="Memorex Mini Travel Drive 16 GB USB 2.0 Flash Drive"/>
    <n v="111.79"/>
    <n v="7"/>
    <n v="0"/>
    <n v="43.598100000000002"/>
  </r>
  <r>
    <n v="2153"/>
    <x v="1048"/>
    <x v="1"/>
    <x v="6"/>
    <d v="2012-11-26T00:00:00"/>
    <s v="Standard Class"/>
    <x v="481"/>
    <s v="Andy Reiter"/>
    <x v="0"/>
    <s v="United States"/>
    <s v="Quincy"/>
    <x v="31"/>
    <n v="2169"/>
    <x v="3"/>
    <s v="OFF-PA-10002586"/>
    <x v="1"/>
    <x v="10"/>
    <s v="Xerox 1970"/>
    <n v="14.940000000000001"/>
    <n v="3"/>
    <n v="0"/>
    <n v="7.0218000000000007"/>
  </r>
  <r>
    <n v="2154"/>
    <x v="1049"/>
    <x v="0"/>
    <x v="216"/>
    <d v="2013-07-19T00:00:00"/>
    <s v="Standard Class"/>
    <x v="112"/>
    <s v="Dan Reichenbach"/>
    <x v="1"/>
    <s v="United States"/>
    <s v="New York City"/>
    <x v="15"/>
    <n v="10009"/>
    <x v="3"/>
    <s v="OFF-BI-10004094"/>
    <x v="1"/>
    <x v="8"/>
    <s v="GBC Standard Plastic Binding Systems Combs"/>
    <n v="14.16"/>
    <n v="2"/>
    <n v="0.2"/>
    <n v="5.133"/>
  </r>
  <r>
    <n v="2155"/>
    <x v="1050"/>
    <x v="0"/>
    <x v="567"/>
    <d v="2013-05-06T00:00:00"/>
    <s v="Standard Class"/>
    <x v="408"/>
    <s v="Ben Ferrer"/>
    <x v="2"/>
    <s v="United States"/>
    <s v="Dallas"/>
    <x v="5"/>
    <n v="75081"/>
    <x v="2"/>
    <s v="FUR-FU-10004973"/>
    <x v="0"/>
    <x v="5"/>
    <s v="Flat Face Poster Frame"/>
    <n v="22.608000000000001"/>
    <n v="3"/>
    <n v="0.6"/>
    <n v="-10.173599999999997"/>
  </r>
  <r>
    <n v="2156"/>
    <x v="1051"/>
    <x v="0"/>
    <x v="197"/>
    <d v="2013-07-28T00:00:00"/>
    <s v="Second Class"/>
    <x v="445"/>
    <s v="Larry Blacks"/>
    <x v="0"/>
    <s v="United States"/>
    <s v="Los Angeles"/>
    <x v="1"/>
    <n v="90032"/>
    <x v="1"/>
    <s v="OFF-FA-10000624"/>
    <x v="1"/>
    <x v="13"/>
    <s v="OIC Binder Clips"/>
    <n v="21.48"/>
    <n v="6"/>
    <n v="0"/>
    <n v="10.74"/>
  </r>
  <r>
    <n v="2157"/>
    <x v="1052"/>
    <x v="2"/>
    <x v="169"/>
    <d v="2011-06-24T00:00:00"/>
    <s v="First Class"/>
    <x v="231"/>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x v="231"/>
    <s v="Dianna Vittorini"/>
    <x v="0"/>
    <s v="United States"/>
    <s v="Minneapolis"/>
    <x v="11"/>
    <n v="55407"/>
    <x v="2"/>
    <s v="OFF-ST-10001469"/>
    <x v="1"/>
    <x v="4"/>
    <s v="Fellowes Bankers Box Recycled Super Stor/Drawer"/>
    <n v="161.94"/>
    <n v="3"/>
    <n v="0"/>
    <n v="9.716399999999993"/>
  </r>
  <r>
    <n v="2159"/>
    <x v="1053"/>
    <x v="3"/>
    <x v="208"/>
    <d v="2014-10-27T00:00:00"/>
    <s v="Standard Class"/>
    <x v="71"/>
    <s v="Neil Knudson"/>
    <x v="2"/>
    <s v="United States"/>
    <s v="Deltona"/>
    <x v="2"/>
    <n v="32725"/>
    <x v="0"/>
    <s v="OFF-AR-10004956"/>
    <x v="1"/>
    <x v="6"/>
    <s v="Newell 33"/>
    <n v="17.856000000000002"/>
    <n v="4"/>
    <n v="0.2"/>
    <n v="2.0087999999999973"/>
  </r>
  <r>
    <n v="2160"/>
    <x v="1054"/>
    <x v="0"/>
    <x v="323"/>
    <d v="2013-09-10T00:00:00"/>
    <s v="Standard Class"/>
    <x v="229"/>
    <s v="Carlos Soltero"/>
    <x v="0"/>
    <s v="United States"/>
    <s v="Chicago"/>
    <x v="10"/>
    <n v="60610"/>
    <x v="2"/>
    <s v="OFF-BI-10004236"/>
    <x v="1"/>
    <x v="8"/>
    <s v="XtraLife ClearVue Slant-D Ring Binder, White, 3&quot;"/>
    <n v="8.8079999999999981"/>
    <n v="3"/>
    <n v="0.8"/>
    <n v="-14.973600000000001"/>
  </r>
  <r>
    <n v="2161"/>
    <x v="1055"/>
    <x v="0"/>
    <x v="675"/>
    <d v="2013-05-15T00:00:00"/>
    <s v="Same Day"/>
    <x v="109"/>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x v="108"/>
    <s v="Dianna Wilson"/>
    <x v="2"/>
    <s v="United States"/>
    <s v="Oakland"/>
    <x v="1"/>
    <n v="94601"/>
    <x v="1"/>
    <s v="OFF-AR-10003696"/>
    <x v="1"/>
    <x v="6"/>
    <s v="Panasonic KP-350BK Electric Pencil Sharpener with Auto Stop"/>
    <n v="34.58"/>
    <n v="1"/>
    <n v="0"/>
    <n v="10.028199999999998"/>
  </r>
  <r>
    <n v="2163"/>
    <x v="1057"/>
    <x v="3"/>
    <x v="677"/>
    <d v="2014-03-20T00:00:00"/>
    <s v="Standard Class"/>
    <x v="580"/>
    <s v="Karen Ferguson"/>
    <x v="2"/>
    <s v="United States"/>
    <s v="Manteca"/>
    <x v="1"/>
    <n v="95336"/>
    <x v="1"/>
    <s v="OFF-PA-10004359"/>
    <x v="1"/>
    <x v="10"/>
    <s v="Multicolor Computer Printout Paper"/>
    <n v="314.54999999999995"/>
    <n v="3"/>
    <n v="0"/>
    <n v="150.98399999999998"/>
  </r>
  <r>
    <n v="2164"/>
    <x v="1058"/>
    <x v="0"/>
    <x v="63"/>
    <d v="2013-10-20T00:00:00"/>
    <s v="Standard Class"/>
    <x v="66"/>
    <s v="Helen Andreada"/>
    <x v="0"/>
    <s v="United States"/>
    <s v="Laredo"/>
    <x v="5"/>
    <n v="78041"/>
    <x v="2"/>
    <s v="TEC-AC-10002402"/>
    <x v="2"/>
    <x v="11"/>
    <s v="Razer Kraken PRO Over Ear PC and Music Headset"/>
    <n v="191.976"/>
    <n v="3"/>
    <n v="0.2"/>
    <n v="23.996999999999986"/>
  </r>
  <r>
    <n v="2165"/>
    <x v="1058"/>
    <x v="0"/>
    <x v="63"/>
    <d v="2013-10-20T00:00:00"/>
    <s v="Standard Class"/>
    <x v="66"/>
    <s v="Helen Andreada"/>
    <x v="0"/>
    <s v="United States"/>
    <s v="Laredo"/>
    <x v="5"/>
    <n v="78041"/>
    <x v="2"/>
    <s v="OFF-PA-10000551"/>
    <x v="1"/>
    <x v="10"/>
    <s v="Array Memo Cubes"/>
    <n v="8.2880000000000003"/>
    <n v="2"/>
    <n v="0.2"/>
    <n v="3.0043999999999995"/>
  </r>
  <r>
    <n v="2166"/>
    <x v="1058"/>
    <x v="0"/>
    <x v="63"/>
    <d v="2013-10-20T00:00:00"/>
    <s v="Standard Class"/>
    <x v="66"/>
    <s v="Helen Andreada"/>
    <x v="0"/>
    <s v="United States"/>
    <s v="Laredo"/>
    <x v="5"/>
    <n v="78041"/>
    <x v="2"/>
    <s v="FUR-FU-10003394"/>
    <x v="0"/>
    <x v="5"/>
    <s v="Tenex &quot;The Solids&quot; Textured Chair Mats"/>
    <n v="139.91999999999999"/>
    <n v="5"/>
    <n v="0.6"/>
    <n v="-150.41399999999999"/>
  </r>
  <r>
    <n v="2167"/>
    <x v="1058"/>
    <x v="0"/>
    <x v="63"/>
    <d v="2013-10-20T00:00:00"/>
    <s v="Standard Class"/>
    <x v="66"/>
    <s v="Helen Andreada"/>
    <x v="0"/>
    <s v="United States"/>
    <s v="Laredo"/>
    <x v="5"/>
    <n v="78041"/>
    <x v="2"/>
    <s v="OFF-AR-10002067"/>
    <x v="1"/>
    <x v="6"/>
    <s v="Newell 334"/>
    <n v="15.872"/>
    <n v="1"/>
    <n v="0.2"/>
    <n v="1.1904000000000003"/>
  </r>
  <r>
    <n v="2168"/>
    <x v="1058"/>
    <x v="0"/>
    <x v="63"/>
    <d v="2013-10-20T00:00:00"/>
    <s v="Standard Class"/>
    <x v="66"/>
    <s v="Helen Andreada"/>
    <x v="0"/>
    <s v="United States"/>
    <s v="Laredo"/>
    <x v="5"/>
    <n v="78041"/>
    <x v="2"/>
    <s v="OFF-BI-10004140"/>
    <x v="1"/>
    <x v="8"/>
    <s v="Avery Non-Stick Binders"/>
    <n v="6.2859999999999987"/>
    <n v="7"/>
    <n v="0.8"/>
    <n v="-11.000500000000008"/>
  </r>
  <r>
    <n v="2169"/>
    <x v="1059"/>
    <x v="3"/>
    <x v="678"/>
    <d v="2014-01-31T00:00:00"/>
    <s v="Second Class"/>
    <x v="581"/>
    <s v="John Huston"/>
    <x v="0"/>
    <s v="United States"/>
    <s v="Kent"/>
    <x v="24"/>
    <n v="44240"/>
    <x v="3"/>
    <s v="OFF-AR-10004078"/>
    <x v="1"/>
    <x v="6"/>
    <s v="Newell 312"/>
    <n v="14.015999999999998"/>
    <n v="3"/>
    <n v="0.2"/>
    <n v="1.7519999999999998"/>
  </r>
  <r>
    <n v="2170"/>
    <x v="1059"/>
    <x v="3"/>
    <x v="678"/>
    <d v="2014-01-31T00:00:00"/>
    <s v="Second Class"/>
    <x v="581"/>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x v="581"/>
    <s v="John Huston"/>
    <x v="0"/>
    <s v="United States"/>
    <s v="Kent"/>
    <x v="24"/>
    <n v="44240"/>
    <x v="3"/>
    <s v="TEC-PH-10003931"/>
    <x v="2"/>
    <x v="7"/>
    <s v="JBL Micro Wireless Portable Bluetooth Speaker"/>
    <n v="107.982"/>
    <n v="3"/>
    <n v="0.4"/>
    <n v="-26.995499999999993"/>
  </r>
  <r>
    <n v="2172"/>
    <x v="1060"/>
    <x v="3"/>
    <x v="123"/>
    <d v="2014-11-26T00:00:00"/>
    <s v="Standard Class"/>
    <x v="18"/>
    <s v="Linda Cazamias"/>
    <x v="1"/>
    <s v="United States"/>
    <s v="San Angelo"/>
    <x v="5"/>
    <n v="76903"/>
    <x v="2"/>
    <s v="FUR-CH-10004675"/>
    <x v="0"/>
    <x v="1"/>
    <s v="Lifetime Advantage Folding Chairs, 4/Carton"/>
    <n v="305.31200000000001"/>
    <n v="2"/>
    <n v="0.3"/>
    <n v="-8.7232000000000198"/>
  </r>
  <r>
    <n v="2173"/>
    <x v="1061"/>
    <x v="2"/>
    <x v="601"/>
    <d v="2011-08-03T00:00:00"/>
    <s v="First Class"/>
    <x v="582"/>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x v="60"/>
    <s v="Lindsay Shagiari"/>
    <x v="2"/>
    <s v="United States"/>
    <s v="Houston"/>
    <x v="5"/>
    <n v="77070"/>
    <x v="2"/>
    <s v="OFF-BI-10002353"/>
    <x v="1"/>
    <x v="8"/>
    <s v="GBC VeloBind Cover Sets"/>
    <n v="9.2639999999999976"/>
    <n v="3"/>
    <n v="0.8"/>
    <n v="-13.895999999999997"/>
  </r>
  <r>
    <n v="2175"/>
    <x v="1063"/>
    <x v="1"/>
    <x v="117"/>
    <d v="2012-08-03T00:00:00"/>
    <s v="Second Class"/>
    <x v="566"/>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x v="583"/>
    <s v="Patrick Bzostek"/>
    <x v="2"/>
    <s v="United States"/>
    <s v="Salt Lake City"/>
    <x v="7"/>
    <n v="84106"/>
    <x v="1"/>
    <s v="OFF-PA-10000740"/>
    <x v="1"/>
    <x v="10"/>
    <s v="Xerox 1982"/>
    <n v="45.68"/>
    <n v="2"/>
    <n v="0"/>
    <n v="21.012799999999999"/>
  </r>
  <r>
    <n v="2177"/>
    <x v="1064"/>
    <x v="0"/>
    <x v="680"/>
    <d v="2013-10-22T00:00:00"/>
    <s v="Standard Class"/>
    <x v="583"/>
    <s v="Patrick Bzostek"/>
    <x v="2"/>
    <s v="United States"/>
    <s v="Salt Lake City"/>
    <x v="7"/>
    <n v="84106"/>
    <x v="1"/>
    <s v="OFF-PA-10003001"/>
    <x v="1"/>
    <x v="10"/>
    <s v="Xerox 1986"/>
    <n v="60.12"/>
    <n v="9"/>
    <n v="0"/>
    <n v="28.857599999999998"/>
  </r>
  <r>
    <n v="2178"/>
    <x v="1064"/>
    <x v="0"/>
    <x v="680"/>
    <d v="2013-10-22T00:00:00"/>
    <s v="Standard Class"/>
    <x v="583"/>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x v="583"/>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x v="17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x v="170"/>
    <s v="Caroline Jumper"/>
    <x v="0"/>
    <s v="United States"/>
    <s v="New York City"/>
    <x v="15"/>
    <n v="10009"/>
    <x v="3"/>
    <s v="OFF-LA-10003923"/>
    <x v="1"/>
    <x v="2"/>
    <s v="Alphabetical Labels for Top Tab Filing"/>
    <n v="44.400000000000006"/>
    <n v="3"/>
    <n v="0"/>
    <n v="22.200000000000003"/>
  </r>
  <r>
    <n v="2182"/>
    <x v="1065"/>
    <x v="0"/>
    <x v="681"/>
    <d v="2013-05-12T00:00:00"/>
    <s v="Standard Class"/>
    <x v="170"/>
    <s v="Caroline Jumper"/>
    <x v="0"/>
    <s v="United States"/>
    <s v="New York City"/>
    <x v="15"/>
    <n v="10009"/>
    <x v="3"/>
    <s v="FUR-CH-10002084"/>
    <x v="0"/>
    <x v="1"/>
    <s v="Hon Mobius Operator's Chair"/>
    <n v="442.76400000000001"/>
    <n v="4"/>
    <n v="0.1"/>
    <n v="59.035200000000003"/>
  </r>
  <r>
    <n v="2183"/>
    <x v="1065"/>
    <x v="0"/>
    <x v="681"/>
    <d v="2013-05-12T00:00:00"/>
    <s v="Standard Class"/>
    <x v="170"/>
    <s v="Caroline Jumper"/>
    <x v="0"/>
    <s v="United States"/>
    <s v="New York City"/>
    <x v="15"/>
    <n v="10009"/>
    <x v="3"/>
    <s v="TEC-MA-10000488"/>
    <x v="2"/>
    <x v="15"/>
    <s v="Bady BDG101FRU Card Printer"/>
    <n v="3999.95"/>
    <n v="5"/>
    <n v="0"/>
    <n v="1159.9854999999998"/>
  </r>
  <r>
    <n v="2184"/>
    <x v="1065"/>
    <x v="0"/>
    <x v="681"/>
    <d v="2013-05-12T00:00:00"/>
    <s v="Standard Class"/>
    <x v="17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x v="170"/>
    <s v="Caroline Jumper"/>
    <x v="0"/>
    <s v="United States"/>
    <s v="New York City"/>
    <x v="15"/>
    <n v="10009"/>
    <x v="3"/>
    <s v="FUR-FU-10001940"/>
    <x v="0"/>
    <x v="5"/>
    <s v="Staples"/>
    <n v="63.68"/>
    <n v="8"/>
    <n v="0"/>
    <n v="28.019200000000005"/>
  </r>
  <r>
    <n v="2186"/>
    <x v="1066"/>
    <x v="3"/>
    <x v="378"/>
    <d v="2014-08-05T00:00:00"/>
    <s v="Second Class"/>
    <x v="96"/>
    <s v="Heather Kirkland"/>
    <x v="1"/>
    <s v="United States"/>
    <s v="Salinas"/>
    <x v="1"/>
    <n v="93905"/>
    <x v="1"/>
    <s v="OFF-BI-10002735"/>
    <x v="1"/>
    <x v="8"/>
    <s v="GBC Prestige Therm-A-Bind Covers"/>
    <n v="54.896000000000008"/>
    <n v="2"/>
    <n v="0.2"/>
    <n v="18.5274"/>
  </r>
  <r>
    <n v="2187"/>
    <x v="1067"/>
    <x v="0"/>
    <x v="216"/>
    <d v="2013-07-15T00:00:00"/>
    <s v="Same Day"/>
    <x v="584"/>
    <s v="Rob Haberlin"/>
    <x v="0"/>
    <s v="United States"/>
    <s v="Huntsville"/>
    <x v="19"/>
    <n v="35810"/>
    <x v="0"/>
    <s v="TEC-AC-10002345"/>
    <x v="2"/>
    <x v="11"/>
    <s v="HP Standard 104 key PS/2 Keyboard"/>
    <n v="29"/>
    <n v="2"/>
    <n v="0"/>
    <n v="7.25"/>
  </r>
  <r>
    <n v="2188"/>
    <x v="1068"/>
    <x v="3"/>
    <x v="682"/>
    <d v="2014-08-16T00:00:00"/>
    <s v="Standard Class"/>
    <x v="582"/>
    <s v="Ivan Liston"/>
    <x v="0"/>
    <s v="United States"/>
    <s v="Columbus"/>
    <x v="14"/>
    <n v="47201"/>
    <x v="2"/>
    <s v="OFF-EN-10003134"/>
    <x v="1"/>
    <x v="12"/>
    <s v="Staples"/>
    <n v="70.08"/>
    <n v="6"/>
    <n v="0"/>
    <n v="35.04"/>
  </r>
  <r>
    <n v="2189"/>
    <x v="1068"/>
    <x v="3"/>
    <x v="682"/>
    <d v="2014-08-16T00:00:00"/>
    <s v="Standard Class"/>
    <x v="582"/>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x v="582"/>
    <s v="Ivan Liston"/>
    <x v="0"/>
    <s v="United States"/>
    <s v="Columbus"/>
    <x v="14"/>
    <n v="47201"/>
    <x v="2"/>
    <s v="TEC-PH-10003645"/>
    <x v="2"/>
    <x v="7"/>
    <s v="Aastra 57i VoIP phone"/>
    <n v="1454.4900000000002"/>
    <n v="9"/>
    <n v="0"/>
    <n v="378.16740000000004"/>
  </r>
  <r>
    <n v="2191"/>
    <x v="1069"/>
    <x v="0"/>
    <x v="674"/>
    <d v="2013-06-30T00:00:00"/>
    <s v="Standard Class"/>
    <x v="238"/>
    <s v="Alan Shonely"/>
    <x v="0"/>
    <s v="United States"/>
    <s v="Los Angeles"/>
    <x v="1"/>
    <n v="90049"/>
    <x v="1"/>
    <s v="OFF-AP-10000692"/>
    <x v="1"/>
    <x v="9"/>
    <s v="Fellowes Mighty 8 Compact Surge Protector"/>
    <n v="60.81"/>
    <n v="3"/>
    <n v="0"/>
    <n v="17.026800000000001"/>
  </r>
  <r>
    <n v="2192"/>
    <x v="1070"/>
    <x v="0"/>
    <x v="107"/>
    <d v="2013-12-18T00:00:00"/>
    <s v="Standard Class"/>
    <x v="275"/>
    <s v="Arthur Prichep"/>
    <x v="0"/>
    <s v="United States"/>
    <s v="Seattle"/>
    <x v="4"/>
    <n v="98105"/>
    <x v="1"/>
    <s v="OFF-BI-10001718"/>
    <x v="1"/>
    <x v="8"/>
    <s v="GBC DocuBind P50 Personal Binding Machine"/>
    <n v="153.55199999999999"/>
    <n v="3"/>
    <n v="0.2"/>
    <n v="51.823799999999999"/>
  </r>
  <r>
    <n v="2193"/>
    <x v="1070"/>
    <x v="0"/>
    <x v="107"/>
    <d v="2013-12-18T00:00:00"/>
    <s v="Standard Class"/>
    <x v="275"/>
    <s v="Arthur Prichep"/>
    <x v="0"/>
    <s v="United States"/>
    <s v="Seattle"/>
    <x v="4"/>
    <n v="98105"/>
    <x v="1"/>
    <s v="OFF-AP-10002082"/>
    <x v="1"/>
    <x v="9"/>
    <s v="Holmes HEPA Air Purifier"/>
    <n v="65.34"/>
    <n v="3"/>
    <n v="0"/>
    <n v="22.869"/>
  </r>
  <r>
    <n v="2194"/>
    <x v="1070"/>
    <x v="0"/>
    <x v="107"/>
    <d v="2013-12-18T00:00:00"/>
    <s v="Standard Class"/>
    <x v="275"/>
    <s v="Arthur Prichep"/>
    <x v="0"/>
    <s v="United States"/>
    <s v="Seattle"/>
    <x v="4"/>
    <n v="98105"/>
    <x v="1"/>
    <s v="OFF-PA-10001125"/>
    <x v="1"/>
    <x v="10"/>
    <s v="Xerox 1988"/>
    <n v="123.92"/>
    <n v="4"/>
    <n v="0"/>
    <n v="55.763999999999996"/>
  </r>
  <r>
    <n v="2195"/>
    <x v="1070"/>
    <x v="0"/>
    <x v="107"/>
    <d v="2013-12-18T00:00:00"/>
    <s v="Standard Class"/>
    <x v="275"/>
    <s v="Arthur Prichep"/>
    <x v="0"/>
    <s v="United States"/>
    <s v="Seattle"/>
    <x v="4"/>
    <n v="98105"/>
    <x v="1"/>
    <s v="OFF-AP-10000252"/>
    <x v="1"/>
    <x v="9"/>
    <s v="Harmony HEPA Quiet Air Purifiers"/>
    <n v="35.099999999999994"/>
    <n v="3"/>
    <n v="0"/>
    <n v="12.285"/>
  </r>
  <r>
    <n v="2196"/>
    <x v="1070"/>
    <x v="0"/>
    <x v="107"/>
    <d v="2013-12-18T00:00:00"/>
    <s v="Standard Class"/>
    <x v="275"/>
    <s v="Arthur Prichep"/>
    <x v="0"/>
    <s v="United States"/>
    <s v="Seattle"/>
    <x v="4"/>
    <n v="98105"/>
    <x v="1"/>
    <s v="TEC-AC-10003038"/>
    <x v="2"/>
    <x v="11"/>
    <s v="Kingston Digital DataTraveler 16GB USB 2.0"/>
    <n v="44.75"/>
    <n v="5"/>
    <n v="0"/>
    <n v="8.5024999999999942"/>
  </r>
  <r>
    <n v="2197"/>
    <x v="1071"/>
    <x v="0"/>
    <x v="49"/>
    <d v="2013-12-07T00:00:00"/>
    <s v="Standard Class"/>
    <x v="369"/>
    <s v="Allen Goldenen"/>
    <x v="0"/>
    <s v="United States"/>
    <s v="Knoxville"/>
    <x v="18"/>
    <n v="37918"/>
    <x v="0"/>
    <s v="OFF-AR-10000940"/>
    <x v="1"/>
    <x v="6"/>
    <s v="Newell 343"/>
    <n v="4.7039999999999997"/>
    <n v="2"/>
    <n v="0.2"/>
    <n v="0.41160000000000019"/>
  </r>
  <r>
    <n v="2198"/>
    <x v="1072"/>
    <x v="2"/>
    <x v="683"/>
    <d v="2011-12-04T00:00:00"/>
    <s v="Standard Class"/>
    <x v="569"/>
    <s v="Bart Folk"/>
    <x v="0"/>
    <s v="United States"/>
    <s v="Montgomery"/>
    <x v="19"/>
    <n v="36116"/>
    <x v="0"/>
    <s v="OFF-AR-10001954"/>
    <x v="1"/>
    <x v="6"/>
    <s v="Newell 331"/>
    <n v="14.669999999999998"/>
    <n v="3"/>
    <n v="0"/>
    <n v="3.9609000000000001"/>
  </r>
  <r>
    <n v="2199"/>
    <x v="1073"/>
    <x v="1"/>
    <x v="262"/>
    <d v="2012-04-02T00:00:00"/>
    <s v="Standard Class"/>
    <x v="237"/>
    <s v="Chloris Kastensmidt"/>
    <x v="0"/>
    <s v="United States"/>
    <s v="Philadelphia"/>
    <x v="9"/>
    <n v="19120"/>
    <x v="3"/>
    <s v="OFF-PA-10003177"/>
    <x v="1"/>
    <x v="10"/>
    <s v="Xerox 1999"/>
    <n v="15.552000000000003"/>
    <n v="3"/>
    <n v="0.2"/>
    <n v="5.4432"/>
  </r>
  <r>
    <n v="2200"/>
    <x v="1073"/>
    <x v="1"/>
    <x v="262"/>
    <d v="2012-04-02T00:00:00"/>
    <s v="Standard Class"/>
    <x v="237"/>
    <s v="Chloris Kastensmidt"/>
    <x v="0"/>
    <s v="United States"/>
    <s v="Philadelphia"/>
    <x v="9"/>
    <n v="19120"/>
    <x v="3"/>
    <s v="OFF-PA-10000533"/>
    <x v="1"/>
    <x v="10"/>
    <s v="Southworth Parchment Paper &amp; Envelopes"/>
    <n v="5.2320000000000002"/>
    <n v="1"/>
    <n v="0.2"/>
    <n v="1.7003999999999999"/>
  </r>
  <r>
    <n v="2201"/>
    <x v="1074"/>
    <x v="2"/>
    <x v="106"/>
    <d v="2011-06-06T00:00:00"/>
    <s v="Standard Class"/>
    <x v="299"/>
    <s v="Liz Thompson"/>
    <x v="0"/>
    <s v="United States"/>
    <s v="Little Rock"/>
    <x v="36"/>
    <n v="72209"/>
    <x v="0"/>
    <s v="FUR-FU-10001935"/>
    <x v="0"/>
    <x v="5"/>
    <s v="3M Hangers With Command Adhesive"/>
    <n v="22.200000000000003"/>
    <n v="6"/>
    <n v="0"/>
    <n v="9.1020000000000021"/>
  </r>
  <r>
    <n v="2202"/>
    <x v="1074"/>
    <x v="2"/>
    <x v="106"/>
    <d v="2011-06-06T00:00:00"/>
    <s v="Standard Class"/>
    <x v="299"/>
    <s v="Liz Thompson"/>
    <x v="0"/>
    <s v="United States"/>
    <s v="Little Rock"/>
    <x v="36"/>
    <n v="72209"/>
    <x v="0"/>
    <s v="TEC-PH-10002563"/>
    <x v="2"/>
    <x v="7"/>
    <s v="Adtran 1202752G1"/>
    <n v="881.93"/>
    <n v="7"/>
    <n v="0"/>
    <n v="229.30180000000001"/>
  </r>
  <r>
    <n v="2203"/>
    <x v="1075"/>
    <x v="1"/>
    <x v="684"/>
    <d v="2012-09-12T00:00:00"/>
    <s v="Standard Class"/>
    <x v="457"/>
    <s v="Beth Thompson"/>
    <x v="2"/>
    <s v="United States"/>
    <s v="Seattle"/>
    <x v="4"/>
    <n v="98103"/>
    <x v="1"/>
    <s v="OFF-BI-10002160"/>
    <x v="1"/>
    <x v="8"/>
    <s v="Acco Hanging Data Binders"/>
    <n v="6.0960000000000001"/>
    <n v="2"/>
    <n v="0.2"/>
    <n v="2.1335999999999999"/>
  </r>
  <r>
    <n v="2204"/>
    <x v="1075"/>
    <x v="1"/>
    <x v="684"/>
    <d v="2012-09-12T00:00:00"/>
    <s v="Standard Class"/>
    <x v="457"/>
    <s v="Beth Thompson"/>
    <x v="2"/>
    <s v="United States"/>
    <s v="Seattle"/>
    <x v="4"/>
    <n v="98103"/>
    <x v="1"/>
    <s v="FUR-FU-10004748"/>
    <x v="0"/>
    <x v="5"/>
    <s v="Howard Miller 16&quot; Diameter Gallery Wall Clock"/>
    <n v="191.82"/>
    <n v="3"/>
    <n v="0"/>
    <n v="74.809799999999996"/>
  </r>
  <r>
    <n v="2205"/>
    <x v="1076"/>
    <x v="1"/>
    <x v="685"/>
    <d v="2012-07-05T00:00:00"/>
    <s v="Standard Class"/>
    <x v="56"/>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x v="344"/>
    <s v="Catherine Glotzbach"/>
    <x v="2"/>
    <s v="United States"/>
    <s v="Bristol"/>
    <x v="18"/>
    <n v="37620"/>
    <x v="0"/>
    <s v="OFF-AR-10000538"/>
    <x v="1"/>
    <x v="6"/>
    <s v="Boston Model 1800 Electric Pencil Sharpener, Gray"/>
    <n v="67.56"/>
    <n v="3"/>
    <n v="0.2"/>
    <n v="8.4449999999999896"/>
  </r>
  <r>
    <n v="2207"/>
    <x v="1078"/>
    <x v="2"/>
    <x v="686"/>
    <d v="2011-07-20T00:00:00"/>
    <s v="Standard Class"/>
    <x v="585"/>
    <s v="Arthur Wiediger"/>
    <x v="2"/>
    <s v="United States"/>
    <s v="Aurora"/>
    <x v="10"/>
    <n v="60505"/>
    <x v="2"/>
    <s v="OFF-BI-10001098"/>
    <x v="1"/>
    <x v="8"/>
    <s v="Acco D-Ring Binder w/DublLock"/>
    <n v="29.931999999999992"/>
    <n v="7"/>
    <n v="0.8"/>
    <n v="-46.394600000000011"/>
  </r>
  <r>
    <n v="2208"/>
    <x v="1078"/>
    <x v="2"/>
    <x v="686"/>
    <d v="2011-07-20T00:00:00"/>
    <s v="Standard Class"/>
    <x v="585"/>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x v="42"/>
    <s v="Roger Barcio"/>
    <x v="2"/>
    <s v="United States"/>
    <s v="New York City"/>
    <x v="15"/>
    <n v="10009"/>
    <x v="3"/>
    <s v="OFF-AR-10000390"/>
    <x v="1"/>
    <x v="6"/>
    <s v="Newell Chalk Holder"/>
    <n v="16.52"/>
    <n v="4"/>
    <n v="0"/>
    <n v="7.5991999999999997"/>
  </r>
  <r>
    <n v="2210"/>
    <x v="1080"/>
    <x v="2"/>
    <x v="687"/>
    <d v="2011-11-16T00:00:00"/>
    <s v="Second Class"/>
    <x v="586"/>
    <s v="Maris LaWare"/>
    <x v="0"/>
    <s v="United States"/>
    <s v="Fairfield"/>
    <x v="29"/>
    <n v="6824"/>
    <x v="3"/>
    <s v="TEC-PH-10001079"/>
    <x v="2"/>
    <x v="7"/>
    <s v="Polycom SoundPoint Pro SE-225 Corded phone"/>
    <n v="832.93"/>
    <n v="7"/>
    <n v="0"/>
    <n v="233.22039999999998"/>
  </r>
  <r>
    <n v="2211"/>
    <x v="1080"/>
    <x v="2"/>
    <x v="687"/>
    <d v="2011-11-16T00:00:00"/>
    <s v="Second Class"/>
    <x v="586"/>
    <s v="Maris LaWare"/>
    <x v="0"/>
    <s v="United States"/>
    <s v="Fairfield"/>
    <x v="29"/>
    <n v="6824"/>
    <x v="3"/>
    <s v="OFF-BI-10003460"/>
    <x v="1"/>
    <x v="8"/>
    <s v="Acco 3-Hole Punch"/>
    <n v="43.8"/>
    <n v="10"/>
    <n v="0"/>
    <n v="21.023999999999997"/>
  </r>
  <r>
    <n v="2212"/>
    <x v="1081"/>
    <x v="0"/>
    <x v="581"/>
    <d v="2013-12-01T00:00:00"/>
    <s v="First Class"/>
    <x v="146"/>
    <s v="Victoria Brennan"/>
    <x v="1"/>
    <s v="United States"/>
    <s v="Lincoln Park"/>
    <x v="12"/>
    <n v="48146"/>
    <x v="2"/>
    <s v="OFF-AP-10003842"/>
    <x v="1"/>
    <x v="9"/>
    <s v="Euro-Pro Shark Turbo Vacuum"/>
    <n v="167.292"/>
    <n v="6"/>
    <n v="0.1"/>
    <n v="29.7408"/>
  </r>
  <r>
    <n v="2213"/>
    <x v="1082"/>
    <x v="3"/>
    <x v="610"/>
    <d v="2014-11-26T00:00:00"/>
    <s v="Standard Class"/>
    <x v="349"/>
    <s v="Scott Williamson"/>
    <x v="0"/>
    <s v="United States"/>
    <s v="New York City"/>
    <x v="15"/>
    <n v="10035"/>
    <x v="3"/>
    <s v="FUR-FU-10003535"/>
    <x v="0"/>
    <x v="5"/>
    <s v="Howard Miller Distant Time Traveler Alarm Clock"/>
    <n v="27.42"/>
    <n v="1"/>
    <n v="0"/>
    <n v="11.2422"/>
  </r>
  <r>
    <n v="2214"/>
    <x v="1083"/>
    <x v="3"/>
    <x v="172"/>
    <d v="2014-10-03T00:00:00"/>
    <s v="First Class"/>
    <x v="515"/>
    <s v="Neola Schneider"/>
    <x v="0"/>
    <s v="United States"/>
    <s v="San Jose"/>
    <x v="1"/>
    <n v="95123"/>
    <x v="1"/>
    <s v="OFF-BI-10002012"/>
    <x v="1"/>
    <x v="8"/>
    <s v="Wilson Jones Easy Flow II Sheet Lifters"/>
    <n v="1.4400000000000002"/>
    <n v="1"/>
    <n v="0.2"/>
    <n v="0.504"/>
  </r>
  <r>
    <n v="2215"/>
    <x v="1083"/>
    <x v="3"/>
    <x v="172"/>
    <d v="2014-10-03T00:00:00"/>
    <s v="First Class"/>
    <x v="515"/>
    <s v="Neola Schneider"/>
    <x v="0"/>
    <s v="United States"/>
    <s v="San Jose"/>
    <x v="1"/>
    <n v="95123"/>
    <x v="1"/>
    <s v="OFF-BI-10001922"/>
    <x v="1"/>
    <x v="8"/>
    <s v="Storex Dura Pro Binders"/>
    <n v="61.77600000000001"/>
    <n v="13"/>
    <n v="0.2"/>
    <n v="20.849399999999996"/>
  </r>
  <r>
    <n v="2216"/>
    <x v="1083"/>
    <x v="3"/>
    <x v="172"/>
    <d v="2014-10-03T00:00:00"/>
    <s v="First Class"/>
    <x v="515"/>
    <s v="Neola Schneider"/>
    <x v="0"/>
    <s v="United States"/>
    <s v="San Jose"/>
    <x v="1"/>
    <n v="95123"/>
    <x v="1"/>
    <s v="OFF-AP-10000576"/>
    <x v="1"/>
    <x v="9"/>
    <s v="Belkin 325VA UPS Surge Protector, 6'"/>
    <n v="241.96"/>
    <n v="2"/>
    <n v="0"/>
    <n v="60.490000000000009"/>
  </r>
  <r>
    <n v="2217"/>
    <x v="1083"/>
    <x v="3"/>
    <x v="172"/>
    <d v="2014-10-03T00:00:00"/>
    <s v="First Class"/>
    <x v="515"/>
    <s v="Neola Schneider"/>
    <x v="0"/>
    <s v="United States"/>
    <s v="San Jose"/>
    <x v="1"/>
    <n v="95123"/>
    <x v="1"/>
    <s v="FUR-CH-10000553"/>
    <x v="0"/>
    <x v="1"/>
    <s v="Metal Folding Chairs, Beige, 4/Carton"/>
    <n v="108.608"/>
    <n v="4"/>
    <n v="0.2"/>
    <n v="9.5031999999999925"/>
  </r>
  <r>
    <n v="2218"/>
    <x v="1084"/>
    <x v="2"/>
    <x v="59"/>
    <d v="2011-09-25T00:00:00"/>
    <s v="Standard Class"/>
    <x v="587"/>
    <s v="Dorothy Badders"/>
    <x v="1"/>
    <s v="United States"/>
    <s v="Jacksonville"/>
    <x v="2"/>
    <n v="32216"/>
    <x v="0"/>
    <s v="OFF-AR-10003469"/>
    <x v="1"/>
    <x v="6"/>
    <s v="Nontoxic Chalk"/>
    <n v="2.8160000000000003"/>
    <n v="2"/>
    <n v="0.2"/>
    <n v="0.98559999999999992"/>
  </r>
  <r>
    <n v="2219"/>
    <x v="1085"/>
    <x v="3"/>
    <x v="688"/>
    <d v="2014-08-02T00:00:00"/>
    <s v="Standard Class"/>
    <x v="588"/>
    <s v="Matt Hagelstein"/>
    <x v="1"/>
    <s v="United States"/>
    <s v="San Francisco"/>
    <x v="1"/>
    <n v="94110"/>
    <x v="1"/>
    <s v="OFF-BI-10000145"/>
    <x v="1"/>
    <x v="8"/>
    <s v="Zipper Ring Binder Pockets"/>
    <n v="9.9840000000000018"/>
    <n v="4"/>
    <n v="0.2"/>
    <n v="3.6191999999999993"/>
  </r>
  <r>
    <n v="2220"/>
    <x v="1085"/>
    <x v="3"/>
    <x v="688"/>
    <d v="2014-08-02T00:00:00"/>
    <s v="Standard Class"/>
    <x v="588"/>
    <s v="Matt Hagelstein"/>
    <x v="1"/>
    <s v="United States"/>
    <s v="San Francisco"/>
    <x v="1"/>
    <n v="94110"/>
    <x v="1"/>
    <s v="OFF-ST-10001580"/>
    <x v="1"/>
    <x v="4"/>
    <s v="Super Decoflex Portable Personal File"/>
    <n v="14.98"/>
    <n v="1"/>
    <n v="0"/>
    <n v="4.1943999999999999"/>
  </r>
  <r>
    <n v="2221"/>
    <x v="1085"/>
    <x v="3"/>
    <x v="688"/>
    <d v="2014-08-02T00:00:00"/>
    <s v="Standard Class"/>
    <x v="588"/>
    <s v="Matt Hagelstein"/>
    <x v="1"/>
    <s v="United States"/>
    <s v="San Francisco"/>
    <x v="1"/>
    <n v="94110"/>
    <x v="1"/>
    <s v="TEC-PH-10001817"/>
    <x v="2"/>
    <x v="7"/>
    <s v="Wilson Electronics DB Pro Signal Booster"/>
    <n v="1145.6000000000001"/>
    <n v="4"/>
    <n v="0.2"/>
    <n v="100.24000000000007"/>
  </r>
  <r>
    <n v="2222"/>
    <x v="1086"/>
    <x v="1"/>
    <x v="401"/>
    <d v="2012-12-06T00:00:00"/>
    <s v="Same Day"/>
    <x v="589"/>
    <s v="Dennis Kane"/>
    <x v="0"/>
    <s v="United States"/>
    <s v="Marion"/>
    <x v="24"/>
    <n v="43302"/>
    <x v="3"/>
    <s v="TEC-PH-10001578"/>
    <x v="2"/>
    <x v="7"/>
    <s v="Polycom SoundStation2 EX Conference phone"/>
    <n v="485.93999999999994"/>
    <n v="2"/>
    <n v="0.4"/>
    <n v="-89.089000000000055"/>
  </r>
  <r>
    <n v="2223"/>
    <x v="1086"/>
    <x v="1"/>
    <x v="401"/>
    <d v="2012-12-06T00:00:00"/>
    <s v="Same Day"/>
    <x v="589"/>
    <s v="Dennis Kane"/>
    <x v="0"/>
    <s v="United States"/>
    <s v="Marion"/>
    <x v="24"/>
    <n v="43302"/>
    <x v="3"/>
    <s v="OFF-AR-10004078"/>
    <x v="1"/>
    <x v="6"/>
    <s v="Newell 312"/>
    <n v="37.375999999999998"/>
    <n v="8"/>
    <n v="0.2"/>
    <n v="4.6719999999999988"/>
  </r>
  <r>
    <n v="2224"/>
    <x v="1086"/>
    <x v="1"/>
    <x v="401"/>
    <d v="2012-12-06T00:00:00"/>
    <s v="Same Day"/>
    <x v="589"/>
    <s v="Dennis Kane"/>
    <x v="0"/>
    <s v="United States"/>
    <s v="Marion"/>
    <x v="24"/>
    <n v="43302"/>
    <x v="3"/>
    <s v="FUR-CH-10004860"/>
    <x v="0"/>
    <x v="1"/>
    <s v="Global Low Back Tilter Chair"/>
    <n v="70.685999999999993"/>
    <n v="1"/>
    <n v="0.3"/>
    <n v="-24.23520000000001"/>
  </r>
  <r>
    <n v="2225"/>
    <x v="1087"/>
    <x v="3"/>
    <x v="689"/>
    <d v="2014-08-06T00:00:00"/>
    <s v="Standard Class"/>
    <x v="105"/>
    <s v="Erin Ashbrook"/>
    <x v="1"/>
    <s v="United States"/>
    <s v="Philadelphia"/>
    <x v="9"/>
    <n v="19134"/>
    <x v="3"/>
    <s v="OFF-PA-10003790"/>
    <x v="1"/>
    <x v="10"/>
    <s v="Xerox 1991"/>
    <n v="54.816000000000003"/>
    <n v="3"/>
    <n v="0.2"/>
    <n v="17.815199999999997"/>
  </r>
  <r>
    <n v="2226"/>
    <x v="1088"/>
    <x v="0"/>
    <x v="690"/>
    <d v="2013-03-22T00:00:00"/>
    <s v="Second Class"/>
    <x v="59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x v="156"/>
    <s v="Laura Armstrong"/>
    <x v="1"/>
    <s v="United States"/>
    <s v="Austin"/>
    <x v="5"/>
    <n v="78745"/>
    <x v="2"/>
    <s v="OFF-FA-10003059"/>
    <x v="1"/>
    <x v="13"/>
    <s v="Assorted Color Push Pins"/>
    <n v="2.8960000000000004"/>
    <n v="2"/>
    <n v="0.2"/>
    <n v="0.4705999999999998"/>
  </r>
  <r>
    <n v="2228"/>
    <x v="1089"/>
    <x v="3"/>
    <x v="570"/>
    <d v="2014-08-04T00:00:00"/>
    <s v="Standard Class"/>
    <x v="156"/>
    <s v="Laura Armstrong"/>
    <x v="1"/>
    <s v="United States"/>
    <s v="Austin"/>
    <x v="5"/>
    <n v="78745"/>
    <x v="2"/>
    <s v="TEC-PH-10002496"/>
    <x v="2"/>
    <x v="7"/>
    <s v="Cisco SPA301"/>
    <n v="124.79200000000002"/>
    <n v="1"/>
    <n v="0.2"/>
    <n v="15.598999999999993"/>
  </r>
  <r>
    <n v="2229"/>
    <x v="1090"/>
    <x v="0"/>
    <x v="393"/>
    <d v="2013-10-06T00:00:00"/>
    <s v="Standard Class"/>
    <x v="411"/>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x v="397"/>
    <s v="Alex Avila"/>
    <x v="0"/>
    <s v="United States"/>
    <s v="San Francisco"/>
    <x v="1"/>
    <n v="94122"/>
    <x v="1"/>
    <s v="OFF-BI-10004390"/>
    <x v="1"/>
    <x v="8"/>
    <s v="GBC DocuBind 200 Manual Binding Machine"/>
    <n v="673.5680000000001"/>
    <n v="2"/>
    <n v="0.2"/>
    <n v="252.58799999999999"/>
  </r>
  <r>
    <n v="2231"/>
    <x v="1091"/>
    <x v="2"/>
    <x v="691"/>
    <d v="2011-04-05T00:00:00"/>
    <s v="Standard Class"/>
    <x v="397"/>
    <s v="Alex Avila"/>
    <x v="0"/>
    <s v="United States"/>
    <s v="San Francisco"/>
    <x v="1"/>
    <n v="94122"/>
    <x v="1"/>
    <s v="OFF-AP-10002765"/>
    <x v="1"/>
    <x v="9"/>
    <s v="Fellowes Advanced Computer Series Surge Protectors"/>
    <n v="52.98"/>
    <n v="2"/>
    <n v="0"/>
    <n v="14.834400000000002"/>
  </r>
  <r>
    <n v="2232"/>
    <x v="1092"/>
    <x v="3"/>
    <x v="335"/>
    <d v="2014-07-02T00:00:00"/>
    <s v="Standard Class"/>
    <x v="591"/>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x v="581"/>
    <s v="John Huston"/>
    <x v="0"/>
    <s v="United States"/>
    <s v="Chicago"/>
    <x v="10"/>
    <n v="60610"/>
    <x v="2"/>
    <s v="OFF-ST-10003692"/>
    <x v="1"/>
    <x v="4"/>
    <s v="Recycled Steel Personal File for Hanging File Folders"/>
    <n v="228.92"/>
    <n v="5"/>
    <n v="0.2"/>
    <n v="14.307499999999997"/>
  </r>
  <r>
    <n v="2234"/>
    <x v="1094"/>
    <x v="1"/>
    <x v="639"/>
    <d v="2012-12-16T00:00:00"/>
    <s v="Second Class"/>
    <x v="264"/>
    <s v="Doug Jacobs"/>
    <x v="0"/>
    <s v="United States"/>
    <s v="Portland"/>
    <x v="21"/>
    <n v="97206"/>
    <x v="1"/>
    <s v="TEC-PH-10001051"/>
    <x v="2"/>
    <x v="7"/>
    <s v="HTC One"/>
    <n v="319.96800000000002"/>
    <n v="4"/>
    <n v="0.2"/>
    <n v="35.996399999999952"/>
  </r>
  <r>
    <n v="2235"/>
    <x v="1095"/>
    <x v="3"/>
    <x v="256"/>
    <d v="2014-12-11T00:00:00"/>
    <s v="Standard Class"/>
    <x v="425"/>
    <s v="Quincy Jones"/>
    <x v="1"/>
    <s v="United States"/>
    <s v="Burlington"/>
    <x v="42"/>
    <s v="05408"/>
    <x v="3"/>
    <s v="TEC-AC-10001013"/>
    <x v="2"/>
    <x v="11"/>
    <s v="Logitech ClearChat Comfort/USB Headset H390"/>
    <n v="205.03"/>
    <n v="7"/>
    <n v="0"/>
    <n v="67.659899999999979"/>
  </r>
  <r>
    <n v="2236"/>
    <x v="1096"/>
    <x v="1"/>
    <x v="426"/>
    <d v="2012-09-17T00:00:00"/>
    <s v="Second Class"/>
    <x v="564"/>
    <s v="Carol Triggs"/>
    <x v="0"/>
    <s v="United States"/>
    <s v="Indianapolis"/>
    <x v="14"/>
    <n v="46203"/>
    <x v="2"/>
    <s v="OFF-ST-10000025"/>
    <x v="1"/>
    <x v="4"/>
    <s v="Fellowes Stor/Drawer Steel Plus Storage Drawers"/>
    <n v="190.86"/>
    <n v="2"/>
    <n v="0"/>
    <n v="11.451599999999985"/>
  </r>
  <r>
    <n v="2237"/>
    <x v="1096"/>
    <x v="1"/>
    <x v="426"/>
    <d v="2012-09-17T00:00:00"/>
    <s v="Second Class"/>
    <x v="564"/>
    <s v="Carol Triggs"/>
    <x v="0"/>
    <s v="United States"/>
    <s v="Indianapolis"/>
    <x v="14"/>
    <n v="46203"/>
    <x v="2"/>
    <s v="OFF-AR-10000817"/>
    <x v="1"/>
    <x v="6"/>
    <s v="Manco Dry-Lighter Erasable Highlighter"/>
    <n v="24.32"/>
    <n v="8"/>
    <n v="0"/>
    <n v="8.2687999999999988"/>
  </r>
  <r>
    <n v="2238"/>
    <x v="1097"/>
    <x v="0"/>
    <x v="692"/>
    <d v="2013-07-22T00:00:00"/>
    <s v="Standard Class"/>
    <x v="563"/>
    <s v="Rick Huthwaite"/>
    <x v="2"/>
    <s v="United States"/>
    <s v="Provo"/>
    <x v="7"/>
    <n v="84604"/>
    <x v="1"/>
    <s v="OFF-SU-10000952"/>
    <x v="1"/>
    <x v="14"/>
    <s v="Fiskars Home &amp; Office Scissors"/>
    <n v="44.400000000000006"/>
    <n v="5"/>
    <n v="0"/>
    <n v="12.432000000000002"/>
  </r>
  <r>
    <n v="2239"/>
    <x v="1098"/>
    <x v="3"/>
    <x v="693"/>
    <d v="2014-04-27T00:00:00"/>
    <s v="Standard Class"/>
    <x v="319"/>
    <s v="Sanjit Jacobs"/>
    <x v="2"/>
    <s v="United States"/>
    <s v="Chicago"/>
    <x v="10"/>
    <n v="60610"/>
    <x v="2"/>
    <s v="FUR-FU-10004597"/>
    <x v="0"/>
    <x v="5"/>
    <s v="Eldon Cleatmat Chair Mats for Medium Pile Carpets"/>
    <n v="44.400000000000006"/>
    <n v="2"/>
    <n v="0.6"/>
    <n v="-52.169999999999987"/>
  </r>
  <r>
    <n v="2240"/>
    <x v="1099"/>
    <x v="0"/>
    <x v="625"/>
    <d v="2013-11-18T00:00:00"/>
    <s v="Second Class"/>
    <x v="592"/>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x v="592"/>
    <s v="Toby Gnade"/>
    <x v="0"/>
    <s v="United States"/>
    <s v="Los Angeles"/>
    <x v="1"/>
    <n v="90049"/>
    <x v="1"/>
    <s v="OFF-BI-10002982"/>
    <x v="1"/>
    <x v="8"/>
    <s v="Avery Self-Adhesive Photo Pockets for Polaroid Photos"/>
    <n v="38.136000000000003"/>
    <n v="7"/>
    <n v="0.2"/>
    <n v="13.347599999999998"/>
  </r>
  <r>
    <n v="2242"/>
    <x v="1100"/>
    <x v="0"/>
    <x v="491"/>
    <d v="2013-12-02T00:00:00"/>
    <s v="Standard Class"/>
    <x v="564"/>
    <s v="Carol Triggs"/>
    <x v="0"/>
    <s v="United States"/>
    <s v="Philadelphia"/>
    <x v="9"/>
    <n v="19134"/>
    <x v="3"/>
    <s v="TEC-PH-10004165"/>
    <x v="2"/>
    <x v="7"/>
    <s v="Mitel MiVoice 5330e IP Phone"/>
    <n v="494.98199999999997"/>
    <n v="3"/>
    <n v="0.4"/>
    <n v="-115.49580000000006"/>
  </r>
  <r>
    <n v="2243"/>
    <x v="1101"/>
    <x v="3"/>
    <x v="610"/>
    <d v="2014-11-26T00:00:00"/>
    <s v="Standard Class"/>
    <x v="593"/>
    <s v="Barry Franz"/>
    <x v="2"/>
    <s v="United States"/>
    <s v="Pasadena"/>
    <x v="1"/>
    <n v="91104"/>
    <x v="1"/>
    <s v="OFF-ST-10003442"/>
    <x v="1"/>
    <x v="4"/>
    <s v="Eldon Portable Mobile Manager"/>
    <n v="56.56"/>
    <n v="2"/>
    <n v="0"/>
    <n v="15.2712"/>
  </r>
  <r>
    <n v="2244"/>
    <x v="1101"/>
    <x v="3"/>
    <x v="610"/>
    <d v="2014-11-26T00:00:00"/>
    <s v="Standard Class"/>
    <x v="593"/>
    <s v="Barry Franz"/>
    <x v="2"/>
    <s v="United States"/>
    <s v="Pasadena"/>
    <x v="1"/>
    <n v="91104"/>
    <x v="1"/>
    <s v="OFF-AR-10003856"/>
    <x v="1"/>
    <x v="6"/>
    <s v="Newell 344"/>
    <n v="5.56"/>
    <n v="2"/>
    <n v="0"/>
    <n v="1.4455999999999998"/>
  </r>
  <r>
    <n v="2245"/>
    <x v="1101"/>
    <x v="3"/>
    <x v="610"/>
    <d v="2014-11-26T00:00:00"/>
    <s v="Standard Class"/>
    <x v="593"/>
    <s v="Barry Franz"/>
    <x v="2"/>
    <s v="United States"/>
    <s v="Pasadena"/>
    <x v="1"/>
    <n v="91104"/>
    <x v="1"/>
    <s v="OFF-FA-10004248"/>
    <x v="1"/>
    <x v="13"/>
    <s v="Advantus T-Pin Paper Clips"/>
    <n v="9.02"/>
    <n v="2"/>
    <n v="0"/>
    <n v="3.5178000000000003"/>
  </r>
  <r>
    <n v="2246"/>
    <x v="1101"/>
    <x v="3"/>
    <x v="610"/>
    <d v="2014-11-26T00:00:00"/>
    <s v="Standard Class"/>
    <x v="593"/>
    <s v="Barry Franz"/>
    <x v="2"/>
    <s v="United States"/>
    <s v="Pasadena"/>
    <x v="1"/>
    <n v="91104"/>
    <x v="1"/>
    <s v="OFF-AP-10001492"/>
    <x v="1"/>
    <x v="9"/>
    <s v="Acco Six-Outlet Power Strip, 4' Cord Length"/>
    <n v="8.6199999999999992"/>
    <n v="1"/>
    <n v="0"/>
    <n v="2.2412000000000001"/>
  </r>
  <r>
    <n v="2247"/>
    <x v="1101"/>
    <x v="3"/>
    <x v="610"/>
    <d v="2014-11-26T00:00:00"/>
    <s v="Standard Class"/>
    <x v="593"/>
    <s v="Barry Franz"/>
    <x v="2"/>
    <s v="United States"/>
    <s v="Pasadena"/>
    <x v="1"/>
    <n v="91104"/>
    <x v="1"/>
    <s v="TEC-PH-10004165"/>
    <x v="2"/>
    <x v="7"/>
    <s v="Mitel MiVoice 5330e IP Phone"/>
    <n v="659.97600000000011"/>
    <n v="3"/>
    <n v="0.2"/>
    <n v="49.498199999999969"/>
  </r>
  <r>
    <n v="2248"/>
    <x v="1102"/>
    <x v="1"/>
    <x v="586"/>
    <d v="2012-02-18T00:00:00"/>
    <s v="Second Class"/>
    <x v="594"/>
    <s v="Justin MacKendrick"/>
    <x v="0"/>
    <s v="United States"/>
    <s v="Los Angeles"/>
    <x v="1"/>
    <n v="90004"/>
    <x v="1"/>
    <s v="OFF-PA-10004285"/>
    <x v="1"/>
    <x v="10"/>
    <s v="Xerox 1959"/>
    <n v="13.36"/>
    <n v="2"/>
    <n v="0"/>
    <n v="6.4127999999999998"/>
  </r>
  <r>
    <n v="2249"/>
    <x v="1102"/>
    <x v="1"/>
    <x v="586"/>
    <d v="2012-02-18T00:00:00"/>
    <s v="Second Class"/>
    <x v="594"/>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x v="594"/>
    <s v="Justin MacKendrick"/>
    <x v="0"/>
    <s v="United States"/>
    <s v="Los Angeles"/>
    <x v="1"/>
    <n v="90004"/>
    <x v="1"/>
    <s v="OFF-BI-10000546"/>
    <x v="1"/>
    <x v="8"/>
    <s v="Avery Durable Binders"/>
    <n v="11.52"/>
    <n v="5"/>
    <n v="0.2"/>
    <n v="4.1760000000000002"/>
  </r>
  <r>
    <n v="2251"/>
    <x v="1102"/>
    <x v="1"/>
    <x v="586"/>
    <d v="2012-02-18T00:00:00"/>
    <s v="Second Class"/>
    <x v="594"/>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x v="594"/>
    <s v="Justin MacKendrick"/>
    <x v="0"/>
    <s v="United States"/>
    <s v="Los Angeles"/>
    <x v="1"/>
    <n v="90004"/>
    <x v="1"/>
    <s v="OFF-PA-10000477"/>
    <x v="1"/>
    <x v="10"/>
    <s v="Xerox 22"/>
    <n v="19.440000000000001"/>
    <n v="3"/>
    <n v="0"/>
    <n v="9.3312000000000008"/>
  </r>
  <r>
    <n v="2253"/>
    <x v="1103"/>
    <x v="0"/>
    <x v="173"/>
    <d v="2013-04-18T00:00:00"/>
    <s v="Second Class"/>
    <x v="451"/>
    <s v="Julie Kriz"/>
    <x v="2"/>
    <s v="United States"/>
    <s v="San Diego"/>
    <x v="1"/>
    <n v="92105"/>
    <x v="1"/>
    <s v="OFF-PA-10004327"/>
    <x v="1"/>
    <x v="10"/>
    <s v="Xerox 1911"/>
    <n v="143.69999999999999"/>
    <n v="3"/>
    <n v="0"/>
    <n v="68.975999999999999"/>
  </r>
  <r>
    <n v="2254"/>
    <x v="1104"/>
    <x v="1"/>
    <x v="694"/>
    <d v="2012-10-01T00:00:00"/>
    <s v="First Class"/>
    <x v="428"/>
    <s v="Henry Goldwyn"/>
    <x v="1"/>
    <s v="United States"/>
    <s v="San Francisco"/>
    <x v="1"/>
    <n v="94110"/>
    <x v="1"/>
    <s v="OFF-AP-10000696"/>
    <x v="1"/>
    <x v="9"/>
    <s v="Holmes Odor Grabber"/>
    <n v="43.26"/>
    <n v="3"/>
    <n v="0"/>
    <n v="14.275799999999998"/>
  </r>
  <r>
    <n v="2255"/>
    <x v="1104"/>
    <x v="1"/>
    <x v="694"/>
    <d v="2012-10-01T00:00:00"/>
    <s v="First Class"/>
    <x v="428"/>
    <s v="Henry Goldwyn"/>
    <x v="1"/>
    <s v="United States"/>
    <s v="San Francisco"/>
    <x v="1"/>
    <n v="94110"/>
    <x v="1"/>
    <s v="OFF-AP-10002082"/>
    <x v="1"/>
    <x v="9"/>
    <s v="Holmes HEPA Air Purifier"/>
    <n v="43.56"/>
    <n v="2"/>
    <n v="0"/>
    <n v="15.245999999999999"/>
  </r>
  <r>
    <n v="2256"/>
    <x v="1105"/>
    <x v="0"/>
    <x v="42"/>
    <d v="2013-09-23T00:00:00"/>
    <s v="Standard Class"/>
    <x v="156"/>
    <s v="Laura Armstrong"/>
    <x v="1"/>
    <s v="United States"/>
    <s v="Bangor"/>
    <x v="43"/>
    <n v="4401"/>
    <x v="3"/>
    <s v="TEC-PH-10001944"/>
    <x v="2"/>
    <x v="7"/>
    <s v="Wi-Ex zBoost YX540 Cellular Phone Signal Booster"/>
    <n v="437.84999999999997"/>
    <n v="3"/>
    <n v="0"/>
    <n v="131.35499999999996"/>
  </r>
  <r>
    <n v="2257"/>
    <x v="1105"/>
    <x v="0"/>
    <x v="42"/>
    <d v="2013-09-23T00:00:00"/>
    <s v="Standard Class"/>
    <x v="156"/>
    <s v="Laura Armstrong"/>
    <x v="1"/>
    <s v="United States"/>
    <s v="Bangor"/>
    <x v="43"/>
    <n v="4401"/>
    <x v="3"/>
    <s v="FUR-FU-10004952"/>
    <x v="0"/>
    <x v="5"/>
    <s v="C-Line Cubicle Keepers Polyproplyene Holder w/Velcro Back, 8-1/2x11, 25/Bx"/>
    <n v="109.48"/>
    <n v="2"/>
    <n v="0"/>
    <n v="33.938800000000001"/>
  </r>
  <r>
    <n v="2258"/>
    <x v="1106"/>
    <x v="3"/>
    <x v="114"/>
    <d v="2014-06-20T00:00:00"/>
    <s v="First Class"/>
    <x v="59"/>
    <s v="Troy Staebel"/>
    <x v="0"/>
    <s v="United States"/>
    <s v="San Francisco"/>
    <x v="1"/>
    <n v="94122"/>
    <x v="1"/>
    <s v="FUR-CH-10000015"/>
    <x v="0"/>
    <x v="1"/>
    <s v="Hon Multipurpose Stacking Arm Chairs"/>
    <n v="1212.96"/>
    <n v="7"/>
    <n v="0.2"/>
    <n v="90.97199999999998"/>
  </r>
  <r>
    <n v="2259"/>
    <x v="1106"/>
    <x v="3"/>
    <x v="114"/>
    <d v="2014-06-20T00:00:00"/>
    <s v="First Class"/>
    <x v="59"/>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x v="595"/>
    <s v="Maria Zettner"/>
    <x v="2"/>
    <s v="United States"/>
    <s v="San Diego"/>
    <x v="1"/>
    <n v="92024"/>
    <x v="1"/>
    <s v="OFF-FA-10002280"/>
    <x v="1"/>
    <x v="13"/>
    <s v="Advantus Plastic Paper Clips"/>
    <n v="5"/>
    <n v="1"/>
    <n v="0"/>
    <n v="2.4"/>
  </r>
  <r>
    <n v="2261"/>
    <x v="1107"/>
    <x v="1"/>
    <x v="627"/>
    <d v="2012-11-10T00:00:00"/>
    <s v="Second Class"/>
    <x v="595"/>
    <s v="Maria Zettner"/>
    <x v="2"/>
    <s v="United States"/>
    <s v="San Diego"/>
    <x v="1"/>
    <n v="92024"/>
    <x v="1"/>
    <s v="TEC-AC-10002049"/>
    <x v="2"/>
    <x v="11"/>
    <s v="Logitech G19 Programmable Gaming Keyboard"/>
    <n v="371.96999999999997"/>
    <n v="3"/>
    <n v="0"/>
    <n v="66.954599999999971"/>
  </r>
  <r>
    <n v="2262"/>
    <x v="1108"/>
    <x v="1"/>
    <x v="217"/>
    <d v="2012-12-18T00:00:00"/>
    <s v="Same Day"/>
    <x v="596"/>
    <s v="Mitch Webber"/>
    <x v="0"/>
    <s v="United States"/>
    <s v="New York City"/>
    <x v="15"/>
    <n v="10035"/>
    <x v="3"/>
    <s v="TEC-AC-10002253"/>
    <x v="2"/>
    <x v="11"/>
    <s v="Imation Bio 8GB USB Flash Drive Imation Corp"/>
    <n v="166.24"/>
    <n v="1"/>
    <n v="0"/>
    <n v="24.936000000000007"/>
  </r>
  <r>
    <n v="2263"/>
    <x v="1109"/>
    <x v="3"/>
    <x v="695"/>
    <d v="2014-02-10T00:00:00"/>
    <s v="First Class"/>
    <x v="597"/>
    <s v="Mark Van Huff"/>
    <x v="0"/>
    <s v="United States"/>
    <s v="Arlington"/>
    <x v="17"/>
    <n v="22204"/>
    <x v="0"/>
    <s v="FUR-BO-10004015"/>
    <x v="0"/>
    <x v="0"/>
    <s v="Bush Andora Bookcase, Maple/Graphite Gray Finish"/>
    <n v="359.96999999999997"/>
    <n v="3"/>
    <n v="0"/>
    <n v="79.193399999999968"/>
  </r>
  <r>
    <n v="2264"/>
    <x v="1110"/>
    <x v="0"/>
    <x v="696"/>
    <d v="2013-11-17T00:00:00"/>
    <s v="Second Class"/>
    <x v="211"/>
    <s v="Allen Armold"/>
    <x v="0"/>
    <s v="United States"/>
    <s v="Atlanta"/>
    <x v="32"/>
    <n v="30318"/>
    <x v="0"/>
    <s v="TEC-AC-10004145"/>
    <x v="2"/>
    <x v="11"/>
    <s v="Logitech diNovo Edge Keyboard"/>
    <n v="499.98"/>
    <n v="2"/>
    <n v="0"/>
    <n v="114.99540000000002"/>
  </r>
  <r>
    <n v="2265"/>
    <x v="1110"/>
    <x v="0"/>
    <x v="696"/>
    <d v="2013-11-17T00:00:00"/>
    <s v="Second Class"/>
    <x v="211"/>
    <s v="Allen Armold"/>
    <x v="0"/>
    <s v="United States"/>
    <s v="Atlanta"/>
    <x v="32"/>
    <n v="30318"/>
    <x v="0"/>
    <s v="OFF-PA-10002479"/>
    <x v="1"/>
    <x v="10"/>
    <s v="Xerox 4200 Series MultiUse Premium Copy Paper (20Lb. and 84 Bright)"/>
    <n v="5.28"/>
    <n v="1"/>
    <n v="0"/>
    <n v="2.3759999999999999"/>
  </r>
  <r>
    <n v="2266"/>
    <x v="1110"/>
    <x v="0"/>
    <x v="696"/>
    <d v="2013-11-17T00:00:00"/>
    <s v="Second Class"/>
    <x v="211"/>
    <s v="Allen Armold"/>
    <x v="0"/>
    <s v="United States"/>
    <s v="Atlanta"/>
    <x v="32"/>
    <n v="30318"/>
    <x v="0"/>
    <s v="OFF-BI-10004970"/>
    <x v="1"/>
    <x v="8"/>
    <s v="ACCOHIDE 3-Ring Binder, Blue, 1&quot;"/>
    <n v="8.26"/>
    <n v="2"/>
    <n v="0"/>
    <n v="3.8822000000000001"/>
  </r>
  <r>
    <n v="2267"/>
    <x v="1111"/>
    <x v="3"/>
    <x v="386"/>
    <d v="2014-10-13T00:00:00"/>
    <s v="Same Day"/>
    <x v="598"/>
    <s v="Sean Miller"/>
    <x v="2"/>
    <s v="United States"/>
    <s v="Monroe"/>
    <x v="3"/>
    <n v="28110"/>
    <x v="0"/>
    <s v="OFF-PA-10003919"/>
    <x v="1"/>
    <x v="10"/>
    <s v="Xerox 1989"/>
    <n v="7.9680000000000009"/>
    <n v="2"/>
    <n v="0.2"/>
    <n v="2.6892000000000005"/>
  </r>
  <r>
    <n v="2268"/>
    <x v="1112"/>
    <x v="3"/>
    <x v="697"/>
    <d v="2014-09-18T00:00:00"/>
    <s v="Same Day"/>
    <x v="599"/>
    <s v="Tom Prescott"/>
    <x v="0"/>
    <s v="United States"/>
    <s v="Seattle"/>
    <x v="4"/>
    <n v="98115"/>
    <x v="1"/>
    <s v="OFF-PA-10002001"/>
    <x v="1"/>
    <x v="10"/>
    <s v="Xerox 1984"/>
    <n v="12.96"/>
    <n v="2"/>
    <n v="0"/>
    <n v="6.3504000000000005"/>
  </r>
  <r>
    <n v="2269"/>
    <x v="1113"/>
    <x v="3"/>
    <x v="698"/>
    <d v="2014-12-27T00:00:00"/>
    <s v="Standard Class"/>
    <x v="158"/>
    <s v="Dean Katz"/>
    <x v="1"/>
    <s v="United States"/>
    <s v="Rochester"/>
    <x v="15"/>
    <n v="14609"/>
    <x v="3"/>
    <s v="OFF-PA-10002787"/>
    <x v="1"/>
    <x v="10"/>
    <s v="Xerox 227"/>
    <n v="6.48"/>
    <n v="1"/>
    <n v="0"/>
    <n v="3.1104000000000003"/>
  </r>
  <r>
    <n v="2270"/>
    <x v="1113"/>
    <x v="3"/>
    <x v="698"/>
    <d v="2014-12-27T00:00:00"/>
    <s v="Standard Class"/>
    <x v="158"/>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x v="149"/>
    <s v="Michael Kennedy"/>
    <x v="1"/>
    <s v="United States"/>
    <s v="Miami"/>
    <x v="2"/>
    <n v="33180"/>
    <x v="0"/>
    <s v="OFF-AR-10004344"/>
    <x v="1"/>
    <x v="6"/>
    <s v="Bulldog Vacuum Base Pencil Sharpener"/>
    <n v="47.96"/>
    <n v="5"/>
    <n v="0.2"/>
    <n v="4.196499999999995"/>
  </r>
  <r>
    <n v="2272"/>
    <x v="1115"/>
    <x v="1"/>
    <x v="481"/>
    <d v="2012-09-27T00:00:00"/>
    <s v="Standard Class"/>
    <x v="79"/>
    <s v="Chad Sievert"/>
    <x v="0"/>
    <s v="United States"/>
    <s v="Seattle"/>
    <x v="4"/>
    <n v="98105"/>
    <x v="1"/>
    <s v="OFF-ST-10003123"/>
    <x v="1"/>
    <x v="4"/>
    <s v="Fellowes Bases and Tops For Staxonsteel/High-Stak Systems"/>
    <n v="199.74"/>
    <n v="6"/>
    <n v="0"/>
    <n v="47.937599999999996"/>
  </r>
  <r>
    <n v="2273"/>
    <x v="1116"/>
    <x v="1"/>
    <x v="699"/>
    <d v="2012-03-11T00:00:00"/>
    <s v="Standard Class"/>
    <x v="139"/>
    <s v="John Lucas"/>
    <x v="0"/>
    <s v="United States"/>
    <s v="San Francisco"/>
    <x v="1"/>
    <n v="94122"/>
    <x v="1"/>
    <s v="FUR-FU-10000308"/>
    <x v="0"/>
    <x v="5"/>
    <s v="Deflect-o Glass Clear Studded Chair Mats"/>
    <n v="435.26"/>
    <n v="7"/>
    <n v="0"/>
    <n v="95.757200000000012"/>
  </r>
  <r>
    <n v="2274"/>
    <x v="1116"/>
    <x v="1"/>
    <x v="699"/>
    <d v="2012-03-11T00:00:00"/>
    <s v="Standard Class"/>
    <x v="139"/>
    <s v="John Lucas"/>
    <x v="0"/>
    <s v="United States"/>
    <s v="San Francisco"/>
    <x v="1"/>
    <n v="94122"/>
    <x v="1"/>
    <s v="TEC-CO-10003763"/>
    <x v="2"/>
    <x v="16"/>
    <s v="Canon PC1060 Personal Laser Copier"/>
    <n v="1119.9840000000002"/>
    <n v="2"/>
    <n v="0.2"/>
    <n v="377.99459999999993"/>
  </r>
  <r>
    <n v="2275"/>
    <x v="1117"/>
    <x v="2"/>
    <x v="462"/>
    <d v="2011-10-08T00:00:00"/>
    <s v="Second Class"/>
    <x v="153"/>
    <s v="Allen Rosenblatt"/>
    <x v="1"/>
    <s v="United States"/>
    <s v="Los Angeles"/>
    <x v="1"/>
    <n v="90036"/>
    <x v="1"/>
    <s v="FUR-TA-10001866"/>
    <x v="0"/>
    <x v="3"/>
    <s v="Bevis Round Conference Room Tables and Bases"/>
    <n v="143.43199999999999"/>
    <n v="1"/>
    <n v="0.2"/>
    <n v="3.5857999999999848"/>
  </r>
  <r>
    <n v="2276"/>
    <x v="1117"/>
    <x v="2"/>
    <x v="462"/>
    <d v="2011-10-08T00:00:00"/>
    <s v="Second Class"/>
    <x v="153"/>
    <s v="Allen Rosenblatt"/>
    <x v="1"/>
    <s v="United States"/>
    <s v="Los Angeles"/>
    <x v="1"/>
    <n v="90036"/>
    <x v="1"/>
    <s v="FUR-CH-10002774"/>
    <x v="0"/>
    <x v="1"/>
    <s v="Global Deluxe Stacking Chair, Gray"/>
    <n v="122.352"/>
    <n v="3"/>
    <n v="0.2"/>
    <n v="13.764599999999994"/>
  </r>
  <r>
    <n v="2277"/>
    <x v="1118"/>
    <x v="2"/>
    <x v="700"/>
    <d v="2011-07-01T00:00:00"/>
    <s v="Standard Class"/>
    <x v="215"/>
    <s v="Liz MacKendrick"/>
    <x v="0"/>
    <s v="United States"/>
    <s v="Southaven"/>
    <x v="35"/>
    <n v="38671"/>
    <x v="0"/>
    <s v="OFF-ST-10004337"/>
    <x v="1"/>
    <x v="4"/>
    <s v="SAFCO Commercial Wire Shelving, 72h"/>
    <n v="306.2"/>
    <n v="5"/>
    <n v="0"/>
    <n v="0"/>
  </r>
  <r>
    <n v="2278"/>
    <x v="1118"/>
    <x v="2"/>
    <x v="700"/>
    <d v="2011-07-01T00:00:00"/>
    <s v="Standard Class"/>
    <x v="215"/>
    <s v="Liz MacKendrick"/>
    <x v="0"/>
    <s v="United States"/>
    <s v="Southaven"/>
    <x v="35"/>
    <n v="38671"/>
    <x v="0"/>
    <s v="FUR-TA-10001039"/>
    <x v="0"/>
    <x v="3"/>
    <s v="KI Adjustable-Height Table"/>
    <n v="85.98"/>
    <n v="1"/>
    <n v="0"/>
    <n v="22.354800000000004"/>
  </r>
  <r>
    <n v="2279"/>
    <x v="1118"/>
    <x v="2"/>
    <x v="700"/>
    <d v="2011-07-01T00:00:00"/>
    <s v="Standard Class"/>
    <x v="215"/>
    <s v="Liz MacKendrick"/>
    <x v="0"/>
    <s v="United States"/>
    <s v="Southaven"/>
    <x v="35"/>
    <n v="38671"/>
    <x v="0"/>
    <s v="TEC-AC-10000109"/>
    <x v="2"/>
    <x v="11"/>
    <s v="Sony Micro Vault Click 16 GB USB 2.0 Flash Drive"/>
    <n v="223.96"/>
    <n v="4"/>
    <n v="0"/>
    <n v="53.750400000000013"/>
  </r>
  <r>
    <n v="2280"/>
    <x v="1119"/>
    <x v="3"/>
    <x v="505"/>
    <d v="2014-11-03T00:00:00"/>
    <s v="First Class"/>
    <x v="600"/>
    <s v="Jim Karlsson"/>
    <x v="0"/>
    <s v="United States"/>
    <s v="Seattle"/>
    <x v="4"/>
    <n v="98115"/>
    <x v="1"/>
    <s v="FUR-CH-10003833"/>
    <x v="0"/>
    <x v="1"/>
    <s v="Novimex Fabric Task Chair"/>
    <n v="97.567999999999998"/>
    <n v="2"/>
    <n v="0.2"/>
    <n v="-6.0980000000000025"/>
  </r>
  <r>
    <n v="2281"/>
    <x v="1119"/>
    <x v="3"/>
    <x v="505"/>
    <d v="2014-11-03T00:00:00"/>
    <s v="First Class"/>
    <x v="600"/>
    <s v="Jim Karlsson"/>
    <x v="0"/>
    <s v="United States"/>
    <s v="Seattle"/>
    <x v="4"/>
    <n v="98115"/>
    <x v="1"/>
    <s v="FUR-CH-10004289"/>
    <x v="0"/>
    <x v="1"/>
    <s v="Global Super Steno Chair"/>
    <n v="614.27200000000005"/>
    <n v="8"/>
    <n v="0.2"/>
    <n v="-23.03520000000006"/>
  </r>
  <r>
    <n v="2282"/>
    <x v="1119"/>
    <x v="3"/>
    <x v="505"/>
    <d v="2014-11-03T00:00:00"/>
    <s v="First Class"/>
    <x v="600"/>
    <s v="Jim Karlsson"/>
    <x v="0"/>
    <s v="United States"/>
    <s v="Seattle"/>
    <x v="4"/>
    <n v="98115"/>
    <x v="1"/>
    <s v="FUR-BO-10004467"/>
    <x v="0"/>
    <x v="0"/>
    <s v="Bestar Classic Bookcase"/>
    <n v="199.98"/>
    <n v="2"/>
    <n v="0"/>
    <n v="37.996199999999988"/>
  </r>
  <r>
    <n v="2283"/>
    <x v="1120"/>
    <x v="0"/>
    <x v="323"/>
    <d v="2013-09-06T00:00:00"/>
    <s v="First Class"/>
    <x v="524"/>
    <s v="Filia McAdams"/>
    <x v="1"/>
    <s v="United States"/>
    <s v="Middletown"/>
    <x v="29"/>
    <n v="6457"/>
    <x v="3"/>
    <s v="OFF-PA-10002713"/>
    <x v="1"/>
    <x v="10"/>
    <s v="Adams Phone Message Book, 200 Message Capacity, 8 1/16” x 11”"/>
    <n v="48.16"/>
    <n v="7"/>
    <n v="0"/>
    <n v="22.153599999999997"/>
  </r>
  <r>
    <n v="2284"/>
    <x v="1121"/>
    <x v="1"/>
    <x v="616"/>
    <d v="2012-03-09T00:00:00"/>
    <s v="Standard Class"/>
    <x v="227"/>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x v="227"/>
    <s v="Sarah Foster"/>
    <x v="0"/>
    <s v="United States"/>
    <s v="New Castle"/>
    <x v="14"/>
    <n v="47362"/>
    <x v="2"/>
    <s v="OFF-AP-10002222"/>
    <x v="1"/>
    <x v="9"/>
    <s v="Staples"/>
    <n v="60.69"/>
    <n v="7"/>
    <n v="0"/>
    <n v="16.386300000000002"/>
  </r>
  <r>
    <n v="2286"/>
    <x v="1122"/>
    <x v="0"/>
    <x v="465"/>
    <d v="2013-05-09T00:00:00"/>
    <s v="First Class"/>
    <x v="601"/>
    <s v="Patrick Jones"/>
    <x v="1"/>
    <s v="United States"/>
    <s v="Murfreesboro"/>
    <x v="18"/>
    <n v="37130"/>
    <x v="0"/>
    <s v="OFF-PA-10003971"/>
    <x v="1"/>
    <x v="10"/>
    <s v="Xerox 1965"/>
    <n v="14.352000000000002"/>
    <n v="3"/>
    <n v="0.2"/>
    <n v="5.2026000000000003"/>
  </r>
  <r>
    <n v="2287"/>
    <x v="1123"/>
    <x v="3"/>
    <x v="701"/>
    <d v="2014-11-24T00:00:00"/>
    <s v="Standard Class"/>
    <x v="394"/>
    <s v="Christine Sundaresam"/>
    <x v="0"/>
    <s v="United States"/>
    <s v="Salem"/>
    <x v="17"/>
    <n v="24153"/>
    <x v="0"/>
    <s v="OFF-AP-10004036"/>
    <x v="1"/>
    <x v="9"/>
    <s v="Bionaire 99.97% HEPA Air Cleaner"/>
    <n v="35.04"/>
    <n v="2"/>
    <n v="0"/>
    <n v="12.263999999999999"/>
  </r>
  <r>
    <n v="2288"/>
    <x v="1124"/>
    <x v="3"/>
    <x v="702"/>
    <d v="2014-06-06T00:00:00"/>
    <s v="Second Class"/>
    <x v="121"/>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x v="572"/>
    <s v="Ben Wallace"/>
    <x v="0"/>
    <s v="United States"/>
    <s v="Los Angeles"/>
    <x v="1"/>
    <n v="90032"/>
    <x v="1"/>
    <s v="OFF-AR-10002375"/>
    <x v="1"/>
    <x v="6"/>
    <s v="Newell 351"/>
    <n v="16.399999999999999"/>
    <n v="5"/>
    <n v="0"/>
    <n v="4.7559999999999985"/>
  </r>
  <r>
    <n v="2290"/>
    <x v="1126"/>
    <x v="3"/>
    <x v="703"/>
    <d v="2014-01-12T00:00:00"/>
    <s v="First Class"/>
    <x v="602"/>
    <s v="Ricardo Sperren"/>
    <x v="1"/>
    <s v="United States"/>
    <s v="Seattle"/>
    <x v="4"/>
    <n v="98115"/>
    <x v="1"/>
    <s v="FUR-TA-10001950"/>
    <x v="0"/>
    <x v="3"/>
    <s v="Balt Solid Wood Round Tables"/>
    <n v="892.98"/>
    <n v="2"/>
    <n v="0"/>
    <n v="80.368200000000002"/>
  </r>
  <r>
    <n v="2291"/>
    <x v="1127"/>
    <x v="1"/>
    <x v="704"/>
    <d v="2012-04-25T00:00:00"/>
    <s v="Standard Class"/>
    <x v="378"/>
    <s v="Theresa Swint"/>
    <x v="1"/>
    <s v="United States"/>
    <s v="Columbus"/>
    <x v="32"/>
    <n v="31907"/>
    <x v="0"/>
    <s v="TEC-PH-10001557"/>
    <x v="2"/>
    <x v="7"/>
    <s v="Pyle PMP37LED"/>
    <n v="287.96999999999997"/>
    <n v="3"/>
    <n v="0"/>
    <n v="77.751899999999992"/>
  </r>
  <r>
    <n v="2292"/>
    <x v="1127"/>
    <x v="1"/>
    <x v="704"/>
    <d v="2012-04-25T00:00:00"/>
    <s v="Standard Class"/>
    <x v="378"/>
    <s v="Theresa Swint"/>
    <x v="1"/>
    <s v="United States"/>
    <s v="Columbus"/>
    <x v="32"/>
    <n v="31907"/>
    <x v="0"/>
    <s v="FUR-FU-10002937"/>
    <x v="0"/>
    <x v="5"/>
    <s v="GE 48&quot; Fluorescent Tube, Cool White Energy Saver, 34 Watts, 30/Box"/>
    <n v="595.38"/>
    <n v="6"/>
    <n v="0"/>
    <n v="297.69"/>
  </r>
  <r>
    <n v="2293"/>
    <x v="1127"/>
    <x v="1"/>
    <x v="704"/>
    <d v="2012-04-25T00:00:00"/>
    <s v="Standard Class"/>
    <x v="378"/>
    <s v="Theresa Swint"/>
    <x v="1"/>
    <s v="United States"/>
    <s v="Columbus"/>
    <x v="32"/>
    <n v="31907"/>
    <x v="0"/>
    <s v="OFF-PA-10001166"/>
    <x v="1"/>
    <x v="10"/>
    <s v="Xerox 2"/>
    <n v="12.96"/>
    <n v="2"/>
    <n v="0"/>
    <n v="6.2208000000000006"/>
  </r>
  <r>
    <n v="2294"/>
    <x v="1128"/>
    <x v="1"/>
    <x v="549"/>
    <d v="2012-11-06T00:00:00"/>
    <s v="Standard Class"/>
    <x v="425"/>
    <s v="Quincy Jones"/>
    <x v="1"/>
    <s v="United States"/>
    <s v="New York City"/>
    <x v="15"/>
    <n v="10009"/>
    <x v="3"/>
    <s v="TEC-PH-10000347"/>
    <x v="2"/>
    <x v="7"/>
    <s v="Cush Cases Heavy Duty Rugged Cover Case for Samsung Galaxy S5 - Purple"/>
    <n v="4.95"/>
    <n v="1"/>
    <n v="0"/>
    <n v="1.3365"/>
  </r>
  <r>
    <n v="2295"/>
    <x v="1129"/>
    <x v="3"/>
    <x v="331"/>
    <d v="2014-12-28T00:00:00"/>
    <s v="Standard Class"/>
    <x v="524"/>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x v="104"/>
    <s v="Valerie Dominguez"/>
    <x v="0"/>
    <s v="United States"/>
    <s v="New York City"/>
    <x v="15"/>
    <n v="10011"/>
    <x v="3"/>
    <s v="OFF-PA-10002659"/>
    <x v="1"/>
    <x v="10"/>
    <s v="Avoid Verbal Orders Carbonless Minifold Book"/>
    <n v="13.52"/>
    <n v="4"/>
    <n v="0"/>
    <n v="6.219199999999999"/>
  </r>
  <r>
    <n v="2297"/>
    <x v="1130"/>
    <x v="1"/>
    <x v="549"/>
    <d v="2012-11-05T00:00:00"/>
    <s v="Standard Class"/>
    <x v="104"/>
    <s v="Valerie Dominguez"/>
    <x v="0"/>
    <s v="United States"/>
    <s v="New York City"/>
    <x v="15"/>
    <n v="10011"/>
    <x v="3"/>
    <s v="FUR-FU-10000965"/>
    <x v="0"/>
    <x v="5"/>
    <s v="Howard Miller 11-1/2&quot; Diameter Ridgewood Wall Clock"/>
    <n v="259.7"/>
    <n v="5"/>
    <n v="0"/>
    <n v="106.477"/>
  </r>
  <r>
    <n v="2298"/>
    <x v="1130"/>
    <x v="1"/>
    <x v="549"/>
    <d v="2012-11-05T00:00:00"/>
    <s v="Standard Class"/>
    <x v="104"/>
    <s v="Valerie Dominguez"/>
    <x v="0"/>
    <s v="United States"/>
    <s v="New York City"/>
    <x v="15"/>
    <n v="10011"/>
    <x v="3"/>
    <s v="TEC-PH-10001527"/>
    <x v="2"/>
    <x v="7"/>
    <s v="Plantronics MX500i Earset"/>
    <n v="42.95"/>
    <n v="1"/>
    <n v="0"/>
    <n v="1.2884999999999991"/>
  </r>
  <r>
    <n v="2299"/>
    <x v="1130"/>
    <x v="1"/>
    <x v="549"/>
    <d v="2012-11-05T00:00:00"/>
    <s v="Standard Class"/>
    <x v="104"/>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x v="104"/>
    <s v="Valerie Dominguez"/>
    <x v="0"/>
    <s v="United States"/>
    <s v="New York City"/>
    <x v="15"/>
    <n v="10011"/>
    <x v="3"/>
    <s v="TEC-PH-10002597"/>
    <x v="2"/>
    <x v="7"/>
    <s v="Xblue XB-1670-86 X16 Small Office Telephone - Titanium"/>
    <n v="503.96"/>
    <n v="4"/>
    <n v="0"/>
    <n v="125.99000000000001"/>
  </r>
  <r>
    <n v="2301"/>
    <x v="1131"/>
    <x v="2"/>
    <x v="687"/>
    <d v="2011-11-18T00:00:00"/>
    <s v="Standard Class"/>
    <x v="145"/>
    <s v="Jeremy Lonsdale"/>
    <x v="0"/>
    <s v="United States"/>
    <s v="Midland"/>
    <x v="12"/>
    <n v="48640"/>
    <x v="2"/>
    <s v="OFF-BI-10000756"/>
    <x v="1"/>
    <x v="8"/>
    <s v="Storex DuraTech Recycled Plastic Frosted Binders"/>
    <n v="12.72"/>
    <n v="3"/>
    <n v="0"/>
    <n v="6.36"/>
  </r>
  <r>
    <n v="2302"/>
    <x v="1131"/>
    <x v="2"/>
    <x v="687"/>
    <d v="2011-11-18T00:00:00"/>
    <s v="Standard Class"/>
    <x v="145"/>
    <s v="Jeremy Lonsdale"/>
    <x v="0"/>
    <s v="United States"/>
    <s v="Midland"/>
    <x v="12"/>
    <n v="48640"/>
    <x v="2"/>
    <s v="OFF-BI-10000546"/>
    <x v="1"/>
    <x v="8"/>
    <s v="Avery Durable Binders"/>
    <n v="11.52"/>
    <n v="4"/>
    <n v="0"/>
    <n v="5.6448"/>
  </r>
  <r>
    <n v="2303"/>
    <x v="1132"/>
    <x v="0"/>
    <x v="327"/>
    <d v="2013-01-21T00:00:00"/>
    <s v="Standard Class"/>
    <x v="393"/>
    <s v="Dionis Lloyd"/>
    <x v="1"/>
    <s v="United States"/>
    <s v="Columbus"/>
    <x v="32"/>
    <n v="31907"/>
    <x v="0"/>
    <s v="TEC-AC-10001142"/>
    <x v="2"/>
    <x v="11"/>
    <s v="First Data FD10 PIN Pad"/>
    <n v="316"/>
    <n v="4"/>
    <n v="0"/>
    <n v="31.599999999999966"/>
  </r>
  <r>
    <n v="2304"/>
    <x v="1133"/>
    <x v="3"/>
    <x v="697"/>
    <d v="2014-09-23T00:00:00"/>
    <s v="Second Class"/>
    <x v="246"/>
    <s v="Meg O'Connel"/>
    <x v="2"/>
    <s v="United States"/>
    <s v="Roswell"/>
    <x v="32"/>
    <n v="30076"/>
    <x v="0"/>
    <s v="FUR-CH-10000785"/>
    <x v="0"/>
    <x v="1"/>
    <s v="Global Ergonomic Managers Chair"/>
    <n v="723.92"/>
    <n v="4"/>
    <n v="0"/>
    <n v="188.2192"/>
  </r>
  <r>
    <n v="2305"/>
    <x v="1133"/>
    <x v="3"/>
    <x v="697"/>
    <d v="2014-09-23T00:00:00"/>
    <s v="Second Class"/>
    <x v="246"/>
    <s v="Meg O'Connel"/>
    <x v="2"/>
    <s v="United States"/>
    <s v="Roswell"/>
    <x v="32"/>
    <n v="30076"/>
    <x v="0"/>
    <s v="OFF-PA-10000474"/>
    <x v="1"/>
    <x v="10"/>
    <s v="Staples"/>
    <n v="106.32"/>
    <n v="3"/>
    <n v="0"/>
    <n v="49.970399999999991"/>
  </r>
  <r>
    <n v="2306"/>
    <x v="1134"/>
    <x v="0"/>
    <x v="443"/>
    <d v="2013-12-25T00:00:00"/>
    <s v="First Class"/>
    <x v="130"/>
    <s v="Ben Peterman"/>
    <x v="1"/>
    <s v="United States"/>
    <s v="Chicago"/>
    <x v="10"/>
    <n v="60623"/>
    <x v="2"/>
    <s v="FUR-BO-10003441"/>
    <x v="0"/>
    <x v="0"/>
    <s v="Bush Westfield Collection Bookcases, Fully Assembled"/>
    <n v="141.37199999999999"/>
    <n v="2"/>
    <n v="0.3"/>
    <n v="-14.137200000000014"/>
  </r>
  <r>
    <n v="2307"/>
    <x v="1135"/>
    <x v="1"/>
    <x v="705"/>
    <d v="2012-08-08T00:00:00"/>
    <s v="First Class"/>
    <x v="99"/>
    <s v="Michael Stewart"/>
    <x v="1"/>
    <s v="United States"/>
    <s v="Houston"/>
    <x v="5"/>
    <n v="77041"/>
    <x v="2"/>
    <s v="OFF-PA-10004156"/>
    <x v="1"/>
    <x v="10"/>
    <s v="Xerox 188"/>
    <n v="27.216000000000001"/>
    <n v="3"/>
    <n v="0.2"/>
    <n v="9.8657999999999983"/>
  </r>
  <r>
    <n v="2308"/>
    <x v="1136"/>
    <x v="3"/>
    <x v="60"/>
    <d v="2014-11-10T00:00:00"/>
    <s v="Standard Class"/>
    <x v="603"/>
    <s v="Susan Vittorini"/>
    <x v="0"/>
    <s v="United States"/>
    <s v="New York City"/>
    <x v="15"/>
    <n v="10009"/>
    <x v="3"/>
    <s v="TEC-AC-10001432"/>
    <x v="2"/>
    <x v="11"/>
    <s v="Enermax Aurora Lite Keyboard"/>
    <n v="390.75"/>
    <n v="5"/>
    <n v="0"/>
    <n v="171.93000000000006"/>
  </r>
  <r>
    <n v="2309"/>
    <x v="1137"/>
    <x v="3"/>
    <x v="532"/>
    <d v="2014-06-13T00:00:00"/>
    <s v="First Class"/>
    <x v="604"/>
    <s v="Becky Castell"/>
    <x v="2"/>
    <s v="United States"/>
    <s v="Peoria"/>
    <x v="16"/>
    <n v="85345"/>
    <x v="1"/>
    <s v="FUR-CH-10001394"/>
    <x v="0"/>
    <x v="1"/>
    <s v="Global Leather Executive Chair"/>
    <n v="280.79200000000003"/>
    <n v="1"/>
    <n v="0.2"/>
    <n v="35.098999999999961"/>
  </r>
  <r>
    <n v="2310"/>
    <x v="1137"/>
    <x v="3"/>
    <x v="532"/>
    <d v="2014-06-13T00:00:00"/>
    <s v="First Class"/>
    <x v="604"/>
    <s v="Becky Castell"/>
    <x v="2"/>
    <s v="United States"/>
    <s v="Peoria"/>
    <x v="16"/>
    <n v="85345"/>
    <x v="1"/>
    <s v="OFF-ST-10002370"/>
    <x v="1"/>
    <x v="4"/>
    <s v="Sortfiler Multipurpose Personal File Organizer, Black"/>
    <n v="68.448000000000008"/>
    <n v="4"/>
    <n v="0.2"/>
    <n v="7.7003999999999948"/>
  </r>
  <r>
    <n v="2311"/>
    <x v="1137"/>
    <x v="3"/>
    <x v="532"/>
    <d v="2014-06-13T00:00:00"/>
    <s v="First Class"/>
    <x v="604"/>
    <s v="Becky Castell"/>
    <x v="2"/>
    <s v="United States"/>
    <s v="Peoria"/>
    <x v="16"/>
    <n v="85345"/>
    <x v="1"/>
    <s v="OFF-AR-10002956"/>
    <x v="1"/>
    <x v="6"/>
    <s v="Boston 16801 Nautilus Battery Pencil Sharpener"/>
    <n v="88.04"/>
    <n v="5"/>
    <n v="0.2"/>
    <n v="6.602999999999998"/>
  </r>
  <r>
    <n v="2312"/>
    <x v="1137"/>
    <x v="3"/>
    <x v="532"/>
    <d v="2014-06-13T00:00:00"/>
    <s v="First Class"/>
    <x v="604"/>
    <s v="Becky Castell"/>
    <x v="2"/>
    <s v="United States"/>
    <s v="Peoria"/>
    <x v="16"/>
    <n v="85345"/>
    <x v="1"/>
    <s v="OFF-AR-10001955"/>
    <x v="1"/>
    <x v="6"/>
    <s v="Newell 319"/>
    <n v="15.872"/>
    <n v="1"/>
    <n v="0.2"/>
    <n v="1.9839999999999982"/>
  </r>
  <r>
    <n v="2313"/>
    <x v="1137"/>
    <x v="3"/>
    <x v="532"/>
    <d v="2014-06-13T00:00:00"/>
    <s v="First Class"/>
    <x v="604"/>
    <s v="Becky Castell"/>
    <x v="2"/>
    <s v="United States"/>
    <s v="Peoria"/>
    <x v="16"/>
    <n v="85345"/>
    <x v="1"/>
    <s v="OFF-ST-10001809"/>
    <x v="1"/>
    <x v="4"/>
    <s v="Fellowes Officeware Wire Shelving"/>
    <n v="215.59200000000001"/>
    <n v="3"/>
    <n v="0.2"/>
    <n v="-48.508200000000009"/>
  </r>
  <r>
    <n v="2314"/>
    <x v="1138"/>
    <x v="3"/>
    <x v="228"/>
    <d v="2014-07-26T00:00:00"/>
    <s v="Standard Class"/>
    <x v="605"/>
    <s v="Elizabeth Moffitt"/>
    <x v="1"/>
    <s v="United States"/>
    <s v="Sioux Falls"/>
    <x v="44"/>
    <n v="57103"/>
    <x v="2"/>
    <s v="OFF-LA-10004093"/>
    <x v="1"/>
    <x v="2"/>
    <s v="Avery 486"/>
    <n v="14.62"/>
    <n v="2"/>
    <n v="0"/>
    <n v="6.8713999999999995"/>
  </r>
  <r>
    <n v="2315"/>
    <x v="1138"/>
    <x v="3"/>
    <x v="228"/>
    <d v="2014-07-26T00:00:00"/>
    <s v="Standard Class"/>
    <x v="605"/>
    <s v="Elizabeth Moffitt"/>
    <x v="1"/>
    <s v="United States"/>
    <s v="Sioux Falls"/>
    <x v="44"/>
    <n v="57103"/>
    <x v="2"/>
    <s v="OFF-AP-10002118"/>
    <x v="1"/>
    <x v="9"/>
    <s v="1.7 Cubic Foot Compact &quot;Cube&quot; Office Refrigerators"/>
    <n v="416.32"/>
    <n v="2"/>
    <n v="0"/>
    <n v="112.40640000000002"/>
  </r>
  <r>
    <n v="2316"/>
    <x v="1138"/>
    <x v="3"/>
    <x v="228"/>
    <d v="2014-07-26T00:00:00"/>
    <s v="Standard Class"/>
    <x v="605"/>
    <s v="Elizabeth Moffitt"/>
    <x v="1"/>
    <s v="United States"/>
    <s v="Sioux Falls"/>
    <x v="44"/>
    <n v="57103"/>
    <x v="2"/>
    <s v="OFF-BI-10000404"/>
    <x v="1"/>
    <x v="8"/>
    <s v="Avery Printable Repositionable Plastic Tabs"/>
    <n v="43"/>
    <n v="5"/>
    <n v="0"/>
    <n v="20.21"/>
  </r>
  <r>
    <n v="2317"/>
    <x v="1138"/>
    <x v="3"/>
    <x v="228"/>
    <d v="2014-07-26T00:00:00"/>
    <s v="Standard Class"/>
    <x v="605"/>
    <s v="Elizabeth Moffitt"/>
    <x v="1"/>
    <s v="United States"/>
    <s v="Sioux Falls"/>
    <x v="44"/>
    <n v="57103"/>
    <x v="2"/>
    <s v="FUR-CH-10003833"/>
    <x v="0"/>
    <x v="1"/>
    <s v="Novimex Fabric Task Chair"/>
    <n v="182.94"/>
    <n v="3"/>
    <n v="0"/>
    <n v="27.440999999999995"/>
  </r>
  <r>
    <n v="2318"/>
    <x v="1138"/>
    <x v="3"/>
    <x v="228"/>
    <d v="2014-07-26T00:00:00"/>
    <s v="Standard Class"/>
    <x v="605"/>
    <s v="Elizabeth Moffitt"/>
    <x v="1"/>
    <s v="United States"/>
    <s v="Sioux Falls"/>
    <x v="44"/>
    <n v="57103"/>
    <x v="2"/>
    <s v="OFF-BI-10002072"/>
    <x v="1"/>
    <x v="8"/>
    <s v="Cardinal Slant-D Ring Binders"/>
    <n v="60.83"/>
    <n v="7"/>
    <n v="0"/>
    <n v="30.414999999999999"/>
  </r>
  <r>
    <n v="2319"/>
    <x v="1138"/>
    <x v="3"/>
    <x v="228"/>
    <d v="2014-07-26T00:00:00"/>
    <s v="Standard Class"/>
    <x v="605"/>
    <s v="Elizabeth Moffitt"/>
    <x v="1"/>
    <s v="United States"/>
    <s v="Sioux Falls"/>
    <x v="44"/>
    <n v="57103"/>
    <x v="2"/>
    <s v="TEC-AC-10003095"/>
    <x v="2"/>
    <x v="11"/>
    <s v="Logitech G35 7.1-Channel Surround Sound Headset"/>
    <n v="389.97"/>
    <n v="3"/>
    <n v="0"/>
    <n v="132.58980000000003"/>
  </r>
  <r>
    <n v="2320"/>
    <x v="1139"/>
    <x v="1"/>
    <x v="706"/>
    <d v="2012-12-26T00:00:00"/>
    <s v="First Class"/>
    <x v="214"/>
    <s v="Bradley Drucker"/>
    <x v="0"/>
    <s v="United States"/>
    <s v="Richmond"/>
    <x v="17"/>
    <n v="23223"/>
    <x v="0"/>
    <s v="OFF-AP-10001563"/>
    <x v="1"/>
    <x v="9"/>
    <s v="Belkin Premiere Surge Master II 8-outlet surge protector"/>
    <n v="194.32"/>
    <n v="4"/>
    <n v="0"/>
    <n v="56.352799999999974"/>
  </r>
  <r>
    <n v="2321"/>
    <x v="1140"/>
    <x v="3"/>
    <x v="177"/>
    <d v="2014-03-25T00:00:00"/>
    <s v="Standard Class"/>
    <x v="304"/>
    <s v="Helen Wasserman"/>
    <x v="1"/>
    <s v="United States"/>
    <s v="Seattle"/>
    <x v="4"/>
    <n v="98115"/>
    <x v="1"/>
    <s v="TEC-AC-10000358"/>
    <x v="2"/>
    <x v="11"/>
    <s v="Imation Secure Drive + Hardware Encrypted USB flash drive - 16 GB"/>
    <n v="265.93"/>
    <n v="7"/>
    <n v="0"/>
    <n v="63.8232"/>
  </r>
  <r>
    <n v="2322"/>
    <x v="1141"/>
    <x v="1"/>
    <x v="620"/>
    <d v="2013-01-03T00:00:00"/>
    <s v="Second Class"/>
    <x v="346"/>
    <s v="Karen Carlisle"/>
    <x v="1"/>
    <s v="United States"/>
    <s v="Henderson"/>
    <x v="0"/>
    <n v="42420"/>
    <x v="0"/>
    <s v="OFF-BI-10004492"/>
    <x v="1"/>
    <x v="8"/>
    <s v="Tuf-Vin Binders"/>
    <n v="94.74"/>
    <n v="3"/>
    <n v="0"/>
    <n v="44.527799999999992"/>
  </r>
  <r>
    <n v="2323"/>
    <x v="1141"/>
    <x v="1"/>
    <x v="620"/>
    <d v="2013-01-03T00:00:00"/>
    <s v="Second Class"/>
    <x v="346"/>
    <s v="Karen Carlisle"/>
    <x v="1"/>
    <s v="United States"/>
    <s v="Henderson"/>
    <x v="0"/>
    <n v="42420"/>
    <x v="0"/>
    <s v="OFF-BI-10001072"/>
    <x v="1"/>
    <x v="8"/>
    <s v="GBC Clear Cover, 8-1/2 x 11, unpunched, 25 covers per pack"/>
    <n v="60.64"/>
    <n v="4"/>
    <n v="0"/>
    <n v="27.894399999999997"/>
  </r>
  <r>
    <n v="2324"/>
    <x v="1141"/>
    <x v="1"/>
    <x v="620"/>
    <d v="2013-01-03T00:00:00"/>
    <s v="Second Class"/>
    <x v="346"/>
    <s v="Karen Carlisle"/>
    <x v="1"/>
    <s v="United States"/>
    <s v="Henderson"/>
    <x v="0"/>
    <n v="42420"/>
    <x v="0"/>
    <s v="OFF-BI-10003707"/>
    <x v="1"/>
    <x v="8"/>
    <s v="Aluminum Screw Posts"/>
    <n v="76.3"/>
    <n v="5"/>
    <n v="0"/>
    <n v="38.15"/>
  </r>
  <r>
    <n v="2325"/>
    <x v="1141"/>
    <x v="1"/>
    <x v="620"/>
    <d v="2013-01-03T00:00:00"/>
    <s v="Second Class"/>
    <x v="346"/>
    <s v="Karen Carlisle"/>
    <x v="1"/>
    <s v="United States"/>
    <s v="Henderson"/>
    <x v="0"/>
    <n v="42420"/>
    <x v="0"/>
    <s v="OFF-BI-10000977"/>
    <x v="1"/>
    <x v="8"/>
    <s v="Ibico Plastic Spiral Binding Combs"/>
    <n v="364.79999999999995"/>
    <n v="12"/>
    <n v="0"/>
    <n v="167.80799999999999"/>
  </r>
  <r>
    <n v="2326"/>
    <x v="1142"/>
    <x v="1"/>
    <x v="426"/>
    <d v="2012-09-19T00:00:00"/>
    <s v="Second Class"/>
    <x v="606"/>
    <s v="Brendan Murry"/>
    <x v="1"/>
    <s v="United States"/>
    <s v="New York City"/>
    <x v="15"/>
    <n v="10035"/>
    <x v="3"/>
    <s v="OFF-BI-10002082"/>
    <x v="1"/>
    <x v="8"/>
    <s v="GBC Twin Loop Wire Binding Elements"/>
    <n v="79.872000000000014"/>
    <n v="3"/>
    <n v="0.2"/>
    <n v="29.951999999999998"/>
  </r>
  <r>
    <n v="2327"/>
    <x v="1142"/>
    <x v="1"/>
    <x v="426"/>
    <d v="2012-09-19T00:00:00"/>
    <s v="Second Class"/>
    <x v="606"/>
    <s v="Brendan Murry"/>
    <x v="1"/>
    <s v="United States"/>
    <s v="New York City"/>
    <x v="15"/>
    <n v="10035"/>
    <x v="3"/>
    <s v="FUR-BO-10004709"/>
    <x v="0"/>
    <x v="0"/>
    <s v="Bush Westfield Collection Bookcases, Medium Cherry Finish"/>
    <n v="46.384"/>
    <n v="1"/>
    <n v="0.2"/>
    <n v="1.1596000000000011"/>
  </r>
  <r>
    <n v="2328"/>
    <x v="1142"/>
    <x v="1"/>
    <x v="426"/>
    <d v="2012-09-19T00:00:00"/>
    <s v="Second Class"/>
    <x v="606"/>
    <s v="Brendan Murry"/>
    <x v="1"/>
    <s v="United States"/>
    <s v="New York City"/>
    <x v="15"/>
    <n v="10035"/>
    <x v="3"/>
    <s v="OFF-PA-10002365"/>
    <x v="1"/>
    <x v="10"/>
    <s v="Xerox 1967"/>
    <n v="12.96"/>
    <n v="2"/>
    <n v="0"/>
    <n v="6.2208000000000006"/>
  </r>
  <r>
    <n v="2329"/>
    <x v="1143"/>
    <x v="3"/>
    <x v="397"/>
    <d v="2014-09-27T00:00:00"/>
    <s v="First Class"/>
    <x v="607"/>
    <s v="Kristina Nunn"/>
    <x v="2"/>
    <s v="United States"/>
    <s v="Fort Collins"/>
    <x v="22"/>
    <n v="80525"/>
    <x v="1"/>
    <s v="OFF-EN-10004147"/>
    <x v="1"/>
    <x v="12"/>
    <s v="Wausau Papers Astrobrights Colored Envelopes"/>
    <n v="14.352000000000002"/>
    <n v="3"/>
    <n v="0.2"/>
    <n v="5.2026000000000003"/>
  </r>
  <r>
    <n v="2330"/>
    <x v="1144"/>
    <x v="1"/>
    <x v="707"/>
    <d v="2012-12-29T00:00:00"/>
    <s v="Standard Class"/>
    <x v="251"/>
    <s v="Justin Deggeller"/>
    <x v="1"/>
    <s v="United States"/>
    <s v="Philadelphia"/>
    <x v="9"/>
    <n v="19140"/>
    <x v="3"/>
    <s v="FUR-FU-10001468"/>
    <x v="0"/>
    <x v="5"/>
    <s v="Tenex Antistatic Computer Chair Mats"/>
    <n v="547.13599999999997"/>
    <n v="4"/>
    <n v="0.2"/>
    <n v="-68.392000000000053"/>
  </r>
  <r>
    <n v="2331"/>
    <x v="1145"/>
    <x v="0"/>
    <x v="446"/>
    <d v="2013-09-27T00:00:00"/>
    <s v="Second Class"/>
    <x v="156"/>
    <s v="Laura Armstrong"/>
    <x v="1"/>
    <s v="United States"/>
    <s v="Los Angeles"/>
    <x v="1"/>
    <n v="90004"/>
    <x v="1"/>
    <s v="OFF-ST-10000642"/>
    <x v="1"/>
    <x v="4"/>
    <s v="Tennsco Lockers, Gray"/>
    <n v="41.96"/>
    <n v="2"/>
    <n v="0"/>
    <n v="2.9371999999999971"/>
  </r>
  <r>
    <n v="2332"/>
    <x v="1145"/>
    <x v="0"/>
    <x v="446"/>
    <d v="2013-09-27T00:00:00"/>
    <s v="Second Class"/>
    <x v="156"/>
    <s v="Laura Armstrong"/>
    <x v="1"/>
    <s v="United States"/>
    <s v="Los Angeles"/>
    <x v="1"/>
    <n v="90004"/>
    <x v="1"/>
    <s v="OFF-PA-10000380"/>
    <x v="1"/>
    <x v="10"/>
    <s v="REDIFORM Incoming/Outgoing Call Register, 11&quot; X 8 1/2&quot;, 100 Messages"/>
    <n v="41.7"/>
    <n v="5"/>
    <n v="0"/>
    <n v="20.85"/>
  </r>
  <r>
    <n v="2333"/>
    <x v="1146"/>
    <x v="3"/>
    <x v="708"/>
    <d v="2014-03-26T00:00:00"/>
    <s v="Standard Class"/>
    <x v="355"/>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x v="355"/>
    <s v="Robert Waldorf"/>
    <x v="0"/>
    <s v="United States"/>
    <s v="Lafayette"/>
    <x v="14"/>
    <n v="47905"/>
    <x v="2"/>
    <s v="OFF-PA-10004971"/>
    <x v="1"/>
    <x v="10"/>
    <s v="Xerox 196"/>
    <n v="5.78"/>
    <n v="1"/>
    <n v="0"/>
    <n v="2.8322000000000003"/>
  </r>
  <r>
    <n v="2335"/>
    <x v="1147"/>
    <x v="2"/>
    <x v="587"/>
    <d v="2011-10-04T00:00:00"/>
    <s v="Standard Class"/>
    <x v="608"/>
    <s v="Kelly Williams"/>
    <x v="0"/>
    <s v="United States"/>
    <s v="Clarksville"/>
    <x v="18"/>
    <n v="37042"/>
    <x v="0"/>
    <s v="OFF-AP-10000696"/>
    <x v="1"/>
    <x v="9"/>
    <s v="Holmes Odor Grabber"/>
    <n v="69.216000000000008"/>
    <n v="6"/>
    <n v="0.2"/>
    <n v="11.247599999999995"/>
  </r>
  <r>
    <n v="2336"/>
    <x v="1148"/>
    <x v="3"/>
    <x v="389"/>
    <d v="2014-12-11T00:00:00"/>
    <s v="Same Day"/>
    <x v="417"/>
    <s v="Chris Cortes"/>
    <x v="0"/>
    <s v="United States"/>
    <s v="Fairfield"/>
    <x v="29"/>
    <n v="6824"/>
    <x v="3"/>
    <s v="OFF-EN-10004030"/>
    <x v="1"/>
    <x v="12"/>
    <s v="Convenience Packs of Business Envelopes"/>
    <n v="10.86"/>
    <n v="3"/>
    <n v="0"/>
    <n v="5.1042000000000005"/>
  </r>
  <r>
    <n v="2337"/>
    <x v="1148"/>
    <x v="3"/>
    <x v="389"/>
    <d v="2014-12-11T00:00:00"/>
    <s v="Same Day"/>
    <x v="417"/>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x v="302"/>
    <s v="Rick Hansen"/>
    <x v="0"/>
    <s v="United States"/>
    <s v="New York City"/>
    <x v="15"/>
    <n v="10009"/>
    <x v="3"/>
    <s v="OFF-PA-10003936"/>
    <x v="1"/>
    <x v="10"/>
    <s v="Xerox 1994"/>
    <n v="25.92"/>
    <n v="4"/>
    <n v="0"/>
    <n v="12.441600000000001"/>
  </r>
  <r>
    <n v="2339"/>
    <x v="1149"/>
    <x v="2"/>
    <x v="709"/>
    <d v="2011-08-23T00:00:00"/>
    <s v="Same Day"/>
    <x v="302"/>
    <s v="Rick Hansen"/>
    <x v="0"/>
    <s v="United States"/>
    <s v="New York City"/>
    <x v="15"/>
    <n v="10009"/>
    <x v="3"/>
    <s v="OFF-PA-10004530"/>
    <x v="1"/>
    <x v="10"/>
    <s v="Personal Creations Ink Jet Cards and Labels"/>
    <n v="45.92"/>
    <n v="4"/>
    <n v="0"/>
    <n v="22.500800000000002"/>
  </r>
  <r>
    <n v="2340"/>
    <x v="1150"/>
    <x v="2"/>
    <x v="710"/>
    <d v="2011-08-24T00:00:00"/>
    <s v="Standard Class"/>
    <x v="600"/>
    <s v="Jim Karlsson"/>
    <x v="0"/>
    <s v="United States"/>
    <s v="Columbus"/>
    <x v="24"/>
    <n v="43229"/>
    <x v="3"/>
    <s v="OFF-AR-10004930"/>
    <x v="1"/>
    <x v="6"/>
    <s v="Turquoise Lead Holder with Pocket Clip"/>
    <n v="10.72"/>
    <n v="2"/>
    <n v="0.2"/>
    <n v="1.7419999999999987"/>
  </r>
  <r>
    <n v="2341"/>
    <x v="1151"/>
    <x v="0"/>
    <x v="338"/>
    <d v="2013-11-16T00:00:00"/>
    <s v="Standard Class"/>
    <x v="290"/>
    <s v="Debra Catini"/>
    <x v="0"/>
    <s v="United States"/>
    <s v="Warner Robins"/>
    <x v="32"/>
    <n v="31088"/>
    <x v="0"/>
    <s v="OFF-AR-10004999"/>
    <x v="1"/>
    <x v="6"/>
    <s v="Newell 315"/>
    <n v="41.86"/>
    <n v="7"/>
    <n v="0"/>
    <n v="10.465"/>
  </r>
  <r>
    <n v="2342"/>
    <x v="1152"/>
    <x v="2"/>
    <x v="520"/>
    <d v="2012-01-03T00:00:00"/>
    <s v="First Class"/>
    <x v="39"/>
    <s v="Gary Mitchum"/>
    <x v="2"/>
    <s v="United States"/>
    <s v="Franklin"/>
    <x v="31"/>
    <n v="2038"/>
    <x v="3"/>
    <s v="FUR-FU-10002501"/>
    <x v="0"/>
    <x v="5"/>
    <s v="Nu-Dell Executive Frame"/>
    <n v="63.2"/>
    <n v="5"/>
    <n v="0"/>
    <n v="23.384"/>
  </r>
  <r>
    <n v="2343"/>
    <x v="1152"/>
    <x v="2"/>
    <x v="520"/>
    <d v="2012-01-03T00:00:00"/>
    <s v="First Class"/>
    <x v="39"/>
    <s v="Gary Mitchum"/>
    <x v="2"/>
    <s v="United States"/>
    <s v="Franklin"/>
    <x v="31"/>
    <n v="2038"/>
    <x v="3"/>
    <s v="TEC-AC-10000358"/>
    <x v="2"/>
    <x v="11"/>
    <s v="Imation Secure Drive + Hardware Encrypted USB flash drive - 16 GB"/>
    <n v="113.97"/>
    <n v="3"/>
    <n v="0"/>
    <n v="27.352799999999998"/>
  </r>
  <r>
    <n v="2344"/>
    <x v="1153"/>
    <x v="2"/>
    <x v="711"/>
    <d v="2011-07-30T00:00:00"/>
    <s v="Second Class"/>
    <x v="488"/>
    <s v="Carl Ludwig"/>
    <x v="0"/>
    <s v="United States"/>
    <s v="Chicago"/>
    <x v="10"/>
    <n v="60623"/>
    <x v="2"/>
    <s v="OFF-ST-10004804"/>
    <x v="1"/>
    <x v="4"/>
    <s v="Belkin 19&quot; Vented Equipment Shelf, Black"/>
    <n v="123.55199999999999"/>
    <n v="3"/>
    <n v="0.2"/>
    <n v="-29.343599999999995"/>
  </r>
  <r>
    <n v="2345"/>
    <x v="1154"/>
    <x v="0"/>
    <x v="712"/>
    <d v="2013-02-28T00:00:00"/>
    <s v="Standard Class"/>
    <x v="391"/>
    <s v="Paul Van Hugh"/>
    <x v="2"/>
    <s v="United States"/>
    <s v="Milwaukee"/>
    <x v="6"/>
    <n v="53209"/>
    <x v="2"/>
    <s v="OFF-AP-10001205"/>
    <x v="1"/>
    <x v="9"/>
    <s v="Belkin 5 Outlet SurgeMaster Power Centers"/>
    <n v="490.32"/>
    <n v="9"/>
    <n v="0"/>
    <n v="137.28960000000004"/>
  </r>
  <r>
    <n v="2346"/>
    <x v="1155"/>
    <x v="0"/>
    <x v="69"/>
    <d v="2013-03-19T00:00:00"/>
    <s v="Standard Class"/>
    <x v="299"/>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x v="299"/>
    <s v="Liz Thompson"/>
    <x v="0"/>
    <s v="United States"/>
    <s v="San Antonio"/>
    <x v="5"/>
    <n v="78207"/>
    <x v="2"/>
    <s v="OFF-BI-10004141"/>
    <x v="1"/>
    <x v="8"/>
    <s v="Insertable Tab Indexes For Data Binders"/>
    <n v="1.2719999999999998"/>
    <n v="2"/>
    <n v="0.8"/>
    <n v="-2.1624000000000012"/>
  </r>
  <r>
    <n v="2348"/>
    <x v="1155"/>
    <x v="0"/>
    <x v="69"/>
    <d v="2013-03-19T00:00:00"/>
    <s v="Standard Class"/>
    <x v="299"/>
    <s v="Liz Thompson"/>
    <x v="0"/>
    <s v="United States"/>
    <s v="San Antonio"/>
    <x v="5"/>
    <n v="78207"/>
    <x v="2"/>
    <s v="FUR-TA-10004619"/>
    <x v="0"/>
    <x v="3"/>
    <s v="Hon Non-Folding Utility Tables"/>
    <n v="557.58500000000004"/>
    <n v="5"/>
    <n v="0.3"/>
    <n v="0"/>
  </r>
  <r>
    <n v="2349"/>
    <x v="1156"/>
    <x v="3"/>
    <x v="574"/>
    <d v="2014-12-04T00:00:00"/>
    <s v="Same Day"/>
    <x v="87"/>
    <s v="Alice McCarthy"/>
    <x v="1"/>
    <s v="United States"/>
    <s v="Los Angeles"/>
    <x v="1"/>
    <n v="90032"/>
    <x v="1"/>
    <s v="OFF-BI-10004187"/>
    <x v="1"/>
    <x v="8"/>
    <s v="Staples"/>
    <n v="9.0240000000000009"/>
    <n v="6"/>
    <n v="0.2"/>
    <n v="3.1583999999999985"/>
  </r>
  <r>
    <n v="2350"/>
    <x v="1156"/>
    <x v="3"/>
    <x v="574"/>
    <d v="2014-12-04T00:00:00"/>
    <s v="Same Day"/>
    <x v="87"/>
    <s v="Alice McCarthy"/>
    <x v="1"/>
    <s v="United States"/>
    <s v="Los Angeles"/>
    <x v="1"/>
    <n v="90032"/>
    <x v="1"/>
    <s v="OFF-BI-10000632"/>
    <x v="1"/>
    <x v="8"/>
    <s v="Satellite Sectional Post Binders"/>
    <n v="69.456000000000003"/>
    <n v="2"/>
    <n v="0.2"/>
    <n v="22.573199999999996"/>
  </r>
  <r>
    <n v="2351"/>
    <x v="1156"/>
    <x v="3"/>
    <x v="574"/>
    <d v="2014-12-04T00:00:00"/>
    <s v="Same Day"/>
    <x v="87"/>
    <s v="Alice McCarthy"/>
    <x v="1"/>
    <s v="United States"/>
    <s v="Los Angeles"/>
    <x v="1"/>
    <n v="90032"/>
    <x v="1"/>
    <s v="OFF-PA-10003724"/>
    <x v="1"/>
    <x v="10"/>
    <s v="Wirebound Message Book, 4 per Page"/>
    <n v="10.86"/>
    <n v="2"/>
    <n v="0"/>
    <n v="5.3213999999999997"/>
  </r>
  <r>
    <n v="2352"/>
    <x v="1156"/>
    <x v="3"/>
    <x v="574"/>
    <d v="2014-12-04T00:00:00"/>
    <s v="Same Day"/>
    <x v="87"/>
    <s v="Alice McCarthy"/>
    <x v="1"/>
    <s v="United States"/>
    <s v="Los Angeles"/>
    <x v="1"/>
    <n v="90032"/>
    <x v="1"/>
    <s v="OFF-AP-10002765"/>
    <x v="1"/>
    <x v="9"/>
    <s v="Fellowes Advanced Computer Series Surge Protectors"/>
    <n v="79.47"/>
    <n v="3"/>
    <n v="0"/>
    <n v="22.251600000000003"/>
  </r>
  <r>
    <n v="2353"/>
    <x v="1156"/>
    <x v="3"/>
    <x v="574"/>
    <d v="2014-12-04T00:00:00"/>
    <s v="Same Day"/>
    <x v="87"/>
    <s v="Alice McCarthy"/>
    <x v="1"/>
    <s v="United States"/>
    <s v="Los Angeles"/>
    <x v="1"/>
    <n v="90032"/>
    <x v="1"/>
    <s v="OFF-AR-10001868"/>
    <x v="1"/>
    <x v="6"/>
    <s v="Prang Dustless Chalk Sticks"/>
    <n v="10.08"/>
    <n v="6"/>
    <n v="0"/>
    <n v="5.04"/>
  </r>
  <r>
    <n v="2354"/>
    <x v="1157"/>
    <x v="1"/>
    <x v="284"/>
    <d v="2012-09-02T00:00:00"/>
    <s v="First Class"/>
    <x v="609"/>
    <s v="Scott Cohen"/>
    <x v="1"/>
    <s v="United States"/>
    <s v="San Francisco"/>
    <x v="1"/>
    <n v="94122"/>
    <x v="1"/>
    <s v="FUR-BO-10002545"/>
    <x v="0"/>
    <x v="0"/>
    <s v="Atlantic Metals Mobile 3-Shelf Bookcases, Custom Colors"/>
    <n v="1552.8309999999999"/>
    <n v="7"/>
    <n v="0.15"/>
    <n v="200.95460000000008"/>
  </r>
  <r>
    <n v="2355"/>
    <x v="1157"/>
    <x v="1"/>
    <x v="284"/>
    <d v="2012-09-02T00:00:00"/>
    <s v="First Class"/>
    <x v="609"/>
    <s v="Scott Cohen"/>
    <x v="1"/>
    <s v="United States"/>
    <s v="San Francisco"/>
    <x v="1"/>
    <n v="94122"/>
    <x v="1"/>
    <s v="OFF-BI-10002735"/>
    <x v="1"/>
    <x v="8"/>
    <s v="GBC Prestige Therm-A-Bind Covers"/>
    <n v="137.24"/>
    <n v="5"/>
    <n v="0.2"/>
    <n v="46.3185"/>
  </r>
  <r>
    <n v="2356"/>
    <x v="1157"/>
    <x v="1"/>
    <x v="284"/>
    <d v="2012-09-02T00:00:00"/>
    <s v="First Class"/>
    <x v="609"/>
    <s v="Scott Cohen"/>
    <x v="1"/>
    <s v="United States"/>
    <s v="San Francisco"/>
    <x v="1"/>
    <n v="94122"/>
    <x v="1"/>
    <s v="TEC-AC-10004864"/>
    <x v="2"/>
    <x v="11"/>
    <s v="Memorex Micro Travel Drive 32 GB"/>
    <n v="36.51"/>
    <n v="1"/>
    <n v="0"/>
    <n v="15.699300000000001"/>
  </r>
  <r>
    <n v="2357"/>
    <x v="1157"/>
    <x v="1"/>
    <x v="284"/>
    <d v="2012-09-02T00:00:00"/>
    <s v="First Class"/>
    <x v="609"/>
    <s v="Scott Cohen"/>
    <x v="1"/>
    <s v="United States"/>
    <s v="San Francisco"/>
    <x v="1"/>
    <n v="94122"/>
    <x v="1"/>
    <s v="TEC-MA-10000597"/>
    <x v="2"/>
    <x v="15"/>
    <s v="Lexmark S315 Color Inkjet Printer"/>
    <n v="239.976"/>
    <n v="3"/>
    <n v="0.2"/>
    <n v="80.991899999999987"/>
  </r>
  <r>
    <n v="2358"/>
    <x v="1158"/>
    <x v="2"/>
    <x v="461"/>
    <d v="2011-03-21T00:00:00"/>
    <s v="Standard Class"/>
    <x v="291"/>
    <s v="Christine Phan"/>
    <x v="1"/>
    <s v="United States"/>
    <s v="New York City"/>
    <x v="15"/>
    <n v="10024"/>
    <x v="3"/>
    <s v="FUR-TA-10003473"/>
    <x v="0"/>
    <x v="3"/>
    <s v="Bretford Rectangular Conference Table Tops"/>
    <n v="1579.7460000000001"/>
    <n v="7"/>
    <n v="0.4"/>
    <n v="-447.59469999999988"/>
  </r>
  <r>
    <n v="2359"/>
    <x v="1158"/>
    <x v="2"/>
    <x v="461"/>
    <d v="2011-03-21T00:00:00"/>
    <s v="Standard Class"/>
    <x v="291"/>
    <s v="Christine Phan"/>
    <x v="1"/>
    <s v="United States"/>
    <s v="New York City"/>
    <x v="15"/>
    <n v="10024"/>
    <x v="3"/>
    <s v="FUR-TA-10001950"/>
    <x v="0"/>
    <x v="3"/>
    <s v="Balt Solid Wood Round Tables"/>
    <n v="1071.576"/>
    <n v="4"/>
    <n v="0.4"/>
    <n v="-553.64760000000001"/>
  </r>
  <r>
    <n v="2360"/>
    <x v="1158"/>
    <x v="2"/>
    <x v="461"/>
    <d v="2011-03-21T00:00:00"/>
    <s v="Standard Class"/>
    <x v="291"/>
    <s v="Christine Phan"/>
    <x v="1"/>
    <s v="United States"/>
    <s v="New York City"/>
    <x v="15"/>
    <n v="10024"/>
    <x v="3"/>
    <s v="FUR-TA-10004175"/>
    <x v="0"/>
    <x v="3"/>
    <s v="Hon 30&quot; x 60&quot; Table with Locking Drawer"/>
    <n v="613.90800000000002"/>
    <n v="3"/>
    <n v="0.4"/>
    <n v="-122.78160000000003"/>
  </r>
  <r>
    <n v="2361"/>
    <x v="1158"/>
    <x v="2"/>
    <x v="461"/>
    <d v="2011-03-21T00:00:00"/>
    <s v="Standard Class"/>
    <x v="291"/>
    <s v="Christine Phan"/>
    <x v="1"/>
    <s v="United States"/>
    <s v="New York City"/>
    <x v="15"/>
    <n v="10024"/>
    <x v="3"/>
    <s v="OFF-PA-10002960"/>
    <x v="1"/>
    <x v="10"/>
    <s v="Xerox 1926"/>
    <n v="34.86"/>
    <n v="7"/>
    <n v="0"/>
    <n v="16.3842"/>
  </r>
  <r>
    <n v="2362"/>
    <x v="1158"/>
    <x v="2"/>
    <x v="461"/>
    <d v="2011-03-21T00:00:00"/>
    <s v="Standard Class"/>
    <x v="291"/>
    <s v="Christine Phan"/>
    <x v="1"/>
    <s v="United States"/>
    <s v="New York City"/>
    <x v="15"/>
    <n v="10024"/>
    <x v="3"/>
    <s v="OFF-PA-10000919"/>
    <x v="1"/>
    <x v="10"/>
    <s v="Xerox 1918"/>
    <n v="155.04"/>
    <n v="4"/>
    <n v="0"/>
    <n v="75.9696"/>
  </r>
  <r>
    <n v="2363"/>
    <x v="1159"/>
    <x v="3"/>
    <x v="513"/>
    <d v="2014-04-21T00:00:00"/>
    <s v="Standard Class"/>
    <x v="167"/>
    <s v="Roy Französisch"/>
    <x v="0"/>
    <s v="United States"/>
    <s v="Columbus"/>
    <x v="24"/>
    <n v="43229"/>
    <x v="3"/>
    <s v="OFF-BI-10001553"/>
    <x v="1"/>
    <x v="8"/>
    <s v="SpineVue Locking Slant-D Ring Binders by Cardinal"/>
    <n v="13.710000000000003"/>
    <n v="5"/>
    <n v="0.7"/>
    <n v="-10.053999999999998"/>
  </r>
  <r>
    <n v="2364"/>
    <x v="1160"/>
    <x v="0"/>
    <x v="69"/>
    <d v="2013-03-19T00:00:00"/>
    <s v="Standard Class"/>
    <x v="144"/>
    <s v="Adam Bellavance"/>
    <x v="2"/>
    <s v="United States"/>
    <s v="Waynesboro"/>
    <x v="17"/>
    <n v="22980"/>
    <x v="0"/>
    <s v="FUR-FU-10004864"/>
    <x v="0"/>
    <x v="5"/>
    <s v="Howard Miller 14-1/2&quot; Diameter Chrome Round Wall Clock"/>
    <n v="127.88"/>
    <n v="2"/>
    <n v="0"/>
    <n v="40.921599999999998"/>
  </r>
  <r>
    <n v="2365"/>
    <x v="1160"/>
    <x v="0"/>
    <x v="69"/>
    <d v="2013-03-19T00:00:00"/>
    <s v="Standard Class"/>
    <x v="144"/>
    <s v="Adam Bellavance"/>
    <x v="2"/>
    <s v="United States"/>
    <s v="Waynesboro"/>
    <x v="17"/>
    <n v="22980"/>
    <x v="0"/>
    <s v="OFF-AP-10004540"/>
    <x v="1"/>
    <x v="9"/>
    <s v="Eureka The Boss Lite 10-Amp Upright Vacuum, Blue"/>
    <n v="160.32"/>
    <n v="2"/>
    <n v="0"/>
    <n v="44.889600000000002"/>
  </r>
  <r>
    <n v="2366"/>
    <x v="1160"/>
    <x v="0"/>
    <x v="69"/>
    <d v="2013-03-19T00:00:00"/>
    <s v="Standard Class"/>
    <x v="144"/>
    <s v="Adam Bellavance"/>
    <x v="2"/>
    <s v="United States"/>
    <s v="Waynesboro"/>
    <x v="17"/>
    <n v="22980"/>
    <x v="0"/>
    <s v="OFF-BI-10004965"/>
    <x v="1"/>
    <x v="8"/>
    <s v="Ibico Covers for Plastic or Wire Binding Elements"/>
    <n v="46"/>
    <n v="4"/>
    <n v="0"/>
    <n v="20.7"/>
  </r>
  <r>
    <n v="2367"/>
    <x v="1161"/>
    <x v="2"/>
    <x v="156"/>
    <d v="2011-11-26T00:00:00"/>
    <s v="Second Class"/>
    <x v="552"/>
    <s v="Erica Hackney"/>
    <x v="0"/>
    <s v="United States"/>
    <s v="Sacramento"/>
    <x v="1"/>
    <n v="95823"/>
    <x v="1"/>
    <s v="FUR-CH-10001714"/>
    <x v="0"/>
    <x v="1"/>
    <s v="Global Leather &amp; Oak Executive Chair, Burgundy"/>
    <n v="120.71199999999999"/>
    <n v="1"/>
    <n v="0.2"/>
    <n v="-18.106799999999993"/>
  </r>
  <r>
    <n v="2368"/>
    <x v="1162"/>
    <x v="3"/>
    <x v="516"/>
    <d v="2014-02-14T00:00:00"/>
    <s v="First Class"/>
    <x v="438"/>
    <s v="Michael Nguyen"/>
    <x v="0"/>
    <s v="United States"/>
    <s v="Clinton"/>
    <x v="39"/>
    <n v="20735"/>
    <x v="3"/>
    <s v="OFF-PA-10002464"/>
    <x v="1"/>
    <x v="10"/>
    <s v="HP Office Recycled Paper (20Lb. and 87 Bright)"/>
    <n v="23.12"/>
    <n v="4"/>
    <n v="0"/>
    <n v="11.328800000000001"/>
  </r>
  <r>
    <n v="2369"/>
    <x v="1163"/>
    <x v="0"/>
    <x v="713"/>
    <d v="2013-09-28T00:00:00"/>
    <s v="Standard Class"/>
    <x v="126"/>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x v="126"/>
    <s v="Kelly Lampkin"/>
    <x v="1"/>
    <s v="United States"/>
    <s v="Fairfield"/>
    <x v="24"/>
    <n v="45014"/>
    <x v="3"/>
    <s v="OFF-AR-10000315"/>
    <x v="1"/>
    <x v="6"/>
    <s v="Dixon Ticonderoga Maple Cedar Pencil, #2"/>
    <n v="4.9119999999999999"/>
    <n v="2"/>
    <n v="0.2"/>
    <n v="0.30700000000000016"/>
  </r>
  <r>
    <n v="2371"/>
    <x v="1164"/>
    <x v="3"/>
    <x v="437"/>
    <d v="2014-07-10T00:00:00"/>
    <s v="Second Class"/>
    <x v="172"/>
    <s v="Michael Paige"/>
    <x v="1"/>
    <s v="United States"/>
    <s v="Warwick"/>
    <x v="34"/>
    <n v="2886"/>
    <x v="3"/>
    <s v="TEC-AC-10004353"/>
    <x v="2"/>
    <x v="11"/>
    <s v="Hypercom P1300 Pinpad"/>
    <n v="252"/>
    <n v="4"/>
    <n v="0"/>
    <n v="93.240000000000009"/>
  </r>
  <r>
    <n v="2372"/>
    <x v="1165"/>
    <x v="0"/>
    <x v="274"/>
    <d v="2013-07-12T00:00:00"/>
    <s v="Second Class"/>
    <x v="292"/>
    <s v="Barry Französisch"/>
    <x v="1"/>
    <s v="United States"/>
    <s v="Aurora"/>
    <x v="10"/>
    <n v="60505"/>
    <x v="2"/>
    <s v="FUR-FU-10004973"/>
    <x v="0"/>
    <x v="5"/>
    <s v="Flat Face Poster Frame"/>
    <n v="60.288000000000004"/>
    <n v="8"/>
    <n v="0.6"/>
    <n v="-27.129599999999996"/>
  </r>
  <r>
    <n v="2373"/>
    <x v="1165"/>
    <x v="0"/>
    <x v="274"/>
    <d v="2013-07-12T00:00:00"/>
    <s v="Second Class"/>
    <x v="292"/>
    <s v="Barry Französisch"/>
    <x v="1"/>
    <s v="United States"/>
    <s v="Aurora"/>
    <x v="10"/>
    <n v="60505"/>
    <x v="2"/>
    <s v="OFF-FA-10000936"/>
    <x v="1"/>
    <x v="13"/>
    <s v="Acco Hot Clips Clips to Go"/>
    <n v="2.6320000000000001"/>
    <n v="1"/>
    <n v="0.2"/>
    <n v="0.8224999999999999"/>
  </r>
  <r>
    <n v="2374"/>
    <x v="1165"/>
    <x v="0"/>
    <x v="274"/>
    <d v="2013-07-12T00:00:00"/>
    <s v="Second Class"/>
    <x v="292"/>
    <s v="Barry Französisch"/>
    <x v="1"/>
    <s v="United States"/>
    <s v="Aurora"/>
    <x v="10"/>
    <n v="60505"/>
    <x v="2"/>
    <s v="OFF-PA-10001609"/>
    <x v="1"/>
    <x v="10"/>
    <s v="Tops Wirebound Message Log Books"/>
    <n v="23.688000000000002"/>
    <n v="9"/>
    <n v="0.2"/>
    <n v="7.698599999999999"/>
  </r>
  <r>
    <n v="2375"/>
    <x v="1165"/>
    <x v="0"/>
    <x v="274"/>
    <d v="2013-07-12T00:00:00"/>
    <s v="Second Class"/>
    <x v="292"/>
    <s v="Barry Französisch"/>
    <x v="1"/>
    <s v="United States"/>
    <s v="Aurora"/>
    <x v="10"/>
    <n v="60505"/>
    <x v="2"/>
    <s v="FUR-CH-10000785"/>
    <x v="0"/>
    <x v="1"/>
    <s v="Global Ergonomic Managers Chair"/>
    <n v="253.37199999999996"/>
    <n v="2"/>
    <n v="0.3"/>
    <n v="-14.478399999999993"/>
  </r>
  <r>
    <n v="2376"/>
    <x v="1166"/>
    <x v="3"/>
    <x v="714"/>
    <d v="2014-01-31T00:00:00"/>
    <s v="Standard Class"/>
    <x v="236"/>
    <s v="Theone Pippenger"/>
    <x v="0"/>
    <s v="United States"/>
    <s v="Smyrna"/>
    <x v="32"/>
    <n v="30080"/>
    <x v="0"/>
    <s v="OFF-FA-10000053"/>
    <x v="1"/>
    <x v="13"/>
    <s v="Revere Boxed Rubber Bands by Revere"/>
    <n v="5.67"/>
    <n v="3"/>
    <n v="0"/>
    <n v="0.11340000000000017"/>
  </r>
  <r>
    <n v="2377"/>
    <x v="1167"/>
    <x v="2"/>
    <x v="710"/>
    <d v="2011-08-21T00:00:00"/>
    <s v="Second Class"/>
    <x v="474"/>
    <s v="Maxwell Schwartz"/>
    <x v="0"/>
    <s v="United States"/>
    <s v="Columbus"/>
    <x v="24"/>
    <n v="43229"/>
    <x v="3"/>
    <s v="OFF-BI-10001718"/>
    <x v="1"/>
    <x v="8"/>
    <s v="GBC DocuBind P50 Personal Binding Machine"/>
    <n v="76.77600000000001"/>
    <n v="4"/>
    <n v="0.7"/>
    <n v="-58.861599999999981"/>
  </r>
  <r>
    <n v="2378"/>
    <x v="1167"/>
    <x v="2"/>
    <x v="710"/>
    <d v="2011-08-21T00:00:00"/>
    <s v="Second Class"/>
    <x v="474"/>
    <s v="Maxwell Schwartz"/>
    <x v="0"/>
    <s v="United States"/>
    <s v="Columbus"/>
    <x v="24"/>
    <n v="43229"/>
    <x v="3"/>
    <s v="OFF-SU-10004768"/>
    <x v="1"/>
    <x v="14"/>
    <s v="Acme Kleencut Forged Steel Scissors"/>
    <n v="9.1840000000000011"/>
    <n v="2"/>
    <n v="0.2"/>
    <n v="1.1479999999999988"/>
  </r>
  <r>
    <n v="2379"/>
    <x v="1168"/>
    <x v="1"/>
    <x v="401"/>
    <d v="2012-12-11T00:00:00"/>
    <s v="Standard Class"/>
    <x v="454"/>
    <s v="Katherine Murray"/>
    <x v="2"/>
    <s v="United States"/>
    <s v="Thousand Oaks"/>
    <x v="1"/>
    <n v="91360"/>
    <x v="1"/>
    <s v="OFF-PA-10003883"/>
    <x v="1"/>
    <x v="10"/>
    <s v="Message Book, Phone, Wirebound Standard Line Memo, 2 3/4&quot; X 5&quot;"/>
    <n v="32.75"/>
    <n v="5"/>
    <n v="0"/>
    <n v="15.065"/>
  </r>
  <r>
    <n v="2380"/>
    <x v="1169"/>
    <x v="0"/>
    <x v="715"/>
    <d v="2013-05-11T00:00:00"/>
    <s v="Standard Class"/>
    <x v="534"/>
    <s v="Brad Eason"/>
    <x v="2"/>
    <s v="United States"/>
    <s v="Lorain"/>
    <x v="24"/>
    <n v="44052"/>
    <x v="3"/>
    <s v="OFF-FA-10004248"/>
    <x v="1"/>
    <x v="13"/>
    <s v="Advantus T-Pin Paper Clips"/>
    <n v="7.2160000000000002"/>
    <n v="2"/>
    <n v="0.2"/>
    <n v="1.7138000000000002"/>
  </r>
  <r>
    <n v="2381"/>
    <x v="1169"/>
    <x v="0"/>
    <x v="715"/>
    <d v="2013-05-11T00:00:00"/>
    <s v="Standard Class"/>
    <x v="534"/>
    <s v="Brad Eason"/>
    <x v="2"/>
    <s v="United States"/>
    <s v="Lorain"/>
    <x v="24"/>
    <n v="44052"/>
    <x v="3"/>
    <s v="OFF-PA-10002581"/>
    <x v="1"/>
    <x v="10"/>
    <s v="Xerox 1951"/>
    <n v="49.568000000000005"/>
    <n v="2"/>
    <n v="0.2"/>
    <n v="15.489999999999997"/>
  </r>
  <r>
    <n v="2382"/>
    <x v="1169"/>
    <x v="0"/>
    <x v="715"/>
    <d v="2013-05-11T00:00:00"/>
    <s v="Standard Class"/>
    <x v="534"/>
    <s v="Brad Eason"/>
    <x v="2"/>
    <s v="United States"/>
    <s v="Lorain"/>
    <x v="24"/>
    <n v="44052"/>
    <x v="3"/>
    <s v="FUR-FU-10004848"/>
    <x v="0"/>
    <x v="5"/>
    <s v="DAX Solid Wood Frames"/>
    <n v="54.711999999999996"/>
    <n v="7"/>
    <n v="0.2"/>
    <n v="11.626299999999999"/>
  </r>
  <r>
    <n v="2383"/>
    <x v="1170"/>
    <x v="3"/>
    <x v="613"/>
    <d v="2014-03-27T00:00:00"/>
    <s v="First Class"/>
    <x v="610"/>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x v="610"/>
    <s v="Christina VanderZanden"/>
    <x v="0"/>
    <s v="United States"/>
    <s v="Fresno"/>
    <x v="1"/>
    <n v="93727"/>
    <x v="1"/>
    <s v="OFF-AR-10003087"/>
    <x v="1"/>
    <x v="6"/>
    <s v="Staples"/>
    <n v="16.02"/>
    <n v="9"/>
    <n v="0"/>
    <n v="4.4855999999999998"/>
  </r>
  <r>
    <n v="2385"/>
    <x v="1170"/>
    <x v="3"/>
    <x v="613"/>
    <d v="2014-03-27T00:00:00"/>
    <s v="First Class"/>
    <x v="610"/>
    <s v="Christina VanderZanden"/>
    <x v="0"/>
    <s v="United States"/>
    <s v="Fresno"/>
    <x v="1"/>
    <n v="93727"/>
    <x v="1"/>
    <s v="OFF-BI-10002026"/>
    <x v="1"/>
    <x v="8"/>
    <s v="Avery Arch Ring Binders"/>
    <n v="185.92000000000002"/>
    <n v="4"/>
    <n v="0.2"/>
    <n v="62.74799999999999"/>
  </r>
  <r>
    <n v="2386"/>
    <x v="1170"/>
    <x v="3"/>
    <x v="613"/>
    <d v="2014-03-27T00:00:00"/>
    <s v="First Class"/>
    <x v="610"/>
    <s v="Christina VanderZanden"/>
    <x v="0"/>
    <s v="United States"/>
    <s v="Fresno"/>
    <x v="1"/>
    <n v="93727"/>
    <x v="1"/>
    <s v="TEC-PH-10000141"/>
    <x v="2"/>
    <x v="7"/>
    <s v="Clearsounds A400"/>
    <n v="211.16800000000001"/>
    <n v="4"/>
    <n v="0.2"/>
    <n v="15.837600000000009"/>
  </r>
  <r>
    <n v="2387"/>
    <x v="1170"/>
    <x v="3"/>
    <x v="613"/>
    <d v="2014-03-27T00:00:00"/>
    <s v="First Class"/>
    <x v="610"/>
    <s v="Christina VanderZanden"/>
    <x v="0"/>
    <s v="United States"/>
    <s v="Fresno"/>
    <x v="1"/>
    <n v="93727"/>
    <x v="1"/>
    <s v="TEC-CO-10000971"/>
    <x v="2"/>
    <x v="16"/>
    <s v="Hewlett Packard 310 Color Digital Copier"/>
    <n v="479.98400000000004"/>
    <n v="2"/>
    <n v="0.2"/>
    <n v="59.997999999999962"/>
  </r>
  <r>
    <n v="2388"/>
    <x v="1171"/>
    <x v="1"/>
    <x v="295"/>
    <d v="2012-12-15T00:00:00"/>
    <s v="First Class"/>
    <x v="589"/>
    <s v="Dennis Kane"/>
    <x v="0"/>
    <s v="United States"/>
    <s v="San Diego"/>
    <x v="1"/>
    <n v="92105"/>
    <x v="1"/>
    <s v="OFF-FA-10001229"/>
    <x v="1"/>
    <x v="13"/>
    <s v="Staples"/>
    <n v="7.86"/>
    <n v="2"/>
    <n v="0"/>
    <n v="3.6155999999999997"/>
  </r>
  <r>
    <n v="2389"/>
    <x v="1171"/>
    <x v="1"/>
    <x v="295"/>
    <d v="2012-12-15T00:00:00"/>
    <s v="First Class"/>
    <x v="589"/>
    <s v="Dennis Kane"/>
    <x v="0"/>
    <s v="United States"/>
    <s v="San Diego"/>
    <x v="1"/>
    <n v="92105"/>
    <x v="1"/>
    <s v="OFF-BI-10002437"/>
    <x v="1"/>
    <x v="8"/>
    <s v="Recycled Premium Regency Composition Covers"/>
    <n v="24.448"/>
    <n v="2"/>
    <n v="0.2"/>
    <n v="8.8623999999999992"/>
  </r>
  <r>
    <n v="2390"/>
    <x v="1172"/>
    <x v="1"/>
    <x v="401"/>
    <d v="2012-12-10T00:00:00"/>
    <s v="Standard Class"/>
    <x v="611"/>
    <s v="Speros Goranitis"/>
    <x v="0"/>
    <s v="United States"/>
    <s v="New York City"/>
    <x v="15"/>
    <n v="10009"/>
    <x v="3"/>
    <s v="OFF-PA-10004255"/>
    <x v="1"/>
    <x v="10"/>
    <s v="Xerox 219"/>
    <n v="6.48"/>
    <n v="1"/>
    <n v="0"/>
    <n v="3.1104000000000003"/>
  </r>
  <r>
    <n v="2391"/>
    <x v="1172"/>
    <x v="1"/>
    <x v="401"/>
    <d v="2012-12-10T00:00:00"/>
    <s v="Standard Class"/>
    <x v="611"/>
    <s v="Speros Goranitis"/>
    <x v="0"/>
    <s v="United States"/>
    <s v="New York City"/>
    <x v="15"/>
    <n v="10009"/>
    <x v="3"/>
    <s v="OFF-PA-10001184"/>
    <x v="1"/>
    <x v="10"/>
    <s v="Xerox 1903"/>
    <n v="41.86"/>
    <n v="7"/>
    <n v="0"/>
    <n v="20.511400000000002"/>
  </r>
  <r>
    <n v="2392"/>
    <x v="1172"/>
    <x v="1"/>
    <x v="401"/>
    <d v="2012-12-10T00:00:00"/>
    <s v="Standard Class"/>
    <x v="611"/>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x v="611"/>
    <s v="Speros Goranitis"/>
    <x v="0"/>
    <s v="United States"/>
    <s v="New York City"/>
    <x v="15"/>
    <n v="10009"/>
    <x v="3"/>
    <s v="FUR-FU-10002878"/>
    <x v="0"/>
    <x v="5"/>
    <s v="Seth Thomas 14&quot; Day/Date Wall Clock"/>
    <n v="113.92"/>
    <n v="4"/>
    <n v="0"/>
    <n v="42.150400000000005"/>
  </r>
  <r>
    <n v="2394"/>
    <x v="1173"/>
    <x v="0"/>
    <x v="716"/>
    <d v="2013-03-24T00:00:00"/>
    <s v="Standard Class"/>
    <x v="394"/>
    <s v="Christine Sundaresam"/>
    <x v="0"/>
    <s v="United States"/>
    <s v="Malden"/>
    <x v="31"/>
    <n v="2148"/>
    <x v="3"/>
    <s v="OFF-AR-10000588"/>
    <x v="1"/>
    <x v="6"/>
    <s v="Newell 345"/>
    <n v="39.68"/>
    <n v="2"/>
    <n v="0"/>
    <n v="10.316800000000001"/>
  </r>
  <r>
    <n v="2395"/>
    <x v="1174"/>
    <x v="1"/>
    <x v="717"/>
    <d v="2012-11-19T00:00:00"/>
    <s v="Standard Class"/>
    <x v="601"/>
    <s v="Patrick Jones"/>
    <x v="1"/>
    <s v="United States"/>
    <s v="New York City"/>
    <x v="15"/>
    <n v="10035"/>
    <x v="3"/>
    <s v="TEC-AC-10002217"/>
    <x v="2"/>
    <x v="11"/>
    <s v="Imation Clip USB flash drive - 8 GB"/>
    <n v="37.6"/>
    <n v="2"/>
    <n v="0"/>
    <n v="2.2560000000000002"/>
  </r>
  <r>
    <n v="2396"/>
    <x v="1174"/>
    <x v="1"/>
    <x v="717"/>
    <d v="2012-11-19T00:00:00"/>
    <s v="Standard Class"/>
    <x v="601"/>
    <s v="Patrick Jones"/>
    <x v="1"/>
    <s v="United States"/>
    <s v="New York City"/>
    <x v="15"/>
    <n v="10035"/>
    <x v="3"/>
    <s v="TEC-AC-10001267"/>
    <x v="2"/>
    <x v="11"/>
    <s v="Imation 32GB Pocket Pro USB 3.0 Flash Drive - 32 GB - Black - 1 P ..."/>
    <n v="59.9"/>
    <n v="2"/>
    <n v="0"/>
    <n v="23.96"/>
  </r>
  <r>
    <n v="2397"/>
    <x v="1174"/>
    <x v="1"/>
    <x v="717"/>
    <d v="2012-11-19T00:00:00"/>
    <s v="Standard Class"/>
    <x v="601"/>
    <s v="Patrick Jones"/>
    <x v="1"/>
    <s v="United States"/>
    <s v="New York City"/>
    <x v="15"/>
    <n v="10035"/>
    <x v="3"/>
    <s v="OFF-PA-10004041"/>
    <x v="1"/>
    <x v="10"/>
    <s v="It's Hot Message Books with Stickers, 2 3/4&quot; x 5&quot;"/>
    <n v="37"/>
    <n v="5"/>
    <n v="0"/>
    <n v="16.649999999999999"/>
  </r>
  <r>
    <n v="2398"/>
    <x v="1175"/>
    <x v="3"/>
    <x v="718"/>
    <d v="2014-08-17T00:00:00"/>
    <s v="Second Class"/>
    <x v="413"/>
    <s v="Nora Preis"/>
    <x v="0"/>
    <s v="United States"/>
    <s v="San Francisco"/>
    <x v="1"/>
    <n v="94109"/>
    <x v="1"/>
    <s v="OFF-LA-10001613"/>
    <x v="1"/>
    <x v="2"/>
    <s v="Avery File Folder Labels"/>
    <n v="5.76"/>
    <n v="2"/>
    <n v="0"/>
    <n v="2.8224"/>
  </r>
  <r>
    <n v="2399"/>
    <x v="1175"/>
    <x v="3"/>
    <x v="718"/>
    <d v="2014-08-17T00:00:00"/>
    <s v="Second Class"/>
    <x v="413"/>
    <s v="Nora Preis"/>
    <x v="0"/>
    <s v="United States"/>
    <s v="San Francisco"/>
    <x v="1"/>
    <n v="94109"/>
    <x v="1"/>
    <s v="OFF-AR-10000246"/>
    <x v="1"/>
    <x v="6"/>
    <s v="Newell 318"/>
    <n v="16.68"/>
    <n v="6"/>
    <n v="0"/>
    <n v="4.3367999999999993"/>
  </r>
  <r>
    <n v="2400"/>
    <x v="1176"/>
    <x v="3"/>
    <x v="428"/>
    <d v="2014-09-16T00:00:00"/>
    <s v="Standard Class"/>
    <x v="115"/>
    <s v="Sean Braxton"/>
    <x v="1"/>
    <s v="United States"/>
    <s v="Florence"/>
    <x v="20"/>
    <n v="29501"/>
    <x v="0"/>
    <s v="OFF-ST-10001809"/>
    <x v="1"/>
    <x v="4"/>
    <s v="Fellowes Officeware Wire Shelving"/>
    <n v="628.80999999999995"/>
    <n v="7"/>
    <n v="0"/>
    <n v="12.576199999999986"/>
  </r>
  <r>
    <n v="2401"/>
    <x v="1176"/>
    <x v="3"/>
    <x v="428"/>
    <d v="2014-09-16T00:00:00"/>
    <s v="Standard Class"/>
    <x v="115"/>
    <s v="Sean Braxton"/>
    <x v="1"/>
    <s v="United States"/>
    <s v="Florence"/>
    <x v="20"/>
    <n v="29501"/>
    <x v="0"/>
    <s v="OFF-ST-10002214"/>
    <x v="1"/>
    <x v="4"/>
    <s v="X-Rack File for Hanging Folders"/>
    <n v="56.449999999999996"/>
    <n v="5"/>
    <n v="0"/>
    <n v="14.676999999999998"/>
  </r>
  <r>
    <n v="2402"/>
    <x v="1177"/>
    <x v="3"/>
    <x v="719"/>
    <d v="2014-04-05T00:00:00"/>
    <s v="Second Class"/>
    <x v="548"/>
    <s v="Adam Shillingsburg"/>
    <x v="0"/>
    <s v="United States"/>
    <s v="Springfield"/>
    <x v="25"/>
    <n v="65807"/>
    <x v="2"/>
    <s v="OFF-ST-10000649"/>
    <x v="1"/>
    <x v="4"/>
    <s v="Hanging Personal Folder File"/>
    <n v="94.199999999999989"/>
    <n v="6"/>
    <n v="0"/>
    <n v="23.550000000000004"/>
  </r>
  <r>
    <n v="2403"/>
    <x v="1177"/>
    <x v="3"/>
    <x v="719"/>
    <d v="2014-04-05T00:00:00"/>
    <s v="Second Class"/>
    <x v="548"/>
    <s v="Adam Shillingsburg"/>
    <x v="0"/>
    <s v="United States"/>
    <s v="Springfield"/>
    <x v="25"/>
    <n v="65807"/>
    <x v="2"/>
    <s v="OFF-EN-10001990"/>
    <x v="1"/>
    <x v="12"/>
    <s v="Staples"/>
    <n v="28.4"/>
    <n v="5"/>
    <n v="0"/>
    <n v="13.347999999999997"/>
  </r>
  <r>
    <n v="2404"/>
    <x v="1178"/>
    <x v="0"/>
    <x v="720"/>
    <d v="2013-10-04T00:00:00"/>
    <s v="Standard Class"/>
    <x v="447"/>
    <s v="Harry Marie"/>
    <x v="1"/>
    <s v="United States"/>
    <s v="Huntsville"/>
    <x v="5"/>
    <n v="77340"/>
    <x v="2"/>
    <s v="FUR-BO-10000780"/>
    <x v="0"/>
    <x v="0"/>
    <s v="O'Sullivan Plantations 2-Door Library in Landvery Oak"/>
    <n v="956.6647999999999"/>
    <n v="7"/>
    <n v="0.32"/>
    <n v="-225.09759999999991"/>
  </r>
  <r>
    <n v="2405"/>
    <x v="1179"/>
    <x v="3"/>
    <x v="566"/>
    <d v="2014-10-12T00:00:00"/>
    <s v="Standard Class"/>
    <x v="207"/>
    <s v="Mike Gockenbach"/>
    <x v="0"/>
    <s v="United States"/>
    <s v="Los Angeles"/>
    <x v="1"/>
    <n v="90045"/>
    <x v="1"/>
    <s v="TEC-AC-10002049"/>
    <x v="2"/>
    <x v="11"/>
    <s v="Logitech G19 Programmable Gaming Keyboard"/>
    <n v="1115.9099999999999"/>
    <n v="9"/>
    <n v="0"/>
    <n v="200.86379999999991"/>
  </r>
  <r>
    <n v="2406"/>
    <x v="1179"/>
    <x v="3"/>
    <x v="566"/>
    <d v="2014-10-12T00:00:00"/>
    <s v="Standard Class"/>
    <x v="207"/>
    <s v="Mike Gockenbach"/>
    <x v="0"/>
    <s v="United States"/>
    <s v="Los Angeles"/>
    <x v="1"/>
    <n v="90045"/>
    <x v="1"/>
    <s v="TEC-PH-10003555"/>
    <x v="2"/>
    <x v="7"/>
    <s v="Motorola HK250 Universal Bluetooth Headset"/>
    <n v="128.744"/>
    <n v="7"/>
    <n v="0.2"/>
    <n v="-28.967399999999991"/>
  </r>
  <r>
    <n v="2407"/>
    <x v="1179"/>
    <x v="3"/>
    <x v="566"/>
    <d v="2014-10-12T00:00:00"/>
    <s v="Standard Class"/>
    <x v="207"/>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x v="612"/>
    <s v="Tamara Manning"/>
    <x v="0"/>
    <s v="United States"/>
    <s v="San Francisco"/>
    <x v="1"/>
    <n v="94122"/>
    <x v="1"/>
    <s v="OFF-AR-10003631"/>
    <x v="1"/>
    <x v="6"/>
    <s v="Staples"/>
    <n v="24.2"/>
    <n v="5"/>
    <n v="0"/>
    <n v="7.9859999999999998"/>
  </r>
  <r>
    <n v="2409"/>
    <x v="1180"/>
    <x v="3"/>
    <x v="176"/>
    <d v="2014-01-26T00:00:00"/>
    <s v="Standard Class"/>
    <x v="612"/>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x v="336"/>
    <s v="Bill Eplett"/>
    <x v="2"/>
    <s v="United States"/>
    <s v="San Francisco"/>
    <x v="1"/>
    <n v="94122"/>
    <x v="1"/>
    <s v="FUR-FU-10000758"/>
    <x v="0"/>
    <x v="5"/>
    <s v="DAX Natural Wood-Tone Poster Frame"/>
    <n v="211.84"/>
    <n v="8"/>
    <n v="0"/>
    <n v="76.262399999999985"/>
  </r>
  <r>
    <n v="2411"/>
    <x v="1182"/>
    <x v="2"/>
    <x v="601"/>
    <d v="2011-08-06T00:00:00"/>
    <s v="Standard Class"/>
    <x v="357"/>
    <s v="Ann Steele"/>
    <x v="2"/>
    <s v="United States"/>
    <s v="Philadelphia"/>
    <x v="9"/>
    <n v="19120"/>
    <x v="3"/>
    <s v="OFF-FA-10000992"/>
    <x v="1"/>
    <x v="13"/>
    <s v="Acco Clips to Go Binder Clips, 24 Clips in Two Sizes"/>
    <n v="5.68"/>
    <n v="2"/>
    <n v="0.2"/>
    <n v="1.9169999999999998"/>
  </r>
  <r>
    <n v="2412"/>
    <x v="1183"/>
    <x v="1"/>
    <x v="722"/>
    <d v="2012-06-09T00:00:00"/>
    <s v="Second Class"/>
    <x v="613"/>
    <s v="Eleni McCrary"/>
    <x v="1"/>
    <s v="United States"/>
    <s v="Los Angeles"/>
    <x v="1"/>
    <n v="90036"/>
    <x v="1"/>
    <s v="OFF-BI-10004187"/>
    <x v="1"/>
    <x v="8"/>
    <s v="Staples"/>
    <n v="7.52"/>
    <n v="5"/>
    <n v="0.2"/>
    <n v="2.6319999999999997"/>
  </r>
  <r>
    <n v="2413"/>
    <x v="1184"/>
    <x v="2"/>
    <x v="607"/>
    <d v="2011-11-16T00:00:00"/>
    <s v="Standard Class"/>
    <x v="350"/>
    <s v="Joseph Airdo"/>
    <x v="0"/>
    <s v="United States"/>
    <s v="Los Angeles"/>
    <x v="1"/>
    <n v="90045"/>
    <x v="1"/>
    <s v="OFF-PA-10001947"/>
    <x v="1"/>
    <x v="10"/>
    <s v="Xerox 1974"/>
    <n v="11.96"/>
    <n v="2"/>
    <n v="0"/>
    <n v="5.8604000000000003"/>
  </r>
  <r>
    <n v="2414"/>
    <x v="1184"/>
    <x v="2"/>
    <x v="607"/>
    <d v="2011-11-16T00:00:00"/>
    <s v="Standard Class"/>
    <x v="350"/>
    <s v="Joseph Airdo"/>
    <x v="0"/>
    <s v="United States"/>
    <s v="Los Angeles"/>
    <x v="1"/>
    <n v="90045"/>
    <x v="1"/>
    <s v="FUR-TA-10002356"/>
    <x v="0"/>
    <x v="3"/>
    <s v="Bevis Boat-Shaped Conference Table"/>
    <n v="629.06400000000008"/>
    <n v="3"/>
    <n v="0.2"/>
    <n v="31.453199999999953"/>
  </r>
  <r>
    <n v="2415"/>
    <x v="1185"/>
    <x v="0"/>
    <x v="723"/>
    <d v="2014-01-03T00:00:00"/>
    <s v="Standard Class"/>
    <x v="180"/>
    <s v="Troy Blackwell"/>
    <x v="0"/>
    <s v="United States"/>
    <s v="Milwaukee"/>
    <x v="6"/>
    <n v="53209"/>
    <x v="2"/>
    <s v="FUR-CH-10001714"/>
    <x v="0"/>
    <x v="1"/>
    <s v="Global Leather &amp; Oak Executive Chair, Burgundy"/>
    <n v="754.44999999999993"/>
    <n v="5"/>
    <n v="0"/>
    <n v="60.356000000000023"/>
  </r>
  <r>
    <n v="2416"/>
    <x v="1186"/>
    <x v="1"/>
    <x v="380"/>
    <d v="2012-07-11T00:00:00"/>
    <s v="Standard Class"/>
    <x v="452"/>
    <s v="Paul Prost"/>
    <x v="2"/>
    <s v="United States"/>
    <s v="Holyoke"/>
    <x v="31"/>
    <n v="1040"/>
    <x v="3"/>
    <s v="FUR-BO-10002824"/>
    <x v="0"/>
    <x v="0"/>
    <s v="Bush Mission Pointe Library"/>
    <n v="301.95999999999998"/>
    <n v="2"/>
    <n v="0"/>
    <n v="60.391999999999996"/>
  </r>
  <r>
    <n v="2417"/>
    <x v="1187"/>
    <x v="3"/>
    <x v="386"/>
    <d v="2014-10-19T00:00:00"/>
    <s v="Standard Class"/>
    <x v="614"/>
    <s v="Michelle Lonsdale"/>
    <x v="1"/>
    <s v="United States"/>
    <s v="Albuquerque"/>
    <x v="27"/>
    <n v="87105"/>
    <x v="1"/>
    <s v="TEC-AC-10002842"/>
    <x v="2"/>
    <x v="11"/>
    <s v="WD My Passport Ultra 2TB Portable External Hard Drive"/>
    <n v="595"/>
    <n v="5"/>
    <n v="0"/>
    <n v="95.200000000000031"/>
  </r>
  <r>
    <n v="2418"/>
    <x v="1187"/>
    <x v="3"/>
    <x v="386"/>
    <d v="2014-10-19T00:00:00"/>
    <s v="Standard Class"/>
    <x v="614"/>
    <s v="Michelle Lonsdale"/>
    <x v="1"/>
    <s v="United States"/>
    <s v="Albuquerque"/>
    <x v="27"/>
    <n v="87105"/>
    <x v="1"/>
    <s v="OFF-BI-10002082"/>
    <x v="1"/>
    <x v="8"/>
    <s v="GBC Twin Loop Wire Binding Elements"/>
    <n v="79.872000000000014"/>
    <n v="3"/>
    <n v="0.2"/>
    <n v="29.951999999999998"/>
  </r>
  <r>
    <n v="2419"/>
    <x v="1188"/>
    <x v="0"/>
    <x v="206"/>
    <d v="2013-05-29T00:00:00"/>
    <s v="Standard Class"/>
    <x v="18"/>
    <s v="Linda Cazamias"/>
    <x v="1"/>
    <s v="United States"/>
    <s v="Sparks"/>
    <x v="33"/>
    <n v="89431"/>
    <x v="1"/>
    <s v="TEC-MA-10000112"/>
    <x v="2"/>
    <x v="15"/>
    <s v="Panasonic KX MB2061 Multifunction Printer"/>
    <n v="2396.4"/>
    <n v="10"/>
    <n v="0.2"/>
    <n v="179.73000000000013"/>
  </r>
  <r>
    <n v="2420"/>
    <x v="1189"/>
    <x v="3"/>
    <x v="45"/>
    <d v="2014-11-15T00:00:00"/>
    <s v="Standard Class"/>
    <x v="565"/>
    <s v="Matt Collister"/>
    <x v="1"/>
    <s v="United States"/>
    <s v="Coachella"/>
    <x v="1"/>
    <n v="92236"/>
    <x v="1"/>
    <s v="OFF-ST-10002289"/>
    <x v="1"/>
    <x v="4"/>
    <s v="Safco Wire Cube Shelving System, For Use as 4 or 5 14&quot; Cubes, Black"/>
    <n v="63.56"/>
    <n v="2"/>
    <n v="0"/>
    <n v="3.1779999999999973"/>
  </r>
  <r>
    <n v="2421"/>
    <x v="1189"/>
    <x v="3"/>
    <x v="45"/>
    <d v="2014-11-15T00:00:00"/>
    <s v="Standard Class"/>
    <x v="565"/>
    <s v="Matt Collister"/>
    <x v="1"/>
    <s v="United States"/>
    <s v="Coachella"/>
    <x v="1"/>
    <n v="92236"/>
    <x v="1"/>
    <s v="TEC-AC-10004171"/>
    <x v="2"/>
    <x v="11"/>
    <s v="Razer Kraken 7.1 Surround Sound Over Ear USB Gaming Headset"/>
    <n v="99.99"/>
    <n v="1"/>
    <n v="0"/>
    <n v="43.995600000000003"/>
  </r>
  <r>
    <n v="2422"/>
    <x v="1190"/>
    <x v="0"/>
    <x v="724"/>
    <d v="2013-04-24T00:00:00"/>
    <s v="Standard Class"/>
    <x v="615"/>
    <s v="Clay Rozendal"/>
    <x v="2"/>
    <s v="United States"/>
    <s v="Elmhurst"/>
    <x v="10"/>
    <n v="60126"/>
    <x v="2"/>
    <s v="OFF-ST-10003656"/>
    <x v="1"/>
    <x v="4"/>
    <s v="Safco Industrial Wire Shelving"/>
    <n v="230.376"/>
    <n v="3"/>
    <n v="0.2"/>
    <n v="-48.954900000000002"/>
  </r>
  <r>
    <n v="2423"/>
    <x v="1190"/>
    <x v="0"/>
    <x v="724"/>
    <d v="2013-04-24T00:00:00"/>
    <s v="Standard Class"/>
    <x v="615"/>
    <s v="Clay Rozendal"/>
    <x v="2"/>
    <s v="United States"/>
    <s v="Elmhurst"/>
    <x v="10"/>
    <n v="60126"/>
    <x v="2"/>
    <s v="OFF-PA-10001560"/>
    <x v="1"/>
    <x v="10"/>
    <s v="Adams Telephone Message Books, 5 1/4” x 11”"/>
    <n v="9.6640000000000015"/>
    <n v="2"/>
    <n v="0.2"/>
    <n v="3.2615999999999996"/>
  </r>
  <r>
    <n v="2424"/>
    <x v="1191"/>
    <x v="3"/>
    <x v="53"/>
    <d v="2014-12-31T00:00:00"/>
    <s v="Standard Class"/>
    <x v="603"/>
    <s v="Susan Vittorini"/>
    <x v="0"/>
    <s v="United States"/>
    <s v="Fairfield"/>
    <x v="24"/>
    <n v="45014"/>
    <x v="3"/>
    <s v="TEC-AC-10002473"/>
    <x v="2"/>
    <x v="11"/>
    <s v="Maxell 4.7GB DVD-R"/>
    <n v="158.928"/>
    <n v="7"/>
    <n v="0.2"/>
    <n v="41.718599999999995"/>
  </r>
  <r>
    <n v="2425"/>
    <x v="1191"/>
    <x v="3"/>
    <x v="53"/>
    <d v="2014-12-31T00:00:00"/>
    <s v="Standard Class"/>
    <x v="603"/>
    <s v="Susan Vittorini"/>
    <x v="0"/>
    <s v="United States"/>
    <s v="Fairfield"/>
    <x v="24"/>
    <n v="45014"/>
    <x v="3"/>
    <s v="OFF-BI-10000632"/>
    <x v="1"/>
    <x v="8"/>
    <s v="Satellite Sectional Post Binders"/>
    <n v="13.023000000000001"/>
    <n v="1"/>
    <n v="0.7"/>
    <n v="-10.418399999999998"/>
  </r>
  <r>
    <n v="2426"/>
    <x v="1191"/>
    <x v="3"/>
    <x v="53"/>
    <d v="2014-12-31T00:00:00"/>
    <s v="Standard Class"/>
    <x v="603"/>
    <s v="Susan Vittorini"/>
    <x v="0"/>
    <s v="United States"/>
    <s v="Fairfield"/>
    <x v="24"/>
    <n v="45014"/>
    <x v="3"/>
    <s v="FUR-TA-10002645"/>
    <x v="0"/>
    <x v="3"/>
    <s v="Hon Rectangular Conference Tables"/>
    <n v="273.06"/>
    <n v="2"/>
    <n v="0.4"/>
    <n v="-104.67300000000006"/>
  </r>
  <r>
    <n v="2427"/>
    <x v="1191"/>
    <x v="3"/>
    <x v="53"/>
    <d v="2014-12-31T00:00:00"/>
    <s v="Standard Class"/>
    <x v="603"/>
    <s v="Susan Vittorini"/>
    <x v="0"/>
    <s v="United States"/>
    <s v="Fairfield"/>
    <x v="24"/>
    <n v="45014"/>
    <x v="3"/>
    <s v="OFF-FA-10002975"/>
    <x v="1"/>
    <x v="13"/>
    <s v="Staples"/>
    <n v="39.311999999999998"/>
    <n v="13"/>
    <n v="0.2"/>
    <n v="12.776399999999999"/>
  </r>
  <r>
    <n v="2428"/>
    <x v="1192"/>
    <x v="0"/>
    <x v="725"/>
    <d v="2013-06-18T00:00:00"/>
    <s v="Standard Class"/>
    <x v="89"/>
    <s v="Mary Zewe"/>
    <x v="1"/>
    <s v="United States"/>
    <s v="Arlington"/>
    <x v="5"/>
    <n v="76017"/>
    <x v="2"/>
    <s v="OFF-BI-10003784"/>
    <x v="1"/>
    <x v="8"/>
    <s v="Computer Printout Index Tabs"/>
    <n v="1.3439999999999996"/>
    <n v="4"/>
    <n v="0.8"/>
    <n v="-2.1504000000000008"/>
  </r>
  <r>
    <n v="2429"/>
    <x v="1192"/>
    <x v="0"/>
    <x v="725"/>
    <d v="2013-06-18T00:00:00"/>
    <s v="Standard Class"/>
    <x v="89"/>
    <s v="Mary Zewe"/>
    <x v="1"/>
    <s v="United States"/>
    <s v="Arlington"/>
    <x v="5"/>
    <n v="76017"/>
    <x v="2"/>
    <s v="OFF-BI-10001617"/>
    <x v="1"/>
    <x v="8"/>
    <s v="GBC Wire Binding Combs"/>
    <n v="8.2719999999999985"/>
    <n v="4"/>
    <n v="0.8"/>
    <n v="-13.648800000000001"/>
  </r>
  <r>
    <n v="2430"/>
    <x v="1192"/>
    <x v="0"/>
    <x v="725"/>
    <d v="2013-06-18T00:00:00"/>
    <s v="Standard Class"/>
    <x v="89"/>
    <s v="Mary Zewe"/>
    <x v="1"/>
    <s v="United States"/>
    <s v="Arlington"/>
    <x v="5"/>
    <n v="76017"/>
    <x v="2"/>
    <s v="FUR-FU-10004415"/>
    <x v="0"/>
    <x v="5"/>
    <s v="Stacking Tray, Side-Loading, Legal, Smoke"/>
    <n v="12.544000000000002"/>
    <n v="7"/>
    <n v="0.6"/>
    <n v="-9.0944000000000038"/>
  </r>
  <r>
    <n v="2431"/>
    <x v="1193"/>
    <x v="3"/>
    <x v="726"/>
    <d v="2014-05-21T00:00:00"/>
    <s v="Standard Class"/>
    <x v="176"/>
    <s v="Ross Baird"/>
    <x v="2"/>
    <s v="United States"/>
    <s v="San Francisco"/>
    <x v="1"/>
    <n v="94110"/>
    <x v="1"/>
    <s v="OFF-LA-10000240"/>
    <x v="1"/>
    <x v="2"/>
    <s v="Self-Adhesive Address Labels for Typewriters by Universal"/>
    <n v="58.48"/>
    <n v="8"/>
    <n v="0"/>
    <n v="27.485599999999998"/>
  </r>
  <r>
    <n v="2432"/>
    <x v="1194"/>
    <x v="3"/>
    <x v="116"/>
    <d v="2015-01-03T00:00:00"/>
    <s v="Standard Class"/>
    <x v="447"/>
    <s v="Harry Marie"/>
    <x v="1"/>
    <s v="United States"/>
    <s v="Seattle"/>
    <x v="4"/>
    <n v="98103"/>
    <x v="1"/>
    <s v="FUR-FU-10001935"/>
    <x v="0"/>
    <x v="5"/>
    <s v="3M Hangers With Command Adhesive"/>
    <n v="7.4"/>
    <n v="2"/>
    <n v="0"/>
    <n v="3.0340000000000007"/>
  </r>
  <r>
    <n v="2433"/>
    <x v="1195"/>
    <x v="2"/>
    <x v="727"/>
    <d v="2011-04-01T00:00:00"/>
    <s v="Standard Class"/>
    <x v="616"/>
    <s v="Annie Zypern"/>
    <x v="0"/>
    <s v="United States"/>
    <s v="New York City"/>
    <x v="15"/>
    <n v="10009"/>
    <x v="3"/>
    <s v="FUR-CH-10002439"/>
    <x v="0"/>
    <x v="1"/>
    <s v="Iceberg Nesting Folding Chair, 19w x 6d x 43h"/>
    <n v="366.786"/>
    <n v="7"/>
    <n v="0.1"/>
    <n v="65.206400000000002"/>
  </r>
  <r>
    <n v="2434"/>
    <x v="1196"/>
    <x v="3"/>
    <x v="39"/>
    <d v="2014-06-02T00:00:00"/>
    <s v="Standard Class"/>
    <x v="101"/>
    <s v="Jonathan Howell"/>
    <x v="0"/>
    <s v="United States"/>
    <s v="Houston"/>
    <x v="5"/>
    <n v="77070"/>
    <x v="2"/>
    <s v="TEC-PH-10001536"/>
    <x v="2"/>
    <x v="7"/>
    <s v="Spigen Samsung Galaxy S5 Case Wallet"/>
    <n v="54.367999999999995"/>
    <n v="4"/>
    <n v="0.2"/>
    <n v="4.0775999999999968"/>
  </r>
  <r>
    <n v="2435"/>
    <x v="1197"/>
    <x v="1"/>
    <x v="717"/>
    <d v="2012-11-17T00:00:00"/>
    <s v="First Class"/>
    <x v="601"/>
    <s v="Patrick Jones"/>
    <x v="1"/>
    <s v="United States"/>
    <s v="Springfield"/>
    <x v="17"/>
    <n v="22153"/>
    <x v="0"/>
    <s v="OFF-EN-10001532"/>
    <x v="1"/>
    <x v="12"/>
    <s v="Brown Kraft Recycled Envelopes"/>
    <n v="33.96"/>
    <n v="2"/>
    <n v="0"/>
    <n v="16.98"/>
  </r>
  <r>
    <n v="2436"/>
    <x v="1197"/>
    <x v="1"/>
    <x v="717"/>
    <d v="2012-11-17T00:00:00"/>
    <s v="First Class"/>
    <x v="601"/>
    <s v="Patrick Jones"/>
    <x v="1"/>
    <s v="United States"/>
    <s v="Springfield"/>
    <x v="17"/>
    <n v="22153"/>
    <x v="0"/>
    <s v="OFF-AP-10003057"/>
    <x v="1"/>
    <x v="9"/>
    <s v="Honeywell Enviracaire Portable HEPA Air Cleaner for 16' x 20' Room"/>
    <n v="826.11"/>
    <n v="3"/>
    <n v="0"/>
    <n v="322.18290000000002"/>
  </r>
  <r>
    <n v="2437"/>
    <x v="1198"/>
    <x v="3"/>
    <x v="445"/>
    <d v="2014-07-11T00:00:00"/>
    <s v="Standard Class"/>
    <x v="244"/>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x v="617"/>
    <s v="Pierre Wener"/>
    <x v="0"/>
    <s v="United States"/>
    <s v="Louisville"/>
    <x v="22"/>
    <n v="80027"/>
    <x v="1"/>
    <s v="FUR-TA-10000849"/>
    <x v="0"/>
    <x v="3"/>
    <s v="Bevis Rectangular Conference Tables"/>
    <n v="145.97999999999999"/>
    <n v="2"/>
    <n v="0.5"/>
    <n v="-99.266399999999976"/>
  </r>
  <r>
    <n v="2439"/>
    <x v="1199"/>
    <x v="2"/>
    <x v="728"/>
    <d v="2011-11-20T00:00:00"/>
    <s v="Second Class"/>
    <x v="617"/>
    <s v="Pierre Wener"/>
    <x v="0"/>
    <s v="United States"/>
    <s v="Louisville"/>
    <x v="22"/>
    <n v="80027"/>
    <x v="1"/>
    <s v="OFF-PA-10002259"/>
    <x v="1"/>
    <x v="10"/>
    <s v="Geographics Note Cards, Blank, White, 8 1/2&quot; x 11&quot;"/>
    <n v="35.808"/>
    <n v="4"/>
    <n v="0.2"/>
    <n v="12.5328"/>
  </r>
  <r>
    <n v="2440"/>
    <x v="1200"/>
    <x v="3"/>
    <x v="729"/>
    <d v="2014-07-23T00:00:00"/>
    <s v="Standard Class"/>
    <x v="517"/>
    <s v="Shaun Weien"/>
    <x v="0"/>
    <s v="United States"/>
    <s v="Tampa"/>
    <x v="2"/>
    <n v="33614"/>
    <x v="0"/>
    <s v="FUR-FU-10002597"/>
    <x v="0"/>
    <x v="5"/>
    <s v="C-Line Magnetic Cubicle Keepers, Clear Polypropylene"/>
    <n v="7.9040000000000008"/>
    <n v="2"/>
    <n v="0.2"/>
    <n v="2.1736000000000004"/>
  </r>
  <r>
    <n v="2441"/>
    <x v="1201"/>
    <x v="0"/>
    <x v="730"/>
    <d v="2013-05-28T00:00:00"/>
    <s v="Standard Class"/>
    <x v="578"/>
    <s v="Art Ferguson"/>
    <x v="0"/>
    <s v="United States"/>
    <s v="Passaic"/>
    <x v="30"/>
    <n v="7055"/>
    <x v="3"/>
    <s v="TEC-PH-10004614"/>
    <x v="2"/>
    <x v="7"/>
    <s v="AT&amp;T 841000 Phone"/>
    <n v="345"/>
    <n v="5"/>
    <n v="0"/>
    <n v="86.25"/>
  </r>
  <r>
    <n v="2442"/>
    <x v="1201"/>
    <x v="0"/>
    <x v="730"/>
    <d v="2013-05-28T00:00:00"/>
    <s v="Standard Class"/>
    <x v="578"/>
    <s v="Art Ferguson"/>
    <x v="0"/>
    <s v="United States"/>
    <s v="Passaic"/>
    <x v="30"/>
    <n v="7055"/>
    <x v="3"/>
    <s v="FUR-TA-10003748"/>
    <x v="0"/>
    <x v="3"/>
    <s v="Bevis 36 x 72 Conference Tables"/>
    <n v="174.28599999999997"/>
    <n v="2"/>
    <n v="0.3"/>
    <n v="-19.918399999999991"/>
  </r>
  <r>
    <n v="2443"/>
    <x v="1201"/>
    <x v="0"/>
    <x v="730"/>
    <d v="2013-05-28T00:00:00"/>
    <s v="Standard Class"/>
    <x v="578"/>
    <s v="Art Ferguson"/>
    <x v="0"/>
    <s v="United States"/>
    <s v="Passaic"/>
    <x v="30"/>
    <n v="7055"/>
    <x v="3"/>
    <s v="OFF-AP-10003217"/>
    <x v="1"/>
    <x v="9"/>
    <s v="Eureka Sanitaire  Commercial Upright"/>
    <n v="662.84"/>
    <n v="4"/>
    <n v="0"/>
    <n v="172.33840000000004"/>
  </r>
  <r>
    <n v="2444"/>
    <x v="1201"/>
    <x v="0"/>
    <x v="730"/>
    <d v="2013-05-28T00:00:00"/>
    <s v="Standard Class"/>
    <x v="578"/>
    <s v="Art Ferguson"/>
    <x v="0"/>
    <s v="United States"/>
    <s v="Passaic"/>
    <x v="30"/>
    <n v="7055"/>
    <x v="3"/>
    <s v="TEC-AC-10002399"/>
    <x v="2"/>
    <x v="11"/>
    <s v="SanDisk Cruzer 32 GB USB Flash Drive"/>
    <n v="95.1"/>
    <n v="5"/>
    <n v="0"/>
    <n v="30.431999999999995"/>
  </r>
  <r>
    <n v="2445"/>
    <x v="1201"/>
    <x v="0"/>
    <x v="730"/>
    <d v="2013-05-28T00:00:00"/>
    <s v="Standard Class"/>
    <x v="578"/>
    <s v="Art Ferguson"/>
    <x v="0"/>
    <s v="United States"/>
    <s v="Passaic"/>
    <x v="30"/>
    <n v="7055"/>
    <x v="3"/>
    <s v="OFF-EN-10002973"/>
    <x v="1"/>
    <x v="12"/>
    <s v="Ampad #10 Peel &amp; Seel Holiday Envelopes"/>
    <n v="26.880000000000003"/>
    <n v="6"/>
    <n v="0"/>
    <n v="12.902400000000002"/>
  </r>
  <r>
    <n v="2446"/>
    <x v="1201"/>
    <x v="0"/>
    <x v="730"/>
    <d v="2013-05-28T00:00:00"/>
    <s v="Standard Class"/>
    <x v="578"/>
    <s v="Art Ferguson"/>
    <x v="0"/>
    <s v="United States"/>
    <s v="Passaic"/>
    <x v="30"/>
    <n v="7055"/>
    <x v="3"/>
    <s v="TEC-PH-10001336"/>
    <x v="2"/>
    <x v="7"/>
    <s v="Digium D40 VoIP phone"/>
    <n v="257.98"/>
    <n v="2"/>
    <n v="0"/>
    <n v="74.8142"/>
  </r>
  <r>
    <n v="2447"/>
    <x v="1202"/>
    <x v="1"/>
    <x v="12"/>
    <d v="2012-10-01T00:00:00"/>
    <s v="Standard Class"/>
    <x v="562"/>
    <s v="Anne McFarland"/>
    <x v="0"/>
    <s v="United States"/>
    <s v="Los Angeles"/>
    <x v="1"/>
    <n v="90004"/>
    <x v="1"/>
    <s v="OFF-EN-10000461"/>
    <x v="1"/>
    <x v="12"/>
    <s v="#10- 4 1/8&quot; x 9 1/2&quot; Recycled Envelopes"/>
    <n v="17.48"/>
    <n v="2"/>
    <n v="0"/>
    <n v="8.2156000000000002"/>
  </r>
  <r>
    <n v="2448"/>
    <x v="1203"/>
    <x v="0"/>
    <x v="731"/>
    <d v="2013-11-07T00:00:00"/>
    <s v="Standard Class"/>
    <x v="217"/>
    <s v="Bill Donatelli"/>
    <x v="0"/>
    <s v="United States"/>
    <s v="Philadelphia"/>
    <x v="9"/>
    <n v="19143"/>
    <x v="3"/>
    <s v="FUR-CH-10000988"/>
    <x v="0"/>
    <x v="1"/>
    <s v="Hon Olson Stacker Stools"/>
    <n v="492.83499999999998"/>
    <n v="5"/>
    <n v="0.3"/>
    <n v="-14.080999999999989"/>
  </r>
  <r>
    <n v="2449"/>
    <x v="1204"/>
    <x v="1"/>
    <x v="471"/>
    <d v="2012-09-17T00:00:00"/>
    <s v="Second Class"/>
    <x v="200"/>
    <s v="Christopher Martinez"/>
    <x v="0"/>
    <s v="United States"/>
    <s v="North Charleston"/>
    <x v="20"/>
    <n v="29406"/>
    <x v="0"/>
    <s v="OFF-ST-10001809"/>
    <x v="1"/>
    <x v="4"/>
    <s v="Fellowes Officeware Wire Shelving"/>
    <n v="269.49"/>
    <n v="3"/>
    <n v="0"/>
    <n v="5.3897999999999939"/>
  </r>
  <r>
    <n v="2450"/>
    <x v="1205"/>
    <x v="0"/>
    <x v="732"/>
    <d v="2013-11-11T00:00:00"/>
    <s v="Standard Class"/>
    <x v="37"/>
    <s v="Christopher Schild"/>
    <x v="2"/>
    <s v="United States"/>
    <s v="San Jose"/>
    <x v="1"/>
    <n v="95123"/>
    <x v="1"/>
    <s v="OFF-BI-10003963"/>
    <x v="1"/>
    <x v="8"/>
    <s v="Cardinal Holdit Data Disk Pockets"/>
    <n v="29.120000000000005"/>
    <n v="5"/>
    <n v="0.2"/>
    <n v="9.8279999999999959"/>
  </r>
  <r>
    <n v="2451"/>
    <x v="1206"/>
    <x v="3"/>
    <x v="294"/>
    <d v="2014-03-23T00:00:00"/>
    <s v="Second Class"/>
    <x v="591"/>
    <s v="Denny Blanton"/>
    <x v="0"/>
    <s v="United States"/>
    <s v="New York City"/>
    <x v="15"/>
    <n v="10011"/>
    <x v="3"/>
    <s v="OFF-LA-10000081"/>
    <x v="1"/>
    <x v="2"/>
    <s v="Avery 496"/>
    <n v="18.75"/>
    <n v="5"/>
    <n v="0"/>
    <n v="9"/>
  </r>
  <r>
    <n v="2452"/>
    <x v="1206"/>
    <x v="3"/>
    <x v="294"/>
    <d v="2014-03-23T00:00:00"/>
    <s v="Second Class"/>
    <x v="591"/>
    <s v="Denny Blanton"/>
    <x v="0"/>
    <s v="United States"/>
    <s v="New York City"/>
    <x v="15"/>
    <n v="10011"/>
    <x v="3"/>
    <s v="TEC-PH-10000149"/>
    <x v="2"/>
    <x v="7"/>
    <s v="Cisco SPA525G2 IP Phone - Wireless"/>
    <n v="119.69999999999999"/>
    <n v="6"/>
    <n v="0"/>
    <n v="31.121999999999996"/>
  </r>
  <r>
    <n v="2453"/>
    <x v="1206"/>
    <x v="3"/>
    <x v="294"/>
    <d v="2014-03-23T00:00:00"/>
    <s v="Second Class"/>
    <x v="591"/>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x v="591"/>
    <s v="Denny Blanton"/>
    <x v="0"/>
    <s v="United States"/>
    <s v="New York City"/>
    <x v="15"/>
    <n v="10011"/>
    <x v="3"/>
    <s v="TEC-AC-10002399"/>
    <x v="2"/>
    <x v="11"/>
    <s v="SanDisk Cruzer 32 GB USB Flash Drive"/>
    <n v="57.06"/>
    <n v="3"/>
    <n v="0"/>
    <n v="18.2592"/>
  </r>
  <r>
    <n v="2455"/>
    <x v="1206"/>
    <x v="3"/>
    <x v="294"/>
    <d v="2014-03-23T00:00:00"/>
    <s v="Second Class"/>
    <x v="591"/>
    <s v="Denny Blanton"/>
    <x v="0"/>
    <s v="United States"/>
    <s v="New York City"/>
    <x v="15"/>
    <n v="10011"/>
    <x v="3"/>
    <s v="TEC-AC-10003038"/>
    <x v="2"/>
    <x v="11"/>
    <s v="Kingston Digital DataTraveler 16GB USB 2.0"/>
    <n v="71.599999999999994"/>
    <n v="8"/>
    <n v="0"/>
    <n v="13.603999999999992"/>
  </r>
  <r>
    <n v="2456"/>
    <x v="1206"/>
    <x v="3"/>
    <x v="294"/>
    <d v="2014-03-23T00:00:00"/>
    <s v="Second Class"/>
    <x v="591"/>
    <s v="Denny Blanton"/>
    <x v="0"/>
    <s v="United States"/>
    <s v="New York City"/>
    <x v="15"/>
    <n v="10011"/>
    <x v="3"/>
    <s v="OFF-ST-10000344"/>
    <x v="1"/>
    <x v="4"/>
    <s v="Neat Ideas Personal Hanging Folder Files, Black"/>
    <n v="107.44"/>
    <n v="8"/>
    <n v="0"/>
    <n v="27.934399999999997"/>
  </r>
  <r>
    <n v="2457"/>
    <x v="1206"/>
    <x v="3"/>
    <x v="294"/>
    <d v="2014-03-23T00:00:00"/>
    <s v="Second Class"/>
    <x v="591"/>
    <s v="Denny Blanton"/>
    <x v="0"/>
    <s v="United States"/>
    <s v="New York City"/>
    <x v="15"/>
    <n v="10011"/>
    <x v="3"/>
    <s v="OFF-LA-10004093"/>
    <x v="1"/>
    <x v="2"/>
    <s v="Avery 486"/>
    <n v="7.31"/>
    <n v="1"/>
    <n v="0"/>
    <n v="3.4356999999999998"/>
  </r>
  <r>
    <n v="2458"/>
    <x v="1206"/>
    <x v="3"/>
    <x v="294"/>
    <d v="2014-03-23T00:00:00"/>
    <s v="Second Class"/>
    <x v="591"/>
    <s v="Denny Blanton"/>
    <x v="0"/>
    <s v="United States"/>
    <s v="New York City"/>
    <x v="15"/>
    <n v="10011"/>
    <x v="3"/>
    <s v="OFF-AR-10001683"/>
    <x v="1"/>
    <x v="6"/>
    <s v="Lumber Crayons"/>
    <n v="59.099999999999994"/>
    <n v="6"/>
    <n v="0"/>
    <n v="22.458000000000002"/>
  </r>
  <r>
    <n v="2459"/>
    <x v="1206"/>
    <x v="3"/>
    <x v="294"/>
    <d v="2014-03-23T00:00:00"/>
    <s v="Second Class"/>
    <x v="591"/>
    <s v="Denny Blanton"/>
    <x v="0"/>
    <s v="United States"/>
    <s v="New York City"/>
    <x v="15"/>
    <n v="10011"/>
    <x v="3"/>
    <s v="OFF-ST-10003455"/>
    <x v="1"/>
    <x v="4"/>
    <s v="Tenex File Box, Personal Filing Tote with Lid, Black"/>
    <n v="46.53"/>
    <n v="3"/>
    <n v="0"/>
    <n v="12.097800000000001"/>
  </r>
  <r>
    <n v="2460"/>
    <x v="1207"/>
    <x v="3"/>
    <x v="733"/>
    <d v="2014-08-22T00:00:00"/>
    <s v="Standard Class"/>
    <x v="506"/>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x v="618"/>
    <s v="Shahid Collister"/>
    <x v="0"/>
    <s v="United States"/>
    <s v="Seattle"/>
    <x v="4"/>
    <n v="98115"/>
    <x v="1"/>
    <s v="OFF-PA-10001763"/>
    <x v="1"/>
    <x v="10"/>
    <s v="Xerox 1896"/>
    <n v="29.97"/>
    <n v="3"/>
    <n v="0"/>
    <n v="13.486499999999999"/>
  </r>
  <r>
    <n v="2462"/>
    <x v="1208"/>
    <x v="1"/>
    <x v="655"/>
    <d v="2012-07-13T00:00:00"/>
    <s v="Second Class"/>
    <x v="618"/>
    <s v="Shahid Collister"/>
    <x v="0"/>
    <s v="United States"/>
    <s v="Seattle"/>
    <x v="4"/>
    <n v="98115"/>
    <x v="1"/>
    <s v="OFF-BI-10001597"/>
    <x v="1"/>
    <x v="8"/>
    <s v="Wilson Jones Ledger-Size, Piano-Hinge Binder, 2&quot;, Blue"/>
    <n v="98.352000000000004"/>
    <n v="3"/>
    <n v="0.2"/>
    <n v="34.423199999999987"/>
  </r>
  <r>
    <n v="2463"/>
    <x v="1209"/>
    <x v="3"/>
    <x v="734"/>
    <d v="2014-12-10T00:00:00"/>
    <s v="Standard Class"/>
    <x v="427"/>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x v="427"/>
    <s v="Chuck Sachs"/>
    <x v="0"/>
    <s v="United States"/>
    <s v="New York City"/>
    <x v="15"/>
    <n v="10009"/>
    <x v="3"/>
    <s v="OFF-BI-10001553"/>
    <x v="1"/>
    <x v="8"/>
    <s v="SpineVue Locking Slant-D Ring Binders by Cardinal"/>
    <n v="14.624000000000002"/>
    <n v="2"/>
    <n v="0.2"/>
    <n v="5.1183999999999994"/>
  </r>
  <r>
    <n v="2465"/>
    <x v="1209"/>
    <x v="3"/>
    <x v="734"/>
    <d v="2014-12-10T00:00:00"/>
    <s v="Standard Class"/>
    <x v="427"/>
    <s v="Chuck Sachs"/>
    <x v="0"/>
    <s v="United States"/>
    <s v="New York City"/>
    <x v="15"/>
    <n v="10009"/>
    <x v="3"/>
    <s v="TEC-PH-10000576"/>
    <x v="2"/>
    <x v="7"/>
    <s v="AT&amp;T 1080 Corded phone"/>
    <n v="136.99"/>
    <n v="1"/>
    <n v="0"/>
    <n v="36.987300000000005"/>
  </r>
  <r>
    <n v="2466"/>
    <x v="1209"/>
    <x v="3"/>
    <x v="734"/>
    <d v="2014-12-10T00:00:00"/>
    <s v="Standard Class"/>
    <x v="427"/>
    <s v="Chuck Sachs"/>
    <x v="0"/>
    <s v="United States"/>
    <s v="New York City"/>
    <x v="15"/>
    <n v="10009"/>
    <x v="3"/>
    <s v="OFF-LA-10001317"/>
    <x v="1"/>
    <x v="2"/>
    <s v="Avery 520"/>
    <n v="3.15"/>
    <n v="1"/>
    <n v="0"/>
    <n v="1.512"/>
  </r>
  <r>
    <n v="2467"/>
    <x v="1210"/>
    <x v="3"/>
    <x v="464"/>
    <d v="2014-05-09T00:00:00"/>
    <s v="Standard Class"/>
    <x v="177"/>
    <s v="Mike Kennedy"/>
    <x v="0"/>
    <s v="United States"/>
    <s v="Newport News"/>
    <x v="17"/>
    <n v="23602"/>
    <x v="0"/>
    <s v="OFF-PA-10000726"/>
    <x v="1"/>
    <x v="10"/>
    <s v="Black Print Carbonless Snap-Off Rapid Letter, 8 1/2&quot; x 7&quot;"/>
    <n v="9.11"/>
    <n v="1"/>
    <n v="0"/>
    <n v="4.099499999999999"/>
  </r>
  <r>
    <n v="2468"/>
    <x v="1210"/>
    <x v="3"/>
    <x v="464"/>
    <d v="2014-05-09T00:00:00"/>
    <s v="Standard Class"/>
    <x v="177"/>
    <s v="Mike Kennedy"/>
    <x v="0"/>
    <s v="United States"/>
    <s v="Newport News"/>
    <x v="17"/>
    <n v="23602"/>
    <x v="0"/>
    <s v="OFF-ST-10003306"/>
    <x v="1"/>
    <x v="4"/>
    <s v="Letter Size Cart"/>
    <n v="571.44000000000005"/>
    <n v="4"/>
    <n v="0"/>
    <n v="165.71759999999995"/>
  </r>
  <r>
    <n v="2469"/>
    <x v="1210"/>
    <x v="3"/>
    <x v="464"/>
    <d v="2014-05-09T00:00:00"/>
    <s v="Standard Class"/>
    <x v="177"/>
    <s v="Mike Kennedy"/>
    <x v="0"/>
    <s v="United States"/>
    <s v="Newport News"/>
    <x v="17"/>
    <n v="23602"/>
    <x v="0"/>
    <s v="OFF-PA-10004983"/>
    <x v="1"/>
    <x v="10"/>
    <s v="Xerox 23"/>
    <n v="32.400000000000006"/>
    <n v="5"/>
    <n v="0"/>
    <n v="15.552000000000001"/>
  </r>
  <r>
    <n v="2470"/>
    <x v="1210"/>
    <x v="3"/>
    <x v="464"/>
    <d v="2014-05-09T00:00:00"/>
    <s v="Standard Class"/>
    <x v="177"/>
    <s v="Mike Kennedy"/>
    <x v="0"/>
    <s v="United States"/>
    <s v="Newport News"/>
    <x v="17"/>
    <n v="23602"/>
    <x v="0"/>
    <s v="OFF-ST-10001291"/>
    <x v="1"/>
    <x v="4"/>
    <s v="Tenex Personal Self-Stacking Standard File Box, Black/Gray"/>
    <n v="16.91"/>
    <n v="1"/>
    <n v="0"/>
    <n v="4.5656999999999996"/>
  </r>
  <r>
    <n v="2471"/>
    <x v="1211"/>
    <x v="0"/>
    <x v="115"/>
    <d v="2013-01-28T00:00:00"/>
    <s v="Standard Class"/>
    <x v="619"/>
    <s v="Carlos Meador"/>
    <x v="0"/>
    <s v="United States"/>
    <s v="Fayetteville"/>
    <x v="3"/>
    <n v="28314"/>
    <x v="0"/>
    <s v="FUR-FU-10002107"/>
    <x v="0"/>
    <x v="5"/>
    <s v="Eldon Pizzaz Desk Accessories"/>
    <n v="14.272"/>
    <n v="8"/>
    <n v="0.2"/>
    <n v="4.281600000000001"/>
  </r>
  <r>
    <n v="2472"/>
    <x v="1211"/>
    <x v="0"/>
    <x v="115"/>
    <d v="2013-01-28T00:00:00"/>
    <s v="Standard Class"/>
    <x v="619"/>
    <s v="Carlos Meador"/>
    <x v="0"/>
    <s v="United States"/>
    <s v="Fayetteville"/>
    <x v="3"/>
    <n v="28314"/>
    <x v="0"/>
    <s v="FUR-BO-10002213"/>
    <x v="0"/>
    <x v="0"/>
    <s v="Sauder Forest Hills Library, Woodland Oak Finish"/>
    <n v="451.13599999999997"/>
    <n v="4"/>
    <n v="0.2"/>
    <n v="-67.670399999999972"/>
  </r>
  <r>
    <n v="2473"/>
    <x v="1211"/>
    <x v="0"/>
    <x v="115"/>
    <d v="2013-01-28T00:00:00"/>
    <s v="Standard Class"/>
    <x v="619"/>
    <s v="Carlos Meador"/>
    <x v="0"/>
    <s v="United States"/>
    <s v="Fayetteville"/>
    <x v="3"/>
    <n v="28314"/>
    <x v="0"/>
    <s v="OFF-AP-10000692"/>
    <x v="1"/>
    <x v="9"/>
    <s v="Fellowes Mighty 8 Compact Surge Protector"/>
    <n v="64.864000000000004"/>
    <n v="4"/>
    <n v="0.2"/>
    <n v="6.4864000000000033"/>
  </r>
  <r>
    <n v="2474"/>
    <x v="1212"/>
    <x v="0"/>
    <x v="54"/>
    <d v="2013-11-07T00:00:00"/>
    <s v="First Class"/>
    <x v="418"/>
    <s v="Phillip Flathmann"/>
    <x v="0"/>
    <s v="United States"/>
    <s v="Los Angeles"/>
    <x v="1"/>
    <n v="90032"/>
    <x v="1"/>
    <s v="FUR-CH-10001190"/>
    <x v="0"/>
    <x v="1"/>
    <s v="Global Deluxe High-Back Office Chair in Storm"/>
    <n v="217.58400000000003"/>
    <n v="2"/>
    <n v="0.2"/>
    <n v="-29.917800000000021"/>
  </r>
  <r>
    <n v="2475"/>
    <x v="1212"/>
    <x v="0"/>
    <x v="54"/>
    <d v="2013-11-07T00:00:00"/>
    <s v="First Class"/>
    <x v="418"/>
    <s v="Phillip Flathmann"/>
    <x v="0"/>
    <s v="United States"/>
    <s v="Los Angeles"/>
    <x v="1"/>
    <n v="90032"/>
    <x v="1"/>
    <s v="TEC-AC-10000682"/>
    <x v="2"/>
    <x v="11"/>
    <s v="Kensington K72356US Mouse-in-a-Box USB Desktop Mouse"/>
    <n v="82.95"/>
    <n v="5"/>
    <n v="0"/>
    <n v="29.032499999999999"/>
  </r>
  <r>
    <n v="2476"/>
    <x v="1212"/>
    <x v="0"/>
    <x v="54"/>
    <d v="2013-11-07T00:00:00"/>
    <s v="First Class"/>
    <x v="418"/>
    <s v="Phillip Flathmann"/>
    <x v="0"/>
    <s v="United States"/>
    <s v="Los Angeles"/>
    <x v="1"/>
    <n v="90032"/>
    <x v="1"/>
    <s v="OFF-LA-10004545"/>
    <x v="1"/>
    <x v="2"/>
    <s v="Avery 50"/>
    <n v="87.71"/>
    <n v="7"/>
    <n v="0"/>
    <n v="41.223699999999994"/>
  </r>
  <r>
    <n v="2477"/>
    <x v="1212"/>
    <x v="0"/>
    <x v="54"/>
    <d v="2013-11-07T00:00:00"/>
    <s v="First Class"/>
    <x v="418"/>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x v="620"/>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x v="419"/>
    <s v="Dan Campbell"/>
    <x v="0"/>
    <s v="United States"/>
    <s v="New York City"/>
    <x v="15"/>
    <n v="10011"/>
    <x v="3"/>
    <s v="OFF-AR-10002833"/>
    <x v="1"/>
    <x v="6"/>
    <s v="Newell 322"/>
    <n v="5.46"/>
    <n v="3"/>
    <n v="0"/>
    <n v="1.4742000000000002"/>
  </r>
  <r>
    <n v="2480"/>
    <x v="1215"/>
    <x v="3"/>
    <x v="249"/>
    <d v="2014-06-26T00:00:00"/>
    <s v="Standard Class"/>
    <x v="383"/>
    <s v="Frank Olsen"/>
    <x v="0"/>
    <s v="United States"/>
    <s v="Dallas"/>
    <x v="5"/>
    <n v="75220"/>
    <x v="2"/>
    <s v="OFF-SU-10002557"/>
    <x v="1"/>
    <x v="14"/>
    <s v="Fiskars Spring-Action Scissors"/>
    <n v="11.184000000000001"/>
    <n v="1"/>
    <n v="0.2"/>
    <n v="0.83879999999999999"/>
  </r>
  <r>
    <n v="2481"/>
    <x v="1215"/>
    <x v="3"/>
    <x v="249"/>
    <d v="2014-06-26T00:00:00"/>
    <s v="Standard Class"/>
    <x v="383"/>
    <s v="Frank Olsen"/>
    <x v="0"/>
    <s v="United States"/>
    <s v="Dallas"/>
    <x v="5"/>
    <n v="75220"/>
    <x v="2"/>
    <s v="OFF-ST-10003656"/>
    <x v="1"/>
    <x v="4"/>
    <s v="Safco Industrial Wire Shelving"/>
    <n v="153.584"/>
    <n v="2"/>
    <n v="0.2"/>
    <n v="-32.636600000000001"/>
  </r>
  <r>
    <n v="2482"/>
    <x v="1216"/>
    <x v="3"/>
    <x v="165"/>
    <d v="2015-01-01T00:00:00"/>
    <s v="Standard Class"/>
    <x v="117"/>
    <s v="Alan Hwang"/>
    <x v="0"/>
    <s v="United States"/>
    <s v="Seattle"/>
    <x v="4"/>
    <n v="98105"/>
    <x v="1"/>
    <s v="OFF-ST-10001097"/>
    <x v="1"/>
    <x v="4"/>
    <s v="Office Impressions Heavy Duty Welded Shelving &amp; Multimedia Storage Drawers"/>
    <n v="1003.6200000000001"/>
    <n v="6"/>
    <n v="0"/>
    <n v="0"/>
  </r>
  <r>
    <n v="2483"/>
    <x v="1217"/>
    <x v="3"/>
    <x v="735"/>
    <d v="2014-09-04T00:00:00"/>
    <s v="Standard Class"/>
    <x v="607"/>
    <s v="Kristina Nunn"/>
    <x v="2"/>
    <s v="United States"/>
    <s v="Seattle"/>
    <x v="4"/>
    <n v="98105"/>
    <x v="1"/>
    <s v="TEC-PH-10000912"/>
    <x v="2"/>
    <x v="7"/>
    <s v="Anker 24W Portable Micro USB Car Charger"/>
    <n v="35.167999999999999"/>
    <n v="4"/>
    <n v="0.2"/>
    <n v="11.429599999999999"/>
  </r>
  <r>
    <n v="2484"/>
    <x v="1217"/>
    <x v="3"/>
    <x v="735"/>
    <d v="2014-09-04T00:00:00"/>
    <s v="Standard Class"/>
    <x v="607"/>
    <s v="Kristina Nunn"/>
    <x v="2"/>
    <s v="United States"/>
    <s v="Seattle"/>
    <x v="4"/>
    <n v="98105"/>
    <x v="1"/>
    <s v="FUR-TA-10000617"/>
    <x v="0"/>
    <x v="3"/>
    <s v="Hon Practical Foundations 30 x 60 Training Table, Light Gray/Charcoal"/>
    <n v="1137.75"/>
    <n v="5"/>
    <n v="0"/>
    <n v="250.30500000000004"/>
  </r>
  <r>
    <n v="2485"/>
    <x v="1217"/>
    <x v="3"/>
    <x v="735"/>
    <d v="2014-09-04T00:00:00"/>
    <s v="Standard Class"/>
    <x v="607"/>
    <s v="Kristina Nunn"/>
    <x v="2"/>
    <s v="United States"/>
    <s v="Seattle"/>
    <x v="4"/>
    <n v="98105"/>
    <x v="1"/>
    <s v="OFF-BI-10001658"/>
    <x v="1"/>
    <x v="8"/>
    <s v="GBC Standard Therm-A-Bind Covers"/>
    <n v="99.680000000000021"/>
    <n v="5"/>
    <n v="0.2"/>
    <n v="32.396000000000001"/>
  </r>
  <r>
    <n v="2486"/>
    <x v="1217"/>
    <x v="3"/>
    <x v="735"/>
    <d v="2014-09-04T00:00:00"/>
    <s v="Standard Class"/>
    <x v="607"/>
    <s v="Kristina Nunn"/>
    <x v="2"/>
    <s v="United States"/>
    <s v="Seattle"/>
    <x v="4"/>
    <n v="98105"/>
    <x v="1"/>
    <s v="OFF-AR-10003856"/>
    <x v="1"/>
    <x v="6"/>
    <s v="Newell 344"/>
    <n v="5.56"/>
    <n v="2"/>
    <n v="0"/>
    <n v="1.4455999999999998"/>
  </r>
  <r>
    <n v="2487"/>
    <x v="1218"/>
    <x v="1"/>
    <x v="98"/>
    <d v="2012-01-04T00:00:00"/>
    <s v="Second Class"/>
    <x v="118"/>
    <s v="Claudia Bergmann"/>
    <x v="1"/>
    <s v="United States"/>
    <s v="Newark"/>
    <x v="13"/>
    <n v="19711"/>
    <x v="3"/>
    <s v="OFF-ST-10001837"/>
    <x v="1"/>
    <x v="4"/>
    <s v="SAFCO Mobile Desk Side File, Wire Frame"/>
    <n v="85.52"/>
    <n v="2"/>
    <n v="0"/>
    <n v="22.235199999999999"/>
  </r>
  <r>
    <n v="2488"/>
    <x v="1218"/>
    <x v="1"/>
    <x v="98"/>
    <d v="2012-01-04T00:00:00"/>
    <s v="Second Class"/>
    <x v="118"/>
    <s v="Claudia Bergmann"/>
    <x v="1"/>
    <s v="United States"/>
    <s v="Newark"/>
    <x v="13"/>
    <n v="19711"/>
    <x v="3"/>
    <s v="OFF-AR-10001473"/>
    <x v="1"/>
    <x v="6"/>
    <s v="Newell 313"/>
    <n v="9.84"/>
    <n v="3"/>
    <n v="0"/>
    <n v="2.6568000000000005"/>
  </r>
  <r>
    <n v="2489"/>
    <x v="1218"/>
    <x v="1"/>
    <x v="98"/>
    <d v="2012-01-04T00:00:00"/>
    <s v="Second Class"/>
    <x v="118"/>
    <s v="Claudia Bergmann"/>
    <x v="1"/>
    <s v="United States"/>
    <s v="Newark"/>
    <x v="13"/>
    <n v="19711"/>
    <x v="3"/>
    <s v="OFF-PA-10004285"/>
    <x v="1"/>
    <x v="10"/>
    <s v="Xerox 1959"/>
    <n v="20.04"/>
    <n v="3"/>
    <n v="0"/>
    <n v="9.6191999999999993"/>
  </r>
  <r>
    <n v="2490"/>
    <x v="1219"/>
    <x v="1"/>
    <x v="330"/>
    <d v="2012-10-13T00:00:00"/>
    <s v="Second Class"/>
    <x v="621"/>
    <s v="Tim Brockman"/>
    <x v="0"/>
    <s v="United States"/>
    <s v="New York City"/>
    <x v="15"/>
    <n v="10024"/>
    <x v="3"/>
    <s v="TEC-PH-10001835"/>
    <x v="2"/>
    <x v="7"/>
    <s v="Jawbone JAMBOX Wireless Bluetooth Speaker"/>
    <n v="631.96"/>
    <n v="4"/>
    <n v="0"/>
    <n v="303.3408"/>
  </r>
  <r>
    <n v="2491"/>
    <x v="1219"/>
    <x v="1"/>
    <x v="330"/>
    <d v="2012-10-13T00:00:00"/>
    <s v="Second Class"/>
    <x v="621"/>
    <s v="Tim Brockman"/>
    <x v="0"/>
    <s v="United States"/>
    <s v="New York City"/>
    <x v="15"/>
    <n v="10024"/>
    <x v="3"/>
    <s v="OFF-PA-10002245"/>
    <x v="1"/>
    <x v="10"/>
    <s v="Xerox 1895"/>
    <n v="23.92"/>
    <n v="4"/>
    <n v="0"/>
    <n v="10.763999999999999"/>
  </r>
  <r>
    <n v="2492"/>
    <x v="1220"/>
    <x v="2"/>
    <x v="736"/>
    <d v="2011-12-15T00:00:00"/>
    <s v="Second Class"/>
    <x v="44"/>
    <s v="Katherine Ducich"/>
    <x v="0"/>
    <s v="United States"/>
    <s v="Los Angeles"/>
    <x v="1"/>
    <n v="90049"/>
    <x v="1"/>
    <s v="OFF-PA-10001457"/>
    <x v="1"/>
    <x v="10"/>
    <s v="White GlueTop Scratch Pads"/>
    <n v="90.24"/>
    <n v="6"/>
    <n v="0"/>
    <n v="41.51039999999999"/>
  </r>
  <r>
    <n v="2493"/>
    <x v="1221"/>
    <x v="2"/>
    <x v="84"/>
    <d v="2011-11-23T00:00:00"/>
    <s v="Standard Class"/>
    <x v="622"/>
    <s v="John Murray"/>
    <x v="0"/>
    <s v="United States"/>
    <s v="Jamestown"/>
    <x v="15"/>
    <n v="14701"/>
    <x v="3"/>
    <s v="TEC-PH-10002885"/>
    <x v="2"/>
    <x v="7"/>
    <s v="Apple iPhone 5"/>
    <n v="4548.8100000000004"/>
    <n v="7"/>
    <n v="0"/>
    <n v="1228.1787000000004"/>
  </r>
  <r>
    <n v="2494"/>
    <x v="1222"/>
    <x v="0"/>
    <x v="545"/>
    <d v="2013-09-15T00:00:00"/>
    <s v="Second Class"/>
    <x v="409"/>
    <s v="Kean Thornton"/>
    <x v="0"/>
    <s v="United States"/>
    <s v="Houston"/>
    <x v="5"/>
    <n v="77095"/>
    <x v="2"/>
    <s v="FUR-TA-10004086"/>
    <x v="0"/>
    <x v="3"/>
    <s v="KI Adjustable-Height Table"/>
    <n v="300.93"/>
    <n v="5"/>
    <n v="0.3"/>
    <n v="-34.39200000000001"/>
  </r>
  <r>
    <n v="2495"/>
    <x v="1222"/>
    <x v="0"/>
    <x v="545"/>
    <d v="2013-09-15T00:00:00"/>
    <s v="Second Class"/>
    <x v="409"/>
    <s v="Kean Thornton"/>
    <x v="0"/>
    <s v="United States"/>
    <s v="Houston"/>
    <x v="5"/>
    <n v="77095"/>
    <x v="2"/>
    <s v="TEC-PH-10000895"/>
    <x v="2"/>
    <x v="7"/>
    <s v="Polycom VVX 310 VoIP phone"/>
    <n v="719.96"/>
    <n v="5"/>
    <n v="0.2"/>
    <n v="53.997000000000043"/>
  </r>
  <r>
    <n v="2496"/>
    <x v="1223"/>
    <x v="2"/>
    <x v="737"/>
    <d v="2011-06-22T00:00:00"/>
    <s v="Standard Class"/>
    <x v="623"/>
    <s v="Sonia Cooley"/>
    <x v="0"/>
    <s v="United States"/>
    <s v="Mishawaka"/>
    <x v="14"/>
    <n v="46544"/>
    <x v="2"/>
    <s v="FUR-CH-10000225"/>
    <x v="0"/>
    <x v="1"/>
    <s v="Global Geo Office Task Chair, Gray"/>
    <n v="647.84"/>
    <n v="8"/>
    <n v="0"/>
    <n v="32.391999999999939"/>
  </r>
  <r>
    <n v="2497"/>
    <x v="1224"/>
    <x v="1"/>
    <x v="120"/>
    <d v="2012-10-01T00:00:00"/>
    <s v="Standard Class"/>
    <x v="354"/>
    <s v="Bryan Spruell"/>
    <x v="2"/>
    <s v="United States"/>
    <s v="San Diego"/>
    <x v="1"/>
    <n v="92037"/>
    <x v="1"/>
    <s v="OFF-ST-10002370"/>
    <x v="1"/>
    <x v="4"/>
    <s v="Sortfiler Multipurpose Personal File Organizer, Black"/>
    <n v="64.17"/>
    <n v="3"/>
    <n v="0"/>
    <n v="18.609299999999998"/>
  </r>
  <r>
    <n v="2498"/>
    <x v="1224"/>
    <x v="1"/>
    <x v="120"/>
    <d v="2012-10-01T00:00:00"/>
    <s v="Standard Class"/>
    <x v="354"/>
    <s v="Bryan Spruell"/>
    <x v="2"/>
    <s v="United States"/>
    <s v="San Diego"/>
    <x v="1"/>
    <n v="92037"/>
    <x v="1"/>
    <s v="OFF-EN-10000056"/>
    <x v="1"/>
    <x v="12"/>
    <s v="Cameo Buff Policy Envelopes"/>
    <n v="124.46"/>
    <n v="2"/>
    <n v="0"/>
    <n v="58.496199999999988"/>
  </r>
  <r>
    <n v="2499"/>
    <x v="1225"/>
    <x v="0"/>
    <x v="288"/>
    <d v="2013-05-25T00:00:00"/>
    <s v="Standard Class"/>
    <x v="387"/>
    <s v="Bill Tyler"/>
    <x v="1"/>
    <s v="United States"/>
    <s v="San Francisco"/>
    <x v="1"/>
    <n v="94109"/>
    <x v="1"/>
    <s v="OFF-BI-10004817"/>
    <x v="1"/>
    <x v="8"/>
    <s v="GBC Personal VeloBind Strips"/>
    <n v="9.5840000000000014"/>
    <n v="1"/>
    <n v="0.2"/>
    <n v="3.3543999999999996"/>
  </r>
  <r>
    <n v="2500"/>
    <x v="1226"/>
    <x v="3"/>
    <x v="738"/>
    <d v="2014-06-24T00:00:00"/>
    <s v="First Class"/>
    <x v="419"/>
    <s v="Dan Campbell"/>
    <x v="0"/>
    <s v="United States"/>
    <s v="Miami"/>
    <x v="2"/>
    <n v="33178"/>
    <x v="0"/>
    <s v="OFF-EN-10004483"/>
    <x v="1"/>
    <x v="12"/>
    <s v="#10 White Business Envelopes,4 1/8 x 9 1/2"/>
    <n v="37.608000000000004"/>
    <n v="3"/>
    <n v="0.2"/>
    <n v="12.692699999999995"/>
  </r>
  <r>
    <n v="2501"/>
    <x v="1227"/>
    <x v="3"/>
    <x v="46"/>
    <d v="2014-06-21T00:00:00"/>
    <s v="First Class"/>
    <x v="624"/>
    <s v="Luke Schmidt"/>
    <x v="1"/>
    <s v="United States"/>
    <s v="Skokie"/>
    <x v="10"/>
    <n v="60076"/>
    <x v="2"/>
    <s v="OFF-PA-10001892"/>
    <x v="1"/>
    <x v="10"/>
    <s v="Rediform Wirebound &quot;Phone Memo&quot; Message Book, 11 x 5-3/4"/>
    <n v="12.224"/>
    <n v="2"/>
    <n v="0.2"/>
    <n v="4.4311999999999996"/>
  </r>
  <r>
    <n v="2502"/>
    <x v="1227"/>
    <x v="3"/>
    <x v="46"/>
    <d v="2014-06-21T00:00:00"/>
    <s v="First Class"/>
    <x v="624"/>
    <s v="Luke Schmidt"/>
    <x v="1"/>
    <s v="United States"/>
    <s v="Skokie"/>
    <x v="10"/>
    <n v="60076"/>
    <x v="2"/>
    <s v="OFF-BI-10000546"/>
    <x v="1"/>
    <x v="8"/>
    <s v="Avery Durable Binders"/>
    <n v="2.3039999999999994"/>
    <n v="4"/>
    <n v="0.8"/>
    <n v="-3.5711999999999993"/>
  </r>
  <r>
    <n v="2503"/>
    <x v="1227"/>
    <x v="3"/>
    <x v="46"/>
    <d v="2014-06-21T00:00:00"/>
    <s v="First Class"/>
    <x v="624"/>
    <s v="Luke Schmidt"/>
    <x v="1"/>
    <s v="United States"/>
    <s v="Skokie"/>
    <x v="10"/>
    <n v="60076"/>
    <x v="2"/>
    <s v="OFF-BI-10001294"/>
    <x v="1"/>
    <x v="8"/>
    <s v="Fellowes Binding Cases"/>
    <n v="9.3599999999999977"/>
    <n v="4"/>
    <n v="0.8"/>
    <n v="-16.380000000000003"/>
  </r>
  <r>
    <n v="2504"/>
    <x v="1228"/>
    <x v="0"/>
    <x v="696"/>
    <d v="2013-11-20T00:00:00"/>
    <s v="Standard Class"/>
    <x v="625"/>
    <s v="Ralph Ritter"/>
    <x v="0"/>
    <s v="United States"/>
    <s v="San Francisco"/>
    <x v="1"/>
    <n v="94110"/>
    <x v="1"/>
    <s v="OFF-LA-10000248"/>
    <x v="1"/>
    <x v="2"/>
    <s v="Avery 52"/>
    <n v="7.38"/>
    <n v="2"/>
    <n v="0"/>
    <n v="3.4685999999999999"/>
  </r>
  <r>
    <n v="2505"/>
    <x v="1229"/>
    <x v="2"/>
    <x v="739"/>
    <d v="2011-07-27T00:00:00"/>
    <s v="Second Class"/>
    <x v="107"/>
    <s v="Ken Lonsdale"/>
    <x v="0"/>
    <s v="United States"/>
    <s v="San Francisco"/>
    <x v="1"/>
    <n v="94122"/>
    <x v="1"/>
    <s v="OFF-ST-10001228"/>
    <x v="1"/>
    <x v="4"/>
    <s v="Fellowes Personal Hanging Folder Files, Navy"/>
    <n v="53.72"/>
    <n v="4"/>
    <n v="0"/>
    <n v="15.041600000000003"/>
  </r>
  <r>
    <n v="2506"/>
    <x v="1229"/>
    <x v="2"/>
    <x v="739"/>
    <d v="2011-07-27T00:00:00"/>
    <s v="Second Class"/>
    <x v="107"/>
    <s v="Ken Lonsdale"/>
    <x v="0"/>
    <s v="United States"/>
    <s v="San Francisco"/>
    <x v="1"/>
    <n v="94122"/>
    <x v="1"/>
    <s v="OFF-SU-10000151"/>
    <x v="1"/>
    <x v="14"/>
    <s v="High Speed Automatic Electric Letter Opener"/>
    <n v="8187.65"/>
    <n v="5"/>
    <n v="0"/>
    <n v="327.50599999999963"/>
  </r>
  <r>
    <n v="2507"/>
    <x v="1229"/>
    <x v="2"/>
    <x v="739"/>
    <d v="2011-07-27T00:00:00"/>
    <s v="Second Class"/>
    <x v="107"/>
    <s v="Ken Lonsdale"/>
    <x v="0"/>
    <s v="United States"/>
    <s v="San Francisco"/>
    <x v="1"/>
    <n v="94122"/>
    <x v="1"/>
    <s v="FUR-FU-10004351"/>
    <x v="0"/>
    <x v="5"/>
    <s v="Staples"/>
    <n v="77.92"/>
    <n v="8"/>
    <n v="0"/>
    <n v="34.284800000000004"/>
  </r>
  <r>
    <n v="2508"/>
    <x v="1230"/>
    <x v="1"/>
    <x v="740"/>
    <d v="2012-07-02T00:00:00"/>
    <s v="Same Day"/>
    <x v="579"/>
    <s v="Richard Bierner"/>
    <x v="0"/>
    <s v="United States"/>
    <s v="Houston"/>
    <x v="5"/>
    <n v="77070"/>
    <x v="2"/>
    <s v="OFF-AP-10001293"/>
    <x v="1"/>
    <x v="9"/>
    <s v="Belkin 8 Outlet Surge Protector"/>
    <n v="32.783999999999992"/>
    <n v="4"/>
    <n v="0.8"/>
    <n v="-85.238399999999999"/>
  </r>
  <r>
    <n v="2509"/>
    <x v="1231"/>
    <x v="3"/>
    <x v="580"/>
    <d v="2014-03-09T00:00:00"/>
    <s v="Standard Class"/>
    <x v="199"/>
    <s v="Maribeth Yedwab"/>
    <x v="1"/>
    <s v="United States"/>
    <s v="Los Angeles"/>
    <x v="1"/>
    <n v="90045"/>
    <x v="1"/>
    <s v="TEC-PH-10000675"/>
    <x v="2"/>
    <x v="7"/>
    <s v="Panasonic KX TS3282B Corded phone"/>
    <n v="196.77600000000001"/>
    <n v="3"/>
    <n v="0.2"/>
    <n v="14.758199999999995"/>
  </r>
  <r>
    <n v="2510"/>
    <x v="1231"/>
    <x v="3"/>
    <x v="580"/>
    <d v="2014-03-09T00:00:00"/>
    <s v="Standard Class"/>
    <x v="199"/>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x v="585"/>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x v="608"/>
    <s v="Kelly Williams"/>
    <x v="0"/>
    <s v="United States"/>
    <s v="Monroe"/>
    <x v="28"/>
    <n v="71203"/>
    <x v="0"/>
    <s v="TEC-AC-10003116"/>
    <x v="2"/>
    <x v="11"/>
    <s v="Memorex Froggy Flash Drive 8 GB"/>
    <n v="106.5"/>
    <n v="6"/>
    <n v="0"/>
    <n v="41.534999999999997"/>
  </r>
  <r>
    <n v="2513"/>
    <x v="1234"/>
    <x v="3"/>
    <x v="574"/>
    <d v="2014-12-07T00:00:00"/>
    <s v="Standard Class"/>
    <x v="626"/>
    <s v="Daniel Byrd"/>
    <x v="2"/>
    <s v="United States"/>
    <s v="Tampa"/>
    <x v="2"/>
    <n v="33614"/>
    <x v="0"/>
    <s v="OFF-BI-10002429"/>
    <x v="1"/>
    <x v="8"/>
    <s v="Premier Elliptical Ring Binder, Black"/>
    <n v="45.660000000000011"/>
    <n v="5"/>
    <n v="0.7"/>
    <n v="-33.483999999999995"/>
  </r>
  <r>
    <n v="2514"/>
    <x v="1235"/>
    <x v="0"/>
    <x v="583"/>
    <d v="2013-11-18T00:00:00"/>
    <s v="Standard Class"/>
    <x v="179"/>
    <s v="Brenda Bowman"/>
    <x v="1"/>
    <s v="United States"/>
    <s v="Chicago"/>
    <x v="10"/>
    <n v="60623"/>
    <x v="2"/>
    <s v="TEC-AC-10003280"/>
    <x v="2"/>
    <x v="11"/>
    <s v="Belkin F8E887 USB Wired Ergonomic Keyboard"/>
    <n v="95.968000000000004"/>
    <n v="4"/>
    <n v="0.2"/>
    <n v="1.1995999999999931"/>
  </r>
  <r>
    <n v="2515"/>
    <x v="1235"/>
    <x v="0"/>
    <x v="583"/>
    <d v="2013-11-18T00:00:00"/>
    <s v="Standard Class"/>
    <x v="179"/>
    <s v="Brenda Bowman"/>
    <x v="1"/>
    <s v="United States"/>
    <s v="Chicago"/>
    <x v="10"/>
    <n v="60623"/>
    <x v="2"/>
    <s v="FUR-CH-10004540"/>
    <x v="0"/>
    <x v="1"/>
    <s v="Global Chrome Stack Chair"/>
    <n v="47.991999999999997"/>
    <n v="2"/>
    <n v="0.3"/>
    <n v="-2.0567999999999991"/>
  </r>
  <r>
    <n v="2516"/>
    <x v="1236"/>
    <x v="2"/>
    <x v="742"/>
    <d v="2011-09-10T00:00:00"/>
    <s v="Standard Class"/>
    <x v="413"/>
    <s v="Nora Preis"/>
    <x v="0"/>
    <s v="United States"/>
    <s v="Bowling Green"/>
    <x v="24"/>
    <n v="43402"/>
    <x v="3"/>
    <s v="OFF-ST-10000585"/>
    <x v="1"/>
    <x v="4"/>
    <s v="Economy Rollaway Files"/>
    <n v="264.32"/>
    <n v="2"/>
    <n v="0.2"/>
    <n v="19.823999999999998"/>
  </r>
  <r>
    <n v="2517"/>
    <x v="1237"/>
    <x v="2"/>
    <x v="647"/>
    <d v="2011-11-22T00:00:00"/>
    <s v="Standard Class"/>
    <x v="287"/>
    <s v="Peter Bühler"/>
    <x v="0"/>
    <s v="United States"/>
    <s v="Houston"/>
    <x v="5"/>
    <n v="77095"/>
    <x v="2"/>
    <s v="OFF-EN-10003001"/>
    <x v="1"/>
    <x v="12"/>
    <s v="Ames Color-File Green Diamond Border X-ray Mailers"/>
    <n v="604.65600000000006"/>
    <n v="9"/>
    <n v="0.2"/>
    <n v="204.07139999999995"/>
  </r>
  <r>
    <n v="2518"/>
    <x v="1238"/>
    <x v="3"/>
    <x v="743"/>
    <d v="2014-05-08T00:00:00"/>
    <s v="Standard Class"/>
    <x v="61"/>
    <s v="Dorothy Wardle"/>
    <x v="1"/>
    <s v="United States"/>
    <s v="Westfield"/>
    <x v="30"/>
    <n v="7090"/>
    <x v="3"/>
    <s v="FUR-FU-10003975"/>
    <x v="0"/>
    <x v="5"/>
    <s v="Eldon Advantage Chair Mats for Low to Medium Pile Carpets"/>
    <n v="129.93"/>
    <n v="3"/>
    <n v="0"/>
    <n v="12.992999999999988"/>
  </r>
  <r>
    <n v="2519"/>
    <x v="1239"/>
    <x v="0"/>
    <x v="680"/>
    <d v="2013-10-22T00:00:00"/>
    <s v="Standard Class"/>
    <x v="522"/>
    <s v="Cynthia Delaney"/>
    <x v="2"/>
    <s v="United States"/>
    <s v="Oklahoma City"/>
    <x v="26"/>
    <n v="73120"/>
    <x v="2"/>
    <s v="OFF-LA-10004559"/>
    <x v="1"/>
    <x v="2"/>
    <s v="Avery 49"/>
    <n v="20.16"/>
    <n v="7"/>
    <n v="0"/>
    <n v="9.8783999999999992"/>
  </r>
  <r>
    <n v="2520"/>
    <x v="1239"/>
    <x v="0"/>
    <x v="680"/>
    <d v="2013-10-22T00:00:00"/>
    <s v="Standard Class"/>
    <x v="522"/>
    <s v="Cynthia Delaney"/>
    <x v="2"/>
    <s v="United States"/>
    <s v="Oklahoma City"/>
    <x v="26"/>
    <n v="73120"/>
    <x v="2"/>
    <s v="OFF-LA-10003223"/>
    <x v="1"/>
    <x v="2"/>
    <s v="Avery 508"/>
    <n v="29.46"/>
    <n v="6"/>
    <n v="0"/>
    <n v="14.4354"/>
  </r>
  <r>
    <n v="2521"/>
    <x v="1239"/>
    <x v="0"/>
    <x v="680"/>
    <d v="2013-10-22T00:00:00"/>
    <s v="Standard Class"/>
    <x v="522"/>
    <s v="Cynthia Delaney"/>
    <x v="2"/>
    <s v="United States"/>
    <s v="Oklahoma City"/>
    <x v="26"/>
    <n v="73120"/>
    <x v="2"/>
    <s v="OFF-AP-10002651"/>
    <x v="1"/>
    <x v="9"/>
    <s v="Hoover Upright Vacuum With Dirt Cup"/>
    <n v="868.58999999999992"/>
    <n v="3"/>
    <n v="0"/>
    <n v="251.89109999999988"/>
  </r>
  <r>
    <n v="2522"/>
    <x v="1239"/>
    <x v="0"/>
    <x v="680"/>
    <d v="2013-10-22T00:00:00"/>
    <s v="Standard Class"/>
    <x v="522"/>
    <s v="Cynthia Delaney"/>
    <x v="2"/>
    <s v="United States"/>
    <s v="Oklahoma City"/>
    <x v="26"/>
    <n v="73120"/>
    <x v="2"/>
    <s v="OFF-PA-10003177"/>
    <x v="1"/>
    <x v="10"/>
    <s v="Xerox 1999"/>
    <n v="12.96"/>
    <n v="2"/>
    <n v="0"/>
    <n v="6.2208000000000006"/>
  </r>
  <r>
    <n v="2523"/>
    <x v="1239"/>
    <x v="0"/>
    <x v="680"/>
    <d v="2013-10-22T00:00:00"/>
    <s v="Standard Class"/>
    <x v="522"/>
    <s v="Cynthia Delaney"/>
    <x v="2"/>
    <s v="United States"/>
    <s v="Oklahoma City"/>
    <x v="26"/>
    <n v="73120"/>
    <x v="2"/>
    <s v="TEC-PH-10003442"/>
    <x v="2"/>
    <x v="7"/>
    <s v="Samsung Replacement EH64AVFWE Premium Headset"/>
    <n v="5.5"/>
    <n v="1"/>
    <n v="0"/>
    <n v="1.375"/>
  </r>
  <r>
    <n v="2524"/>
    <x v="1239"/>
    <x v="0"/>
    <x v="680"/>
    <d v="2013-10-22T00:00:00"/>
    <s v="Standard Class"/>
    <x v="522"/>
    <s v="Cynthia Delaney"/>
    <x v="2"/>
    <s v="United States"/>
    <s v="Oklahoma City"/>
    <x v="26"/>
    <n v="73120"/>
    <x v="2"/>
    <s v="OFF-BI-10000977"/>
    <x v="1"/>
    <x v="8"/>
    <s v="Ibico Plastic Spiral Binding Combs"/>
    <n v="121.6"/>
    <n v="4"/>
    <n v="0"/>
    <n v="55.935999999999993"/>
  </r>
  <r>
    <n v="2525"/>
    <x v="1240"/>
    <x v="1"/>
    <x v="744"/>
    <d v="2012-04-10T00:00:00"/>
    <s v="Standard Class"/>
    <x v="627"/>
    <s v="Thomas Thornton"/>
    <x v="0"/>
    <s v="United States"/>
    <s v="Houston"/>
    <x v="5"/>
    <n v="77041"/>
    <x v="2"/>
    <s v="OFF-AR-10004078"/>
    <x v="1"/>
    <x v="6"/>
    <s v="Newell 312"/>
    <n v="42.047999999999995"/>
    <n v="9"/>
    <n v="0.2"/>
    <n v="5.2559999999999985"/>
  </r>
  <r>
    <n v="2526"/>
    <x v="1240"/>
    <x v="1"/>
    <x v="744"/>
    <d v="2012-04-10T00:00:00"/>
    <s v="Standard Class"/>
    <x v="627"/>
    <s v="Thomas Thornton"/>
    <x v="0"/>
    <s v="United States"/>
    <s v="Houston"/>
    <x v="5"/>
    <n v="77041"/>
    <x v="2"/>
    <s v="TEC-AC-10002550"/>
    <x v="2"/>
    <x v="11"/>
    <s v="Maxell 4.7GB DVD-RW 3/Pack"/>
    <n v="25.488"/>
    <n v="2"/>
    <n v="0.2"/>
    <n v="4.4603999999999999"/>
  </r>
  <r>
    <n v="2527"/>
    <x v="1240"/>
    <x v="1"/>
    <x v="744"/>
    <d v="2012-04-10T00:00:00"/>
    <s v="Standard Class"/>
    <x v="627"/>
    <s v="Thomas Thornton"/>
    <x v="0"/>
    <s v="United States"/>
    <s v="Houston"/>
    <x v="5"/>
    <n v="77041"/>
    <x v="2"/>
    <s v="OFF-BI-10004965"/>
    <x v="1"/>
    <x v="8"/>
    <s v="Ibico Covers for Plastic or Wire Binding Elements"/>
    <n v="6.8999999999999986"/>
    <n v="3"/>
    <n v="0.8"/>
    <n v="-12.075000000000003"/>
  </r>
  <r>
    <n v="2528"/>
    <x v="1240"/>
    <x v="1"/>
    <x v="744"/>
    <d v="2012-04-10T00:00:00"/>
    <s v="Standard Class"/>
    <x v="627"/>
    <s v="Thomas Thornton"/>
    <x v="0"/>
    <s v="United States"/>
    <s v="Houston"/>
    <x v="5"/>
    <n v="77041"/>
    <x v="2"/>
    <s v="OFF-BI-10004209"/>
    <x v="1"/>
    <x v="8"/>
    <s v="Fellowes Twister Kit, Gray/Clear, 3/pkg"/>
    <n v="9.6479999999999961"/>
    <n v="6"/>
    <n v="0.8"/>
    <n v="-16.884"/>
  </r>
  <r>
    <n v="2529"/>
    <x v="1240"/>
    <x v="1"/>
    <x v="744"/>
    <d v="2012-04-10T00:00:00"/>
    <s v="Standard Class"/>
    <x v="627"/>
    <s v="Thomas Thornton"/>
    <x v="0"/>
    <s v="United States"/>
    <s v="Houston"/>
    <x v="5"/>
    <n v="77041"/>
    <x v="2"/>
    <s v="OFF-PA-10001526"/>
    <x v="1"/>
    <x v="10"/>
    <s v="Xerox 1949"/>
    <n v="7.9680000000000009"/>
    <n v="2"/>
    <n v="0.2"/>
    <n v="2.8884000000000007"/>
  </r>
  <r>
    <n v="2530"/>
    <x v="1241"/>
    <x v="2"/>
    <x v="745"/>
    <d v="2011-10-29T00:00:00"/>
    <s v="Standard Class"/>
    <x v="626"/>
    <s v="Daniel Byrd"/>
    <x v="2"/>
    <s v="United States"/>
    <s v="Fort Lauderdale"/>
    <x v="2"/>
    <n v="33311"/>
    <x v="0"/>
    <s v="OFF-PA-10000788"/>
    <x v="1"/>
    <x v="10"/>
    <s v="Xerox 210"/>
    <n v="10.368000000000002"/>
    <n v="2"/>
    <n v="0.2"/>
    <n v="3.6288"/>
  </r>
  <r>
    <n v="2531"/>
    <x v="1242"/>
    <x v="2"/>
    <x v="654"/>
    <d v="2011-08-21T00:00:00"/>
    <s v="Standard Class"/>
    <x v="137"/>
    <s v="Don Jones"/>
    <x v="1"/>
    <s v="United States"/>
    <s v="Little Rock"/>
    <x v="36"/>
    <n v="72209"/>
    <x v="0"/>
    <s v="OFF-PA-10000595"/>
    <x v="1"/>
    <x v="10"/>
    <s v="Xerox 1929"/>
    <n v="114.2"/>
    <n v="5"/>
    <n v="0"/>
    <n v="52.531999999999996"/>
  </r>
  <r>
    <n v="2532"/>
    <x v="1242"/>
    <x v="2"/>
    <x v="654"/>
    <d v="2011-08-21T00:00:00"/>
    <s v="Standard Class"/>
    <x v="137"/>
    <s v="Don Jones"/>
    <x v="1"/>
    <s v="United States"/>
    <s v="Little Rock"/>
    <x v="36"/>
    <n v="72209"/>
    <x v="0"/>
    <s v="OFF-BI-10000829"/>
    <x v="1"/>
    <x v="8"/>
    <s v="Avery Non-Stick Binders"/>
    <n v="17.96"/>
    <n v="4"/>
    <n v="0"/>
    <n v="8.2615999999999996"/>
  </r>
  <r>
    <n v="2533"/>
    <x v="1242"/>
    <x v="2"/>
    <x v="654"/>
    <d v="2011-08-21T00:00:00"/>
    <s v="Standard Class"/>
    <x v="137"/>
    <s v="Don Jones"/>
    <x v="1"/>
    <s v="United States"/>
    <s v="Little Rock"/>
    <x v="36"/>
    <n v="72209"/>
    <x v="0"/>
    <s v="OFF-FA-10002676"/>
    <x v="1"/>
    <x v="13"/>
    <s v="Colored Push Pins"/>
    <n v="12.67"/>
    <n v="7"/>
    <n v="0"/>
    <n v="4.5611999999999995"/>
  </r>
  <r>
    <n v="2534"/>
    <x v="1242"/>
    <x v="2"/>
    <x v="654"/>
    <d v="2011-08-21T00:00:00"/>
    <s v="Standard Class"/>
    <x v="137"/>
    <s v="Don Jones"/>
    <x v="1"/>
    <s v="United States"/>
    <s v="Little Rock"/>
    <x v="36"/>
    <n v="72209"/>
    <x v="0"/>
    <s v="TEC-AC-10000844"/>
    <x v="2"/>
    <x v="11"/>
    <s v="Logitech Gaming G510s - Keyboard"/>
    <n v="339.96"/>
    <n v="4"/>
    <n v="0"/>
    <n v="122.38559999999998"/>
  </r>
  <r>
    <n v="2535"/>
    <x v="1243"/>
    <x v="3"/>
    <x v="733"/>
    <d v="2014-08-19T00:00:00"/>
    <s v="Second Class"/>
    <x v="393"/>
    <s v="Dionis Lloyd"/>
    <x v="1"/>
    <s v="United States"/>
    <s v="Philadelphia"/>
    <x v="9"/>
    <n v="19120"/>
    <x v="3"/>
    <s v="OFF-ST-10004459"/>
    <x v="1"/>
    <x v="4"/>
    <s v="Tennsco Single-Tier Lockers"/>
    <n v="1801.6320000000001"/>
    <n v="6"/>
    <n v="0.2"/>
    <n v="-337.80600000000004"/>
  </r>
  <r>
    <n v="2536"/>
    <x v="1244"/>
    <x v="1"/>
    <x v="684"/>
    <d v="2012-09-08T00:00:00"/>
    <s v="First Class"/>
    <x v="628"/>
    <s v="Lori Olson"/>
    <x v="1"/>
    <s v="United States"/>
    <s v="La Quinta"/>
    <x v="1"/>
    <n v="92253"/>
    <x v="1"/>
    <s v="TEC-AC-10003499"/>
    <x v="2"/>
    <x v="11"/>
    <s v="Memorex Mini Travel Drive 8 GB USB 2.0 Flash Drive"/>
    <n v="46.32"/>
    <n v="4"/>
    <n v="0"/>
    <n v="18.064800000000002"/>
  </r>
  <r>
    <n v="2537"/>
    <x v="1245"/>
    <x v="1"/>
    <x v="746"/>
    <d v="2012-01-29T00:00:00"/>
    <s v="Second Class"/>
    <x v="277"/>
    <s v="Seth Vernon"/>
    <x v="0"/>
    <s v="United States"/>
    <s v="Cleveland"/>
    <x v="24"/>
    <n v="44105"/>
    <x v="3"/>
    <s v="FUR-CH-10000513"/>
    <x v="0"/>
    <x v="1"/>
    <s v="High-Back Leather Manager's Chair"/>
    <n v="181.98599999999999"/>
    <n v="2"/>
    <n v="0.3"/>
    <n v="-54.595799999999997"/>
  </r>
  <r>
    <n v="2538"/>
    <x v="1245"/>
    <x v="1"/>
    <x v="746"/>
    <d v="2012-01-29T00:00:00"/>
    <s v="Second Class"/>
    <x v="277"/>
    <s v="Seth Vernon"/>
    <x v="0"/>
    <s v="United States"/>
    <s v="Cleveland"/>
    <x v="24"/>
    <n v="44105"/>
    <x v="3"/>
    <s v="TEC-PH-10000895"/>
    <x v="2"/>
    <x v="7"/>
    <s v="Polycom VVX 310 VoIP phone"/>
    <n v="431.976"/>
    <n v="4"/>
    <n v="0.4"/>
    <n v="-100.7944"/>
  </r>
  <r>
    <n v="2539"/>
    <x v="1245"/>
    <x v="1"/>
    <x v="746"/>
    <d v="2012-01-29T00:00:00"/>
    <s v="Second Class"/>
    <x v="277"/>
    <s v="Seth Vernon"/>
    <x v="0"/>
    <s v="United States"/>
    <s v="Cleveland"/>
    <x v="24"/>
    <n v="44105"/>
    <x v="3"/>
    <s v="TEC-PH-10002555"/>
    <x v="2"/>
    <x v="7"/>
    <s v="Nortel Meridian M5316 Digital phone"/>
    <n v="155.36999999999998"/>
    <n v="1"/>
    <n v="0.4"/>
    <n v="-36.253"/>
  </r>
  <r>
    <n v="2540"/>
    <x v="1246"/>
    <x v="1"/>
    <x v="747"/>
    <d v="2012-07-16T00:00:00"/>
    <s v="Same Day"/>
    <x v="613"/>
    <s v="Eleni McCrary"/>
    <x v="1"/>
    <s v="United States"/>
    <s v="San Francisco"/>
    <x v="1"/>
    <n v="94122"/>
    <x v="1"/>
    <s v="FUR-CH-10003312"/>
    <x v="0"/>
    <x v="1"/>
    <s v="Hon 2090 “Pillow Soft” Series Mid Back Swivel/Tilt Chairs"/>
    <n v="1348.7040000000002"/>
    <n v="6"/>
    <n v="0.2"/>
    <n v="-219.16440000000023"/>
  </r>
  <r>
    <n v="2541"/>
    <x v="1246"/>
    <x v="1"/>
    <x v="747"/>
    <d v="2012-07-16T00:00:00"/>
    <s v="Same Day"/>
    <x v="613"/>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x v="629"/>
    <s v="Ken Dana"/>
    <x v="1"/>
    <s v="United States"/>
    <s v="Scottsdale"/>
    <x v="16"/>
    <n v="85254"/>
    <x v="1"/>
    <s v="FUR-FU-10002759"/>
    <x v="0"/>
    <x v="5"/>
    <s v="12-1/2 Diameter Round Wall Clock"/>
    <n v="111.88800000000001"/>
    <n v="7"/>
    <n v="0.2"/>
    <n v="22.377600000000001"/>
  </r>
  <r>
    <n v="2543"/>
    <x v="1248"/>
    <x v="2"/>
    <x v="467"/>
    <d v="2011-10-01T00:00:00"/>
    <s v="Second Class"/>
    <x v="630"/>
    <s v="Nicole Brennan"/>
    <x v="1"/>
    <s v="United States"/>
    <s v="Philadelphia"/>
    <x v="9"/>
    <n v="19134"/>
    <x v="3"/>
    <s v="OFF-AP-10002191"/>
    <x v="1"/>
    <x v="9"/>
    <s v="Belkin 8 Outlet SurgeMaster II Gold Surge Protector"/>
    <n v="143.952"/>
    <n v="3"/>
    <n v="0.2"/>
    <n v="14.39520000000001"/>
  </r>
  <r>
    <n v="2544"/>
    <x v="1249"/>
    <x v="0"/>
    <x v="162"/>
    <d v="2013-09-15T00:00:00"/>
    <s v="Standard Class"/>
    <x v="399"/>
    <s v="Anne Pryor"/>
    <x v="2"/>
    <s v="United States"/>
    <s v="Malden"/>
    <x v="31"/>
    <n v="2148"/>
    <x v="3"/>
    <s v="FUR-BO-10003450"/>
    <x v="0"/>
    <x v="0"/>
    <s v="Bush Westfield Collection Bookcases, Dark Cherry Finish"/>
    <n v="173.94"/>
    <n v="3"/>
    <n v="0"/>
    <n v="13.915199999999992"/>
  </r>
  <r>
    <n v="2545"/>
    <x v="1249"/>
    <x v="0"/>
    <x v="162"/>
    <d v="2013-09-15T00:00:00"/>
    <s v="Standard Class"/>
    <x v="399"/>
    <s v="Anne Pryor"/>
    <x v="2"/>
    <s v="United States"/>
    <s v="Malden"/>
    <x v="31"/>
    <n v="2148"/>
    <x v="3"/>
    <s v="OFF-LA-10000248"/>
    <x v="1"/>
    <x v="2"/>
    <s v="Avery 52"/>
    <n v="14.76"/>
    <n v="4"/>
    <n v="0"/>
    <n v="6.9371999999999998"/>
  </r>
  <r>
    <n v="2546"/>
    <x v="1250"/>
    <x v="3"/>
    <x v="513"/>
    <d v="2014-04-21T00:00:00"/>
    <s v="Standard Class"/>
    <x v="32"/>
    <s v="Joel Eaton"/>
    <x v="0"/>
    <s v="United States"/>
    <s v="San Jose"/>
    <x v="1"/>
    <n v="95123"/>
    <x v="1"/>
    <s v="OFF-ST-10004804"/>
    <x v="1"/>
    <x v="4"/>
    <s v="Belkin 19&quot; Vented Equipment Shelf, Black"/>
    <n v="205.92"/>
    <n v="4"/>
    <n v="0"/>
    <n v="2.0592000000000041"/>
  </r>
  <r>
    <n v="2547"/>
    <x v="1250"/>
    <x v="3"/>
    <x v="513"/>
    <d v="2014-04-21T00:00:00"/>
    <s v="Standard Class"/>
    <x v="32"/>
    <s v="Joel Eaton"/>
    <x v="0"/>
    <s v="United States"/>
    <s v="San Jose"/>
    <x v="1"/>
    <n v="95123"/>
    <x v="1"/>
    <s v="FUR-BO-10001337"/>
    <x v="0"/>
    <x v="0"/>
    <s v="O'Sullivan Living Dimensions 2-Shelf Bookcases"/>
    <n v="102.833"/>
    <n v="1"/>
    <n v="0.15"/>
    <n v="-6.0489999999999995"/>
  </r>
  <r>
    <n v="2548"/>
    <x v="1251"/>
    <x v="1"/>
    <x v="748"/>
    <d v="2012-08-22T00:00:00"/>
    <s v="Standard Class"/>
    <x v="622"/>
    <s v="John Murray"/>
    <x v="0"/>
    <s v="United States"/>
    <s v="Phoenix"/>
    <x v="16"/>
    <n v="85023"/>
    <x v="1"/>
    <s v="OFF-AR-10002255"/>
    <x v="1"/>
    <x v="6"/>
    <s v="Newell 346"/>
    <n v="2.3039999999999998"/>
    <n v="1"/>
    <n v="0.2"/>
    <n v="0.25919999999999999"/>
  </r>
  <r>
    <n v="2549"/>
    <x v="1251"/>
    <x v="1"/>
    <x v="748"/>
    <d v="2012-08-22T00:00:00"/>
    <s v="Standard Class"/>
    <x v="622"/>
    <s v="John Murray"/>
    <x v="0"/>
    <s v="United States"/>
    <s v="Phoenix"/>
    <x v="16"/>
    <n v="85023"/>
    <x v="1"/>
    <s v="TEC-PH-10002624"/>
    <x v="2"/>
    <x v="7"/>
    <s v="Samsung Galaxy S4 Mini"/>
    <n v="1879.96"/>
    <n v="5"/>
    <n v="0.2"/>
    <n v="211.49549999999977"/>
  </r>
  <r>
    <n v="2550"/>
    <x v="1251"/>
    <x v="1"/>
    <x v="748"/>
    <d v="2012-08-22T00:00:00"/>
    <s v="Standard Class"/>
    <x v="622"/>
    <s v="John Murray"/>
    <x v="0"/>
    <s v="United States"/>
    <s v="Phoenix"/>
    <x v="16"/>
    <n v="85023"/>
    <x v="1"/>
    <s v="OFF-PA-10001878"/>
    <x v="1"/>
    <x v="10"/>
    <s v="Xerox 1891"/>
    <n v="313.024"/>
    <n v="8"/>
    <n v="0.2"/>
    <n v="105.64559999999997"/>
  </r>
  <r>
    <n v="2551"/>
    <x v="1251"/>
    <x v="1"/>
    <x v="748"/>
    <d v="2012-08-22T00:00:00"/>
    <s v="Standard Class"/>
    <x v="622"/>
    <s v="John Murray"/>
    <x v="0"/>
    <s v="United States"/>
    <s v="Phoenix"/>
    <x v="16"/>
    <n v="85023"/>
    <x v="1"/>
    <s v="OFF-LA-10000452"/>
    <x v="1"/>
    <x v="2"/>
    <s v="Avery 488"/>
    <n v="5.04"/>
    <n v="2"/>
    <n v="0.2"/>
    <n v="1.764"/>
  </r>
  <r>
    <n v="2552"/>
    <x v="1252"/>
    <x v="3"/>
    <x v="123"/>
    <d v="2014-11-24T00:00:00"/>
    <s v="Standard Class"/>
    <x v="455"/>
    <s v="Adrian Barton"/>
    <x v="0"/>
    <s v="United States"/>
    <s v="Henderson"/>
    <x v="0"/>
    <n v="42420"/>
    <x v="0"/>
    <s v="FUR-FU-10004665"/>
    <x v="0"/>
    <x v="5"/>
    <s v="3M Polarizing Task Lamp with Clamp Arm, Light Gray"/>
    <n v="821.87999999999988"/>
    <n v="6"/>
    <n v="0"/>
    <n v="213.68880000000001"/>
  </r>
  <r>
    <n v="2553"/>
    <x v="1252"/>
    <x v="3"/>
    <x v="123"/>
    <d v="2014-11-24T00:00:00"/>
    <s v="Standard Class"/>
    <x v="455"/>
    <s v="Adrian Barton"/>
    <x v="0"/>
    <s v="United States"/>
    <s v="Henderson"/>
    <x v="0"/>
    <n v="42420"/>
    <x v="0"/>
    <s v="OFF-BI-10000088"/>
    <x v="1"/>
    <x v="8"/>
    <s v="GBC Imprintable Covers"/>
    <n v="21.96"/>
    <n v="2"/>
    <n v="0"/>
    <n v="10.760400000000001"/>
  </r>
  <r>
    <n v="2554"/>
    <x v="1253"/>
    <x v="0"/>
    <x v="749"/>
    <d v="2013-09-19T00:00:00"/>
    <s v="Standard Class"/>
    <x v="43"/>
    <s v="Parhena Norris"/>
    <x v="2"/>
    <s v="United States"/>
    <s v="Columbia"/>
    <x v="20"/>
    <n v="29203"/>
    <x v="0"/>
    <s v="OFF-PA-10000029"/>
    <x v="1"/>
    <x v="10"/>
    <s v="Xerox 224"/>
    <n v="25.92"/>
    <n v="4"/>
    <n v="0"/>
    <n v="12.441600000000001"/>
  </r>
  <r>
    <n v="2555"/>
    <x v="1254"/>
    <x v="0"/>
    <x v="243"/>
    <d v="2013-08-21T00:00:00"/>
    <s v="Standard Class"/>
    <x v="547"/>
    <s v="John Castell"/>
    <x v="0"/>
    <s v="United States"/>
    <s v="Tallahassee"/>
    <x v="2"/>
    <n v="32303"/>
    <x v="0"/>
    <s v="TEC-PH-10000369"/>
    <x v="2"/>
    <x v="7"/>
    <s v="HTC One Mini"/>
    <n v="705.54399999999998"/>
    <n v="7"/>
    <n v="0.2"/>
    <n v="70.554400000000072"/>
  </r>
  <r>
    <n v="2556"/>
    <x v="1255"/>
    <x v="1"/>
    <x v="120"/>
    <d v="2012-09-30T00:00:00"/>
    <s v="Standard Class"/>
    <x v="58"/>
    <s v="Philip Fox"/>
    <x v="0"/>
    <s v="United States"/>
    <s v="New York City"/>
    <x v="15"/>
    <n v="10035"/>
    <x v="3"/>
    <s v="TEC-AC-10001590"/>
    <x v="2"/>
    <x v="11"/>
    <s v="Dell Slim USB Multimedia Keyboard"/>
    <n v="50"/>
    <n v="2"/>
    <n v="0"/>
    <n v="12"/>
  </r>
  <r>
    <n v="2557"/>
    <x v="1256"/>
    <x v="0"/>
    <x v="750"/>
    <d v="2013-10-15T00:00:00"/>
    <s v="Standard Class"/>
    <x v="308"/>
    <s v="Bart Watters"/>
    <x v="1"/>
    <s v="United States"/>
    <s v="Houston"/>
    <x v="5"/>
    <n v="77070"/>
    <x v="2"/>
    <s v="FUR-FU-10004909"/>
    <x v="0"/>
    <x v="5"/>
    <s v="Contemporary Wood/Metal Frame"/>
    <n v="51.712000000000003"/>
    <n v="8"/>
    <n v="0.6"/>
    <n v="-32.320000000000007"/>
  </r>
  <r>
    <n v="2558"/>
    <x v="1257"/>
    <x v="1"/>
    <x v="539"/>
    <d v="2012-03-30T00:00:00"/>
    <s v="Standard Class"/>
    <x v="130"/>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x v="612"/>
    <s v="Tamara Manning"/>
    <x v="0"/>
    <s v="United States"/>
    <s v="Orem"/>
    <x v="7"/>
    <n v="84057"/>
    <x v="1"/>
    <s v="FUR-BO-10004357"/>
    <x v="0"/>
    <x v="0"/>
    <s v="O'Sullivan Living Dimensions 3-Shelf Bookcases"/>
    <n v="1406.86"/>
    <n v="7"/>
    <n v="0"/>
    <n v="140.68599999999989"/>
  </r>
  <r>
    <n v="2560"/>
    <x v="1258"/>
    <x v="1"/>
    <x v="70"/>
    <d v="2012-06-04T00:00:00"/>
    <s v="Standard Class"/>
    <x v="612"/>
    <s v="Tamara Manning"/>
    <x v="0"/>
    <s v="United States"/>
    <s v="Orem"/>
    <x v="7"/>
    <n v="84057"/>
    <x v="1"/>
    <s v="OFF-LA-10003766"/>
    <x v="1"/>
    <x v="2"/>
    <s v="Self-Adhesive Removable Labels"/>
    <n v="15.75"/>
    <n v="5"/>
    <n v="0"/>
    <n v="7.5600000000000005"/>
  </r>
  <r>
    <n v="2561"/>
    <x v="1258"/>
    <x v="1"/>
    <x v="70"/>
    <d v="2012-06-04T00:00:00"/>
    <s v="Standard Class"/>
    <x v="612"/>
    <s v="Tamara Manning"/>
    <x v="0"/>
    <s v="United States"/>
    <s v="Orem"/>
    <x v="7"/>
    <n v="84057"/>
    <x v="1"/>
    <s v="OFF-ST-10000046"/>
    <x v="1"/>
    <x v="4"/>
    <s v="Fellowes Super Stor/Drawer Files"/>
    <n v="323.10000000000002"/>
    <n v="2"/>
    <n v="0"/>
    <n v="61.38900000000001"/>
  </r>
  <r>
    <n v="2562"/>
    <x v="1259"/>
    <x v="1"/>
    <x v="707"/>
    <d v="2012-12-31T00:00:00"/>
    <s v="Standard Class"/>
    <x v="93"/>
    <s v="Maria Bertelson"/>
    <x v="0"/>
    <s v="United States"/>
    <s v="Nashville"/>
    <x v="18"/>
    <n v="37211"/>
    <x v="0"/>
    <s v="OFF-LA-10003190"/>
    <x v="1"/>
    <x v="2"/>
    <s v="Avery 474"/>
    <n v="9.2159999999999993"/>
    <n v="4"/>
    <n v="0.2"/>
    <n v="3.3408000000000002"/>
  </r>
  <r>
    <n v="2563"/>
    <x v="1259"/>
    <x v="1"/>
    <x v="707"/>
    <d v="2012-12-31T00:00:00"/>
    <s v="Standard Class"/>
    <x v="93"/>
    <s v="Maria Bertelson"/>
    <x v="0"/>
    <s v="United States"/>
    <s v="Nashville"/>
    <x v="18"/>
    <n v="37211"/>
    <x v="0"/>
    <s v="OFF-PA-10002787"/>
    <x v="1"/>
    <x v="10"/>
    <s v="Xerox 227"/>
    <n v="10.368000000000002"/>
    <n v="2"/>
    <n v="0.2"/>
    <n v="3.6288"/>
  </r>
  <r>
    <n v="2564"/>
    <x v="1260"/>
    <x v="1"/>
    <x v="751"/>
    <d v="2012-03-22T00:00:00"/>
    <s v="Second Class"/>
    <x v="403"/>
    <s v="Harold Ryan"/>
    <x v="1"/>
    <s v="United States"/>
    <s v="New York City"/>
    <x v="15"/>
    <n v="10009"/>
    <x v="3"/>
    <s v="TEC-AC-10000387"/>
    <x v="2"/>
    <x v="11"/>
    <s v="KeyTronic KT800P2 - Keyboard - Black"/>
    <n v="15.02"/>
    <n v="1"/>
    <n v="0"/>
    <n v="2.7035999999999998"/>
  </r>
  <r>
    <n v="2565"/>
    <x v="1260"/>
    <x v="1"/>
    <x v="751"/>
    <d v="2012-03-22T00:00:00"/>
    <s v="Second Class"/>
    <x v="403"/>
    <s v="Harold Ryan"/>
    <x v="1"/>
    <s v="United States"/>
    <s v="New York City"/>
    <x v="15"/>
    <n v="10009"/>
    <x v="3"/>
    <s v="OFF-ST-10001291"/>
    <x v="1"/>
    <x v="4"/>
    <s v="Tenex Personal Self-Stacking Standard File Box, Black/Gray"/>
    <n v="33.82"/>
    <n v="2"/>
    <n v="0"/>
    <n v="9.1313999999999993"/>
  </r>
  <r>
    <n v="2566"/>
    <x v="1261"/>
    <x v="3"/>
    <x v="202"/>
    <d v="2014-12-25T00:00:00"/>
    <s v="First Class"/>
    <x v="631"/>
    <s v="Brian Derr"/>
    <x v="0"/>
    <s v="United States"/>
    <s v="Bowling Green"/>
    <x v="0"/>
    <n v="42104"/>
    <x v="0"/>
    <s v="TEC-AC-10003116"/>
    <x v="2"/>
    <x v="11"/>
    <s v="Memorex Froggy Flash Drive 8 GB"/>
    <n v="71"/>
    <n v="4"/>
    <n v="0"/>
    <n v="27.689999999999998"/>
  </r>
  <r>
    <n v="2567"/>
    <x v="1262"/>
    <x v="3"/>
    <x v="752"/>
    <d v="2014-11-04T00:00:00"/>
    <s v="Second Class"/>
    <x v="227"/>
    <s v="Sarah Foster"/>
    <x v="0"/>
    <s v="United States"/>
    <s v="Bellingham"/>
    <x v="4"/>
    <n v="98226"/>
    <x v="1"/>
    <s v="OFF-BI-10001308"/>
    <x v="1"/>
    <x v="8"/>
    <s v="GBC Standard Plastic Binding Systems' Combs"/>
    <n v="25.120000000000005"/>
    <n v="5"/>
    <n v="0.2"/>
    <n v="7.8499999999999979"/>
  </r>
  <r>
    <n v="2568"/>
    <x v="1262"/>
    <x v="3"/>
    <x v="752"/>
    <d v="2014-11-04T00:00:00"/>
    <s v="Second Class"/>
    <x v="227"/>
    <s v="Sarah Foster"/>
    <x v="0"/>
    <s v="United States"/>
    <s v="Bellingham"/>
    <x v="4"/>
    <n v="98226"/>
    <x v="1"/>
    <s v="FUR-TA-10003954"/>
    <x v="0"/>
    <x v="3"/>
    <s v="Hon 94000 Series Round Tables"/>
    <n v="2665.62"/>
    <n v="9"/>
    <n v="0"/>
    <n v="239.90580000000011"/>
  </r>
  <r>
    <n v="2569"/>
    <x v="1263"/>
    <x v="3"/>
    <x v="210"/>
    <d v="2014-09-12T00:00:00"/>
    <s v="Standard Class"/>
    <x v="407"/>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x v="112"/>
    <s v="Dan Reichenbach"/>
    <x v="1"/>
    <s v="United States"/>
    <s v="Newark"/>
    <x v="24"/>
    <n v="43055"/>
    <x v="3"/>
    <s v="TEC-PH-10000576"/>
    <x v="2"/>
    <x v="7"/>
    <s v="AT&amp;T 1080 Corded phone"/>
    <n v="164.38800000000001"/>
    <n v="2"/>
    <n v="0.4"/>
    <n v="-35.617400000000004"/>
  </r>
  <r>
    <n v="2571"/>
    <x v="1264"/>
    <x v="3"/>
    <x v="753"/>
    <d v="2014-12-28T00:00:00"/>
    <s v="Same Day"/>
    <x v="112"/>
    <s v="Dan Reichenbach"/>
    <x v="1"/>
    <s v="United States"/>
    <s v="Newark"/>
    <x v="24"/>
    <n v="43055"/>
    <x v="3"/>
    <s v="OFF-AR-10004441"/>
    <x v="1"/>
    <x v="6"/>
    <s v="BIC Brite Liner Highlighters"/>
    <n v="13.247999999999999"/>
    <n v="4"/>
    <n v="0.2"/>
    <n v="3.6431999999999998"/>
  </r>
  <r>
    <n v="2572"/>
    <x v="1265"/>
    <x v="3"/>
    <x v="11"/>
    <d v="2014-07-22T00:00:00"/>
    <s v="Standard Class"/>
    <x v="91"/>
    <s v="Valerie Mitchum"/>
    <x v="2"/>
    <s v="United States"/>
    <s v="Woodstock"/>
    <x v="10"/>
    <n v="60098"/>
    <x v="2"/>
    <s v="OFF-AR-10003759"/>
    <x v="1"/>
    <x v="6"/>
    <s v="Crayola Anti Dust Chalk, 12/Pack"/>
    <n v="2.9120000000000004"/>
    <n v="2"/>
    <n v="0.2"/>
    <n v="0.90999999999999981"/>
  </r>
  <r>
    <n v="2573"/>
    <x v="1266"/>
    <x v="0"/>
    <x v="399"/>
    <d v="2013-08-16T00:00:00"/>
    <s v="Second Class"/>
    <x v="632"/>
    <s v="Chris McAfee"/>
    <x v="0"/>
    <s v="United States"/>
    <s v="Carrollton"/>
    <x v="5"/>
    <n v="75007"/>
    <x v="2"/>
    <s v="TEC-AC-10004145"/>
    <x v="2"/>
    <x v="11"/>
    <s v="Logitech diNovo Edge Keyboard"/>
    <n v="1399.9440000000002"/>
    <n v="7"/>
    <n v="0.2"/>
    <n v="52.497900000000016"/>
  </r>
  <r>
    <n v="2574"/>
    <x v="1267"/>
    <x v="3"/>
    <x v="362"/>
    <d v="2014-07-15T00:00:00"/>
    <s v="Standard Class"/>
    <x v="598"/>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x v="19"/>
    <s v="Ruben Ausman"/>
    <x v="1"/>
    <s v="United States"/>
    <s v="Columbus"/>
    <x v="32"/>
    <n v="31907"/>
    <x v="0"/>
    <s v="OFF-EN-10004955"/>
    <x v="1"/>
    <x v="12"/>
    <s v="Fashion Color Clasp Envelopes"/>
    <n v="16.23"/>
    <n v="3"/>
    <n v="0"/>
    <n v="7.9527000000000001"/>
  </r>
  <r>
    <n v="2576"/>
    <x v="1268"/>
    <x v="2"/>
    <x v="754"/>
    <d v="2011-11-27T00:00:00"/>
    <s v="Standard Class"/>
    <x v="19"/>
    <s v="Ruben Ausman"/>
    <x v="1"/>
    <s v="United States"/>
    <s v="Columbus"/>
    <x v="32"/>
    <n v="31907"/>
    <x v="0"/>
    <s v="OFF-BI-10001071"/>
    <x v="1"/>
    <x v="8"/>
    <s v="GBC ProClick Punch Binding System"/>
    <n v="319.89999999999998"/>
    <n v="5"/>
    <n v="0"/>
    <n v="156.751"/>
  </r>
  <r>
    <n v="2577"/>
    <x v="1268"/>
    <x v="2"/>
    <x v="754"/>
    <d v="2011-11-27T00:00:00"/>
    <s v="Standard Class"/>
    <x v="19"/>
    <s v="Ruben Ausman"/>
    <x v="1"/>
    <s v="United States"/>
    <s v="Columbus"/>
    <x v="32"/>
    <n v="31907"/>
    <x v="0"/>
    <s v="OFF-EN-10001990"/>
    <x v="1"/>
    <x v="12"/>
    <s v="Staples"/>
    <n v="11.36"/>
    <n v="2"/>
    <n v="0"/>
    <n v="5.3391999999999991"/>
  </r>
  <r>
    <n v="2578"/>
    <x v="1268"/>
    <x v="2"/>
    <x v="754"/>
    <d v="2011-11-27T00:00:00"/>
    <s v="Standard Class"/>
    <x v="19"/>
    <s v="Ruben Ausman"/>
    <x v="1"/>
    <s v="United States"/>
    <s v="Columbus"/>
    <x v="32"/>
    <n v="31907"/>
    <x v="0"/>
    <s v="OFF-AP-10002734"/>
    <x v="1"/>
    <x v="9"/>
    <s v="Holmes Harmony HEPA Air Purifier for 17 x 20 Room"/>
    <n v="675.12"/>
    <n v="3"/>
    <n v="0"/>
    <n v="290.30160000000001"/>
  </r>
  <r>
    <n v="2579"/>
    <x v="1269"/>
    <x v="2"/>
    <x v="755"/>
    <d v="2011-02-01T00:00:00"/>
    <s v="Standard Class"/>
    <x v="174"/>
    <s v="Shirley Daniels"/>
    <x v="2"/>
    <s v="United States"/>
    <s v="Alexandria"/>
    <x v="17"/>
    <n v="22304"/>
    <x v="0"/>
    <s v="FUR-FU-10004587"/>
    <x v="0"/>
    <x v="5"/>
    <s v="GE General Use Halogen Bulbs, 100 Watts, 1 Bulb per Pack"/>
    <n v="62.820000000000007"/>
    <n v="3"/>
    <n v="0"/>
    <n v="30.7818"/>
  </r>
  <r>
    <n v="2580"/>
    <x v="1269"/>
    <x v="2"/>
    <x v="755"/>
    <d v="2011-02-01T00:00:00"/>
    <s v="Standard Class"/>
    <x v="174"/>
    <s v="Shirley Daniels"/>
    <x v="2"/>
    <s v="United States"/>
    <s v="Alexandria"/>
    <x v="17"/>
    <n v="22304"/>
    <x v="0"/>
    <s v="OFF-ST-10004337"/>
    <x v="1"/>
    <x v="4"/>
    <s v="SAFCO Commercial Wire Shelving, 72h"/>
    <n v="489.92"/>
    <n v="8"/>
    <n v="0"/>
    <n v="0"/>
  </r>
  <r>
    <n v="2581"/>
    <x v="1269"/>
    <x v="2"/>
    <x v="755"/>
    <d v="2011-02-01T00:00:00"/>
    <s v="Standard Class"/>
    <x v="174"/>
    <s v="Shirley Daniels"/>
    <x v="2"/>
    <s v="United States"/>
    <s v="Alexandria"/>
    <x v="17"/>
    <n v="22304"/>
    <x v="0"/>
    <s v="OFF-PA-10003072"/>
    <x v="1"/>
    <x v="10"/>
    <s v="Eureka Recycled Copy Paper 8 1/2&quot; x 11&quot;, Ream"/>
    <n v="19.440000000000001"/>
    <n v="3"/>
    <n v="0"/>
    <n v="9.3312000000000008"/>
  </r>
  <r>
    <n v="2582"/>
    <x v="1269"/>
    <x v="2"/>
    <x v="755"/>
    <d v="2011-02-01T00:00:00"/>
    <s v="Standard Class"/>
    <x v="174"/>
    <s v="Shirley Daniels"/>
    <x v="2"/>
    <s v="United States"/>
    <s v="Alexandria"/>
    <x v="17"/>
    <n v="22304"/>
    <x v="0"/>
    <s v="OFF-PA-10000380"/>
    <x v="1"/>
    <x v="10"/>
    <s v="REDIFORM Incoming/Outgoing Call Register, 11&quot; X 8 1/2&quot;, 100 Messages"/>
    <n v="16.68"/>
    <n v="2"/>
    <n v="0"/>
    <n v="8.34"/>
  </r>
  <r>
    <n v="2583"/>
    <x v="1269"/>
    <x v="2"/>
    <x v="755"/>
    <d v="2011-02-01T00:00:00"/>
    <s v="Standard Class"/>
    <x v="174"/>
    <s v="Shirley Daniels"/>
    <x v="2"/>
    <s v="United States"/>
    <s v="Alexandria"/>
    <x v="17"/>
    <n v="22304"/>
    <x v="0"/>
    <s v="TEC-PH-10004833"/>
    <x v="2"/>
    <x v="7"/>
    <s v="Macally Suction Cup Mount"/>
    <n v="155.35"/>
    <n v="13"/>
    <n v="0"/>
    <n v="0"/>
  </r>
  <r>
    <n v="2584"/>
    <x v="1269"/>
    <x v="2"/>
    <x v="755"/>
    <d v="2011-02-01T00:00:00"/>
    <s v="Standard Class"/>
    <x v="174"/>
    <s v="Shirley Daniels"/>
    <x v="2"/>
    <s v="United States"/>
    <s v="Alexandria"/>
    <x v="17"/>
    <n v="22304"/>
    <x v="0"/>
    <s v="FUR-FU-10001847"/>
    <x v="0"/>
    <x v="5"/>
    <s v="Eldon Image Series Black Desk Accessories"/>
    <n v="12.419999999999998"/>
    <n v="3"/>
    <n v="0"/>
    <n v="4.4711999999999996"/>
  </r>
  <r>
    <n v="2585"/>
    <x v="1269"/>
    <x v="2"/>
    <x v="755"/>
    <d v="2011-02-01T00:00:00"/>
    <s v="Standard Class"/>
    <x v="174"/>
    <s v="Shirley Daniels"/>
    <x v="2"/>
    <s v="United States"/>
    <s v="Alexandria"/>
    <x v="17"/>
    <n v="22304"/>
    <x v="0"/>
    <s v="TEC-PH-10002103"/>
    <x v="2"/>
    <x v="7"/>
    <s v="Jabra SPEAK 410"/>
    <n v="187.98"/>
    <n v="2"/>
    <n v="0"/>
    <n v="52.634399999999999"/>
  </r>
  <r>
    <n v="2586"/>
    <x v="1270"/>
    <x v="1"/>
    <x v="502"/>
    <d v="2012-11-10T00:00:00"/>
    <s v="Standard Class"/>
    <x v="294"/>
    <s v="Chris Selesnick"/>
    <x v="1"/>
    <s v="United States"/>
    <s v="Haltom City"/>
    <x v="5"/>
    <n v="76117"/>
    <x v="2"/>
    <s v="OFF-EN-10001137"/>
    <x v="1"/>
    <x v="12"/>
    <s v="#10 Gummed Flap White Envelopes, 100/Box"/>
    <n v="6.6080000000000005"/>
    <n v="2"/>
    <n v="0.2"/>
    <n v="2.1475999999999997"/>
  </r>
  <r>
    <n v="2587"/>
    <x v="1271"/>
    <x v="3"/>
    <x v="160"/>
    <d v="2014-07-07T00:00:00"/>
    <s v="Standard Class"/>
    <x v="267"/>
    <s v="Ralph Arnett"/>
    <x v="0"/>
    <s v="United States"/>
    <s v="New York City"/>
    <x v="15"/>
    <n v="10024"/>
    <x v="3"/>
    <s v="OFF-ST-10001476"/>
    <x v="1"/>
    <x v="4"/>
    <s v="Steel Personal Filing/Posting Tote"/>
    <n v="248.57"/>
    <n v="7"/>
    <n v="0"/>
    <n v="67.113900000000015"/>
  </r>
  <r>
    <n v="2588"/>
    <x v="1271"/>
    <x v="3"/>
    <x v="160"/>
    <d v="2014-07-07T00:00:00"/>
    <s v="Standard Class"/>
    <x v="267"/>
    <s v="Ralph Arnett"/>
    <x v="0"/>
    <s v="United States"/>
    <s v="New York City"/>
    <x v="15"/>
    <n v="10024"/>
    <x v="3"/>
    <s v="FUR-FU-10002045"/>
    <x v="0"/>
    <x v="5"/>
    <s v="Executive Impressions 14&quot;"/>
    <n v="22.23"/>
    <n v="1"/>
    <n v="0"/>
    <n v="9.7812000000000019"/>
  </r>
  <r>
    <n v="2589"/>
    <x v="1272"/>
    <x v="0"/>
    <x v="465"/>
    <d v="2013-05-10T00:00:00"/>
    <s v="Standard Class"/>
    <x v="593"/>
    <s v="Barry Franz"/>
    <x v="2"/>
    <s v="United States"/>
    <s v="Los Angeles"/>
    <x v="1"/>
    <n v="90004"/>
    <x v="1"/>
    <s v="OFF-ST-10001505"/>
    <x v="1"/>
    <x v="4"/>
    <s v="Perma STOR-ALL Hanging File Box, 13 1/8&quot;W x 12 1/4&quot;D x 10 1/2&quot;H"/>
    <n v="5.98"/>
    <n v="1"/>
    <n v="0"/>
    <n v="1.0165999999999995"/>
  </r>
  <r>
    <n v="2590"/>
    <x v="1272"/>
    <x v="0"/>
    <x v="465"/>
    <d v="2013-05-10T00:00:00"/>
    <s v="Standard Class"/>
    <x v="593"/>
    <s v="Barry Franz"/>
    <x v="2"/>
    <s v="United States"/>
    <s v="Los Angeles"/>
    <x v="1"/>
    <n v="90004"/>
    <x v="1"/>
    <s v="TEC-PH-10001433"/>
    <x v="2"/>
    <x v="7"/>
    <s v="Cisco Small Business SPA 502G VoIP phone"/>
    <n v="246.16800000000001"/>
    <n v="3"/>
    <n v="0.2"/>
    <n v="21.539699999999996"/>
  </r>
  <r>
    <n v="2591"/>
    <x v="1273"/>
    <x v="0"/>
    <x v="162"/>
    <d v="2013-09-15T00:00:00"/>
    <s v="Standard Class"/>
    <x v="339"/>
    <s v="Sanjit Engle"/>
    <x v="0"/>
    <s v="United States"/>
    <s v="Wheeling"/>
    <x v="10"/>
    <n v="60090"/>
    <x v="2"/>
    <s v="FUR-FU-10004671"/>
    <x v="0"/>
    <x v="5"/>
    <s v="Executive Impressions 12&quot; Wall Clock"/>
    <n v="14.136000000000003"/>
    <n v="2"/>
    <n v="0.6"/>
    <n v="-7.774799999999999"/>
  </r>
  <r>
    <n v="2592"/>
    <x v="1273"/>
    <x v="0"/>
    <x v="162"/>
    <d v="2013-09-15T00:00:00"/>
    <s v="Standard Class"/>
    <x v="339"/>
    <s v="Sanjit Engle"/>
    <x v="0"/>
    <s v="United States"/>
    <s v="Wheeling"/>
    <x v="10"/>
    <n v="60090"/>
    <x v="2"/>
    <s v="FUR-TA-10003569"/>
    <x v="0"/>
    <x v="3"/>
    <s v="Bretford CR8500 Series Meeting Room Furniture"/>
    <n v="601.47"/>
    <n v="3"/>
    <n v="0.5"/>
    <n v="-300.73500000000001"/>
  </r>
  <r>
    <n v="2593"/>
    <x v="1274"/>
    <x v="3"/>
    <x v="221"/>
    <d v="2014-11-27T00:00:00"/>
    <s v="Second Class"/>
    <x v="276"/>
    <s v="Roland Schwarz"/>
    <x v="1"/>
    <s v="United States"/>
    <s v="Summerville"/>
    <x v="20"/>
    <n v="29483"/>
    <x v="0"/>
    <s v="TEC-PH-10002807"/>
    <x v="2"/>
    <x v="7"/>
    <s v="Motorla HX550 Universal Bluetooth Headset"/>
    <n v="79.099999999999994"/>
    <n v="2"/>
    <n v="0"/>
    <n v="39.549999999999997"/>
  </r>
  <r>
    <n v="2594"/>
    <x v="1274"/>
    <x v="3"/>
    <x v="221"/>
    <d v="2014-11-27T00:00:00"/>
    <s v="Second Class"/>
    <x v="276"/>
    <s v="Roland Schwarz"/>
    <x v="1"/>
    <s v="United States"/>
    <s v="Summerville"/>
    <x v="20"/>
    <n v="29483"/>
    <x v="0"/>
    <s v="OFF-BI-10001597"/>
    <x v="1"/>
    <x v="8"/>
    <s v="Wilson Jones Ledger-Size, Piano-Hinge Binder, 2&quot;, Blue"/>
    <n v="327.84"/>
    <n v="8"/>
    <n v="0"/>
    <n v="157.36319999999998"/>
  </r>
  <r>
    <n v="2595"/>
    <x v="1275"/>
    <x v="3"/>
    <x v="726"/>
    <d v="2014-05-18T00:00:00"/>
    <s v="Standard Class"/>
    <x v="312"/>
    <s v="Brian Moss"/>
    <x v="1"/>
    <s v="United States"/>
    <s v="Columbus"/>
    <x v="14"/>
    <n v="47201"/>
    <x v="2"/>
    <s v="OFF-EN-10003296"/>
    <x v="1"/>
    <x v="12"/>
    <s v="Tyvek Side-Opening Peel &amp; Seel Expanding Envelopes"/>
    <n v="180.96"/>
    <n v="2"/>
    <n v="0"/>
    <n v="81.432000000000002"/>
  </r>
  <r>
    <n v="2596"/>
    <x v="1275"/>
    <x v="3"/>
    <x v="726"/>
    <d v="2014-05-18T00:00:00"/>
    <s v="Standard Class"/>
    <x v="312"/>
    <s v="Brian Moss"/>
    <x v="1"/>
    <s v="United States"/>
    <s v="Columbus"/>
    <x v="14"/>
    <n v="47201"/>
    <x v="2"/>
    <s v="OFF-BI-10004632"/>
    <x v="1"/>
    <x v="8"/>
    <s v="Ibico Hi-Tech Manual Binding System"/>
    <n v="914.97"/>
    <n v="3"/>
    <n v="0"/>
    <n v="411.73649999999998"/>
  </r>
  <r>
    <n v="2597"/>
    <x v="1275"/>
    <x v="3"/>
    <x v="726"/>
    <d v="2014-05-18T00:00:00"/>
    <s v="Standard Class"/>
    <x v="312"/>
    <s v="Brian Moss"/>
    <x v="1"/>
    <s v="United States"/>
    <s v="Columbus"/>
    <x v="14"/>
    <n v="47201"/>
    <x v="2"/>
    <s v="TEC-PH-10002310"/>
    <x v="2"/>
    <x v="7"/>
    <s v="Plantronics Calisto P620-M USB Wireless Speakerphone System"/>
    <n v="587.97"/>
    <n v="3"/>
    <n v="0"/>
    <n v="158.75190000000003"/>
  </r>
  <r>
    <n v="2598"/>
    <x v="1275"/>
    <x v="3"/>
    <x v="726"/>
    <d v="2014-05-18T00:00:00"/>
    <s v="Standard Class"/>
    <x v="312"/>
    <s v="Brian Moss"/>
    <x v="1"/>
    <s v="United States"/>
    <s v="Columbus"/>
    <x v="14"/>
    <n v="47201"/>
    <x v="2"/>
    <s v="OFF-ST-10000078"/>
    <x v="1"/>
    <x v="4"/>
    <s v="Tennsco 6- and 18-Compartment Lockers"/>
    <n v="530.34"/>
    <n v="2"/>
    <n v="0"/>
    <n v="95.461199999999963"/>
  </r>
  <r>
    <n v="2599"/>
    <x v="1275"/>
    <x v="3"/>
    <x v="726"/>
    <d v="2014-05-18T00:00:00"/>
    <s v="Standard Class"/>
    <x v="312"/>
    <s v="Brian Moss"/>
    <x v="1"/>
    <s v="United States"/>
    <s v="Columbus"/>
    <x v="14"/>
    <n v="47201"/>
    <x v="2"/>
    <s v="OFF-PA-10001752"/>
    <x v="1"/>
    <x v="10"/>
    <s v="Hammermill CopyPlus Copy Paper (20Lb. and 84 Bright)"/>
    <n v="14.940000000000001"/>
    <n v="3"/>
    <n v="0"/>
    <n v="7.3206000000000007"/>
  </r>
  <r>
    <n v="2600"/>
    <x v="1276"/>
    <x v="3"/>
    <x v="756"/>
    <d v="2014-04-30T00:00:00"/>
    <s v="Standard Class"/>
    <x v="85"/>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x v="85"/>
    <s v="Sally Knutson"/>
    <x v="0"/>
    <s v="United States"/>
    <s v="New York City"/>
    <x v="15"/>
    <n v="10024"/>
    <x v="3"/>
    <s v="OFF-SU-10002573"/>
    <x v="1"/>
    <x v="14"/>
    <s v="Acme 10&quot; Easy Grip Assistive Scissors"/>
    <n v="122.71000000000001"/>
    <n v="7"/>
    <n v="0"/>
    <n v="36.812999999999988"/>
  </r>
  <r>
    <n v="2602"/>
    <x v="1277"/>
    <x v="0"/>
    <x v="30"/>
    <d v="2013-06-05T00:00:00"/>
    <s v="Same Day"/>
    <x v="633"/>
    <s v="Edward Nazzal"/>
    <x v="0"/>
    <s v="United States"/>
    <s v="New York City"/>
    <x v="15"/>
    <n v="10035"/>
    <x v="3"/>
    <s v="OFF-PA-10000349"/>
    <x v="1"/>
    <x v="10"/>
    <s v="Staples"/>
    <n v="14.940000000000001"/>
    <n v="3"/>
    <n v="0"/>
    <n v="7.0218000000000007"/>
  </r>
  <r>
    <n v="2603"/>
    <x v="1277"/>
    <x v="0"/>
    <x v="30"/>
    <d v="2013-06-05T00:00:00"/>
    <s v="Same Day"/>
    <x v="633"/>
    <s v="Edward Nazzal"/>
    <x v="0"/>
    <s v="United States"/>
    <s v="New York City"/>
    <x v="15"/>
    <n v="10035"/>
    <x v="3"/>
    <s v="TEC-MA-10003356"/>
    <x v="2"/>
    <x v="15"/>
    <s v="Panasonic KX MC6040 Color Laser Multifunction Printer"/>
    <n v="1349.85"/>
    <n v="3"/>
    <n v="0"/>
    <n v="364.45949999999993"/>
  </r>
  <r>
    <n v="2604"/>
    <x v="1277"/>
    <x v="0"/>
    <x v="30"/>
    <d v="2013-06-05T00:00:00"/>
    <s v="Same Day"/>
    <x v="633"/>
    <s v="Edward Nazzal"/>
    <x v="0"/>
    <s v="United States"/>
    <s v="New York City"/>
    <x v="15"/>
    <n v="10035"/>
    <x v="3"/>
    <s v="FUR-BO-10000362"/>
    <x v="0"/>
    <x v="0"/>
    <s v="Sauder Inglewood Library Bookcases"/>
    <n v="136.78399999999999"/>
    <n v="1"/>
    <n v="0.2"/>
    <n v="5.129400000000004"/>
  </r>
  <r>
    <n v="2605"/>
    <x v="1277"/>
    <x v="0"/>
    <x v="30"/>
    <d v="2013-06-05T00:00:00"/>
    <s v="Same Day"/>
    <x v="633"/>
    <s v="Edward Nazzal"/>
    <x v="0"/>
    <s v="United States"/>
    <s v="New York City"/>
    <x v="15"/>
    <n v="10035"/>
    <x v="3"/>
    <s v="FUR-FU-10003878"/>
    <x v="0"/>
    <x v="5"/>
    <s v="Linden 10&quot; Round Wall Clock, Black"/>
    <n v="61.12"/>
    <n v="4"/>
    <n v="0"/>
    <n v="20.780799999999999"/>
  </r>
  <r>
    <n v="2606"/>
    <x v="1278"/>
    <x v="2"/>
    <x v="757"/>
    <d v="2011-12-21T00:00:00"/>
    <s v="Standard Class"/>
    <x v="634"/>
    <s v="Kean Nguyen"/>
    <x v="1"/>
    <s v="United States"/>
    <s v="Jacksonville"/>
    <x v="2"/>
    <n v="32216"/>
    <x v="0"/>
    <s v="OFF-BI-10000591"/>
    <x v="1"/>
    <x v="8"/>
    <s v="Avery Binder Labels"/>
    <n v="1.1670000000000003"/>
    <n v="1"/>
    <n v="0.7"/>
    <n v="-0.85579999999999989"/>
  </r>
  <r>
    <n v="2607"/>
    <x v="1279"/>
    <x v="0"/>
    <x v="758"/>
    <d v="2013-03-11T00:00:00"/>
    <s v="Standard Class"/>
    <x v="450"/>
    <s v="Michael Granlund"/>
    <x v="2"/>
    <s v="United States"/>
    <s v="San Diego"/>
    <x v="1"/>
    <n v="92024"/>
    <x v="1"/>
    <s v="OFF-AR-10003727"/>
    <x v="1"/>
    <x v="6"/>
    <s v="Berol Giant Pencil Sharpener"/>
    <n v="16.989999999999998"/>
    <n v="1"/>
    <n v="0"/>
    <n v="4.9270999999999976"/>
  </r>
  <r>
    <n v="2608"/>
    <x v="1280"/>
    <x v="2"/>
    <x v="641"/>
    <d v="2011-11-30T00:00:00"/>
    <s v="Standard Class"/>
    <x v="565"/>
    <s v="Matt Collister"/>
    <x v="1"/>
    <s v="United States"/>
    <s v="Arlington"/>
    <x v="5"/>
    <n v="76017"/>
    <x v="2"/>
    <s v="TEC-AC-10001635"/>
    <x v="2"/>
    <x v="11"/>
    <s v="KeyTronic KT400U2 - Keyboard - Black"/>
    <n v="24.672000000000001"/>
    <n v="3"/>
    <n v="0.2"/>
    <n v="0"/>
  </r>
  <r>
    <n v="2609"/>
    <x v="1280"/>
    <x v="2"/>
    <x v="641"/>
    <d v="2011-11-30T00:00:00"/>
    <s v="Standard Class"/>
    <x v="565"/>
    <s v="Matt Collister"/>
    <x v="1"/>
    <s v="United States"/>
    <s v="Arlington"/>
    <x v="5"/>
    <n v="76017"/>
    <x v="2"/>
    <s v="OFF-LA-10001317"/>
    <x v="1"/>
    <x v="2"/>
    <s v="Avery 520"/>
    <n v="2.52"/>
    <n v="1"/>
    <n v="0.2"/>
    <n v="0.88200000000000001"/>
  </r>
  <r>
    <n v="2610"/>
    <x v="1280"/>
    <x v="2"/>
    <x v="641"/>
    <d v="2011-11-30T00:00:00"/>
    <s v="Standard Class"/>
    <x v="565"/>
    <s v="Matt Collister"/>
    <x v="1"/>
    <s v="United States"/>
    <s v="Arlington"/>
    <x v="5"/>
    <n v="76017"/>
    <x v="2"/>
    <s v="FUR-TA-10000577"/>
    <x v="0"/>
    <x v="3"/>
    <s v="Bretford CR4500 Series Slim Rectangular Table"/>
    <n v="1218.7349999999997"/>
    <n v="5"/>
    <n v="0.3"/>
    <n v="-121.87349999999992"/>
  </r>
  <r>
    <n v="2611"/>
    <x v="1280"/>
    <x v="2"/>
    <x v="641"/>
    <d v="2011-11-30T00:00:00"/>
    <s v="Standard Class"/>
    <x v="565"/>
    <s v="Matt Collister"/>
    <x v="1"/>
    <s v="United States"/>
    <s v="Arlington"/>
    <x v="5"/>
    <n v="76017"/>
    <x v="2"/>
    <s v="OFF-LA-10000248"/>
    <x v="1"/>
    <x v="2"/>
    <s v="Avery 52"/>
    <n v="5.9039999999999999"/>
    <n v="2"/>
    <n v="0.2"/>
    <n v="1.9925999999999999"/>
  </r>
  <r>
    <n v="2612"/>
    <x v="1280"/>
    <x v="2"/>
    <x v="641"/>
    <d v="2011-11-30T00:00:00"/>
    <s v="Standard Class"/>
    <x v="565"/>
    <s v="Matt Collister"/>
    <x v="1"/>
    <s v="United States"/>
    <s v="Arlington"/>
    <x v="5"/>
    <n v="76017"/>
    <x v="2"/>
    <s v="OFF-PA-10000955"/>
    <x v="1"/>
    <x v="10"/>
    <s v="Southworth 25% Cotton Granite Paper &amp; Envelopes"/>
    <n v="15.696000000000002"/>
    <n v="3"/>
    <n v="0.2"/>
    <n v="5.1011999999999995"/>
  </r>
  <r>
    <n v="2613"/>
    <x v="1280"/>
    <x v="2"/>
    <x v="641"/>
    <d v="2011-11-30T00:00:00"/>
    <s v="Standard Class"/>
    <x v="565"/>
    <s v="Matt Collister"/>
    <x v="1"/>
    <s v="United States"/>
    <s v="Arlington"/>
    <x v="5"/>
    <n v="76017"/>
    <x v="2"/>
    <s v="FUR-FU-10000221"/>
    <x v="0"/>
    <x v="5"/>
    <s v="Master Caster Door Stop, Brown"/>
    <n v="6.0960000000000001"/>
    <n v="3"/>
    <n v="0.6"/>
    <n v="-3.9624000000000006"/>
  </r>
  <r>
    <n v="2614"/>
    <x v="1281"/>
    <x v="0"/>
    <x v="236"/>
    <d v="2013-05-06T00:00:00"/>
    <s v="Standard Class"/>
    <x v="635"/>
    <s v="Bill Overfelt"/>
    <x v="1"/>
    <s v="United States"/>
    <s v="Los Angeles"/>
    <x v="1"/>
    <n v="90045"/>
    <x v="1"/>
    <s v="FUR-CH-10002304"/>
    <x v="0"/>
    <x v="1"/>
    <s v="Global Stack Chair without Arms, Black"/>
    <n v="41.568000000000005"/>
    <n v="2"/>
    <n v="0.2"/>
    <n v="2.5980000000000008"/>
  </r>
  <r>
    <n v="2615"/>
    <x v="1282"/>
    <x v="2"/>
    <x v="759"/>
    <d v="2011-05-03T00:00:00"/>
    <s v="Standard Class"/>
    <x v="636"/>
    <s v="Aleksandra Gannaway"/>
    <x v="1"/>
    <s v="United States"/>
    <s v="Los Angeles"/>
    <x v="1"/>
    <n v="90049"/>
    <x v="1"/>
    <s v="FUR-CH-10004886"/>
    <x v="0"/>
    <x v="1"/>
    <s v="Bevis Steel Folding Chairs"/>
    <n v="230.28000000000003"/>
    <n v="3"/>
    <n v="0.2"/>
    <n v="23.027999999999992"/>
  </r>
  <r>
    <n v="2616"/>
    <x v="1282"/>
    <x v="2"/>
    <x v="759"/>
    <d v="2011-05-03T00:00:00"/>
    <s v="Standard Class"/>
    <x v="636"/>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x v="333"/>
    <s v="Maribeth Schnelling"/>
    <x v="0"/>
    <s v="United States"/>
    <s v="San Francisco"/>
    <x v="1"/>
    <n v="94110"/>
    <x v="1"/>
    <s v="OFF-LA-10003663"/>
    <x v="1"/>
    <x v="2"/>
    <s v="Avery 498"/>
    <n v="5.78"/>
    <n v="2"/>
    <n v="0"/>
    <n v="2.7166000000000001"/>
  </r>
  <r>
    <n v="2618"/>
    <x v="1283"/>
    <x v="3"/>
    <x v="719"/>
    <d v="2014-04-06T00:00:00"/>
    <s v="Standard Class"/>
    <x v="333"/>
    <s v="Maribeth Schnelling"/>
    <x v="0"/>
    <s v="United States"/>
    <s v="San Francisco"/>
    <x v="1"/>
    <n v="94110"/>
    <x v="1"/>
    <s v="OFF-BI-10001294"/>
    <x v="1"/>
    <x v="8"/>
    <s v="Fellowes Binding Cases"/>
    <n v="121.67999999999999"/>
    <n v="13"/>
    <n v="0.2"/>
    <n v="38.024999999999977"/>
  </r>
  <r>
    <n v="2619"/>
    <x v="1284"/>
    <x v="3"/>
    <x v="66"/>
    <d v="2014-12-27T00:00:00"/>
    <s v="Standard Class"/>
    <x v="487"/>
    <s v="Jim Mitchum"/>
    <x v="1"/>
    <s v="United States"/>
    <s v="Carlsbad"/>
    <x v="27"/>
    <n v="88220"/>
    <x v="1"/>
    <s v="OFF-AR-10000369"/>
    <x v="1"/>
    <x v="6"/>
    <s v="Design Ebony Sketching Pencil"/>
    <n v="4.17"/>
    <n v="3"/>
    <n v="0"/>
    <n v="1.0841999999999998"/>
  </r>
  <r>
    <n v="2620"/>
    <x v="1284"/>
    <x v="3"/>
    <x v="66"/>
    <d v="2014-12-27T00:00:00"/>
    <s v="Standard Class"/>
    <x v="487"/>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x v="487"/>
    <s v="Jim Mitchum"/>
    <x v="1"/>
    <s v="United States"/>
    <s v="Carlsbad"/>
    <x v="27"/>
    <n v="88220"/>
    <x v="1"/>
    <s v="OFF-ST-10000876"/>
    <x v="1"/>
    <x v="4"/>
    <s v="Eldon Simplefile Box Office"/>
    <n v="37.32"/>
    <n v="3"/>
    <n v="0"/>
    <n v="10.4496"/>
  </r>
  <r>
    <n v="2622"/>
    <x v="1284"/>
    <x v="3"/>
    <x v="66"/>
    <d v="2014-12-27T00:00:00"/>
    <s v="Standard Class"/>
    <x v="487"/>
    <s v="Jim Mitchum"/>
    <x v="1"/>
    <s v="United States"/>
    <s v="Carlsbad"/>
    <x v="27"/>
    <n v="88220"/>
    <x v="1"/>
    <s v="OFF-LA-10001404"/>
    <x v="1"/>
    <x v="2"/>
    <s v="Avery 517"/>
    <n v="18.45"/>
    <n v="5"/>
    <n v="0"/>
    <n v="8.6715"/>
  </r>
  <r>
    <n v="2623"/>
    <x v="1285"/>
    <x v="2"/>
    <x v="640"/>
    <d v="2011-12-06T00:00:00"/>
    <s v="Second Class"/>
    <x v="637"/>
    <s v="Matthew Clasen"/>
    <x v="1"/>
    <s v="United States"/>
    <s v="Saint Louis"/>
    <x v="25"/>
    <n v="63116"/>
    <x v="2"/>
    <s v="OFF-PA-10001972"/>
    <x v="1"/>
    <x v="10"/>
    <s v="Xerox 214"/>
    <n v="25.92"/>
    <n v="4"/>
    <n v="0"/>
    <n v="12.441600000000001"/>
  </r>
  <r>
    <n v="2624"/>
    <x v="1286"/>
    <x v="3"/>
    <x v="760"/>
    <d v="2014-10-25T00:00:00"/>
    <s v="First Class"/>
    <x v="638"/>
    <s v="Tom Ashbrook"/>
    <x v="2"/>
    <s v="United States"/>
    <s v="New York City"/>
    <x v="15"/>
    <n v="10024"/>
    <x v="3"/>
    <s v="TEC-CO-10004722"/>
    <x v="2"/>
    <x v="16"/>
    <s v="Canon imageCLASS 2200 Advanced Copier"/>
    <n v="11199.968000000001"/>
    <n v="4"/>
    <n v="0.2"/>
    <n v="3919.9887999999992"/>
  </r>
  <r>
    <n v="2625"/>
    <x v="1286"/>
    <x v="3"/>
    <x v="760"/>
    <d v="2014-10-25T00:00:00"/>
    <s v="First Class"/>
    <x v="638"/>
    <s v="Tom Ashbrook"/>
    <x v="2"/>
    <s v="United States"/>
    <s v="New York City"/>
    <x v="15"/>
    <n v="10024"/>
    <x v="3"/>
    <s v="TEC-PH-10001494"/>
    <x v="2"/>
    <x v="7"/>
    <s v="Polycom CX600 IP Phone VoIP phone"/>
    <n v="2399.6"/>
    <n v="8"/>
    <n v="0"/>
    <n v="647.89200000000005"/>
  </r>
  <r>
    <n v="2626"/>
    <x v="1286"/>
    <x v="3"/>
    <x v="760"/>
    <d v="2014-10-25T00:00:00"/>
    <s v="First Class"/>
    <x v="638"/>
    <s v="Tom Ashbrook"/>
    <x v="2"/>
    <s v="United States"/>
    <s v="New York City"/>
    <x v="15"/>
    <n v="10024"/>
    <x v="3"/>
    <s v="OFF-EN-10002500"/>
    <x v="1"/>
    <x v="12"/>
    <s v="Globe Weis Peel &amp; Seel First Class Envelopes"/>
    <n v="63.9"/>
    <n v="5"/>
    <n v="0"/>
    <n v="28.754999999999995"/>
  </r>
  <r>
    <n v="2627"/>
    <x v="1286"/>
    <x v="3"/>
    <x v="760"/>
    <d v="2014-10-25T00:00:00"/>
    <s v="First Class"/>
    <x v="638"/>
    <s v="Tom Ashbrook"/>
    <x v="2"/>
    <s v="United States"/>
    <s v="New York City"/>
    <x v="15"/>
    <n v="10024"/>
    <x v="3"/>
    <s v="TEC-PH-10003800"/>
    <x v="2"/>
    <x v="7"/>
    <s v="i.Sound Portable Power - 8000 mAh"/>
    <n v="52.99"/>
    <n v="1"/>
    <n v="0"/>
    <n v="0.52989999999999782"/>
  </r>
  <r>
    <n v="2628"/>
    <x v="1287"/>
    <x v="3"/>
    <x v="38"/>
    <d v="2014-11-16T00:00:00"/>
    <s v="First Class"/>
    <x v="115"/>
    <s v="Sean Braxton"/>
    <x v="1"/>
    <s v="United States"/>
    <s v="Springfield"/>
    <x v="24"/>
    <n v="45503"/>
    <x v="3"/>
    <s v="TEC-AC-10002399"/>
    <x v="2"/>
    <x v="11"/>
    <s v="SanDisk Cruzer 32 GB USB Flash Drive"/>
    <n v="60.864000000000004"/>
    <n v="4"/>
    <n v="0.2"/>
    <n v="9.1295999999999964"/>
  </r>
  <r>
    <n v="2629"/>
    <x v="1287"/>
    <x v="3"/>
    <x v="38"/>
    <d v="2014-11-16T00:00:00"/>
    <s v="First Class"/>
    <x v="115"/>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x v="115"/>
    <s v="Sean Braxton"/>
    <x v="1"/>
    <s v="United States"/>
    <s v="Springfield"/>
    <x v="24"/>
    <n v="45503"/>
    <x v="3"/>
    <s v="OFF-BI-10003196"/>
    <x v="1"/>
    <x v="8"/>
    <s v="Accohide Poly Flexible Ring Binders"/>
    <n v="11.220000000000002"/>
    <n v="10"/>
    <n v="0.7"/>
    <n v="-7.4799999999999969"/>
  </r>
  <r>
    <n v="2631"/>
    <x v="1288"/>
    <x v="1"/>
    <x v="229"/>
    <d v="2012-09-15T00:00:00"/>
    <s v="Standard Class"/>
    <x v="492"/>
    <s v="Aimee Bixby"/>
    <x v="0"/>
    <s v="United States"/>
    <s v="Tulsa"/>
    <x v="26"/>
    <n v="74133"/>
    <x v="2"/>
    <s v="OFF-PA-10000477"/>
    <x v="1"/>
    <x v="10"/>
    <s v="Xerox 1952"/>
    <n v="14.940000000000001"/>
    <n v="3"/>
    <n v="0"/>
    <n v="7.0218000000000007"/>
  </r>
  <r>
    <n v="2632"/>
    <x v="1289"/>
    <x v="3"/>
    <x v="356"/>
    <d v="2014-05-21T00:00:00"/>
    <s v="Standard Class"/>
    <x v="639"/>
    <s v="Jason Fortune-"/>
    <x v="0"/>
    <s v="United States"/>
    <s v="Seattle"/>
    <x v="4"/>
    <n v="98103"/>
    <x v="1"/>
    <s v="FUR-FU-10000076"/>
    <x v="0"/>
    <x v="5"/>
    <s v="24-Hour Round Wall Clock"/>
    <n v="39.96"/>
    <n v="2"/>
    <n v="0"/>
    <n v="17.182800000000004"/>
  </r>
  <r>
    <n v="2633"/>
    <x v="1289"/>
    <x v="3"/>
    <x v="356"/>
    <d v="2014-05-21T00:00:00"/>
    <s v="Standard Class"/>
    <x v="639"/>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x v="639"/>
    <s v="Jason Fortune-"/>
    <x v="0"/>
    <s v="United States"/>
    <s v="Seattle"/>
    <x v="4"/>
    <n v="98103"/>
    <x v="1"/>
    <s v="FUR-CH-10004287"/>
    <x v="0"/>
    <x v="1"/>
    <s v="SAFCO Arco Folding Chair"/>
    <n v="220.96"/>
    <n v="1"/>
    <n v="0.2"/>
    <n v="24.857999999999983"/>
  </r>
  <r>
    <n v="2635"/>
    <x v="1290"/>
    <x v="1"/>
    <x v="761"/>
    <d v="2012-07-10T00:00:00"/>
    <s v="Second Class"/>
    <x v="541"/>
    <s v="Barbara Fisher"/>
    <x v="1"/>
    <s v="United States"/>
    <s v="Fayetteville"/>
    <x v="3"/>
    <n v="28314"/>
    <x v="0"/>
    <s v="FUR-FU-10003829"/>
    <x v="0"/>
    <x v="5"/>
    <s v="Stackable Trays"/>
    <n v="4.9280000000000008"/>
    <n v="2"/>
    <n v="0.2"/>
    <n v="0.73919999999999941"/>
  </r>
  <r>
    <n v="2636"/>
    <x v="1290"/>
    <x v="1"/>
    <x v="761"/>
    <d v="2012-07-10T00:00:00"/>
    <s v="Second Class"/>
    <x v="541"/>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x v="640"/>
    <s v="Tim Taslimi"/>
    <x v="1"/>
    <s v="United States"/>
    <s v="Los Angeles"/>
    <x v="1"/>
    <n v="90045"/>
    <x v="1"/>
    <s v="OFF-ST-10000046"/>
    <x v="1"/>
    <x v="4"/>
    <s v="Fellowes Super Stor/Drawer Files"/>
    <n v="323.10000000000002"/>
    <n v="2"/>
    <n v="0"/>
    <n v="61.38900000000001"/>
  </r>
  <r>
    <n v="2638"/>
    <x v="1292"/>
    <x v="3"/>
    <x v="492"/>
    <d v="2014-06-19T00:00:00"/>
    <s v="Standard Class"/>
    <x v="641"/>
    <s v="Sarah Bern"/>
    <x v="0"/>
    <s v="United States"/>
    <s v="New York City"/>
    <x v="15"/>
    <n v="10035"/>
    <x v="3"/>
    <s v="OFF-PA-10000697"/>
    <x v="1"/>
    <x v="10"/>
    <s v="TOPS Voice Message Log Book, Flash Format"/>
    <n v="19.04"/>
    <n v="4"/>
    <n v="0"/>
    <n v="9.3295999999999992"/>
  </r>
  <r>
    <n v="2639"/>
    <x v="1292"/>
    <x v="3"/>
    <x v="492"/>
    <d v="2014-06-19T00:00:00"/>
    <s v="Standard Class"/>
    <x v="641"/>
    <s v="Sarah Bern"/>
    <x v="0"/>
    <s v="United States"/>
    <s v="New York City"/>
    <x v="15"/>
    <n v="10035"/>
    <x v="3"/>
    <s v="OFF-BI-10000848"/>
    <x v="1"/>
    <x v="8"/>
    <s v="Angle-D Ring Binders"/>
    <n v="13.128"/>
    <n v="3"/>
    <n v="0.2"/>
    <n v="4.2665999999999986"/>
  </r>
  <r>
    <n v="2640"/>
    <x v="1292"/>
    <x v="3"/>
    <x v="492"/>
    <d v="2014-06-19T00:00:00"/>
    <s v="Standard Class"/>
    <x v="641"/>
    <s v="Sarah Bern"/>
    <x v="0"/>
    <s v="United States"/>
    <s v="New York City"/>
    <x v="15"/>
    <n v="10035"/>
    <x v="3"/>
    <s v="OFF-AR-10004691"/>
    <x v="1"/>
    <x v="6"/>
    <s v="Boston 1730 StandUp Electric Pencil Sharpener"/>
    <n v="64.14"/>
    <n v="3"/>
    <n v="0"/>
    <n v="16.676400000000001"/>
  </r>
  <r>
    <n v="2641"/>
    <x v="1292"/>
    <x v="3"/>
    <x v="492"/>
    <d v="2014-06-19T00:00:00"/>
    <s v="Standard Class"/>
    <x v="641"/>
    <s v="Sarah Bern"/>
    <x v="0"/>
    <s v="United States"/>
    <s v="New York City"/>
    <x v="15"/>
    <n v="10035"/>
    <x v="3"/>
    <s v="FUR-CH-10000595"/>
    <x v="0"/>
    <x v="1"/>
    <s v="Safco Contoured Stacking Chairs"/>
    <n v="858.24"/>
    <n v="4"/>
    <n v="0.1"/>
    <n v="143.03999999999996"/>
  </r>
  <r>
    <n v="2642"/>
    <x v="1293"/>
    <x v="1"/>
    <x v="763"/>
    <d v="2012-02-25T00:00:00"/>
    <s v="Standard Class"/>
    <x v="21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x v="567"/>
    <s v="Kelly Andreada"/>
    <x v="0"/>
    <s v="United States"/>
    <s v="Aurora"/>
    <x v="10"/>
    <n v="60505"/>
    <x v="2"/>
    <s v="OFF-PA-10001289"/>
    <x v="1"/>
    <x v="10"/>
    <s v="White Computer Printout Paper by Universal"/>
    <n v="186.048"/>
    <n v="6"/>
    <n v="0.2"/>
    <n v="67.442399999999992"/>
  </r>
  <r>
    <n v="2644"/>
    <x v="1295"/>
    <x v="0"/>
    <x v="764"/>
    <d v="2013-04-22T00:00:00"/>
    <s v="Second Class"/>
    <x v="408"/>
    <s v="Ben Ferrer"/>
    <x v="2"/>
    <s v="United States"/>
    <s v="Raleigh"/>
    <x v="3"/>
    <n v="27604"/>
    <x v="0"/>
    <s v="TEC-PH-10003092"/>
    <x v="2"/>
    <x v="7"/>
    <s v="Motorola L804"/>
    <n v="36.792000000000002"/>
    <n v="1"/>
    <n v="0.2"/>
    <n v="4.1390999999999991"/>
  </r>
  <r>
    <n v="2645"/>
    <x v="1295"/>
    <x v="0"/>
    <x v="764"/>
    <d v="2013-04-22T00:00:00"/>
    <s v="Second Class"/>
    <x v="408"/>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x v="483"/>
    <s v="Tom Boeckenhauer"/>
    <x v="0"/>
    <s v="United States"/>
    <s v="Tulsa"/>
    <x v="26"/>
    <n v="74133"/>
    <x v="2"/>
    <s v="FUR-FU-10004270"/>
    <x v="0"/>
    <x v="5"/>
    <s v="Executive Impressions 13&quot; Clairmont Wall Clock"/>
    <n v="57.69"/>
    <n v="3"/>
    <n v="0"/>
    <n v="23.652900000000002"/>
  </r>
  <r>
    <n v="2647"/>
    <x v="1296"/>
    <x v="2"/>
    <x v="557"/>
    <d v="2011-09-12T00:00:00"/>
    <s v="Second Class"/>
    <x v="483"/>
    <s v="Tom Boeckenhauer"/>
    <x v="0"/>
    <s v="United States"/>
    <s v="Tulsa"/>
    <x v="26"/>
    <n v="74133"/>
    <x v="2"/>
    <s v="OFF-BI-10000948"/>
    <x v="1"/>
    <x v="8"/>
    <s v="GBC Laser Imprintable Binding System Covers, Desert Sand"/>
    <n v="42.81"/>
    <n v="3"/>
    <n v="0"/>
    <n v="20.120699999999999"/>
  </r>
  <r>
    <n v="2648"/>
    <x v="1296"/>
    <x v="2"/>
    <x v="557"/>
    <d v="2011-09-12T00:00:00"/>
    <s v="Second Class"/>
    <x v="483"/>
    <s v="Tom Boeckenhauer"/>
    <x v="0"/>
    <s v="United States"/>
    <s v="Tulsa"/>
    <x v="26"/>
    <n v="74133"/>
    <x v="2"/>
    <s v="OFF-PA-10000223"/>
    <x v="1"/>
    <x v="10"/>
    <s v="Xerox 2000"/>
    <n v="12.96"/>
    <n v="2"/>
    <n v="0"/>
    <n v="6.2208000000000006"/>
  </r>
  <r>
    <n v="2649"/>
    <x v="1296"/>
    <x v="2"/>
    <x v="557"/>
    <d v="2011-09-12T00:00:00"/>
    <s v="Second Class"/>
    <x v="483"/>
    <s v="Tom Boeckenhauer"/>
    <x v="0"/>
    <s v="United States"/>
    <s v="Tulsa"/>
    <x v="26"/>
    <n v="74133"/>
    <x v="2"/>
    <s v="FUR-FU-10004665"/>
    <x v="0"/>
    <x v="5"/>
    <s v="3M Polarizing Task Lamp with Clamp Arm, Light Gray"/>
    <n v="821.87999999999988"/>
    <n v="6"/>
    <n v="0"/>
    <n v="213.68880000000001"/>
  </r>
  <r>
    <n v="2650"/>
    <x v="1296"/>
    <x v="2"/>
    <x v="557"/>
    <d v="2011-09-12T00:00:00"/>
    <s v="Second Class"/>
    <x v="483"/>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x v="64"/>
    <s v="Sally Hughsby"/>
    <x v="1"/>
    <s v="United States"/>
    <s v="Hesperia"/>
    <x v="1"/>
    <n v="92345"/>
    <x v="1"/>
    <s v="FUR-BO-10004467"/>
    <x v="0"/>
    <x v="0"/>
    <s v="Bestar Classic Bookcase"/>
    <n v="424.95749999999992"/>
    <n v="5"/>
    <n v="0.15"/>
    <n v="19.997999999999976"/>
  </r>
  <r>
    <n v="2652"/>
    <x v="1298"/>
    <x v="3"/>
    <x v="697"/>
    <d v="2014-09-22T00:00:00"/>
    <s v="Second Class"/>
    <x v="127"/>
    <s v="Alan Schoenberger"/>
    <x v="1"/>
    <s v="United States"/>
    <s v="Provo"/>
    <x v="7"/>
    <n v="84604"/>
    <x v="1"/>
    <s v="OFF-BI-10000829"/>
    <x v="1"/>
    <x v="8"/>
    <s v="Avery Non-Stick Binders"/>
    <n v="10.776000000000002"/>
    <n v="3"/>
    <n v="0.2"/>
    <n v="3.5021999999999989"/>
  </r>
  <r>
    <n v="2653"/>
    <x v="1298"/>
    <x v="3"/>
    <x v="697"/>
    <d v="2014-09-22T00:00:00"/>
    <s v="Second Class"/>
    <x v="127"/>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x v="127"/>
    <s v="Alan Schoenberger"/>
    <x v="1"/>
    <s v="United States"/>
    <s v="Provo"/>
    <x v="7"/>
    <n v="84604"/>
    <x v="1"/>
    <s v="OFF-PA-10000062"/>
    <x v="1"/>
    <x v="10"/>
    <s v="Green Bar Computer Printout Paper"/>
    <n v="164.88"/>
    <n v="3"/>
    <n v="0"/>
    <n v="80.791200000000003"/>
  </r>
  <r>
    <n v="2655"/>
    <x v="1298"/>
    <x v="3"/>
    <x v="697"/>
    <d v="2014-09-22T00:00:00"/>
    <s v="Second Class"/>
    <x v="127"/>
    <s v="Alan Schoenberger"/>
    <x v="1"/>
    <s v="United States"/>
    <s v="Provo"/>
    <x v="7"/>
    <n v="84604"/>
    <x v="1"/>
    <s v="FUR-BO-10003404"/>
    <x v="0"/>
    <x v="0"/>
    <s v="Global Adaptabilites Bookcase, Cherry/Storm Gray Finish"/>
    <n v="1292.94"/>
    <n v="3"/>
    <n v="0"/>
    <n v="77.576399999999921"/>
  </r>
  <r>
    <n v="2656"/>
    <x v="1298"/>
    <x v="3"/>
    <x v="697"/>
    <d v="2014-09-22T00:00:00"/>
    <s v="Second Class"/>
    <x v="127"/>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x v="127"/>
    <s v="Alan Schoenberger"/>
    <x v="1"/>
    <s v="United States"/>
    <s v="Provo"/>
    <x v="7"/>
    <n v="84604"/>
    <x v="1"/>
    <s v="OFF-ST-10001272"/>
    <x v="1"/>
    <x v="4"/>
    <s v="Mini 13-1/2 Capacity Data Binder Rack, Pearl"/>
    <n v="261.74"/>
    <n v="2"/>
    <n v="0"/>
    <n v="65.435000000000002"/>
  </r>
  <r>
    <n v="2658"/>
    <x v="1298"/>
    <x v="3"/>
    <x v="697"/>
    <d v="2014-09-22T00:00:00"/>
    <s v="Second Class"/>
    <x v="127"/>
    <s v="Alan Schoenberger"/>
    <x v="1"/>
    <s v="United States"/>
    <s v="Provo"/>
    <x v="7"/>
    <n v="84604"/>
    <x v="1"/>
    <s v="OFF-LA-10001175"/>
    <x v="1"/>
    <x v="2"/>
    <s v="Avery 514"/>
    <n v="14.399999999999999"/>
    <n v="5"/>
    <n v="0"/>
    <n v="7.056"/>
  </r>
  <r>
    <n v="2659"/>
    <x v="1299"/>
    <x v="0"/>
    <x v="765"/>
    <d v="2013-08-21T00:00:00"/>
    <s v="Standard Class"/>
    <x v="7"/>
    <s v="Pete Kriz"/>
    <x v="0"/>
    <s v="United States"/>
    <s v="San Francisco"/>
    <x v="1"/>
    <n v="94110"/>
    <x v="1"/>
    <s v="OFF-EN-10004030"/>
    <x v="1"/>
    <x v="12"/>
    <s v="Convenience Packs of Business Envelopes"/>
    <n v="10.86"/>
    <n v="3"/>
    <n v="0"/>
    <n v="5.1042000000000005"/>
  </r>
  <r>
    <n v="2660"/>
    <x v="1300"/>
    <x v="1"/>
    <x v="100"/>
    <d v="2012-12-28T00:00:00"/>
    <s v="Standard Class"/>
    <x v="403"/>
    <s v="Harold Ryan"/>
    <x v="1"/>
    <s v="United States"/>
    <s v="Gilbert"/>
    <x v="16"/>
    <n v="85234"/>
    <x v="1"/>
    <s v="FUR-CH-10004287"/>
    <x v="0"/>
    <x v="1"/>
    <s v="SAFCO Arco Folding Chair"/>
    <n v="883.84"/>
    <n v="4"/>
    <n v="0.2"/>
    <n v="99.431999999999931"/>
  </r>
  <r>
    <n v="2661"/>
    <x v="1301"/>
    <x v="3"/>
    <x v="354"/>
    <d v="2014-12-03T00:00:00"/>
    <s v="Standard Class"/>
    <x v="375"/>
    <s v="Deirdre Greer"/>
    <x v="1"/>
    <s v="United States"/>
    <s v="New York City"/>
    <x v="15"/>
    <n v="10035"/>
    <x v="3"/>
    <s v="TEC-PH-10002834"/>
    <x v="2"/>
    <x v="7"/>
    <s v="Google Nexus 5"/>
    <n v="1979.89"/>
    <n v="11"/>
    <n v="0"/>
    <n v="494.97250000000003"/>
  </r>
  <r>
    <n v="2662"/>
    <x v="1301"/>
    <x v="3"/>
    <x v="354"/>
    <d v="2014-12-03T00:00:00"/>
    <s v="Standard Class"/>
    <x v="375"/>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x v="642"/>
    <s v="Craig Leslie"/>
    <x v="2"/>
    <s v="United States"/>
    <s v="Springfield"/>
    <x v="25"/>
    <n v="65807"/>
    <x v="2"/>
    <s v="OFF-BI-10003460"/>
    <x v="1"/>
    <x v="8"/>
    <s v="Acco 3-Hole Punch"/>
    <n v="8.76"/>
    <n v="2"/>
    <n v="0"/>
    <n v="4.2047999999999996"/>
  </r>
  <r>
    <n v="2664"/>
    <x v="1303"/>
    <x v="0"/>
    <x v="766"/>
    <d v="2013-05-05T00:00:00"/>
    <s v="First Class"/>
    <x v="520"/>
    <s v="Herbert Flentye"/>
    <x v="0"/>
    <s v="United States"/>
    <s v="Memphis"/>
    <x v="18"/>
    <n v="38109"/>
    <x v="0"/>
    <s v="OFF-LA-10001569"/>
    <x v="1"/>
    <x v="2"/>
    <s v="Avery 499"/>
    <n v="3.9840000000000004"/>
    <n v="1"/>
    <n v="0.2"/>
    <n v="1.2948"/>
  </r>
  <r>
    <n v="2665"/>
    <x v="1303"/>
    <x v="0"/>
    <x v="766"/>
    <d v="2013-05-05T00:00:00"/>
    <s v="First Class"/>
    <x v="520"/>
    <s v="Herbert Flentye"/>
    <x v="0"/>
    <s v="United States"/>
    <s v="Memphis"/>
    <x v="18"/>
    <n v="38109"/>
    <x v="0"/>
    <s v="FUR-TA-10004534"/>
    <x v="0"/>
    <x v="3"/>
    <s v="Bevis 44 x 96 Conference Tables"/>
    <n v="370.62"/>
    <n v="3"/>
    <n v="0.4"/>
    <n v="-142.07100000000008"/>
  </r>
  <r>
    <n v="2666"/>
    <x v="1303"/>
    <x v="0"/>
    <x v="766"/>
    <d v="2013-05-05T00:00:00"/>
    <s v="First Class"/>
    <x v="520"/>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x v="643"/>
    <s v="Hunter Glantz"/>
    <x v="0"/>
    <s v="United States"/>
    <s v="Amarillo"/>
    <x v="5"/>
    <n v="79109"/>
    <x v="2"/>
    <s v="TEC-AC-10003832"/>
    <x v="2"/>
    <x v="11"/>
    <s v="Imation 16GB Mini TravelDrive USB 2.0 Flash Drive"/>
    <n v="79.512000000000015"/>
    <n v="3"/>
    <n v="0.2"/>
    <n v="20.8719"/>
  </r>
  <r>
    <n v="2668"/>
    <x v="1304"/>
    <x v="0"/>
    <x v="393"/>
    <d v="2013-10-02T00:00:00"/>
    <s v="Same Day"/>
    <x v="643"/>
    <s v="Hunter Glantz"/>
    <x v="0"/>
    <s v="United States"/>
    <s v="Amarillo"/>
    <x v="5"/>
    <n v="79109"/>
    <x v="2"/>
    <s v="OFF-PA-10000474"/>
    <x v="1"/>
    <x v="10"/>
    <s v="Staples"/>
    <n v="28.352"/>
    <n v="1"/>
    <n v="0.2"/>
    <n v="9.568799999999996"/>
  </r>
  <r>
    <n v="2669"/>
    <x v="1305"/>
    <x v="1"/>
    <x v="767"/>
    <d v="2012-08-30T00:00:00"/>
    <s v="Standard Class"/>
    <x v="644"/>
    <s v="Nancy Lomonaco"/>
    <x v="2"/>
    <s v="United States"/>
    <s v="Los Angeles"/>
    <x v="1"/>
    <n v="90045"/>
    <x v="1"/>
    <s v="FUR-CH-10002774"/>
    <x v="0"/>
    <x v="1"/>
    <s v="Global Deluxe Stacking Chair, Gray"/>
    <n v="40.783999999999999"/>
    <n v="1"/>
    <n v="0.2"/>
    <n v="4.5881999999999987"/>
  </r>
  <r>
    <n v="2670"/>
    <x v="1305"/>
    <x v="1"/>
    <x v="767"/>
    <d v="2012-08-30T00:00:00"/>
    <s v="Standard Class"/>
    <x v="644"/>
    <s v="Nancy Lomonaco"/>
    <x v="2"/>
    <s v="United States"/>
    <s v="Los Angeles"/>
    <x v="1"/>
    <n v="90045"/>
    <x v="1"/>
    <s v="OFF-AP-10002765"/>
    <x v="1"/>
    <x v="9"/>
    <s v="Fellowes Advanced Computer Series Surge Protectors"/>
    <n v="105.96"/>
    <n v="4"/>
    <n v="0"/>
    <n v="29.668800000000005"/>
  </r>
  <r>
    <n v="2671"/>
    <x v="1306"/>
    <x v="2"/>
    <x v="340"/>
    <d v="2011-09-12T00:00:00"/>
    <s v="Second Class"/>
    <x v="645"/>
    <s v="Rick Reed"/>
    <x v="1"/>
    <s v="United States"/>
    <s v="Lowell"/>
    <x v="31"/>
    <n v="1852"/>
    <x v="3"/>
    <s v="OFF-PA-10001144"/>
    <x v="1"/>
    <x v="10"/>
    <s v="Xerox 1913"/>
    <n v="166.44"/>
    <n v="3"/>
    <n v="0"/>
    <n v="79.891199999999998"/>
  </r>
  <r>
    <n v="2672"/>
    <x v="1306"/>
    <x v="2"/>
    <x v="340"/>
    <d v="2011-09-12T00:00:00"/>
    <s v="Second Class"/>
    <x v="645"/>
    <s v="Rick Reed"/>
    <x v="1"/>
    <s v="United States"/>
    <s v="Lowell"/>
    <x v="31"/>
    <n v="1852"/>
    <x v="3"/>
    <s v="FUR-CH-10003761"/>
    <x v="0"/>
    <x v="1"/>
    <s v="Global Italian Leather Office Chair"/>
    <n v="785.87999999999988"/>
    <n v="6"/>
    <n v="0"/>
    <n v="212.18759999999997"/>
  </r>
  <r>
    <n v="2673"/>
    <x v="1306"/>
    <x v="2"/>
    <x v="340"/>
    <d v="2011-09-12T00:00:00"/>
    <s v="Second Class"/>
    <x v="645"/>
    <s v="Rick Reed"/>
    <x v="1"/>
    <s v="United States"/>
    <s v="Lowell"/>
    <x v="31"/>
    <n v="1852"/>
    <x v="3"/>
    <s v="OFF-PA-10004665"/>
    <x v="1"/>
    <x v="10"/>
    <s v="Advantus Motivational Note Cards"/>
    <n v="26.2"/>
    <n v="2"/>
    <n v="0"/>
    <n v="12.837999999999999"/>
  </r>
  <r>
    <n v="2674"/>
    <x v="1306"/>
    <x v="2"/>
    <x v="340"/>
    <d v="2011-09-12T00:00:00"/>
    <s v="Second Class"/>
    <x v="645"/>
    <s v="Rick Reed"/>
    <x v="1"/>
    <s v="United States"/>
    <s v="Lowell"/>
    <x v="31"/>
    <n v="1852"/>
    <x v="3"/>
    <s v="OFF-ST-10000078"/>
    <x v="1"/>
    <x v="4"/>
    <s v="Tennsco 6- and 18-Compartment Lockers"/>
    <n v="1325.8500000000001"/>
    <n v="5"/>
    <n v="0"/>
    <n v="238.65299999999991"/>
  </r>
  <r>
    <n v="2675"/>
    <x v="1307"/>
    <x v="3"/>
    <x v="734"/>
    <d v="2014-12-04T00:00:00"/>
    <s v="Same Day"/>
    <x v="646"/>
    <s v="Toby Carlisle"/>
    <x v="0"/>
    <s v="United States"/>
    <s v="San Diego"/>
    <x v="1"/>
    <n v="92024"/>
    <x v="1"/>
    <s v="OFF-PA-10000357"/>
    <x v="1"/>
    <x v="10"/>
    <s v="Xerox 1888"/>
    <n v="166.44"/>
    <n v="3"/>
    <n v="0"/>
    <n v="79.891199999999998"/>
  </r>
  <r>
    <n v="2676"/>
    <x v="1308"/>
    <x v="3"/>
    <x v="344"/>
    <d v="2014-12-03T00:00:00"/>
    <s v="Standard Class"/>
    <x v="140"/>
    <s v="Doug Bickford"/>
    <x v="0"/>
    <s v="United States"/>
    <s v="Asheville"/>
    <x v="3"/>
    <n v="28806"/>
    <x v="0"/>
    <s v="OFF-AR-10000422"/>
    <x v="1"/>
    <x v="6"/>
    <s v="Pencil and Crayon Sharpener"/>
    <n v="8.76"/>
    <n v="5"/>
    <n v="0.2"/>
    <n v="0.76649999999999974"/>
  </r>
  <r>
    <n v="2677"/>
    <x v="1308"/>
    <x v="3"/>
    <x v="344"/>
    <d v="2014-12-03T00:00:00"/>
    <s v="Standard Class"/>
    <x v="140"/>
    <s v="Doug Bickford"/>
    <x v="0"/>
    <s v="United States"/>
    <s v="Asheville"/>
    <x v="3"/>
    <n v="28806"/>
    <x v="0"/>
    <s v="OFF-AP-10001205"/>
    <x v="1"/>
    <x v="9"/>
    <s v="Belkin 5 Outlet SurgeMaster Power Centers"/>
    <n v="43.584000000000003"/>
    <n v="1"/>
    <n v="0.2"/>
    <n v="4.3584000000000032"/>
  </r>
  <r>
    <n v="2678"/>
    <x v="1309"/>
    <x v="2"/>
    <x v="261"/>
    <d v="2011-06-21T00:00:00"/>
    <s v="Same Day"/>
    <x v="647"/>
    <s v="Stewart Visinsky"/>
    <x v="0"/>
    <s v="United States"/>
    <s v="Pueblo"/>
    <x v="22"/>
    <n v="81001"/>
    <x v="1"/>
    <s v="OFF-BI-10001116"/>
    <x v="1"/>
    <x v="8"/>
    <s v="Wilson Jones 1&quot; Hanging DublLock Ring Binders"/>
    <n v="11.088000000000003"/>
    <n v="7"/>
    <n v="0.7"/>
    <n v="-8.1311999999999998"/>
  </r>
  <r>
    <n v="2679"/>
    <x v="1309"/>
    <x v="2"/>
    <x v="261"/>
    <d v="2011-06-21T00:00:00"/>
    <s v="Same Day"/>
    <x v="647"/>
    <s v="Stewart Visinsky"/>
    <x v="0"/>
    <s v="United States"/>
    <s v="Pueblo"/>
    <x v="22"/>
    <n v="81001"/>
    <x v="1"/>
    <s v="OFF-BI-10002931"/>
    <x v="1"/>
    <x v="8"/>
    <s v="Avery Trapezoid Extra Heavy Duty 4&quot; Binders"/>
    <n v="25.164000000000001"/>
    <n v="2"/>
    <n v="0.7"/>
    <n v="-16.775999999999996"/>
  </r>
  <r>
    <n v="2680"/>
    <x v="1310"/>
    <x v="3"/>
    <x v="276"/>
    <d v="2014-01-28T00:00:00"/>
    <s v="Standard Class"/>
    <x v="414"/>
    <s v="Mick Hernandez"/>
    <x v="2"/>
    <s v="United States"/>
    <s v="Jackson"/>
    <x v="12"/>
    <n v="49201"/>
    <x v="2"/>
    <s v="OFF-BI-10000546"/>
    <x v="1"/>
    <x v="8"/>
    <s v="Avery Durable Binders"/>
    <n v="14.399999999999999"/>
    <n v="5"/>
    <n v="0"/>
    <n v="7.056"/>
  </r>
  <r>
    <n v="2681"/>
    <x v="1310"/>
    <x v="3"/>
    <x v="276"/>
    <d v="2014-01-28T00:00:00"/>
    <s v="Standard Class"/>
    <x v="414"/>
    <s v="Mick Hernandez"/>
    <x v="2"/>
    <s v="United States"/>
    <s v="Jackson"/>
    <x v="12"/>
    <n v="49201"/>
    <x v="2"/>
    <s v="TEC-AC-10002049"/>
    <x v="2"/>
    <x v="11"/>
    <s v="Logitech G19 Programmable Gaming Keyboard"/>
    <n v="619.94999999999993"/>
    <n v="5"/>
    <n v="0"/>
    <n v="111.59099999999995"/>
  </r>
  <r>
    <n v="2682"/>
    <x v="1310"/>
    <x v="3"/>
    <x v="276"/>
    <d v="2014-01-28T00:00:00"/>
    <s v="Standard Class"/>
    <x v="414"/>
    <s v="Mick Hernandez"/>
    <x v="2"/>
    <s v="United States"/>
    <s v="Jackson"/>
    <x v="12"/>
    <n v="49201"/>
    <x v="2"/>
    <s v="OFF-BI-10001196"/>
    <x v="1"/>
    <x v="8"/>
    <s v="Avery Flip-Chart Easel Binder, Black"/>
    <n v="89.52"/>
    <n v="4"/>
    <n v="0"/>
    <n v="42.074399999999997"/>
  </r>
  <r>
    <n v="2683"/>
    <x v="1310"/>
    <x v="3"/>
    <x v="276"/>
    <d v="2014-01-28T00:00:00"/>
    <s v="Standard Class"/>
    <x v="414"/>
    <s v="Mick Hernandez"/>
    <x v="2"/>
    <s v="United States"/>
    <s v="Jackson"/>
    <x v="12"/>
    <n v="49201"/>
    <x v="2"/>
    <s v="TEC-MA-10002981"/>
    <x v="2"/>
    <x v="15"/>
    <s v="I.R.I.S IRISCard Anywhere 5 Card Scanner"/>
    <n v="350.97300000000007"/>
    <n v="3"/>
    <n v="0.1"/>
    <n v="152.08829999999998"/>
  </r>
  <r>
    <n v="2684"/>
    <x v="1310"/>
    <x v="3"/>
    <x v="276"/>
    <d v="2014-01-28T00:00:00"/>
    <s v="Standard Class"/>
    <x v="414"/>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x v="564"/>
    <s v="Carol Triggs"/>
    <x v="0"/>
    <s v="United States"/>
    <s v="Los Angeles"/>
    <x v="1"/>
    <n v="90004"/>
    <x v="1"/>
    <s v="OFF-BI-10000632"/>
    <x v="1"/>
    <x v="8"/>
    <s v="Satellite Sectional Post Binders"/>
    <n v="312.55200000000002"/>
    <n v="9"/>
    <n v="0.2"/>
    <n v="101.57939999999999"/>
  </r>
  <r>
    <n v="2686"/>
    <x v="1312"/>
    <x v="0"/>
    <x v="47"/>
    <d v="2013-09-12T00:00:00"/>
    <s v="Standard Class"/>
    <x v="41"/>
    <s v="Karl Braun"/>
    <x v="0"/>
    <s v="United States"/>
    <s v="Thomasville"/>
    <x v="3"/>
    <n v="27360"/>
    <x v="0"/>
    <s v="OFF-EN-10003055"/>
    <x v="1"/>
    <x v="12"/>
    <s v="Blue String-Tie &amp; Button Interoffice Envelopes, 10 x 13"/>
    <n v="95.951999999999998"/>
    <n v="3"/>
    <n v="0.2"/>
    <n v="29.984999999999985"/>
  </r>
  <r>
    <n v="2687"/>
    <x v="1312"/>
    <x v="0"/>
    <x v="47"/>
    <d v="2013-09-12T00:00:00"/>
    <s v="Standard Class"/>
    <x v="41"/>
    <s v="Karl Braun"/>
    <x v="0"/>
    <s v="United States"/>
    <s v="Thomasville"/>
    <x v="3"/>
    <n v="27360"/>
    <x v="0"/>
    <s v="OFF-BI-10001031"/>
    <x v="1"/>
    <x v="8"/>
    <s v="Pressboard Data Binders by Wilson Jones"/>
    <n v="3.2040000000000002"/>
    <n v="2"/>
    <n v="0.7"/>
    <n v="-2.4563999999999995"/>
  </r>
  <r>
    <n v="2688"/>
    <x v="1313"/>
    <x v="0"/>
    <x v="578"/>
    <d v="2013-08-06T00:00:00"/>
    <s v="First Class"/>
    <x v="267"/>
    <s v="Ralph Arnett"/>
    <x v="0"/>
    <s v="United States"/>
    <s v="Peoria"/>
    <x v="10"/>
    <n v="61604"/>
    <x v="2"/>
    <s v="OFF-BI-10002003"/>
    <x v="1"/>
    <x v="8"/>
    <s v="Ibico Presentation Index for Binding Systems"/>
    <n v="3.9799999999999991"/>
    <n v="5"/>
    <n v="0.8"/>
    <n v="-6.5670000000000019"/>
  </r>
  <r>
    <n v="2689"/>
    <x v="1314"/>
    <x v="1"/>
    <x v="768"/>
    <d v="2012-11-14T00:00:00"/>
    <s v="First Class"/>
    <x v="289"/>
    <s v="Yoseph Carroll"/>
    <x v="1"/>
    <s v="United States"/>
    <s v="Los Angeles"/>
    <x v="1"/>
    <n v="90032"/>
    <x v="1"/>
    <s v="OFF-PA-10003016"/>
    <x v="1"/>
    <x v="10"/>
    <s v="Adams &quot;While You Were Out&quot; Message Pads"/>
    <n v="15.700000000000001"/>
    <n v="5"/>
    <n v="0"/>
    <n v="7.0649999999999995"/>
  </r>
  <r>
    <n v="2690"/>
    <x v="1315"/>
    <x v="2"/>
    <x v="479"/>
    <d v="2011-07-02T00:00:00"/>
    <s v="First Class"/>
    <x v="154"/>
    <s v="Russell Applegate"/>
    <x v="0"/>
    <s v="United States"/>
    <s v="Chicago"/>
    <x v="10"/>
    <n v="60653"/>
    <x v="2"/>
    <s v="OFF-AR-10004582"/>
    <x v="1"/>
    <x v="6"/>
    <s v="BIC Brite Liner Grip Highlighters"/>
    <n v="5.2480000000000002"/>
    <n v="4"/>
    <n v="0.2"/>
    <n v="1.6399999999999995"/>
  </r>
  <r>
    <n v="2691"/>
    <x v="1316"/>
    <x v="3"/>
    <x v="769"/>
    <d v="2014-12-09T00:00:00"/>
    <s v="Standard Class"/>
    <x v="380"/>
    <s v="Charles McCrossin"/>
    <x v="0"/>
    <s v="United States"/>
    <s v="Philadelphia"/>
    <x v="9"/>
    <n v="19134"/>
    <x v="3"/>
    <s v="OFF-BI-10004364"/>
    <x v="1"/>
    <x v="8"/>
    <s v="Storex Dura Pro Binders"/>
    <n v="5.3460000000000019"/>
    <n v="3"/>
    <n v="0.7"/>
    <n v="-4.4550000000000001"/>
  </r>
  <r>
    <n v="2692"/>
    <x v="1317"/>
    <x v="0"/>
    <x v="770"/>
    <d v="2013-09-03T00:00:00"/>
    <s v="Standard Class"/>
    <x v="79"/>
    <s v="Chad Sievert"/>
    <x v="0"/>
    <s v="United States"/>
    <s v="Englewood"/>
    <x v="22"/>
    <n v="80112"/>
    <x v="1"/>
    <s v="OFF-PA-10002246"/>
    <x v="1"/>
    <x v="10"/>
    <s v="Wirebound Four 2-3/4 x 5 Forms per Page, 400 Sets per Book"/>
    <n v="15.48"/>
    <n v="3"/>
    <n v="0.2"/>
    <n v="5.6115000000000004"/>
  </r>
  <r>
    <n v="2693"/>
    <x v="1317"/>
    <x v="0"/>
    <x v="770"/>
    <d v="2013-09-03T00:00:00"/>
    <s v="Standard Class"/>
    <x v="79"/>
    <s v="Chad Sievert"/>
    <x v="0"/>
    <s v="United States"/>
    <s v="Englewood"/>
    <x v="22"/>
    <n v="80112"/>
    <x v="1"/>
    <s v="TEC-PH-10002890"/>
    <x v="2"/>
    <x v="7"/>
    <s v="AT&amp;T 17929 Lendline Telephone"/>
    <n v="108.57599999999999"/>
    <n v="3"/>
    <n v="0.2"/>
    <n v="8.1432000000000002"/>
  </r>
  <r>
    <n v="2694"/>
    <x v="1318"/>
    <x v="0"/>
    <x v="115"/>
    <d v="2013-01-28T00:00:00"/>
    <s v="Standard Class"/>
    <x v="295"/>
    <s v="Anthony Johnson"/>
    <x v="1"/>
    <s v="United States"/>
    <s v="Seattle"/>
    <x v="4"/>
    <n v="98115"/>
    <x v="1"/>
    <s v="FUR-FU-10001475"/>
    <x v="0"/>
    <x v="5"/>
    <s v="Contract Clock, 14&quot;, Brown"/>
    <n v="109.9"/>
    <n v="5"/>
    <n v="0"/>
    <n v="37.366"/>
  </r>
  <r>
    <n v="2695"/>
    <x v="1319"/>
    <x v="2"/>
    <x v="771"/>
    <d v="2011-10-20T00:00:00"/>
    <s v="Standard Class"/>
    <x v="297"/>
    <s v="Dan Lawera"/>
    <x v="0"/>
    <s v="United States"/>
    <s v="Hialeah"/>
    <x v="2"/>
    <n v="33012"/>
    <x v="0"/>
    <s v="FUR-FU-10004270"/>
    <x v="0"/>
    <x v="5"/>
    <s v="Executive Impressions 13&quot; Clairmont Wall Clock"/>
    <n v="15.384"/>
    <n v="1"/>
    <n v="0.2"/>
    <n v="4.0383000000000013"/>
  </r>
  <r>
    <n v="2696"/>
    <x v="1320"/>
    <x v="0"/>
    <x v="569"/>
    <d v="2013-02-09T00:00:00"/>
    <s v="First Class"/>
    <x v="648"/>
    <s v="Bobby Elias"/>
    <x v="0"/>
    <s v="United States"/>
    <s v="Lancaster"/>
    <x v="24"/>
    <n v="43130"/>
    <x v="3"/>
    <s v="OFF-PA-10003465"/>
    <x v="1"/>
    <x v="10"/>
    <s v="Xerox 1912"/>
    <n v="30.352"/>
    <n v="2"/>
    <n v="0.2"/>
    <n v="10.623199999999997"/>
  </r>
  <r>
    <n v="2697"/>
    <x v="1321"/>
    <x v="2"/>
    <x v="772"/>
    <d v="2011-03-23T00:00:00"/>
    <s v="Standard Class"/>
    <x v="598"/>
    <s v="Sean Miller"/>
    <x v="2"/>
    <s v="United States"/>
    <s v="Jacksonville"/>
    <x v="2"/>
    <n v="32216"/>
    <x v="0"/>
    <s v="TEC-MA-10003626"/>
    <x v="2"/>
    <x v="15"/>
    <s v="Hewlett-Packard Deskjet 6540 Color Inkjet Printer"/>
    <n v="821.3"/>
    <n v="4"/>
    <n v="0.5"/>
    <n v="-16.426000000000045"/>
  </r>
  <r>
    <n v="2698"/>
    <x v="1321"/>
    <x v="2"/>
    <x v="772"/>
    <d v="2011-03-23T00:00:00"/>
    <s v="Standard Class"/>
    <x v="598"/>
    <s v="Sean Miller"/>
    <x v="2"/>
    <s v="United States"/>
    <s v="Jacksonville"/>
    <x v="2"/>
    <n v="32216"/>
    <x v="0"/>
    <s v="TEC-MA-10002412"/>
    <x v="2"/>
    <x v="15"/>
    <s v="Cisco TelePresence System EX90 Videoconferencing Unit"/>
    <n v="22638.48"/>
    <n v="6"/>
    <n v="0.5"/>
    <n v="-1811.0784000000021"/>
  </r>
  <r>
    <n v="2699"/>
    <x v="1321"/>
    <x v="2"/>
    <x v="772"/>
    <d v="2011-03-23T00:00:00"/>
    <s v="Standard Class"/>
    <x v="598"/>
    <s v="Sean Miller"/>
    <x v="2"/>
    <s v="United States"/>
    <s v="Jacksonville"/>
    <x v="2"/>
    <n v="32216"/>
    <x v="0"/>
    <s v="OFF-PA-10001804"/>
    <x v="1"/>
    <x v="10"/>
    <s v="Xerox 195"/>
    <n v="21.376000000000001"/>
    <n v="4"/>
    <n v="0.2"/>
    <n v="7.4815999999999994"/>
  </r>
  <r>
    <n v="2700"/>
    <x v="1321"/>
    <x v="2"/>
    <x v="772"/>
    <d v="2011-03-23T00:00:00"/>
    <s v="Standard Class"/>
    <x v="598"/>
    <s v="Sean Miller"/>
    <x v="2"/>
    <s v="United States"/>
    <s v="Jacksonville"/>
    <x v="2"/>
    <n v="32216"/>
    <x v="0"/>
    <s v="OFF-AR-10003183"/>
    <x v="1"/>
    <x v="6"/>
    <s v="Avery Fluorescent Highlighter Four-Color Set"/>
    <n v="8.016"/>
    <n v="3"/>
    <n v="0.2"/>
    <n v="1.0019999999999993"/>
  </r>
  <r>
    <n v="2701"/>
    <x v="1321"/>
    <x v="2"/>
    <x v="772"/>
    <d v="2011-03-23T00:00:00"/>
    <s v="Standard Class"/>
    <x v="598"/>
    <s v="Sean Miller"/>
    <x v="2"/>
    <s v="United States"/>
    <s v="Jacksonville"/>
    <x v="2"/>
    <n v="32216"/>
    <x v="0"/>
    <s v="FUR-FU-10004270"/>
    <x v="0"/>
    <x v="5"/>
    <s v="Executive Impressions 13&quot; Clairmont Wall Clock"/>
    <n v="30.768000000000001"/>
    <n v="2"/>
    <n v="0.2"/>
    <n v="8.0766000000000027"/>
  </r>
  <r>
    <n v="2702"/>
    <x v="1321"/>
    <x v="2"/>
    <x v="772"/>
    <d v="2011-03-23T00:00:00"/>
    <s v="Standard Class"/>
    <x v="598"/>
    <s v="Sean Miller"/>
    <x v="2"/>
    <s v="United States"/>
    <s v="Jacksonville"/>
    <x v="2"/>
    <n v="32216"/>
    <x v="0"/>
    <s v="OFF-FA-10003112"/>
    <x v="1"/>
    <x v="13"/>
    <s v="Staples"/>
    <n v="18.936"/>
    <n v="3"/>
    <n v="0.2"/>
    <n v="5.9174999999999986"/>
  </r>
  <r>
    <n v="2703"/>
    <x v="1321"/>
    <x v="2"/>
    <x v="772"/>
    <d v="2011-03-23T00:00:00"/>
    <s v="Standard Class"/>
    <x v="598"/>
    <s v="Sean Miller"/>
    <x v="2"/>
    <s v="United States"/>
    <s v="Jacksonville"/>
    <x v="2"/>
    <n v="32216"/>
    <x v="0"/>
    <s v="FUR-FU-10001986"/>
    <x v="0"/>
    <x v="5"/>
    <s v="Dana Fluorescent Magnifying Lamp, White, 36&quot;"/>
    <n v="122.352"/>
    <n v="3"/>
    <n v="0.2"/>
    <n v="15.29399999999999"/>
  </r>
  <r>
    <n v="2704"/>
    <x v="1322"/>
    <x v="2"/>
    <x v="773"/>
    <d v="2011-05-30T00:00:00"/>
    <s v="Standard Class"/>
    <x v="261"/>
    <s v="Resi Pölking"/>
    <x v="0"/>
    <s v="United States"/>
    <s v="Baltimore"/>
    <x v="39"/>
    <n v="21215"/>
    <x v="3"/>
    <s v="OFF-PA-10002319"/>
    <x v="1"/>
    <x v="10"/>
    <s v="Xerox 1944"/>
    <n v="116.28"/>
    <n v="3"/>
    <n v="0"/>
    <n v="56.977199999999996"/>
  </r>
  <r>
    <n v="2705"/>
    <x v="1323"/>
    <x v="3"/>
    <x v="497"/>
    <d v="2014-07-14T00:00:00"/>
    <s v="Second Class"/>
    <x v="557"/>
    <s v="Joy Daniels"/>
    <x v="0"/>
    <s v="United States"/>
    <s v="New York City"/>
    <x v="15"/>
    <n v="10009"/>
    <x v="3"/>
    <s v="TEC-AC-10002323"/>
    <x v="2"/>
    <x v="11"/>
    <s v="SanDisk Ultra 32 GB MicroSDHC Class 10 Memory Card"/>
    <n v="132.60000000000002"/>
    <n v="6"/>
    <n v="0"/>
    <n v="17.238000000000007"/>
  </r>
  <r>
    <n v="2706"/>
    <x v="1324"/>
    <x v="3"/>
    <x v="114"/>
    <d v="2014-06-22T00:00:00"/>
    <s v="Standard Class"/>
    <x v="437"/>
    <s v="Alejandro Ballentine"/>
    <x v="2"/>
    <s v="United States"/>
    <s v="Carlsbad"/>
    <x v="27"/>
    <n v="88220"/>
    <x v="1"/>
    <s v="OFF-SU-10001165"/>
    <x v="1"/>
    <x v="14"/>
    <s v="Acme Elite Stainless Steel Scissors"/>
    <n v="16.68"/>
    <n v="2"/>
    <n v="0"/>
    <n v="4.3368000000000002"/>
  </r>
  <r>
    <n v="2707"/>
    <x v="1324"/>
    <x v="3"/>
    <x v="114"/>
    <d v="2014-06-22T00:00:00"/>
    <s v="Standard Class"/>
    <x v="437"/>
    <s v="Alejandro Ballentine"/>
    <x v="2"/>
    <s v="United States"/>
    <s v="Carlsbad"/>
    <x v="27"/>
    <n v="88220"/>
    <x v="1"/>
    <s v="OFF-PA-10001246"/>
    <x v="1"/>
    <x v="10"/>
    <s v="Xerox 215"/>
    <n v="19.440000000000001"/>
    <n v="3"/>
    <n v="0"/>
    <n v="9.3312000000000008"/>
  </r>
  <r>
    <n v="2708"/>
    <x v="1324"/>
    <x v="3"/>
    <x v="114"/>
    <d v="2014-06-22T00:00:00"/>
    <s v="Standard Class"/>
    <x v="437"/>
    <s v="Alejandro Ballentine"/>
    <x v="2"/>
    <s v="United States"/>
    <s v="Carlsbad"/>
    <x v="27"/>
    <n v="88220"/>
    <x v="1"/>
    <s v="OFF-PA-10001815"/>
    <x v="1"/>
    <x v="10"/>
    <s v="Xerox 1885"/>
    <n v="192.16"/>
    <n v="4"/>
    <n v="0"/>
    <n v="92.236799999999988"/>
  </r>
  <r>
    <n v="2709"/>
    <x v="1325"/>
    <x v="1"/>
    <x v="564"/>
    <d v="2012-02-06T00:00:00"/>
    <s v="Standard Class"/>
    <x v="230"/>
    <s v="Charles Crestani"/>
    <x v="0"/>
    <s v="United States"/>
    <s v="Los Angeles"/>
    <x v="1"/>
    <n v="90049"/>
    <x v="1"/>
    <s v="FUR-FU-10001876"/>
    <x v="0"/>
    <x v="5"/>
    <s v="Computer Room Manger, 14&quot;"/>
    <n v="227.35999999999999"/>
    <n v="7"/>
    <n v="0"/>
    <n v="81.849599999999981"/>
  </r>
  <r>
    <n v="2710"/>
    <x v="1325"/>
    <x v="1"/>
    <x v="564"/>
    <d v="2012-02-06T00:00:00"/>
    <s v="Standard Class"/>
    <x v="230"/>
    <s v="Charles Crestani"/>
    <x v="0"/>
    <s v="United States"/>
    <s v="Los Angeles"/>
    <x v="1"/>
    <n v="90049"/>
    <x v="1"/>
    <s v="TEC-MA-10000488"/>
    <x v="2"/>
    <x v="15"/>
    <s v="Bady BDG101FRU Card Printer"/>
    <n v="1919.9760000000001"/>
    <n v="3"/>
    <n v="0.2"/>
    <n v="215.99729999999977"/>
  </r>
  <r>
    <n v="2711"/>
    <x v="1326"/>
    <x v="1"/>
    <x v="555"/>
    <d v="2012-12-15T00:00:00"/>
    <s v="Standard Class"/>
    <x v="485"/>
    <s v="Gary Hwang"/>
    <x v="0"/>
    <s v="United States"/>
    <s v="Jacksonville"/>
    <x v="2"/>
    <n v="32216"/>
    <x v="0"/>
    <s v="OFF-BI-10001098"/>
    <x v="1"/>
    <x v="8"/>
    <s v="Acco D-Ring Binder w/DublLock"/>
    <n v="12.828000000000001"/>
    <n v="2"/>
    <n v="0.7"/>
    <n v="-8.9795999999999978"/>
  </r>
  <r>
    <n v="2712"/>
    <x v="1327"/>
    <x v="3"/>
    <x v="449"/>
    <d v="2014-10-12T00:00:00"/>
    <s v="First Class"/>
    <x v="434"/>
    <s v="Cathy Prescott"/>
    <x v="1"/>
    <s v="United States"/>
    <s v="Lakewood"/>
    <x v="24"/>
    <n v="44107"/>
    <x v="3"/>
    <s v="FUR-FU-10003577"/>
    <x v="0"/>
    <x v="5"/>
    <s v="Nu-Dell Leatherette Frames"/>
    <n v="45.888000000000005"/>
    <n v="4"/>
    <n v="0.2"/>
    <n v="9.1775999999999982"/>
  </r>
  <r>
    <n v="2713"/>
    <x v="1328"/>
    <x v="3"/>
    <x v="570"/>
    <d v="2014-08-02T00:00:00"/>
    <s v="Second Class"/>
    <x v="306"/>
    <s v="Gary McGarr"/>
    <x v="0"/>
    <s v="United States"/>
    <s v="Troy"/>
    <x v="15"/>
    <n v="12180"/>
    <x v="3"/>
    <s v="OFF-AR-10002656"/>
    <x v="1"/>
    <x v="6"/>
    <s v="Sanford Liquid Accent Highlighters"/>
    <n v="60.12"/>
    <n v="9"/>
    <n v="0"/>
    <n v="22.244399999999995"/>
  </r>
  <r>
    <n v="2714"/>
    <x v="1329"/>
    <x v="2"/>
    <x v="573"/>
    <d v="2011-04-29T00:00:00"/>
    <s v="Standard Class"/>
    <x v="62"/>
    <s v="Lena Creighton"/>
    <x v="0"/>
    <s v="United States"/>
    <s v="Wilmington"/>
    <x v="3"/>
    <n v="28403"/>
    <x v="0"/>
    <s v="TEC-PH-10004531"/>
    <x v="2"/>
    <x v="7"/>
    <s v="AT&amp;T CL2909"/>
    <n v="302.37599999999998"/>
    <n v="3"/>
    <n v="0.2"/>
    <n v="37.796999999999997"/>
  </r>
  <r>
    <n v="2715"/>
    <x v="1330"/>
    <x v="1"/>
    <x v="494"/>
    <d v="2012-12-06T00:00:00"/>
    <s v="Standard Class"/>
    <x v="457"/>
    <s v="Beth Thompson"/>
    <x v="2"/>
    <s v="United States"/>
    <s v="Seattle"/>
    <x v="4"/>
    <n v="98105"/>
    <x v="1"/>
    <s v="OFF-AR-10003251"/>
    <x v="1"/>
    <x v="6"/>
    <s v="Prang Drawing Pencil Set"/>
    <n v="13.899999999999999"/>
    <n v="5"/>
    <n v="0"/>
    <n v="5.56"/>
  </r>
  <r>
    <n v="2716"/>
    <x v="1331"/>
    <x v="2"/>
    <x v="774"/>
    <d v="2011-12-08T00:00:00"/>
    <s v="Standard Class"/>
    <x v="434"/>
    <s v="Cathy Prescott"/>
    <x v="1"/>
    <s v="United States"/>
    <s v="New York City"/>
    <x v="15"/>
    <n v="10024"/>
    <x v="3"/>
    <s v="TEC-PH-10000673"/>
    <x v="2"/>
    <x v="7"/>
    <s v="Plantronics Voyager Pro HD - Bluetooth Headset"/>
    <n v="129.97999999999999"/>
    <n v="2"/>
    <n v="0"/>
    <n v="62.3904"/>
  </r>
  <r>
    <n v="2717"/>
    <x v="1332"/>
    <x v="3"/>
    <x v="775"/>
    <d v="2014-09-02T00:00:00"/>
    <s v="Standard Class"/>
    <x v="649"/>
    <s v="Steve Carroll"/>
    <x v="2"/>
    <s v="United States"/>
    <s v="Columbus"/>
    <x v="32"/>
    <n v="31907"/>
    <x v="0"/>
    <s v="TEC-AC-10000158"/>
    <x v="2"/>
    <x v="11"/>
    <s v="Sony 64GB Class 10 Micro SDHC R40 Memory Card"/>
    <n v="71.98"/>
    <n v="2"/>
    <n v="0"/>
    <n v="15.1158"/>
  </r>
  <r>
    <n v="2718"/>
    <x v="1333"/>
    <x v="2"/>
    <x v="557"/>
    <d v="2011-09-13T00:00:00"/>
    <s v="Standard Class"/>
    <x v="589"/>
    <s v="Dennis Kane"/>
    <x v="0"/>
    <s v="United States"/>
    <s v="New York City"/>
    <x v="15"/>
    <n v="10024"/>
    <x v="3"/>
    <s v="TEC-PH-10002075"/>
    <x v="2"/>
    <x v="7"/>
    <s v="AT&amp;T EL51110 DECT"/>
    <n v="377.96999999999997"/>
    <n v="3"/>
    <n v="0"/>
    <n v="109.61129999999999"/>
  </r>
  <r>
    <n v="2719"/>
    <x v="1334"/>
    <x v="3"/>
    <x v="202"/>
    <d v="2014-12-28T00:00:00"/>
    <s v="Standard Class"/>
    <x v="339"/>
    <s v="Sanjit Engle"/>
    <x v="0"/>
    <s v="United States"/>
    <s v="Costa Mesa"/>
    <x v="1"/>
    <n v="92627"/>
    <x v="1"/>
    <s v="OFF-ST-10004340"/>
    <x v="1"/>
    <x v="4"/>
    <s v="Fellowes Mobile File Cart, Black"/>
    <n v="124.36"/>
    <n v="2"/>
    <n v="0"/>
    <n v="33.577200000000005"/>
  </r>
  <r>
    <n v="2720"/>
    <x v="1335"/>
    <x v="2"/>
    <x v="776"/>
    <d v="2011-12-08T00:00:00"/>
    <s v="Second Class"/>
    <x v="166"/>
    <s v="Luke Foster"/>
    <x v="0"/>
    <s v="United States"/>
    <s v="Houston"/>
    <x v="5"/>
    <n v="77095"/>
    <x v="2"/>
    <s v="FUR-FU-10002759"/>
    <x v="0"/>
    <x v="5"/>
    <s v="12-1/2 Diameter Round Wall Clock"/>
    <n v="23.976000000000003"/>
    <n v="3"/>
    <n v="0.6"/>
    <n v="-14.385599999999997"/>
  </r>
  <r>
    <n v="2721"/>
    <x v="1336"/>
    <x v="2"/>
    <x v="130"/>
    <d v="2011-11-08T00:00:00"/>
    <s v="Second Class"/>
    <x v="21"/>
    <s v="Odella Nelson"/>
    <x v="1"/>
    <s v="United States"/>
    <s v="Cary"/>
    <x v="3"/>
    <n v="27511"/>
    <x v="0"/>
    <s v="OFF-FA-10000585"/>
    <x v="1"/>
    <x v="13"/>
    <s v="OIC Bulk Pack Metal Binder Clips"/>
    <n v="8.3760000000000012"/>
    <n v="3"/>
    <n v="0.2"/>
    <n v="2.7222"/>
  </r>
  <r>
    <n v="2722"/>
    <x v="1336"/>
    <x v="2"/>
    <x v="130"/>
    <d v="2011-11-08T00:00:00"/>
    <s v="Second Class"/>
    <x v="21"/>
    <s v="Odella Nelson"/>
    <x v="1"/>
    <s v="United States"/>
    <s v="Cary"/>
    <x v="3"/>
    <n v="27511"/>
    <x v="0"/>
    <s v="OFF-AP-10004859"/>
    <x v="1"/>
    <x v="9"/>
    <s v="Acco 6 Outlet Guardian Premium Surge Suppressor"/>
    <n v="58.240000000000009"/>
    <n v="5"/>
    <n v="0.2"/>
    <n v="5.0960000000000001"/>
  </r>
  <r>
    <n v="2723"/>
    <x v="1337"/>
    <x v="0"/>
    <x v="167"/>
    <d v="2013-04-20T00:00:00"/>
    <s v="Second Class"/>
    <x v="483"/>
    <s v="Tom Boeckenhauer"/>
    <x v="0"/>
    <s v="United States"/>
    <s v="Alexandria"/>
    <x v="17"/>
    <n v="22304"/>
    <x v="0"/>
    <s v="OFF-ST-10001558"/>
    <x v="1"/>
    <x v="4"/>
    <s v="Acco Perma 4000 Stacking Storage Drawers"/>
    <n v="81.199999999999989"/>
    <n v="5"/>
    <n v="0"/>
    <n v="12.18"/>
  </r>
  <r>
    <n v="2724"/>
    <x v="1338"/>
    <x v="2"/>
    <x v="777"/>
    <d v="2011-10-08T00:00:00"/>
    <s v="Standard Class"/>
    <x v="650"/>
    <s v="David Flashing"/>
    <x v="0"/>
    <s v="United States"/>
    <s v="Vallejo"/>
    <x v="1"/>
    <n v="94591"/>
    <x v="1"/>
    <s v="OFF-LA-10004689"/>
    <x v="1"/>
    <x v="2"/>
    <s v="Avery 512"/>
    <n v="14.450000000000001"/>
    <n v="5"/>
    <n v="0"/>
    <n v="6.7915000000000001"/>
  </r>
  <r>
    <n v="2725"/>
    <x v="1338"/>
    <x v="2"/>
    <x v="777"/>
    <d v="2011-10-08T00:00:00"/>
    <s v="Standard Class"/>
    <x v="650"/>
    <s v="David Flashing"/>
    <x v="0"/>
    <s v="United States"/>
    <s v="Vallejo"/>
    <x v="1"/>
    <n v="94591"/>
    <x v="1"/>
    <s v="OFF-BI-10002867"/>
    <x v="1"/>
    <x v="8"/>
    <s v="GBC Recycled Regency Composition Covers"/>
    <n v="95.64800000000001"/>
    <n v="2"/>
    <n v="0.2"/>
    <n v="31.085599999999989"/>
  </r>
  <r>
    <n v="2726"/>
    <x v="1339"/>
    <x v="3"/>
    <x v="659"/>
    <d v="2014-11-14T00:00:00"/>
    <s v="Standard Class"/>
    <x v="212"/>
    <s v="Emily Phan"/>
    <x v="0"/>
    <s v="United States"/>
    <s v="Philadelphia"/>
    <x v="9"/>
    <n v="19120"/>
    <x v="3"/>
    <s v="TEC-PH-10003811"/>
    <x v="2"/>
    <x v="7"/>
    <s v="Jabra Supreme Plus Driver Edition Headset"/>
    <n v="359.97"/>
    <n v="5"/>
    <n v="0.4"/>
    <n v="-71.994000000000028"/>
  </r>
  <r>
    <n v="2727"/>
    <x v="1339"/>
    <x v="3"/>
    <x v="659"/>
    <d v="2014-11-14T00:00:00"/>
    <s v="Standard Class"/>
    <x v="212"/>
    <s v="Emily Phan"/>
    <x v="0"/>
    <s v="United States"/>
    <s v="Philadelphia"/>
    <x v="9"/>
    <n v="19120"/>
    <x v="3"/>
    <s v="FUR-TA-10000849"/>
    <x v="0"/>
    <x v="3"/>
    <s v="Bevis Rectangular Conference Tables"/>
    <n v="350.35199999999998"/>
    <n v="4"/>
    <n v="0.4"/>
    <n v="-140.14079999999996"/>
  </r>
  <r>
    <n v="2728"/>
    <x v="1340"/>
    <x v="3"/>
    <x v="66"/>
    <d v="2014-12-25T00:00:00"/>
    <s v="First Class"/>
    <x v="85"/>
    <s v="Sally Knutson"/>
    <x v="0"/>
    <s v="United States"/>
    <s v="Toledo"/>
    <x v="24"/>
    <n v="43615"/>
    <x v="3"/>
    <s v="OFF-BI-10000848"/>
    <x v="1"/>
    <x v="8"/>
    <s v="Angle-D Ring Binders"/>
    <n v="1.6410000000000002"/>
    <n v="1"/>
    <n v="0.7"/>
    <n v="-1.3128000000000002"/>
  </r>
  <r>
    <n v="2729"/>
    <x v="1340"/>
    <x v="3"/>
    <x v="66"/>
    <d v="2014-12-25T00:00:00"/>
    <s v="First Class"/>
    <x v="85"/>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x v="651"/>
    <s v="Fred Harton"/>
    <x v="0"/>
    <s v="United States"/>
    <s v="Seattle"/>
    <x v="4"/>
    <n v="98105"/>
    <x v="1"/>
    <s v="OFF-AR-10001547"/>
    <x v="1"/>
    <x v="6"/>
    <s v="Newell 311"/>
    <n v="6.63"/>
    <n v="3"/>
    <n v="0"/>
    <n v="1.7901"/>
  </r>
  <r>
    <n v="2731"/>
    <x v="1341"/>
    <x v="3"/>
    <x v="778"/>
    <d v="2014-02-20T00:00:00"/>
    <s v="Standard Class"/>
    <x v="651"/>
    <s v="Fred Harton"/>
    <x v="0"/>
    <s v="United States"/>
    <s v="Seattle"/>
    <x v="4"/>
    <n v="98105"/>
    <x v="1"/>
    <s v="TEC-AC-10001838"/>
    <x v="2"/>
    <x v="11"/>
    <s v="Razer Tiamat Over Ear 7.1 Surround Sound PC Gaming Headset"/>
    <n v="799.96"/>
    <n v="4"/>
    <n v="0"/>
    <n v="343.98280000000005"/>
  </r>
  <r>
    <n v="2732"/>
    <x v="1341"/>
    <x v="3"/>
    <x v="778"/>
    <d v="2014-02-20T00:00:00"/>
    <s v="Standard Class"/>
    <x v="651"/>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x v="13"/>
    <s v="Eric Hoffmann"/>
    <x v="0"/>
    <s v="United States"/>
    <s v="Plainfield"/>
    <x v="30"/>
    <n v="7060"/>
    <x v="3"/>
    <s v="TEC-PH-10002923"/>
    <x v="2"/>
    <x v="7"/>
    <s v="Logitech B530 USB Headset - headset - Full size, Binaural"/>
    <n v="73.98"/>
    <n v="2"/>
    <n v="0"/>
    <n v="19.974600000000002"/>
  </r>
  <r>
    <n v="2734"/>
    <x v="1342"/>
    <x v="2"/>
    <x v="779"/>
    <d v="2011-07-06T00:00:00"/>
    <s v="Standard Class"/>
    <x v="13"/>
    <s v="Eric Hoffmann"/>
    <x v="0"/>
    <s v="United States"/>
    <s v="Plainfield"/>
    <x v="30"/>
    <n v="7060"/>
    <x v="3"/>
    <s v="OFF-AR-10000716"/>
    <x v="1"/>
    <x v="6"/>
    <s v="DIXON Ticonderoga Erasable Checking Pencils"/>
    <n v="5.58"/>
    <n v="1"/>
    <n v="0"/>
    <n v="2.1762000000000001"/>
  </r>
  <r>
    <n v="2735"/>
    <x v="1343"/>
    <x v="1"/>
    <x v="780"/>
    <d v="2012-02-23T00:00:00"/>
    <s v="Second Class"/>
    <x v="555"/>
    <s v="Joe Elijah"/>
    <x v="0"/>
    <s v="United States"/>
    <s v="Las Cruces"/>
    <x v="27"/>
    <n v="88001"/>
    <x v="1"/>
    <s v="OFF-PA-10000249"/>
    <x v="1"/>
    <x v="10"/>
    <s v="Staples"/>
    <n v="49.12"/>
    <n v="4"/>
    <n v="0"/>
    <n v="23.086399999999998"/>
  </r>
  <r>
    <n v="2736"/>
    <x v="1344"/>
    <x v="1"/>
    <x v="50"/>
    <d v="2012-11-19T00:00:00"/>
    <s v="Standard Class"/>
    <x v="107"/>
    <s v="Ken Lonsdale"/>
    <x v="0"/>
    <s v="United States"/>
    <s v="Newark"/>
    <x v="13"/>
    <n v="19711"/>
    <x v="3"/>
    <s v="TEC-PH-10003691"/>
    <x v="2"/>
    <x v="7"/>
    <s v="BlackBerry Q10"/>
    <n v="377.96999999999997"/>
    <n v="3"/>
    <n v="0"/>
    <n v="94.492500000000007"/>
  </r>
  <r>
    <n v="2737"/>
    <x v="1344"/>
    <x v="1"/>
    <x v="50"/>
    <d v="2012-11-19T00:00:00"/>
    <s v="Standard Class"/>
    <x v="107"/>
    <s v="Ken Lonsdale"/>
    <x v="0"/>
    <s v="United States"/>
    <s v="Newark"/>
    <x v="13"/>
    <n v="19711"/>
    <x v="3"/>
    <s v="OFF-PA-10001560"/>
    <x v="1"/>
    <x v="10"/>
    <s v="Adams Telephone Message Books, 5 1/4” x 11”"/>
    <n v="42.28"/>
    <n v="7"/>
    <n v="0"/>
    <n v="19.871600000000001"/>
  </r>
  <r>
    <n v="2738"/>
    <x v="1344"/>
    <x v="1"/>
    <x v="50"/>
    <d v="2012-11-19T00:00:00"/>
    <s v="Standard Class"/>
    <x v="107"/>
    <s v="Ken Lonsdale"/>
    <x v="0"/>
    <s v="United States"/>
    <s v="Newark"/>
    <x v="13"/>
    <n v="19711"/>
    <x v="3"/>
    <s v="FUR-BO-10004467"/>
    <x v="0"/>
    <x v="0"/>
    <s v="Bestar Classic Bookcase"/>
    <n v="299.96999999999997"/>
    <n v="3"/>
    <n v="0"/>
    <n v="56.994299999999981"/>
  </r>
  <r>
    <n v="2739"/>
    <x v="1344"/>
    <x v="1"/>
    <x v="50"/>
    <d v="2012-11-19T00:00:00"/>
    <s v="Standard Class"/>
    <x v="107"/>
    <s v="Ken Lonsdale"/>
    <x v="0"/>
    <s v="United States"/>
    <s v="Newark"/>
    <x v="13"/>
    <n v="19711"/>
    <x v="3"/>
    <s v="TEC-PH-10001819"/>
    <x v="2"/>
    <x v="7"/>
    <s v="Innergie mMini Combo Duo USB Travel Charging Kit"/>
    <n v="89.98"/>
    <n v="2"/>
    <n v="0"/>
    <n v="43.190399999999997"/>
  </r>
  <r>
    <n v="2740"/>
    <x v="1345"/>
    <x v="3"/>
    <x v="513"/>
    <d v="2014-04-19T00:00:00"/>
    <s v="First Class"/>
    <x v="494"/>
    <s v="Edward Becker"/>
    <x v="1"/>
    <s v="United States"/>
    <s v="Hoover"/>
    <x v="19"/>
    <n v="35244"/>
    <x v="0"/>
    <s v="OFF-SU-10000157"/>
    <x v="1"/>
    <x v="14"/>
    <s v="Compact Automatic Electric Letter Opener"/>
    <n v="477.24"/>
    <n v="4"/>
    <n v="0"/>
    <n v="9.5448000000000093"/>
  </r>
  <r>
    <n v="2741"/>
    <x v="1345"/>
    <x v="3"/>
    <x v="513"/>
    <d v="2014-04-19T00:00:00"/>
    <s v="First Class"/>
    <x v="494"/>
    <s v="Edward Becker"/>
    <x v="1"/>
    <s v="United States"/>
    <s v="Hoover"/>
    <x v="19"/>
    <n v="35244"/>
    <x v="0"/>
    <s v="TEC-AC-10004227"/>
    <x v="2"/>
    <x v="11"/>
    <s v="SanDisk Ultra 16 GB MicroSDHC Class 10 Memory Card"/>
    <n v="25.98"/>
    <n v="2"/>
    <n v="0"/>
    <n v="1.558799999999998"/>
  </r>
  <r>
    <n v="2742"/>
    <x v="1346"/>
    <x v="0"/>
    <x v="781"/>
    <d v="2013-02-27T00:00:00"/>
    <s v="Second Class"/>
    <x v="232"/>
    <s v="Bruce Degenhardt"/>
    <x v="0"/>
    <s v="United States"/>
    <s v="Newark"/>
    <x v="24"/>
    <n v="43055"/>
    <x v="3"/>
    <s v="OFF-EN-10003134"/>
    <x v="1"/>
    <x v="12"/>
    <s v="Staples"/>
    <n v="46.72"/>
    <n v="5"/>
    <n v="0.2"/>
    <n v="17.52"/>
  </r>
  <r>
    <n v="2743"/>
    <x v="1347"/>
    <x v="2"/>
    <x v="130"/>
    <d v="2011-11-08T00:00:00"/>
    <s v="Standard Class"/>
    <x v="652"/>
    <s v="MaryBeth Skach"/>
    <x v="0"/>
    <s v="United States"/>
    <s v="San Diego"/>
    <x v="1"/>
    <n v="92037"/>
    <x v="1"/>
    <s v="FUR-FU-10004671"/>
    <x v="0"/>
    <x v="5"/>
    <s v="Executive Impressions 12&quot; Wall Clock"/>
    <n v="35.340000000000003"/>
    <n v="2"/>
    <n v="0"/>
    <n v="13.429200000000002"/>
  </r>
  <r>
    <n v="2744"/>
    <x v="1348"/>
    <x v="1"/>
    <x v="782"/>
    <d v="2012-06-25T00:00:00"/>
    <s v="Second Class"/>
    <x v="34"/>
    <s v="Stewart Carmichael"/>
    <x v="1"/>
    <s v="United States"/>
    <s v="San Francisco"/>
    <x v="1"/>
    <n v="94122"/>
    <x v="1"/>
    <s v="FUR-FU-10002253"/>
    <x v="0"/>
    <x v="5"/>
    <s v="Howard Miller 13&quot; Diameter Pewter Finish Round Wall Clock"/>
    <n v="257.64"/>
    <n v="6"/>
    <n v="0"/>
    <n v="100.4796"/>
  </r>
  <r>
    <n v="2745"/>
    <x v="1348"/>
    <x v="1"/>
    <x v="782"/>
    <d v="2012-06-25T00:00:00"/>
    <s v="Second Class"/>
    <x v="34"/>
    <s v="Stewart Carmichael"/>
    <x v="1"/>
    <s v="United States"/>
    <s v="San Francisco"/>
    <x v="1"/>
    <n v="94122"/>
    <x v="1"/>
    <s v="TEC-PH-10002726"/>
    <x v="2"/>
    <x v="7"/>
    <s v="netTALK DUO VoIP Telephone Service"/>
    <n v="125.97600000000001"/>
    <n v="3"/>
    <n v="0.2"/>
    <n v="47.241"/>
  </r>
  <r>
    <n v="2746"/>
    <x v="1349"/>
    <x v="3"/>
    <x v="783"/>
    <d v="2014-08-12T00:00:00"/>
    <s v="Second Class"/>
    <x v="248"/>
    <s v="Fred McMath"/>
    <x v="0"/>
    <s v="United States"/>
    <s v="Jacksonville"/>
    <x v="3"/>
    <n v="28540"/>
    <x v="0"/>
    <s v="TEC-AC-10004571"/>
    <x v="2"/>
    <x v="11"/>
    <s v="Logitech G700s Rechargeable Gaming Mouse"/>
    <n v="79.992000000000004"/>
    <n v="1"/>
    <n v="0.2"/>
    <n v="21.997800000000002"/>
  </r>
  <r>
    <n v="2747"/>
    <x v="1350"/>
    <x v="2"/>
    <x v="552"/>
    <d v="2011-05-17T00:00:00"/>
    <s v="Standard Class"/>
    <x v="409"/>
    <s v="Kean Thornton"/>
    <x v="0"/>
    <s v="United States"/>
    <s v="Franklin"/>
    <x v="31"/>
    <n v="2038"/>
    <x v="3"/>
    <s v="FUR-TA-10002228"/>
    <x v="0"/>
    <x v="3"/>
    <s v="Bevis Traditional Conference Table Top, Plinth Base"/>
    <n v="700.05600000000004"/>
    <n v="3"/>
    <n v="0.3"/>
    <n v="-130.0104"/>
  </r>
  <r>
    <n v="2748"/>
    <x v="1351"/>
    <x v="1"/>
    <x v="6"/>
    <d v="2012-11-26T00:00:00"/>
    <s v="Standard Class"/>
    <x v="399"/>
    <s v="Anne Pryor"/>
    <x v="2"/>
    <s v="United States"/>
    <s v="Frisco"/>
    <x v="5"/>
    <n v="75034"/>
    <x v="2"/>
    <s v="TEC-AC-10004127"/>
    <x v="2"/>
    <x v="11"/>
    <s v="SanDisk Cruzer 8 GB USB Flash Drive"/>
    <n v="27.168000000000003"/>
    <n v="4"/>
    <n v="0.2"/>
    <n v="-1.3583999999999987"/>
  </r>
  <r>
    <n v="2749"/>
    <x v="1352"/>
    <x v="1"/>
    <x v="784"/>
    <d v="2012-12-08T00:00:00"/>
    <s v="Standard Class"/>
    <x v="653"/>
    <s v="Ritsa Hightower"/>
    <x v="0"/>
    <s v="United States"/>
    <s v="Tallahassee"/>
    <x v="2"/>
    <n v="32303"/>
    <x v="0"/>
    <s v="OFF-BI-10001553"/>
    <x v="1"/>
    <x v="8"/>
    <s v="SpineVue Locking Slant-D Ring Binders by Cardinal"/>
    <n v="8.2260000000000009"/>
    <n v="3"/>
    <n v="0.7"/>
    <n v="-6.0323999999999991"/>
  </r>
  <r>
    <n v="2750"/>
    <x v="1353"/>
    <x v="2"/>
    <x v="785"/>
    <d v="2011-06-14T00:00:00"/>
    <s v="Standard Class"/>
    <x v="229"/>
    <s v="Carlos Soltero"/>
    <x v="0"/>
    <s v="United States"/>
    <s v="Seattle"/>
    <x v="4"/>
    <n v="98115"/>
    <x v="1"/>
    <s v="FUR-CH-10002758"/>
    <x v="0"/>
    <x v="1"/>
    <s v="Hon Deluxe Fabric Upholstered Stacking Chairs, Squared Back"/>
    <n v="585.55200000000002"/>
    <n v="3"/>
    <n v="0.2"/>
    <n v="73.19399999999996"/>
  </r>
  <r>
    <n v="2751"/>
    <x v="1354"/>
    <x v="2"/>
    <x v="233"/>
    <d v="2011-08-11T00:00:00"/>
    <s v="Second Class"/>
    <x v="612"/>
    <s v="Tamara Manning"/>
    <x v="0"/>
    <s v="United States"/>
    <s v="Vacaville"/>
    <x v="1"/>
    <n v="95687"/>
    <x v="1"/>
    <s v="OFF-ST-10000532"/>
    <x v="1"/>
    <x v="4"/>
    <s v="Advantus Rolling Drawer Organizers"/>
    <n v="423.28"/>
    <n v="11"/>
    <n v="0"/>
    <n v="110.05279999999999"/>
  </r>
  <r>
    <n v="2752"/>
    <x v="1355"/>
    <x v="2"/>
    <x v="542"/>
    <d v="2011-05-30T00:00:00"/>
    <s v="Standard Class"/>
    <x v="520"/>
    <s v="Herbert Flentye"/>
    <x v="0"/>
    <s v="United States"/>
    <s v="Los Angeles"/>
    <x v="1"/>
    <n v="90008"/>
    <x v="1"/>
    <s v="FUR-CH-10000988"/>
    <x v="0"/>
    <x v="1"/>
    <s v="Hon Olson Stacker Stools"/>
    <n v="225.29600000000002"/>
    <n v="2"/>
    <n v="0.2"/>
    <n v="22.529599999999995"/>
  </r>
  <r>
    <n v="2753"/>
    <x v="1356"/>
    <x v="1"/>
    <x v="786"/>
    <d v="2012-04-21T00:00:00"/>
    <s v="Standard Class"/>
    <x v="654"/>
    <s v="George Ashbrook"/>
    <x v="0"/>
    <s v="United States"/>
    <s v="San Francisco"/>
    <x v="1"/>
    <n v="94122"/>
    <x v="1"/>
    <s v="OFF-AR-10003251"/>
    <x v="1"/>
    <x v="6"/>
    <s v="Prang Drawing Pencil Set"/>
    <n v="5.56"/>
    <n v="2"/>
    <n v="0"/>
    <n v="2.2239999999999998"/>
  </r>
  <r>
    <n v="2754"/>
    <x v="1356"/>
    <x v="1"/>
    <x v="786"/>
    <d v="2012-04-21T00:00:00"/>
    <s v="Standard Class"/>
    <x v="654"/>
    <s v="George Ashbrook"/>
    <x v="0"/>
    <s v="United States"/>
    <s v="San Francisco"/>
    <x v="1"/>
    <n v="94122"/>
    <x v="1"/>
    <s v="TEC-AC-10003174"/>
    <x v="2"/>
    <x v="11"/>
    <s v="Plantronics S12 Corded Telephone Headset System"/>
    <n v="323.37"/>
    <n v="3"/>
    <n v="0"/>
    <n v="129.34800000000001"/>
  </r>
  <r>
    <n v="2755"/>
    <x v="1356"/>
    <x v="1"/>
    <x v="786"/>
    <d v="2012-04-21T00:00:00"/>
    <s v="Standard Class"/>
    <x v="654"/>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x v="654"/>
    <s v="George Ashbrook"/>
    <x v="0"/>
    <s v="United States"/>
    <s v="San Francisco"/>
    <x v="1"/>
    <n v="94122"/>
    <x v="1"/>
    <s v="OFF-AP-10002651"/>
    <x v="1"/>
    <x v="9"/>
    <s v="Hoover Upright Vacuum With Dirt Cup"/>
    <n v="1447.6499999999999"/>
    <n v="5"/>
    <n v="0"/>
    <n v="419.8184999999998"/>
  </r>
  <r>
    <n v="2757"/>
    <x v="1356"/>
    <x v="1"/>
    <x v="786"/>
    <d v="2012-04-21T00:00:00"/>
    <s v="Standard Class"/>
    <x v="654"/>
    <s v="George Ashbrook"/>
    <x v="0"/>
    <s v="United States"/>
    <s v="San Francisco"/>
    <x v="1"/>
    <n v="94122"/>
    <x v="1"/>
    <s v="OFF-PA-10001184"/>
    <x v="1"/>
    <x v="10"/>
    <s v="Xerox 1903"/>
    <n v="11.96"/>
    <n v="2"/>
    <n v="0"/>
    <n v="5.8604000000000003"/>
  </r>
  <r>
    <n v="2758"/>
    <x v="1357"/>
    <x v="0"/>
    <x v="725"/>
    <d v="2013-06-14T00:00:00"/>
    <s v="Second Class"/>
    <x v="301"/>
    <s v="Erica Smith"/>
    <x v="0"/>
    <s v="United States"/>
    <s v="New York City"/>
    <x v="15"/>
    <n v="10035"/>
    <x v="3"/>
    <s v="TEC-AC-10002402"/>
    <x v="2"/>
    <x v="11"/>
    <s v="Razer Kraken PRO Over Ear PC and Music Headset"/>
    <n v="239.96999999999997"/>
    <n v="3"/>
    <n v="0"/>
    <n v="71.990999999999985"/>
  </r>
  <r>
    <n v="2759"/>
    <x v="1358"/>
    <x v="0"/>
    <x v="21"/>
    <d v="2013-03-16T00:00:00"/>
    <s v="Standard Class"/>
    <x v="655"/>
    <s v="Julie Prescott"/>
    <x v="2"/>
    <s v="United States"/>
    <s v="Columbus"/>
    <x v="32"/>
    <n v="31907"/>
    <x v="0"/>
    <s v="FUR-FU-10004270"/>
    <x v="0"/>
    <x v="5"/>
    <s v="Executive Impressions 13&quot; Clairmont Wall Clock"/>
    <n v="76.92"/>
    <n v="4"/>
    <n v="0"/>
    <n v="31.537200000000006"/>
  </r>
  <r>
    <n v="2760"/>
    <x v="1358"/>
    <x v="0"/>
    <x v="21"/>
    <d v="2013-03-16T00:00:00"/>
    <s v="Standard Class"/>
    <x v="655"/>
    <s v="Julie Prescott"/>
    <x v="2"/>
    <s v="United States"/>
    <s v="Columbus"/>
    <x v="32"/>
    <n v="31907"/>
    <x v="0"/>
    <s v="OFF-ST-10001526"/>
    <x v="1"/>
    <x v="4"/>
    <s v="Iceberg Mobile Mega Data/Printer Cart "/>
    <n v="481.32"/>
    <n v="4"/>
    <n v="0"/>
    <n v="125.14319999999998"/>
  </r>
  <r>
    <n v="2761"/>
    <x v="1359"/>
    <x v="2"/>
    <x v="542"/>
    <d v="2011-05-29T00:00:00"/>
    <s v="First Class"/>
    <x v="656"/>
    <s v="Dean percer"/>
    <x v="2"/>
    <s v="United States"/>
    <s v="Murray"/>
    <x v="7"/>
    <n v="84107"/>
    <x v="1"/>
    <s v="OFF-PA-10002893"/>
    <x v="1"/>
    <x v="10"/>
    <s v="Wirebound Service Call Books, 5 1/2&quot; x 4&quot;"/>
    <n v="48.4"/>
    <n v="5"/>
    <n v="0"/>
    <n v="23.231999999999999"/>
  </r>
  <r>
    <n v="2762"/>
    <x v="1360"/>
    <x v="3"/>
    <x v="386"/>
    <d v="2014-10-15T00:00:00"/>
    <s v="First Class"/>
    <x v="71"/>
    <s v="Neil Knudson"/>
    <x v="2"/>
    <s v="United States"/>
    <s v="San Francisco"/>
    <x v="1"/>
    <n v="94110"/>
    <x v="1"/>
    <s v="TEC-AC-10003709"/>
    <x v="2"/>
    <x v="11"/>
    <s v="Maxell 4.7GB DVD-R 5/Pack"/>
    <n v="0.99"/>
    <n v="1"/>
    <n v="0"/>
    <n v="0.4356000000000001"/>
  </r>
  <r>
    <n v="2763"/>
    <x v="1360"/>
    <x v="3"/>
    <x v="386"/>
    <d v="2014-10-15T00:00:00"/>
    <s v="First Class"/>
    <x v="71"/>
    <s v="Neil Knudson"/>
    <x v="2"/>
    <s v="United States"/>
    <s v="San Francisco"/>
    <x v="1"/>
    <n v="94110"/>
    <x v="1"/>
    <s v="OFF-BI-10001191"/>
    <x v="1"/>
    <x v="8"/>
    <s v="Canvas Sectional Post Binders"/>
    <n v="101.84"/>
    <n v="5"/>
    <n v="0.2"/>
    <n v="36.917000000000002"/>
  </r>
  <r>
    <n v="2764"/>
    <x v="1361"/>
    <x v="3"/>
    <x v="738"/>
    <d v="2014-06-29T00:00:00"/>
    <s v="Standard Class"/>
    <x v="484"/>
    <s v="Paul Lucas"/>
    <x v="2"/>
    <s v="United States"/>
    <s v="Philadelphia"/>
    <x v="9"/>
    <n v="19140"/>
    <x v="3"/>
    <s v="OFF-BI-10003166"/>
    <x v="1"/>
    <x v="8"/>
    <s v="GBC Plasticlear Binding Covers"/>
    <n v="10.332000000000003"/>
    <n v="3"/>
    <n v="0.7"/>
    <n v="-7.5767999999999986"/>
  </r>
  <r>
    <n v="2765"/>
    <x v="1361"/>
    <x v="3"/>
    <x v="738"/>
    <d v="2014-06-29T00:00:00"/>
    <s v="Standard Class"/>
    <x v="484"/>
    <s v="Paul Lucas"/>
    <x v="2"/>
    <s v="United States"/>
    <s v="Philadelphia"/>
    <x v="9"/>
    <n v="19140"/>
    <x v="3"/>
    <s v="OFF-BI-10003982"/>
    <x v="1"/>
    <x v="8"/>
    <s v="Wilson Jones Century Plastic Molded Ring Binders"/>
    <n v="31.155000000000005"/>
    <n v="5"/>
    <n v="0.7"/>
    <n v="-23.8855"/>
  </r>
  <r>
    <n v="2766"/>
    <x v="1361"/>
    <x v="3"/>
    <x v="738"/>
    <d v="2014-06-29T00:00:00"/>
    <s v="Standard Class"/>
    <x v="484"/>
    <s v="Paul Lucas"/>
    <x v="2"/>
    <s v="United States"/>
    <s v="Philadelphia"/>
    <x v="9"/>
    <n v="19140"/>
    <x v="3"/>
    <s v="OFF-ST-10004835"/>
    <x v="1"/>
    <x v="4"/>
    <s v="Plastic Stacking Crates &amp; Casters"/>
    <n v="8.9280000000000008"/>
    <n v="2"/>
    <n v="0.2"/>
    <n v="0.66959999999999997"/>
  </r>
  <r>
    <n v="2767"/>
    <x v="1362"/>
    <x v="3"/>
    <x v="787"/>
    <d v="2014-01-19T00:00:00"/>
    <s v="First Class"/>
    <x v="355"/>
    <s v="Robert Waldorf"/>
    <x v="0"/>
    <s v="United States"/>
    <s v="Philadelphia"/>
    <x v="9"/>
    <n v="19134"/>
    <x v="3"/>
    <s v="OFF-AP-10000159"/>
    <x v="1"/>
    <x v="9"/>
    <s v="Belkin F9M820V08 8 Outlet Surge"/>
    <n v="34.384"/>
    <n v="1"/>
    <n v="0.2"/>
    <n v="3.8681999999999945"/>
  </r>
  <r>
    <n v="2768"/>
    <x v="1362"/>
    <x v="3"/>
    <x v="787"/>
    <d v="2014-01-19T00:00:00"/>
    <s v="First Class"/>
    <x v="355"/>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x v="657"/>
    <s v="Michael Oakman"/>
    <x v="0"/>
    <s v="United States"/>
    <s v="Dallas"/>
    <x v="5"/>
    <n v="75220"/>
    <x v="2"/>
    <s v="OFF-AP-10001242"/>
    <x v="1"/>
    <x v="9"/>
    <s v="APC 7 Outlet Network SurgeArrest Surge Protector"/>
    <n v="32.191999999999993"/>
    <n v="2"/>
    <n v="0.8"/>
    <n v="-80.48"/>
  </r>
  <r>
    <n v="2770"/>
    <x v="1363"/>
    <x v="1"/>
    <x v="788"/>
    <d v="2012-04-07T00:00:00"/>
    <s v="Standard Class"/>
    <x v="657"/>
    <s v="Michael Oakman"/>
    <x v="0"/>
    <s v="United States"/>
    <s v="Dallas"/>
    <x v="5"/>
    <n v="75220"/>
    <x v="2"/>
    <s v="TEC-AC-10003038"/>
    <x v="2"/>
    <x v="11"/>
    <s v="Kingston Digital DataTraveler 16GB USB 2.0"/>
    <n v="50.120000000000005"/>
    <n v="7"/>
    <n v="0.2"/>
    <n v="-0.62650000000000716"/>
  </r>
  <r>
    <n v="2771"/>
    <x v="1363"/>
    <x v="1"/>
    <x v="788"/>
    <d v="2012-04-07T00:00:00"/>
    <s v="Standard Class"/>
    <x v="657"/>
    <s v="Michael Oakman"/>
    <x v="0"/>
    <s v="United States"/>
    <s v="Dallas"/>
    <x v="5"/>
    <n v="75220"/>
    <x v="2"/>
    <s v="TEC-AC-10003289"/>
    <x v="2"/>
    <x v="11"/>
    <s v="Anker Ultra-Slim Mini Bluetooth 3.0 Wireless Keyboard"/>
    <n v="47.975999999999999"/>
    <n v="3"/>
    <n v="0.2"/>
    <n v="1.7990999999999993"/>
  </r>
  <r>
    <n v="2772"/>
    <x v="1364"/>
    <x v="0"/>
    <x v="323"/>
    <d v="2013-09-11T00:00:00"/>
    <s v="Standard Class"/>
    <x v="370"/>
    <s v="Jennifer Jackson"/>
    <x v="0"/>
    <s v="United States"/>
    <s v="Waukesha"/>
    <x v="6"/>
    <n v="53186"/>
    <x v="2"/>
    <s v="OFF-ST-10000918"/>
    <x v="1"/>
    <x v="4"/>
    <s v="Crate-A-Files"/>
    <n v="54.5"/>
    <n v="5"/>
    <n v="0"/>
    <n v="14.169999999999998"/>
  </r>
  <r>
    <n v="2773"/>
    <x v="1365"/>
    <x v="3"/>
    <x v="389"/>
    <d v="2014-12-13T00:00:00"/>
    <s v="First Class"/>
    <x v="537"/>
    <s v="Brian Thompson"/>
    <x v="0"/>
    <s v="United States"/>
    <s v="Fort Lauderdale"/>
    <x v="2"/>
    <n v="33311"/>
    <x v="0"/>
    <s v="FUR-FU-10001940"/>
    <x v="0"/>
    <x v="5"/>
    <s v="Staples"/>
    <n v="19.103999999999999"/>
    <n v="3"/>
    <n v="0.2"/>
    <n v="5.7312000000000012"/>
  </r>
  <r>
    <n v="2774"/>
    <x v="1366"/>
    <x v="0"/>
    <x v="441"/>
    <d v="2013-11-27T00:00:00"/>
    <s v="Standard Class"/>
    <x v="361"/>
    <s v="Rob Dowd"/>
    <x v="0"/>
    <s v="United States"/>
    <s v="Detroit"/>
    <x v="12"/>
    <n v="48205"/>
    <x v="2"/>
    <s v="OFF-BI-10002852"/>
    <x v="1"/>
    <x v="8"/>
    <s v="Ibico Standard Transparent Covers"/>
    <n v="49.44"/>
    <n v="3"/>
    <n v="0"/>
    <n v="24.2256"/>
  </r>
  <r>
    <n v="2775"/>
    <x v="1367"/>
    <x v="3"/>
    <x v="343"/>
    <d v="2014-11-19T00:00:00"/>
    <s v="Standard Class"/>
    <x v="529"/>
    <s v="Max Ludwig"/>
    <x v="2"/>
    <s v="United States"/>
    <s v="Springfield"/>
    <x v="24"/>
    <n v="45503"/>
    <x v="3"/>
    <s v="OFF-PA-10004451"/>
    <x v="1"/>
    <x v="10"/>
    <s v="Xerox 222"/>
    <n v="10.368000000000002"/>
    <n v="2"/>
    <n v="0.2"/>
    <n v="3.6288"/>
  </r>
  <r>
    <n v="2776"/>
    <x v="1368"/>
    <x v="0"/>
    <x v="147"/>
    <d v="2013-10-26T00:00:00"/>
    <s v="Standard Class"/>
    <x v="32"/>
    <s v="Joel Eaton"/>
    <x v="0"/>
    <s v="United States"/>
    <s v="San Diego"/>
    <x v="1"/>
    <n v="92037"/>
    <x v="1"/>
    <s v="OFF-ST-10004804"/>
    <x v="1"/>
    <x v="4"/>
    <s v="Belkin 19&quot; Vented Equipment Shelf, Black"/>
    <n v="154.44"/>
    <n v="3"/>
    <n v="0"/>
    <n v="1.5444000000000031"/>
  </r>
  <r>
    <n v="2777"/>
    <x v="1369"/>
    <x v="1"/>
    <x v="379"/>
    <d v="2012-12-25T00:00:00"/>
    <s v="Standard Class"/>
    <x v="45"/>
    <s v="Elpida Rittenbach"/>
    <x v="1"/>
    <s v="United States"/>
    <s v="Colorado Springs"/>
    <x v="22"/>
    <n v="80906"/>
    <x v="1"/>
    <s v="OFF-AP-10003971"/>
    <x v="1"/>
    <x v="9"/>
    <s v="Belkin 6 Outlet Metallic Surge Strip"/>
    <n v="60.984000000000009"/>
    <n v="7"/>
    <n v="0.2"/>
    <n v="4.5737999999999985"/>
  </r>
  <r>
    <n v="2778"/>
    <x v="1370"/>
    <x v="1"/>
    <x v="789"/>
    <d v="2012-07-19T00:00:00"/>
    <s v="Second Class"/>
    <x v="341"/>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x v="164"/>
    <s v="Saphhira Shifley"/>
    <x v="1"/>
    <s v="United States"/>
    <s v="Pompano Beach"/>
    <x v="2"/>
    <n v="33068"/>
    <x v="0"/>
    <s v="FUR-FU-10001935"/>
    <x v="0"/>
    <x v="5"/>
    <s v="3M Hangers With Command Adhesive"/>
    <n v="23.680000000000003"/>
    <n v="8"/>
    <n v="0.2"/>
    <n v="6.216000000000002"/>
  </r>
  <r>
    <n v="2780"/>
    <x v="1371"/>
    <x v="3"/>
    <x v="504"/>
    <d v="2014-05-06T00:00:00"/>
    <s v="Standard Class"/>
    <x v="164"/>
    <s v="Saphhira Shifley"/>
    <x v="1"/>
    <s v="United States"/>
    <s v="Pompano Beach"/>
    <x v="2"/>
    <n v="33068"/>
    <x v="0"/>
    <s v="TEC-AC-10003433"/>
    <x v="2"/>
    <x v="11"/>
    <s v="Maxell 4.7GB DVD+R 5/Pack"/>
    <n v="2.3760000000000003"/>
    <n v="3"/>
    <n v="0.2"/>
    <n v="0.74249999999999994"/>
  </r>
  <r>
    <n v="2781"/>
    <x v="1372"/>
    <x v="3"/>
    <x v="636"/>
    <d v="2014-05-09T00:00:00"/>
    <s v="First Class"/>
    <x v="646"/>
    <s v="Toby Carlisle"/>
    <x v="0"/>
    <s v="United States"/>
    <s v="New York City"/>
    <x v="15"/>
    <n v="10035"/>
    <x v="3"/>
    <s v="OFF-LA-10004544"/>
    <x v="1"/>
    <x v="2"/>
    <s v="Avery 505"/>
    <n v="59.2"/>
    <n v="4"/>
    <n v="0"/>
    <n v="29.6"/>
  </r>
  <r>
    <n v="2782"/>
    <x v="1373"/>
    <x v="3"/>
    <x v="225"/>
    <d v="2014-11-28T00:00:00"/>
    <s v="Standard Class"/>
    <x v="643"/>
    <s v="Hunter Glantz"/>
    <x v="0"/>
    <s v="United States"/>
    <s v="Lakeville"/>
    <x v="11"/>
    <n v="55044"/>
    <x v="2"/>
    <s v="OFF-AR-10001026"/>
    <x v="1"/>
    <x v="6"/>
    <s v="Sanford Uni-Blazer View Highlighters, Chisel Tip, Yellow"/>
    <n v="22"/>
    <n v="10"/>
    <n v="0"/>
    <n v="9.6800000000000015"/>
  </r>
  <r>
    <n v="2783"/>
    <x v="1374"/>
    <x v="0"/>
    <x v="583"/>
    <d v="2013-11-17T00:00:00"/>
    <s v="Standard Class"/>
    <x v="436"/>
    <s v="Lisa DeCherney"/>
    <x v="0"/>
    <s v="United States"/>
    <s v="Detroit"/>
    <x v="12"/>
    <n v="48234"/>
    <x v="2"/>
    <s v="TEC-PH-10001336"/>
    <x v="2"/>
    <x v="7"/>
    <s v="Digium D40 VoIP phone"/>
    <n v="257.98"/>
    <n v="2"/>
    <n v="0"/>
    <n v="74.8142"/>
  </r>
  <r>
    <n v="2784"/>
    <x v="1375"/>
    <x v="0"/>
    <x v="732"/>
    <d v="2013-11-11T00:00:00"/>
    <s v="Standard Class"/>
    <x v="15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x v="172"/>
    <s v="Michael Paige"/>
    <x v="1"/>
    <s v="United States"/>
    <s v="Troy"/>
    <x v="24"/>
    <n v="45373"/>
    <x v="3"/>
    <s v="TEC-PH-10004897"/>
    <x v="2"/>
    <x v="7"/>
    <s v="Mediabridge Sport Armband iPhone 5s"/>
    <n v="23.975999999999999"/>
    <n v="4"/>
    <n v="0.4"/>
    <n v="-15.584400000000002"/>
  </r>
  <r>
    <n v="2786"/>
    <x v="1377"/>
    <x v="1"/>
    <x v="481"/>
    <d v="2012-09-23T00:00:00"/>
    <s v="First Class"/>
    <x v="522"/>
    <s v="Cynthia Delaney"/>
    <x v="2"/>
    <s v="United States"/>
    <s v="Los Angeles"/>
    <x v="1"/>
    <n v="90036"/>
    <x v="1"/>
    <s v="FUR-CH-10004997"/>
    <x v="0"/>
    <x v="1"/>
    <s v="Hon Every-Day Series Multi-Task Chairs"/>
    <n v="601.53599999999994"/>
    <n v="4"/>
    <n v="0.2"/>
    <n v="0"/>
  </r>
  <r>
    <n v="2787"/>
    <x v="1377"/>
    <x v="1"/>
    <x v="481"/>
    <d v="2012-09-23T00:00:00"/>
    <s v="First Class"/>
    <x v="522"/>
    <s v="Cynthia Delaney"/>
    <x v="2"/>
    <s v="United States"/>
    <s v="Los Angeles"/>
    <x v="1"/>
    <n v="90036"/>
    <x v="1"/>
    <s v="OFF-FA-10002763"/>
    <x v="1"/>
    <x v="13"/>
    <s v="Advantus Map Pennant Flags and Round Head Tacks"/>
    <n v="7.9"/>
    <n v="2"/>
    <n v="0"/>
    <n v="2.5279999999999996"/>
  </r>
  <r>
    <n v="2788"/>
    <x v="1378"/>
    <x v="2"/>
    <x v="266"/>
    <d v="2011-12-06T00:00:00"/>
    <s v="Standard Class"/>
    <x v="55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x v="550"/>
    <s v="Michael Dominguez"/>
    <x v="1"/>
    <s v="United States"/>
    <s v="Corpus Christi"/>
    <x v="5"/>
    <n v="78415"/>
    <x v="2"/>
    <s v="OFF-AR-10000940"/>
    <x v="1"/>
    <x v="6"/>
    <s v="Newell 343"/>
    <n v="16.463999999999999"/>
    <n v="7"/>
    <n v="0.2"/>
    <n v="1.4406000000000008"/>
  </r>
  <r>
    <n v="2790"/>
    <x v="1378"/>
    <x v="2"/>
    <x v="266"/>
    <d v="2011-12-06T00:00:00"/>
    <s v="Standard Class"/>
    <x v="550"/>
    <s v="Michael Dominguez"/>
    <x v="1"/>
    <s v="United States"/>
    <s v="Corpus Christi"/>
    <x v="5"/>
    <n v="78415"/>
    <x v="2"/>
    <s v="FUR-FU-10002759"/>
    <x v="0"/>
    <x v="5"/>
    <s v="12-1/2 Diameter Round Wall Clock"/>
    <n v="39.960000000000008"/>
    <n v="5"/>
    <n v="0.6"/>
    <n v="-23.975999999999999"/>
  </r>
  <r>
    <n v="2791"/>
    <x v="1379"/>
    <x v="2"/>
    <x v="158"/>
    <d v="2011-09-22T00:00:00"/>
    <s v="First Class"/>
    <x v="312"/>
    <s v="Brian Moss"/>
    <x v="1"/>
    <s v="United States"/>
    <s v="Omaha"/>
    <x v="8"/>
    <n v="68104"/>
    <x v="2"/>
    <s v="OFF-AP-10000358"/>
    <x v="1"/>
    <x v="9"/>
    <s v="Fellowes Basic Home/Office Series Surge Protectors"/>
    <n v="25.96"/>
    <n v="2"/>
    <n v="0"/>
    <n v="7.5283999999999978"/>
  </r>
  <r>
    <n v="2792"/>
    <x v="1379"/>
    <x v="2"/>
    <x v="158"/>
    <d v="2011-09-22T00:00:00"/>
    <s v="First Class"/>
    <x v="312"/>
    <s v="Brian Moss"/>
    <x v="1"/>
    <s v="United States"/>
    <s v="Omaha"/>
    <x v="8"/>
    <n v="68104"/>
    <x v="2"/>
    <s v="OFF-AP-10003281"/>
    <x v="1"/>
    <x v="9"/>
    <s v="Acco 6 Outlet Guardian Standard Surge Suppressor"/>
    <n v="36.269999999999996"/>
    <n v="3"/>
    <n v="0"/>
    <n v="10.880999999999997"/>
  </r>
  <r>
    <n v="2793"/>
    <x v="1379"/>
    <x v="2"/>
    <x v="158"/>
    <d v="2011-09-22T00:00:00"/>
    <s v="First Class"/>
    <x v="312"/>
    <s v="Brian Moss"/>
    <x v="1"/>
    <s v="United States"/>
    <s v="Omaha"/>
    <x v="8"/>
    <n v="68104"/>
    <x v="2"/>
    <s v="OFF-PA-10000029"/>
    <x v="1"/>
    <x v="10"/>
    <s v="Xerox 224"/>
    <n v="6.48"/>
    <n v="1"/>
    <n v="0"/>
    <n v="3.1104000000000003"/>
  </r>
  <r>
    <n v="2794"/>
    <x v="1380"/>
    <x v="2"/>
    <x v="791"/>
    <d v="2011-04-17T00:00:00"/>
    <s v="Standard Class"/>
    <x v="634"/>
    <s v="Kean Nguyen"/>
    <x v="1"/>
    <s v="United States"/>
    <s v="Redondo Beach"/>
    <x v="1"/>
    <n v="90278"/>
    <x v="1"/>
    <s v="TEC-PH-10001557"/>
    <x v="2"/>
    <x v="7"/>
    <s v="Pyle PMP37LED"/>
    <n v="1075.088"/>
    <n v="14"/>
    <n v="0.2"/>
    <n v="94.070199999999943"/>
  </r>
  <r>
    <n v="2795"/>
    <x v="1380"/>
    <x v="2"/>
    <x v="791"/>
    <d v="2011-04-17T00:00:00"/>
    <s v="Standard Class"/>
    <x v="634"/>
    <s v="Kean Nguyen"/>
    <x v="1"/>
    <s v="United States"/>
    <s v="Redondo Beach"/>
    <x v="1"/>
    <n v="90278"/>
    <x v="1"/>
    <s v="TEC-PH-10000576"/>
    <x v="2"/>
    <x v="7"/>
    <s v="AT&amp;T 1080 Corded phone"/>
    <n v="438.36800000000005"/>
    <n v="4"/>
    <n v="0.2"/>
    <n v="38.357200000000006"/>
  </r>
  <r>
    <n v="2796"/>
    <x v="1380"/>
    <x v="2"/>
    <x v="791"/>
    <d v="2011-04-17T00:00:00"/>
    <s v="Standard Class"/>
    <x v="634"/>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x v="634"/>
    <s v="Kean Nguyen"/>
    <x v="1"/>
    <s v="United States"/>
    <s v="Redondo Beach"/>
    <x v="1"/>
    <n v="90278"/>
    <x v="1"/>
    <s v="FUR-BO-10001337"/>
    <x v="0"/>
    <x v="0"/>
    <s v="O'Sullivan Living Dimensions 2-Shelf Bookcases"/>
    <n v="308.49900000000002"/>
    <n v="3"/>
    <n v="0.15"/>
    <n v="-18.146999999999998"/>
  </r>
  <r>
    <n v="2798"/>
    <x v="1381"/>
    <x v="3"/>
    <x v="179"/>
    <d v="2014-10-28T00:00:00"/>
    <s v="Standard Class"/>
    <x v="490"/>
    <s v="Ivan Gibson"/>
    <x v="0"/>
    <s v="United States"/>
    <s v="Little Rock"/>
    <x v="36"/>
    <n v="72209"/>
    <x v="0"/>
    <s v="OFF-AR-10002257"/>
    <x v="1"/>
    <x v="6"/>
    <s v="Eldon Spacemaker Box, Quick-Snap Lid, Clear"/>
    <n v="13.36"/>
    <n v="4"/>
    <n v="0"/>
    <n v="4.1415999999999986"/>
  </r>
  <r>
    <n v="2799"/>
    <x v="1381"/>
    <x v="3"/>
    <x v="179"/>
    <d v="2014-10-28T00:00:00"/>
    <s v="Standard Class"/>
    <x v="490"/>
    <s v="Ivan Gibson"/>
    <x v="0"/>
    <s v="United States"/>
    <s v="Little Rock"/>
    <x v="36"/>
    <n v="72209"/>
    <x v="0"/>
    <s v="OFF-PA-10001019"/>
    <x v="1"/>
    <x v="10"/>
    <s v="Xerox 1884"/>
    <n v="39.96"/>
    <n v="2"/>
    <n v="0"/>
    <n v="18.781199999999998"/>
  </r>
  <r>
    <n v="2800"/>
    <x v="1381"/>
    <x v="3"/>
    <x v="179"/>
    <d v="2014-10-28T00:00:00"/>
    <s v="Standard Class"/>
    <x v="490"/>
    <s v="Ivan Gibson"/>
    <x v="0"/>
    <s v="United States"/>
    <s v="Little Rock"/>
    <x v="36"/>
    <n v="72209"/>
    <x v="0"/>
    <s v="OFF-BI-10003364"/>
    <x v="1"/>
    <x v="8"/>
    <s v="Binding Machine Supplies"/>
    <n v="145.85000000000002"/>
    <n v="5"/>
    <n v="0"/>
    <n v="70.007999999999996"/>
  </r>
  <r>
    <n v="2801"/>
    <x v="1382"/>
    <x v="0"/>
    <x v="792"/>
    <d v="2013-10-29T00:00:00"/>
    <s v="First Class"/>
    <x v="329"/>
    <s v="Jill Stevenson"/>
    <x v="1"/>
    <s v="United States"/>
    <s v="Miami"/>
    <x v="2"/>
    <n v="33180"/>
    <x v="0"/>
    <s v="TEC-PH-10000984"/>
    <x v="2"/>
    <x v="7"/>
    <s v="Panasonic KX-TG9471B"/>
    <n v="783.96000000000015"/>
    <n v="5"/>
    <n v="0.2"/>
    <n v="78.396000000000043"/>
  </r>
  <r>
    <n v="2802"/>
    <x v="1383"/>
    <x v="1"/>
    <x v="549"/>
    <d v="2012-11-04T00:00:00"/>
    <s v="First Class"/>
    <x v="315"/>
    <s v="Guy Armstrong"/>
    <x v="0"/>
    <s v="United States"/>
    <s v="Salem"/>
    <x v="21"/>
    <n v="97301"/>
    <x v="1"/>
    <s v="OFF-AR-10001683"/>
    <x v="1"/>
    <x v="6"/>
    <s v="Lumber Crayons"/>
    <n v="7.88"/>
    <n v="1"/>
    <n v="0.2"/>
    <n v="1.7730000000000004"/>
  </r>
  <r>
    <n v="2803"/>
    <x v="1384"/>
    <x v="3"/>
    <x v="132"/>
    <d v="2014-11-09T00:00:00"/>
    <s v="Standard Class"/>
    <x v="658"/>
    <s v="Denise Leinenbach"/>
    <x v="0"/>
    <s v="United States"/>
    <s v="Las Cruces"/>
    <x v="27"/>
    <n v="88001"/>
    <x v="1"/>
    <s v="FUR-FU-10000629"/>
    <x v="0"/>
    <x v="5"/>
    <s v="9-3/4 Diameter Round Wall Clock"/>
    <n v="41.37"/>
    <n v="3"/>
    <n v="0"/>
    <n v="17.375399999999999"/>
  </r>
  <r>
    <n v="2804"/>
    <x v="1385"/>
    <x v="1"/>
    <x v="793"/>
    <d v="2012-05-16T00:00:00"/>
    <s v="Standard Class"/>
    <x v="473"/>
    <s v="Cindy Stewart"/>
    <x v="0"/>
    <s v="United States"/>
    <s v="San Francisco"/>
    <x v="1"/>
    <n v="94122"/>
    <x v="1"/>
    <s v="OFF-PA-10003893"/>
    <x v="1"/>
    <x v="10"/>
    <s v="Xerox 1962"/>
    <n v="12.84"/>
    <n v="3"/>
    <n v="0"/>
    <n v="5.7779999999999987"/>
  </r>
  <r>
    <n v="2805"/>
    <x v="1385"/>
    <x v="1"/>
    <x v="793"/>
    <d v="2012-05-16T00:00:00"/>
    <s v="Standard Class"/>
    <x v="473"/>
    <s v="Cindy Stewart"/>
    <x v="0"/>
    <s v="United States"/>
    <s v="San Francisco"/>
    <x v="1"/>
    <n v="94122"/>
    <x v="1"/>
    <s v="OFF-PA-10004239"/>
    <x v="1"/>
    <x v="10"/>
    <s v="Xerox 1953"/>
    <n v="25.68"/>
    <n v="6"/>
    <n v="0"/>
    <n v="11.555999999999997"/>
  </r>
  <r>
    <n v="2806"/>
    <x v="1386"/>
    <x v="1"/>
    <x v="67"/>
    <d v="2012-09-11T00:00:00"/>
    <s v="Standard Class"/>
    <x v="230"/>
    <s v="Charles Crestani"/>
    <x v="0"/>
    <s v="United States"/>
    <s v="El Paso"/>
    <x v="5"/>
    <n v="79907"/>
    <x v="2"/>
    <s v="FUR-CH-10000553"/>
    <x v="0"/>
    <x v="1"/>
    <s v="Metal Folding Chairs, Beige, 4/Carton"/>
    <n v="47.515999999999991"/>
    <n v="2"/>
    <n v="0.3"/>
    <n v="-2.0364000000000004"/>
  </r>
  <r>
    <n v="2807"/>
    <x v="1387"/>
    <x v="1"/>
    <x v="395"/>
    <d v="2012-07-27T00:00:00"/>
    <s v="Second Class"/>
    <x v="659"/>
    <s v="Michelle Huthwaite"/>
    <x v="0"/>
    <s v="United States"/>
    <s v="Seattle"/>
    <x v="4"/>
    <n v="98115"/>
    <x v="1"/>
    <s v="OFF-FA-10004395"/>
    <x v="1"/>
    <x v="13"/>
    <s v="Plymouth Boxed Rubber Bands by Plymouth"/>
    <n v="9.42"/>
    <n v="2"/>
    <n v="0"/>
    <n v="0.47100000000000009"/>
  </r>
  <r>
    <n v="2808"/>
    <x v="1387"/>
    <x v="1"/>
    <x v="395"/>
    <d v="2012-07-27T00:00:00"/>
    <s v="Second Class"/>
    <x v="659"/>
    <s v="Michelle Huthwaite"/>
    <x v="0"/>
    <s v="United States"/>
    <s v="Seattle"/>
    <x v="4"/>
    <n v="98115"/>
    <x v="1"/>
    <s v="OFF-PA-10004782"/>
    <x v="1"/>
    <x v="10"/>
    <s v="Xerox 228"/>
    <n v="12.96"/>
    <n v="2"/>
    <n v="0"/>
    <n v="6.2208000000000006"/>
  </r>
  <r>
    <n v="2809"/>
    <x v="1387"/>
    <x v="1"/>
    <x v="395"/>
    <d v="2012-07-27T00:00:00"/>
    <s v="Second Class"/>
    <x v="659"/>
    <s v="Michelle Huthwaite"/>
    <x v="0"/>
    <s v="United States"/>
    <s v="Seattle"/>
    <x v="4"/>
    <n v="98115"/>
    <x v="1"/>
    <s v="FUR-BO-10002213"/>
    <x v="0"/>
    <x v="0"/>
    <s v="Sauder Forest Hills Library, Woodland Oak Finish"/>
    <n v="704.9"/>
    <n v="5"/>
    <n v="0"/>
    <n v="56.392000000000024"/>
  </r>
  <r>
    <n v="2810"/>
    <x v="1387"/>
    <x v="1"/>
    <x v="395"/>
    <d v="2012-07-27T00:00:00"/>
    <s v="Second Class"/>
    <x v="659"/>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x v="486"/>
    <s v="Mike Pelletier"/>
    <x v="2"/>
    <s v="United States"/>
    <s v="Milwaukee"/>
    <x v="6"/>
    <n v="53209"/>
    <x v="2"/>
    <s v="OFF-PA-10000157"/>
    <x v="1"/>
    <x v="10"/>
    <s v="Xerox 191"/>
    <n v="179.82"/>
    <n v="9"/>
    <n v="0"/>
    <n v="84.5154"/>
  </r>
  <r>
    <n v="2812"/>
    <x v="1388"/>
    <x v="1"/>
    <x v="547"/>
    <d v="2012-11-18T00:00:00"/>
    <s v="Second Class"/>
    <x v="486"/>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x v="486"/>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x v="486"/>
    <s v="Mike Pelletier"/>
    <x v="2"/>
    <s v="United States"/>
    <s v="Milwaukee"/>
    <x v="6"/>
    <n v="53209"/>
    <x v="2"/>
    <s v="TEC-AC-10004145"/>
    <x v="2"/>
    <x v="11"/>
    <s v="Logitech diNovo Edge Keyboard"/>
    <n v="999.96"/>
    <n v="4"/>
    <n v="0"/>
    <n v="229.99080000000004"/>
  </r>
  <r>
    <n v="2815"/>
    <x v="1388"/>
    <x v="1"/>
    <x v="547"/>
    <d v="2012-11-18T00:00:00"/>
    <s v="Second Class"/>
    <x v="486"/>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x v="660"/>
    <s v="Daniel Raglin"/>
    <x v="2"/>
    <s v="United States"/>
    <s v="Franklin"/>
    <x v="31"/>
    <n v="2038"/>
    <x v="3"/>
    <s v="OFF-BI-10001510"/>
    <x v="1"/>
    <x v="8"/>
    <s v="Deluxe Heavy-Duty Vinyl Round Ring Binder"/>
    <n v="114.60000000000001"/>
    <n v="5"/>
    <n v="0"/>
    <n v="51.57"/>
  </r>
  <r>
    <n v="2817"/>
    <x v="1389"/>
    <x v="1"/>
    <x v="135"/>
    <d v="2012-09-08T00:00:00"/>
    <s v="Standard Class"/>
    <x v="660"/>
    <s v="Daniel Raglin"/>
    <x v="2"/>
    <s v="United States"/>
    <s v="Franklin"/>
    <x v="31"/>
    <n v="2038"/>
    <x v="3"/>
    <s v="FUR-CH-10003817"/>
    <x v="0"/>
    <x v="1"/>
    <s v="Global Value Steno Chair, Gray"/>
    <n v="60.74"/>
    <n v="1"/>
    <n v="0"/>
    <n v="15.185000000000002"/>
  </r>
  <r>
    <n v="2818"/>
    <x v="1389"/>
    <x v="1"/>
    <x v="135"/>
    <d v="2012-09-08T00:00:00"/>
    <s v="Standard Class"/>
    <x v="660"/>
    <s v="Daniel Raglin"/>
    <x v="2"/>
    <s v="United States"/>
    <s v="Franklin"/>
    <x v="31"/>
    <n v="2038"/>
    <x v="3"/>
    <s v="FUR-FU-10000308"/>
    <x v="0"/>
    <x v="5"/>
    <s v="Deflect-o Glass Clear Studded Chair Mats"/>
    <n v="124.36"/>
    <n v="2"/>
    <n v="0"/>
    <n v="27.359200000000001"/>
  </r>
  <r>
    <n v="2819"/>
    <x v="1389"/>
    <x v="1"/>
    <x v="135"/>
    <d v="2012-09-08T00:00:00"/>
    <s v="Standard Class"/>
    <x v="660"/>
    <s v="Daniel Raglin"/>
    <x v="2"/>
    <s v="United States"/>
    <s v="Franklin"/>
    <x v="31"/>
    <n v="2038"/>
    <x v="3"/>
    <s v="OFF-ST-10003208"/>
    <x v="1"/>
    <x v="4"/>
    <s v="Adjustable Depth Letter/Legal Cart"/>
    <n v="1088.76"/>
    <n v="6"/>
    <n v="0"/>
    <n v="315.74039999999985"/>
  </r>
  <r>
    <n v="2820"/>
    <x v="1390"/>
    <x v="0"/>
    <x v="465"/>
    <d v="2013-05-09T00:00:00"/>
    <s v="First Class"/>
    <x v="661"/>
    <s v="Darrin Martin"/>
    <x v="0"/>
    <s v="United States"/>
    <s v="Encinitas"/>
    <x v="1"/>
    <n v="92024"/>
    <x v="1"/>
    <s v="OFF-BI-10003784"/>
    <x v="1"/>
    <x v="8"/>
    <s v="Computer Printout Index Tabs"/>
    <n v="6.7200000000000006"/>
    <n v="5"/>
    <n v="0.2"/>
    <n v="2.351999999999999"/>
  </r>
  <r>
    <n v="2821"/>
    <x v="1390"/>
    <x v="0"/>
    <x v="465"/>
    <d v="2013-05-09T00:00:00"/>
    <s v="First Class"/>
    <x v="661"/>
    <s v="Darrin Martin"/>
    <x v="0"/>
    <s v="United States"/>
    <s v="Encinitas"/>
    <x v="1"/>
    <n v="92024"/>
    <x v="1"/>
    <s v="FUR-TA-10003748"/>
    <x v="0"/>
    <x v="3"/>
    <s v="Bevis 36 x 72 Conference Tables"/>
    <n v="298.77600000000001"/>
    <n v="3"/>
    <n v="0.2"/>
    <n v="7.4693999999999932"/>
  </r>
  <r>
    <n v="2822"/>
    <x v="1391"/>
    <x v="3"/>
    <x v="413"/>
    <d v="2014-01-06T00:00:00"/>
    <s v="Standard Class"/>
    <x v="379"/>
    <s v="Brian DeCherney"/>
    <x v="0"/>
    <s v="United States"/>
    <s v="Anaheim"/>
    <x v="1"/>
    <n v="92804"/>
    <x v="1"/>
    <s v="TEC-PH-10002563"/>
    <x v="2"/>
    <x v="7"/>
    <s v="Adtran 1202752G1"/>
    <n v="302.37599999999998"/>
    <n v="3"/>
    <n v="0.2"/>
    <n v="22.678200000000018"/>
  </r>
  <r>
    <n v="2823"/>
    <x v="1392"/>
    <x v="3"/>
    <x v="65"/>
    <d v="2014-09-21T00:00:00"/>
    <s v="First Class"/>
    <x v="419"/>
    <s v="Dan Campbell"/>
    <x v="0"/>
    <s v="United States"/>
    <s v="Arlington"/>
    <x v="5"/>
    <n v="76017"/>
    <x v="2"/>
    <s v="OFF-AR-10000122"/>
    <x v="1"/>
    <x v="6"/>
    <s v="Newell 314"/>
    <n v="8.9280000000000008"/>
    <n v="2"/>
    <n v="0.2"/>
    <n v="0.55799999999999894"/>
  </r>
  <r>
    <n v="2824"/>
    <x v="1392"/>
    <x v="3"/>
    <x v="65"/>
    <d v="2014-09-21T00:00:00"/>
    <s v="First Class"/>
    <x v="419"/>
    <s v="Dan Campbell"/>
    <x v="0"/>
    <s v="United States"/>
    <s v="Arlington"/>
    <x v="5"/>
    <n v="76017"/>
    <x v="2"/>
    <s v="OFF-ST-10000352"/>
    <x v="1"/>
    <x v="4"/>
    <s v="Acco Perma 2700 Stacking Storage Drawers"/>
    <n v="47.584000000000003"/>
    <n v="2"/>
    <n v="0.2"/>
    <n v="-2.9739999999999966"/>
  </r>
  <r>
    <n v="2825"/>
    <x v="1393"/>
    <x v="2"/>
    <x v="794"/>
    <d v="2011-09-30T00:00:00"/>
    <s v="Standard Class"/>
    <x v="192"/>
    <s v="Michelle Tran"/>
    <x v="2"/>
    <s v="United States"/>
    <s v="Houston"/>
    <x v="5"/>
    <n v="77041"/>
    <x v="2"/>
    <s v="OFF-PA-10003270"/>
    <x v="1"/>
    <x v="10"/>
    <s v="Xerox 1954"/>
    <n v="33.792000000000002"/>
    <n v="8"/>
    <n v="0.2"/>
    <n v="10.559999999999999"/>
  </r>
  <r>
    <n v="2826"/>
    <x v="1393"/>
    <x v="2"/>
    <x v="794"/>
    <d v="2011-09-30T00:00:00"/>
    <s v="Standard Class"/>
    <x v="192"/>
    <s v="Michelle Tran"/>
    <x v="2"/>
    <s v="United States"/>
    <s v="Houston"/>
    <x v="5"/>
    <n v="77041"/>
    <x v="2"/>
    <s v="FUR-BO-10003272"/>
    <x v="0"/>
    <x v="0"/>
    <s v="O'Sullivan Living Dimensions 5-Shelf Bookcases"/>
    <n v="300.53279999999995"/>
    <n v="2"/>
    <n v="0.32"/>
    <n v="-97.23120000000003"/>
  </r>
  <r>
    <n v="2827"/>
    <x v="1393"/>
    <x v="2"/>
    <x v="794"/>
    <d v="2011-09-30T00:00:00"/>
    <s v="Standard Class"/>
    <x v="192"/>
    <s v="Michelle Tran"/>
    <x v="2"/>
    <s v="United States"/>
    <s v="Houston"/>
    <x v="5"/>
    <n v="77041"/>
    <x v="2"/>
    <s v="OFF-BI-10002982"/>
    <x v="1"/>
    <x v="8"/>
    <s v="Avery Self-Adhesive Photo Pockets for Polaroid Photos"/>
    <n v="2.7239999999999993"/>
    <n v="2"/>
    <n v="0.8"/>
    <n v="-4.3584000000000014"/>
  </r>
  <r>
    <n v="2828"/>
    <x v="1393"/>
    <x v="2"/>
    <x v="794"/>
    <d v="2011-09-30T00:00:00"/>
    <s v="Standard Class"/>
    <x v="192"/>
    <s v="Michelle Tran"/>
    <x v="2"/>
    <s v="United States"/>
    <s v="Houston"/>
    <x v="5"/>
    <n v="77041"/>
    <x v="2"/>
    <s v="OFF-EN-10001509"/>
    <x v="1"/>
    <x v="12"/>
    <s v="Poly String Tie Envelopes"/>
    <n v="3.2640000000000002"/>
    <n v="2"/>
    <n v="0.2"/>
    <n v="1.1015999999999997"/>
  </r>
  <r>
    <n v="2829"/>
    <x v="1394"/>
    <x v="0"/>
    <x v="131"/>
    <d v="2013-04-27T00:00:00"/>
    <s v="First Class"/>
    <x v="77"/>
    <s v="Max Jones"/>
    <x v="0"/>
    <s v="United States"/>
    <s v="Lancaster"/>
    <x v="24"/>
    <n v="43130"/>
    <x v="3"/>
    <s v="OFF-PA-10002421"/>
    <x v="1"/>
    <x v="10"/>
    <s v="Embossed Ink Jet Note Cards"/>
    <n v="108.33600000000001"/>
    <n v="6"/>
    <n v="0.2"/>
    <n v="37.917599999999993"/>
  </r>
  <r>
    <n v="2830"/>
    <x v="1394"/>
    <x v="0"/>
    <x v="131"/>
    <d v="2013-04-27T00:00:00"/>
    <s v="First Class"/>
    <x v="77"/>
    <s v="Max Jones"/>
    <x v="0"/>
    <s v="United States"/>
    <s v="Lancaster"/>
    <x v="24"/>
    <n v="43130"/>
    <x v="3"/>
    <s v="OFF-ST-10000760"/>
    <x v="1"/>
    <x v="4"/>
    <s v="Eldon Fold 'N Roll Cart System"/>
    <n v="55.92"/>
    <n v="5"/>
    <n v="0.2"/>
    <n v="6.2910000000000004"/>
  </r>
  <r>
    <n v="2831"/>
    <x v="1394"/>
    <x v="0"/>
    <x v="131"/>
    <d v="2013-04-27T00:00:00"/>
    <s v="First Class"/>
    <x v="77"/>
    <s v="Max Jones"/>
    <x v="0"/>
    <s v="United States"/>
    <s v="Lancaster"/>
    <x v="24"/>
    <n v="43130"/>
    <x v="3"/>
    <s v="OFF-PA-10002923"/>
    <x v="1"/>
    <x v="10"/>
    <s v="Xerox 1942"/>
    <n v="78.304000000000002"/>
    <n v="2"/>
    <n v="0.2"/>
    <n v="29.363999999999997"/>
  </r>
  <r>
    <n v="2832"/>
    <x v="1395"/>
    <x v="2"/>
    <x v="301"/>
    <d v="2011-11-05T00:00:00"/>
    <s v="Standard Class"/>
    <x v="444"/>
    <s v="Natalie DeCherney"/>
    <x v="0"/>
    <s v="United States"/>
    <s v="Portland"/>
    <x v="21"/>
    <n v="97206"/>
    <x v="1"/>
    <s v="OFF-ST-10001128"/>
    <x v="1"/>
    <x v="4"/>
    <s v="Carina Mini System Audio Rack, Model AR050B"/>
    <n v="443.92"/>
    <n v="5"/>
    <n v="0.2"/>
    <n v="-94.33299999999997"/>
  </r>
  <r>
    <n v="2833"/>
    <x v="1395"/>
    <x v="2"/>
    <x v="301"/>
    <d v="2011-11-05T00:00:00"/>
    <s v="Standard Class"/>
    <x v="444"/>
    <s v="Natalie DeCherney"/>
    <x v="0"/>
    <s v="United States"/>
    <s v="Portland"/>
    <x v="21"/>
    <n v="97206"/>
    <x v="1"/>
    <s v="TEC-PH-10000673"/>
    <x v="2"/>
    <x v="7"/>
    <s v="Plantronics Voyager Pro HD - Bluetooth Headset"/>
    <n v="155.976"/>
    <n v="3"/>
    <n v="0.2"/>
    <n v="54.5916"/>
  </r>
  <r>
    <n v="2834"/>
    <x v="1396"/>
    <x v="3"/>
    <x v="795"/>
    <d v="2014-02-01T00:00:00"/>
    <s v="Second Class"/>
    <x v="662"/>
    <s v="Carol Adams"/>
    <x v="1"/>
    <s v="United States"/>
    <s v="Hoover"/>
    <x v="19"/>
    <n v="35244"/>
    <x v="0"/>
    <s v="OFF-AR-10001547"/>
    <x v="1"/>
    <x v="6"/>
    <s v="Newell 311"/>
    <n v="15.469999999999999"/>
    <n v="7"/>
    <n v="0"/>
    <n v="4.1768999999999998"/>
  </r>
  <r>
    <n v="2835"/>
    <x v="1396"/>
    <x v="3"/>
    <x v="795"/>
    <d v="2014-02-01T00:00:00"/>
    <s v="Second Class"/>
    <x v="662"/>
    <s v="Carol Adams"/>
    <x v="1"/>
    <s v="United States"/>
    <s v="Hoover"/>
    <x v="19"/>
    <n v="35244"/>
    <x v="0"/>
    <s v="OFF-BI-10001890"/>
    <x v="1"/>
    <x v="8"/>
    <s v="Avery Poly Binder Pockets"/>
    <n v="7.16"/>
    <n v="2"/>
    <n v="0"/>
    <n v="3.4367999999999999"/>
  </r>
  <r>
    <n v="2836"/>
    <x v="1397"/>
    <x v="3"/>
    <x v="343"/>
    <d v="2014-11-17T00:00:00"/>
    <s v="Standard Class"/>
    <x v="315"/>
    <s v="Guy Armstrong"/>
    <x v="0"/>
    <s v="United States"/>
    <s v="Los Angeles"/>
    <x v="1"/>
    <n v="90036"/>
    <x v="1"/>
    <s v="OFF-AP-10003971"/>
    <x v="1"/>
    <x v="9"/>
    <s v="Belkin 6 Outlet Metallic Surge Strip"/>
    <n v="10.89"/>
    <n v="1"/>
    <n v="0"/>
    <n v="2.8314000000000004"/>
  </r>
  <r>
    <n v="2837"/>
    <x v="1397"/>
    <x v="3"/>
    <x v="343"/>
    <d v="2014-11-17T00:00:00"/>
    <s v="Standard Class"/>
    <x v="315"/>
    <s v="Guy Armstrong"/>
    <x v="0"/>
    <s v="United States"/>
    <s v="Los Angeles"/>
    <x v="1"/>
    <n v="90036"/>
    <x v="1"/>
    <s v="OFF-PA-10000520"/>
    <x v="1"/>
    <x v="10"/>
    <s v="Xerox 201"/>
    <n v="19.440000000000001"/>
    <n v="3"/>
    <n v="0"/>
    <n v="9.3312000000000008"/>
  </r>
  <r>
    <n v="2838"/>
    <x v="1397"/>
    <x v="3"/>
    <x v="343"/>
    <d v="2014-11-17T00:00:00"/>
    <s v="Standard Class"/>
    <x v="315"/>
    <s v="Guy Armstrong"/>
    <x v="0"/>
    <s v="United States"/>
    <s v="Los Angeles"/>
    <x v="1"/>
    <n v="90036"/>
    <x v="1"/>
    <s v="OFF-BI-10000977"/>
    <x v="1"/>
    <x v="8"/>
    <s v="Ibico Plastic Spiral Binding Combs"/>
    <n v="121.6"/>
    <n v="5"/>
    <n v="0.2"/>
    <n v="39.519999999999989"/>
  </r>
  <r>
    <n v="2839"/>
    <x v="1398"/>
    <x v="0"/>
    <x v="632"/>
    <d v="2013-06-13T00:00:00"/>
    <s v="First Class"/>
    <x v="646"/>
    <s v="Toby Carlisle"/>
    <x v="0"/>
    <s v="United States"/>
    <s v="Tallahassee"/>
    <x v="2"/>
    <n v="32303"/>
    <x v="0"/>
    <s v="TEC-MA-10002178"/>
    <x v="2"/>
    <x v="15"/>
    <s v="Cisco CP-7937G Unified IP Conference Station Phone"/>
    <n v="695.7"/>
    <n v="2"/>
    <n v="0.5"/>
    <n v="-27.827999999999975"/>
  </r>
  <r>
    <n v="2840"/>
    <x v="1399"/>
    <x v="1"/>
    <x v="37"/>
    <d v="2012-09-08T00:00:00"/>
    <s v="Second Class"/>
    <x v="80"/>
    <s v="Jennifer Braxton"/>
    <x v="1"/>
    <s v="United States"/>
    <s v="New York City"/>
    <x v="15"/>
    <n v="10009"/>
    <x v="3"/>
    <s v="OFF-ST-10001526"/>
    <x v="1"/>
    <x v="4"/>
    <s v="Iceberg Mobile Mega Data/Printer Cart "/>
    <n v="120.33"/>
    <n v="1"/>
    <n v="0"/>
    <n v="31.285799999999995"/>
  </r>
  <r>
    <n v="2841"/>
    <x v="1400"/>
    <x v="2"/>
    <x v="619"/>
    <d v="2011-03-19T00:00:00"/>
    <s v="Standard Class"/>
    <x v="278"/>
    <s v="Christine Kargatis"/>
    <x v="2"/>
    <s v="United States"/>
    <s v="Chesapeake"/>
    <x v="17"/>
    <n v="23320"/>
    <x v="0"/>
    <s v="FUR-CH-10003379"/>
    <x v="0"/>
    <x v="1"/>
    <s v="Global Commerce Series High-Back Swivel/Tilt Chairs"/>
    <n v="1139.92"/>
    <n v="4"/>
    <n v="0"/>
    <n v="284.98"/>
  </r>
  <r>
    <n v="2842"/>
    <x v="1401"/>
    <x v="3"/>
    <x v="515"/>
    <d v="2014-09-05T00:00:00"/>
    <s v="Second Class"/>
    <x v="210"/>
    <s v="Rob Lucas"/>
    <x v="0"/>
    <s v="United States"/>
    <s v="Fayetteville"/>
    <x v="3"/>
    <n v="28314"/>
    <x v="0"/>
    <s v="OFF-PA-10000100"/>
    <x v="1"/>
    <x v="10"/>
    <s v="Xerox 1945"/>
    <n v="229.54400000000001"/>
    <n v="7"/>
    <n v="0.2"/>
    <n v="83.209699999999998"/>
  </r>
  <r>
    <n v="2843"/>
    <x v="1402"/>
    <x v="3"/>
    <x v="721"/>
    <d v="2014-03-28T00:00:00"/>
    <s v="Standard Class"/>
    <x v="663"/>
    <s v="Anna Chung"/>
    <x v="0"/>
    <s v="United States"/>
    <s v="Huntsville"/>
    <x v="5"/>
    <n v="77340"/>
    <x v="2"/>
    <s v="OFF-ST-10001809"/>
    <x v="1"/>
    <x v="4"/>
    <s v="Fellowes Officeware Wire Shelving"/>
    <n v="143.72800000000001"/>
    <n v="2"/>
    <n v="0.2"/>
    <n v="-32.338800000000006"/>
  </r>
  <r>
    <n v="2844"/>
    <x v="1403"/>
    <x v="3"/>
    <x v="796"/>
    <d v="2014-05-23T00:00:00"/>
    <s v="Standard Class"/>
    <x v="3"/>
    <s v="Brosina Hoffman"/>
    <x v="0"/>
    <s v="United States"/>
    <s v="Philadelphia"/>
    <x v="9"/>
    <n v="19140"/>
    <x v="3"/>
    <s v="TEC-AC-10000387"/>
    <x v="2"/>
    <x v="11"/>
    <s v="KeyTronic KT800P2 - Keyboard - Black"/>
    <n v="36.048000000000002"/>
    <n v="3"/>
    <n v="0.2"/>
    <n v="-0.90120000000000111"/>
  </r>
  <r>
    <n v="2845"/>
    <x v="1404"/>
    <x v="0"/>
    <x v="797"/>
    <d v="2014-01-01T00:00:00"/>
    <s v="Standard Class"/>
    <x v="410"/>
    <s v="Brooke Gillingham"/>
    <x v="1"/>
    <s v="United States"/>
    <s v="Woodstock"/>
    <x v="10"/>
    <n v="60098"/>
    <x v="2"/>
    <s v="FUR-CH-10004853"/>
    <x v="0"/>
    <x v="1"/>
    <s v="Global Manager's Adjustable Task Chair, Storm"/>
    <n v="845.48799999999994"/>
    <n v="8"/>
    <n v="0.3"/>
    <n v="-12.078400000000101"/>
  </r>
  <r>
    <n v="2846"/>
    <x v="1405"/>
    <x v="3"/>
    <x v="701"/>
    <d v="2014-11-21T00:00:00"/>
    <s v="First Class"/>
    <x v="190"/>
    <s v="Xylona Preis"/>
    <x v="0"/>
    <s v="United States"/>
    <s v="Everett"/>
    <x v="31"/>
    <n v="2149"/>
    <x v="3"/>
    <s v="OFF-AR-10001958"/>
    <x v="1"/>
    <x v="6"/>
    <s v="Stanley Bostitch Contemporary Electric Pencil Sharpeners"/>
    <n v="50.94"/>
    <n v="3"/>
    <n v="0"/>
    <n v="14.263200000000001"/>
  </r>
  <r>
    <n v="2847"/>
    <x v="1406"/>
    <x v="3"/>
    <x v="18"/>
    <d v="2014-09-16T00:00:00"/>
    <s v="Standard Class"/>
    <x v="381"/>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x v="664"/>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x v="664"/>
    <s v="Denise Monton"/>
    <x v="1"/>
    <s v="United States"/>
    <s v="Roswell"/>
    <x v="32"/>
    <n v="30076"/>
    <x v="0"/>
    <s v="OFF-BI-10001359"/>
    <x v="1"/>
    <x v="8"/>
    <s v="GBC DocuBind TL300 Electric Binding System"/>
    <n v="2690.9700000000003"/>
    <n v="3"/>
    <n v="0"/>
    <n v="1264.7558999999999"/>
  </r>
  <r>
    <n v="2850"/>
    <x v="1408"/>
    <x v="0"/>
    <x v="85"/>
    <d v="2013-12-04T00:00:00"/>
    <s v="Standard Class"/>
    <x v="321"/>
    <s v="Anthony Jacobs"/>
    <x v="1"/>
    <s v="United States"/>
    <s v="Palm Coast"/>
    <x v="2"/>
    <n v="32137"/>
    <x v="0"/>
    <s v="OFF-BI-10002976"/>
    <x v="1"/>
    <x v="8"/>
    <s v="ACCOHIDE Binder by Acco"/>
    <n v="7.4340000000000011"/>
    <n v="6"/>
    <n v="0.7"/>
    <n v="-5.6993999999999971"/>
  </r>
  <r>
    <n v="2851"/>
    <x v="1409"/>
    <x v="0"/>
    <x v="799"/>
    <d v="2013-06-06T00:00:00"/>
    <s v="First Class"/>
    <x v="346"/>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x v="665"/>
    <s v="Vicky Freymann"/>
    <x v="2"/>
    <s v="United States"/>
    <s v="Columbus"/>
    <x v="14"/>
    <n v="47201"/>
    <x v="2"/>
    <s v="OFF-PA-10001745"/>
    <x v="1"/>
    <x v="10"/>
    <s v="Wirebound Message Books, 2 7/8&quot; x 5&quot;, 3 Forms per Page"/>
    <n v="28.16"/>
    <n v="4"/>
    <n v="0"/>
    <n v="13.235199999999999"/>
  </r>
  <r>
    <n v="2853"/>
    <x v="1411"/>
    <x v="0"/>
    <x v="690"/>
    <d v="2013-03-22T00:00:00"/>
    <s v="Second Class"/>
    <x v="603"/>
    <s v="Susan Vittorini"/>
    <x v="0"/>
    <s v="United States"/>
    <s v="Oceanside"/>
    <x v="15"/>
    <n v="11572"/>
    <x v="3"/>
    <s v="FUR-FU-10000409"/>
    <x v="0"/>
    <x v="5"/>
    <s v="GE 4 Foot Flourescent Tube, 40 Watt"/>
    <n v="14.98"/>
    <n v="1"/>
    <n v="0"/>
    <n v="6.8908000000000005"/>
  </r>
  <r>
    <n v="2854"/>
    <x v="1411"/>
    <x v="0"/>
    <x v="690"/>
    <d v="2013-03-22T00:00:00"/>
    <s v="Second Class"/>
    <x v="603"/>
    <s v="Susan Vittorini"/>
    <x v="0"/>
    <s v="United States"/>
    <s v="Oceanside"/>
    <x v="15"/>
    <n v="11572"/>
    <x v="3"/>
    <s v="FUR-FU-10000221"/>
    <x v="0"/>
    <x v="5"/>
    <s v="Master Caster Door Stop, Brown"/>
    <n v="20.32"/>
    <n v="4"/>
    <n v="0"/>
    <n v="6.9087999999999994"/>
  </r>
  <r>
    <n v="2855"/>
    <x v="1412"/>
    <x v="3"/>
    <x v="648"/>
    <d v="2014-08-21T00:00:00"/>
    <s v="Same Day"/>
    <x v="613"/>
    <s v="Eleni McCrary"/>
    <x v="1"/>
    <s v="United States"/>
    <s v="Franklin"/>
    <x v="31"/>
    <n v="2038"/>
    <x v="3"/>
    <s v="OFF-ST-10000344"/>
    <x v="1"/>
    <x v="4"/>
    <s v="Neat Ideas Personal Hanging Folder Files, Black"/>
    <n v="40.29"/>
    <n v="3"/>
    <n v="0"/>
    <n v="10.475399999999999"/>
  </r>
  <r>
    <n v="2856"/>
    <x v="1413"/>
    <x v="3"/>
    <x v="800"/>
    <d v="2014-08-01T00:00:00"/>
    <s v="Standard Class"/>
    <x v="181"/>
    <s v="Raymond Buch"/>
    <x v="0"/>
    <s v="United States"/>
    <s v="Sioux Falls"/>
    <x v="44"/>
    <n v="57103"/>
    <x v="2"/>
    <s v="OFF-LA-10003663"/>
    <x v="1"/>
    <x v="2"/>
    <s v="Avery 498"/>
    <n v="20.23"/>
    <n v="7"/>
    <n v="0"/>
    <n v="9.5081000000000007"/>
  </r>
  <r>
    <n v="2857"/>
    <x v="1414"/>
    <x v="0"/>
    <x v="370"/>
    <d v="2013-08-30T00:00:00"/>
    <s v="First Class"/>
    <x v="137"/>
    <s v="Don Jones"/>
    <x v="1"/>
    <s v="United States"/>
    <s v="San Diego"/>
    <x v="1"/>
    <n v="92037"/>
    <x v="1"/>
    <s v="FUR-CH-10001215"/>
    <x v="0"/>
    <x v="1"/>
    <s v="Global Troy Executive Leather Low-Back Tilter"/>
    <n v="1603.1360000000002"/>
    <n v="4"/>
    <n v="0.2"/>
    <n v="100.19599999999997"/>
  </r>
  <r>
    <n v="2858"/>
    <x v="1415"/>
    <x v="0"/>
    <x v="243"/>
    <d v="2013-08-18T00:00:00"/>
    <s v="Second Class"/>
    <x v="666"/>
    <s v="Christopher Conant"/>
    <x v="0"/>
    <s v="United States"/>
    <s v="Fayetteville"/>
    <x v="3"/>
    <n v="28314"/>
    <x v="0"/>
    <s v="FUR-CH-10000988"/>
    <x v="0"/>
    <x v="1"/>
    <s v="Hon Olson Stacker Stools"/>
    <n v="225.29600000000002"/>
    <n v="2"/>
    <n v="0.2"/>
    <n v="22.529599999999995"/>
  </r>
  <r>
    <n v="2859"/>
    <x v="1416"/>
    <x v="3"/>
    <x v="240"/>
    <d v="2014-05-24T00:00:00"/>
    <s v="Standard Class"/>
    <x v="618"/>
    <s v="Shahid Collister"/>
    <x v="0"/>
    <s v="United States"/>
    <s v="Atlanta"/>
    <x v="32"/>
    <n v="30318"/>
    <x v="0"/>
    <s v="TEC-AC-10003441"/>
    <x v="2"/>
    <x v="11"/>
    <s v="Kingston Digital DataTraveler 32GB USB 2.0"/>
    <n v="67.8"/>
    <n v="4"/>
    <n v="0"/>
    <n v="4.0679999999999978"/>
  </r>
  <r>
    <n v="2860"/>
    <x v="1416"/>
    <x v="3"/>
    <x v="240"/>
    <d v="2014-05-24T00:00:00"/>
    <s v="Standard Class"/>
    <x v="618"/>
    <s v="Shahid Collister"/>
    <x v="0"/>
    <s v="United States"/>
    <s v="Atlanta"/>
    <x v="32"/>
    <n v="30318"/>
    <x v="0"/>
    <s v="TEC-PH-10004389"/>
    <x v="2"/>
    <x v="7"/>
    <s v="Nokia Lumia 925"/>
    <n v="377.96999999999997"/>
    <n v="3"/>
    <n v="0"/>
    <n v="98.272200000000012"/>
  </r>
  <r>
    <n v="2861"/>
    <x v="1416"/>
    <x v="3"/>
    <x v="240"/>
    <d v="2014-05-24T00:00:00"/>
    <s v="Standard Class"/>
    <x v="618"/>
    <s v="Shahid Collister"/>
    <x v="0"/>
    <s v="United States"/>
    <s v="Atlanta"/>
    <x v="32"/>
    <n v="30318"/>
    <x v="0"/>
    <s v="FUR-BO-10004695"/>
    <x v="0"/>
    <x v="0"/>
    <s v="O'Sullivan 2-Door Barrister Bookcase in Odessa Pine"/>
    <n v="1628.82"/>
    <n v="9"/>
    <n v="0"/>
    <n v="374.62859999999989"/>
  </r>
  <r>
    <n v="2862"/>
    <x v="1416"/>
    <x v="3"/>
    <x v="240"/>
    <d v="2014-05-24T00:00:00"/>
    <s v="Standard Class"/>
    <x v="618"/>
    <s v="Shahid Collister"/>
    <x v="0"/>
    <s v="United States"/>
    <s v="Atlanta"/>
    <x v="32"/>
    <n v="30318"/>
    <x v="0"/>
    <s v="OFF-PA-10000100"/>
    <x v="1"/>
    <x v="10"/>
    <s v="Xerox 1945"/>
    <n v="286.93"/>
    <n v="7"/>
    <n v="0"/>
    <n v="140.59569999999999"/>
  </r>
  <r>
    <n v="2863"/>
    <x v="1417"/>
    <x v="3"/>
    <x v="801"/>
    <d v="2014-08-18T00:00:00"/>
    <s v="Standard Class"/>
    <x v="302"/>
    <s v="Rick Hansen"/>
    <x v="0"/>
    <s v="United States"/>
    <s v="Orlando"/>
    <x v="2"/>
    <n v="32839"/>
    <x v="0"/>
    <s v="OFF-PA-10000223"/>
    <x v="1"/>
    <x v="10"/>
    <s v="Xerox 2000"/>
    <n v="20.736000000000004"/>
    <n v="4"/>
    <n v="0.2"/>
    <n v="7.2576000000000001"/>
  </r>
  <r>
    <n v="2864"/>
    <x v="1418"/>
    <x v="3"/>
    <x v="802"/>
    <d v="2014-08-14T00:00:00"/>
    <s v="Same Day"/>
    <x v="271"/>
    <s v="Jay Kimmel"/>
    <x v="0"/>
    <s v="United States"/>
    <s v="San Francisco"/>
    <x v="1"/>
    <n v="94122"/>
    <x v="1"/>
    <s v="OFF-ST-10001325"/>
    <x v="1"/>
    <x v="4"/>
    <s v="Sterilite Officeware Hinged File Box"/>
    <n v="31.44"/>
    <n v="3"/>
    <n v="0"/>
    <n v="8.4888000000000012"/>
  </r>
  <r>
    <n v="2865"/>
    <x v="1418"/>
    <x v="3"/>
    <x v="802"/>
    <d v="2014-08-14T00:00:00"/>
    <s v="Same Day"/>
    <x v="271"/>
    <s v="Jay Kimmel"/>
    <x v="0"/>
    <s v="United States"/>
    <s v="San Francisco"/>
    <x v="1"/>
    <n v="94122"/>
    <x v="1"/>
    <s v="OFF-AP-10004249"/>
    <x v="1"/>
    <x v="9"/>
    <s v="Staples"/>
    <n v="83.79"/>
    <n v="7"/>
    <n v="0"/>
    <n v="22.623299999999997"/>
  </r>
  <r>
    <n v="2866"/>
    <x v="1418"/>
    <x v="3"/>
    <x v="802"/>
    <d v="2014-08-14T00:00:00"/>
    <s v="Same Day"/>
    <x v="271"/>
    <s v="Jay Kimmel"/>
    <x v="0"/>
    <s v="United States"/>
    <s v="San Francisco"/>
    <x v="1"/>
    <n v="94122"/>
    <x v="1"/>
    <s v="OFF-AR-10000588"/>
    <x v="1"/>
    <x v="6"/>
    <s v="Newell 345"/>
    <n v="59.519999999999996"/>
    <n v="3"/>
    <n v="0"/>
    <n v="15.475200000000001"/>
  </r>
  <r>
    <n v="2867"/>
    <x v="1418"/>
    <x v="3"/>
    <x v="802"/>
    <d v="2014-08-14T00:00:00"/>
    <s v="Same Day"/>
    <x v="271"/>
    <s v="Jay Kimmel"/>
    <x v="0"/>
    <s v="United States"/>
    <s v="San Francisco"/>
    <x v="1"/>
    <n v="94122"/>
    <x v="1"/>
    <s v="OFF-SU-10000946"/>
    <x v="1"/>
    <x v="14"/>
    <s v="Staples"/>
    <n v="31.92"/>
    <n v="4"/>
    <n v="0"/>
    <n v="9.2567999999999984"/>
  </r>
  <r>
    <n v="2868"/>
    <x v="1419"/>
    <x v="0"/>
    <x v="338"/>
    <d v="2013-11-13T00:00:00"/>
    <s v="Second Class"/>
    <x v="314"/>
    <s v="Art Foster"/>
    <x v="0"/>
    <s v="United States"/>
    <s v="Toledo"/>
    <x v="24"/>
    <n v="43615"/>
    <x v="3"/>
    <s v="OFF-SU-10001225"/>
    <x v="1"/>
    <x v="14"/>
    <s v="Staples"/>
    <n v="14.720000000000002"/>
    <n v="5"/>
    <n v="0.2"/>
    <n v="-3.3120000000000012"/>
  </r>
  <r>
    <n v="2869"/>
    <x v="1419"/>
    <x v="0"/>
    <x v="338"/>
    <d v="2013-11-13T00:00:00"/>
    <s v="Second Class"/>
    <x v="314"/>
    <s v="Art Foster"/>
    <x v="0"/>
    <s v="United States"/>
    <s v="Toledo"/>
    <x v="24"/>
    <n v="43615"/>
    <x v="3"/>
    <s v="OFF-ST-10001558"/>
    <x v="1"/>
    <x v="4"/>
    <s v="Acco Perma 4000 Stacking Storage Drawers"/>
    <n v="38.975999999999999"/>
    <n v="3"/>
    <n v="0.2"/>
    <n v="-2.4359999999999999"/>
  </r>
  <r>
    <n v="2870"/>
    <x v="1420"/>
    <x v="3"/>
    <x v="492"/>
    <d v="2014-06-20T00:00:00"/>
    <s v="Standard Class"/>
    <x v="62"/>
    <s v="Lena Creighton"/>
    <x v="0"/>
    <s v="United States"/>
    <s v="Saint Petersburg"/>
    <x v="2"/>
    <n v="33710"/>
    <x v="0"/>
    <s v="FUR-FU-10001546"/>
    <x v="0"/>
    <x v="5"/>
    <s v="Dana Swing-Arm Lamps"/>
    <n v="17.088000000000001"/>
    <n v="2"/>
    <n v="0.2"/>
    <n v="1.0679999999999996"/>
  </r>
  <r>
    <n v="2871"/>
    <x v="1421"/>
    <x v="2"/>
    <x v="579"/>
    <d v="2011-03-26T00:00:00"/>
    <s v="Standard Class"/>
    <x v="667"/>
    <s v="Beth Fritzler"/>
    <x v="1"/>
    <s v="United States"/>
    <s v="Tucson"/>
    <x v="16"/>
    <n v="85705"/>
    <x v="1"/>
    <s v="OFF-PA-10002581"/>
    <x v="1"/>
    <x v="10"/>
    <s v="Xerox 1951"/>
    <n v="74.352000000000004"/>
    <n v="3"/>
    <n v="0.2"/>
    <n v="23.234999999999992"/>
  </r>
  <r>
    <n v="2872"/>
    <x v="1421"/>
    <x v="2"/>
    <x v="579"/>
    <d v="2011-03-26T00:00:00"/>
    <s v="Standard Class"/>
    <x v="667"/>
    <s v="Beth Fritzler"/>
    <x v="1"/>
    <s v="United States"/>
    <s v="Tucson"/>
    <x v="16"/>
    <n v="85705"/>
    <x v="1"/>
    <s v="FUR-CH-10001482"/>
    <x v="0"/>
    <x v="1"/>
    <s v="Office Star - Mesh Screen back chair with Vinyl seat"/>
    <n v="314.35199999999998"/>
    <n v="3"/>
    <n v="0.2"/>
    <n v="-35.36460000000001"/>
  </r>
  <r>
    <n v="2873"/>
    <x v="1422"/>
    <x v="3"/>
    <x v="140"/>
    <d v="2014-06-21T00:00:00"/>
    <s v="Standard Class"/>
    <x v="561"/>
    <s v="Stuart Calhoun"/>
    <x v="0"/>
    <s v="United States"/>
    <s v="Los Angeles"/>
    <x v="1"/>
    <n v="90036"/>
    <x v="1"/>
    <s v="OFF-AR-10002399"/>
    <x v="1"/>
    <x v="6"/>
    <s v="Dixon Prang Watercolor Pencils, 10-Color Set with Brush"/>
    <n v="4.26"/>
    <n v="1"/>
    <n v="0"/>
    <n v="1.7465999999999999"/>
  </r>
  <r>
    <n v="2874"/>
    <x v="1423"/>
    <x v="3"/>
    <x v="673"/>
    <d v="2014-11-23T00:00:00"/>
    <s v="Standard Class"/>
    <x v="349"/>
    <s v="Scott Williamson"/>
    <x v="0"/>
    <s v="United States"/>
    <s v="San Diego"/>
    <x v="1"/>
    <n v="92105"/>
    <x v="1"/>
    <s v="OFF-ST-10001963"/>
    <x v="1"/>
    <x v="4"/>
    <s v="Tennsco Regal Shelving Units"/>
    <n v="811.28"/>
    <n v="8"/>
    <n v="0"/>
    <n v="24.338399999999979"/>
  </r>
  <r>
    <n v="2875"/>
    <x v="1424"/>
    <x v="3"/>
    <x v="614"/>
    <d v="2015-01-01T00:00:00"/>
    <s v="First Class"/>
    <x v="266"/>
    <s v="Michael Chen"/>
    <x v="0"/>
    <s v="United States"/>
    <s v="New York City"/>
    <x v="15"/>
    <n v="10035"/>
    <x v="3"/>
    <s v="OFF-FA-10002988"/>
    <x v="1"/>
    <x v="13"/>
    <s v="Ideal Clamps"/>
    <n v="6.0299999999999994"/>
    <n v="3"/>
    <n v="0"/>
    <n v="2.9546999999999999"/>
  </r>
  <r>
    <n v="2876"/>
    <x v="1425"/>
    <x v="0"/>
    <x v="803"/>
    <d v="2013-01-23T00:00:00"/>
    <s v="Second Class"/>
    <x v="143"/>
    <s v="Tamara Dahlen"/>
    <x v="0"/>
    <s v="United States"/>
    <s v="San Diego"/>
    <x v="1"/>
    <n v="92037"/>
    <x v="1"/>
    <s v="FUR-CH-10004289"/>
    <x v="0"/>
    <x v="1"/>
    <s v="Global Super Steno Chair"/>
    <n v="153.56800000000001"/>
    <n v="2"/>
    <n v="0.2"/>
    <n v="-5.758800000000015"/>
  </r>
  <r>
    <n v="2877"/>
    <x v="1425"/>
    <x v="0"/>
    <x v="803"/>
    <d v="2013-01-23T00:00:00"/>
    <s v="Second Class"/>
    <x v="143"/>
    <s v="Tamara Dahlen"/>
    <x v="0"/>
    <s v="United States"/>
    <s v="San Diego"/>
    <x v="1"/>
    <n v="92037"/>
    <x v="1"/>
    <s v="FUR-CH-10000785"/>
    <x v="0"/>
    <x v="1"/>
    <s v="Global Ergonomic Managers Chair"/>
    <n v="1013.4879999999999"/>
    <n v="7"/>
    <n v="0.2"/>
    <n v="76.011600000000016"/>
  </r>
  <r>
    <n v="2878"/>
    <x v="1426"/>
    <x v="0"/>
    <x v="804"/>
    <d v="2013-01-19T00:00:00"/>
    <s v="Standard Class"/>
    <x v="656"/>
    <s v="Dean percer"/>
    <x v="2"/>
    <s v="United States"/>
    <s v="Westfield"/>
    <x v="30"/>
    <n v="7090"/>
    <x v="3"/>
    <s v="OFF-EN-10003040"/>
    <x v="1"/>
    <x v="12"/>
    <s v="Quality Park Security Envelopes"/>
    <n v="52.34"/>
    <n v="2"/>
    <n v="0"/>
    <n v="24.599800000000002"/>
  </r>
  <r>
    <n v="2879"/>
    <x v="1426"/>
    <x v="0"/>
    <x v="804"/>
    <d v="2013-01-19T00:00:00"/>
    <s v="Standard Class"/>
    <x v="656"/>
    <s v="Dean percer"/>
    <x v="2"/>
    <s v="United States"/>
    <s v="Westfield"/>
    <x v="30"/>
    <n v="7090"/>
    <x v="3"/>
    <s v="OFF-AR-10001573"/>
    <x v="1"/>
    <x v="6"/>
    <s v="American Pencil"/>
    <n v="4.66"/>
    <n v="2"/>
    <n v="0"/>
    <n v="1.3513999999999995"/>
  </r>
  <r>
    <n v="2880"/>
    <x v="1426"/>
    <x v="0"/>
    <x v="804"/>
    <d v="2013-01-19T00:00:00"/>
    <s v="Standard Class"/>
    <x v="656"/>
    <s v="Dean percer"/>
    <x v="2"/>
    <s v="United States"/>
    <s v="Westfield"/>
    <x v="30"/>
    <n v="7090"/>
    <x v="3"/>
    <s v="TEC-AC-10000844"/>
    <x v="2"/>
    <x v="11"/>
    <s v="Logitech Gaming G510s - Keyboard"/>
    <n v="254.96999999999997"/>
    <n v="3"/>
    <n v="0"/>
    <n v="91.789199999999994"/>
  </r>
  <r>
    <n v="2881"/>
    <x v="1427"/>
    <x v="0"/>
    <x v="251"/>
    <d v="2013-09-24T00:00:00"/>
    <s v="Second Class"/>
    <x v="174"/>
    <s v="Shirley Daniels"/>
    <x v="2"/>
    <s v="United States"/>
    <s v="Orange"/>
    <x v="30"/>
    <n v="7050"/>
    <x v="3"/>
    <s v="OFF-BI-10000756"/>
    <x v="1"/>
    <x v="8"/>
    <s v="Storex DuraTech Recycled Plastic Frosted Binders"/>
    <n v="25.44"/>
    <n v="6"/>
    <n v="0"/>
    <n v="12.72"/>
  </r>
  <r>
    <n v="2882"/>
    <x v="1427"/>
    <x v="0"/>
    <x v="251"/>
    <d v="2013-09-24T00:00:00"/>
    <s v="Second Class"/>
    <x v="174"/>
    <s v="Shirley Daniels"/>
    <x v="2"/>
    <s v="United States"/>
    <s v="Orange"/>
    <x v="30"/>
    <n v="7050"/>
    <x v="3"/>
    <s v="OFF-SU-10000381"/>
    <x v="1"/>
    <x v="14"/>
    <s v="Acme Forged Steel Scissors with Black Enamel Handles"/>
    <n v="27.93"/>
    <n v="3"/>
    <n v="0"/>
    <n v="8.0996999999999986"/>
  </r>
  <r>
    <n v="2883"/>
    <x v="1428"/>
    <x v="2"/>
    <x v="805"/>
    <d v="2011-02-26T00:00:00"/>
    <s v="Standard Class"/>
    <x v="612"/>
    <s v="Tamara Manning"/>
    <x v="0"/>
    <s v="United States"/>
    <s v="Woodstock"/>
    <x v="10"/>
    <n v="60098"/>
    <x v="2"/>
    <s v="OFF-BI-10004094"/>
    <x v="1"/>
    <x v="8"/>
    <s v="GBC Standard Plastic Binding Systems Combs"/>
    <n v="8.8499999999999979"/>
    <n v="5"/>
    <n v="0.8"/>
    <n v="-13.717499999999998"/>
  </r>
  <r>
    <n v="2884"/>
    <x v="1429"/>
    <x v="0"/>
    <x v="583"/>
    <d v="2013-11-17T00:00:00"/>
    <s v="Second Class"/>
    <x v="318"/>
    <s v="Berenike Kampe"/>
    <x v="0"/>
    <s v="United States"/>
    <s v="San Francisco"/>
    <x v="1"/>
    <n v="94110"/>
    <x v="1"/>
    <s v="FUR-FU-10001852"/>
    <x v="0"/>
    <x v="5"/>
    <s v="Eldon Regeneration Recycled Desk Accessories, Smoke"/>
    <n v="6.96"/>
    <n v="4"/>
    <n v="0"/>
    <n v="2.2271999999999998"/>
  </r>
  <r>
    <n v="2885"/>
    <x v="1430"/>
    <x v="0"/>
    <x v="806"/>
    <d v="2013-02-03T00:00:00"/>
    <s v="Standard Class"/>
    <x v="223"/>
    <s v="Jeremy Farry"/>
    <x v="0"/>
    <s v="United States"/>
    <s v="San Francisco"/>
    <x v="1"/>
    <n v="94122"/>
    <x v="1"/>
    <s v="OFF-BI-10000014"/>
    <x v="1"/>
    <x v="8"/>
    <s v="Heavy-Duty E-Z-D Binders"/>
    <n v="17.456"/>
    <n v="2"/>
    <n v="0.2"/>
    <n v="5.8914"/>
  </r>
  <r>
    <n v="2886"/>
    <x v="1431"/>
    <x v="0"/>
    <x v="807"/>
    <d v="2013-10-23T00:00:00"/>
    <s v="Standard Class"/>
    <x v="212"/>
    <s v="Emily Phan"/>
    <x v="0"/>
    <s v="United States"/>
    <s v="Tempe"/>
    <x v="16"/>
    <n v="85281"/>
    <x v="1"/>
    <s v="FUR-CH-10003396"/>
    <x v="0"/>
    <x v="1"/>
    <s v="Global Deluxe Steno Chair"/>
    <n v="307.92"/>
    <n v="5"/>
    <n v="0.2"/>
    <n v="-34.64100000000002"/>
  </r>
  <r>
    <n v="2887"/>
    <x v="1432"/>
    <x v="3"/>
    <x v="404"/>
    <d v="2014-12-20T00:00:00"/>
    <s v="First Class"/>
    <x v="212"/>
    <s v="Emily Phan"/>
    <x v="0"/>
    <s v="United States"/>
    <s v="Los Angeles"/>
    <x v="1"/>
    <n v="90008"/>
    <x v="1"/>
    <s v="OFF-AR-10003811"/>
    <x v="1"/>
    <x v="6"/>
    <s v="Newell 327"/>
    <n v="6.63"/>
    <n v="3"/>
    <n v="0"/>
    <n v="1.7901"/>
  </r>
  <r>
    <n v="2888"/>
    <x v="1432"/>
    <x v="3"/>
    <x v="404"/>
    <d v="2014-12-20T00:00:00"/>
    <s v="First Class"/>
    <x v="212"/>
    <s v="Emily Phan"/>
    <x v="0"/>
    <s v="United States"/>
    <s v="Los Angeles"/>
    <x v="1"/>
    <n v="90008"/>
    <x v="1"/>
    <s v="OFF-PA-10003172"/>
    <x v="1"/>
    <x v="10"/>
    <s v="Xerox 1996"/>
    <n v="12.96"/>
    <n v="2"/>
    <n v="0"/>
    <n v="6.2208000000000006"/>
  </r>
  <r>
    <n v="2889"/>
    <x v="1432"/>
    <x v="3"/>
    <x v="404"/>
    <d v="2014-12-20T00:00:00"/>
    <s v="First Class"/>
    <x v="212"/>
    <s v="Emily Phan"/>
    <x v="0"/>
    <s v="United States"/>
    <s v="Los Angeles"/>
    <x v="1"/>
    <n v="90008"/>
    <x v="1"/>
    <s v="OFF-PA-10000289"/>
    <x v="1"/>
    <x v="10"/>
    <s v="Xerox 213"/>
    <n v="32.400000000000006"/>
    <n v="5"/>
    <n v="0"/>
    <n v="15.552000000000001"/>
  </r>
  <r>
    <n v="2890"/>
    <x v="1433"/>
    <x v="3"/>
    <x v="808"/>
    <d v="2014-11-07T00:00:00"/>
    <s v="Standard Class"/>
    <x v="175"/>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x v="668"/>
    <s v="Harry Greene"/>
    <x v="0"/>
    <s v="United States"/>
    <s v="Lake Charles"/>
    <x v="28"/>
    <n v="70601"/>
    <x v="0"/>
    <s v="FUR-CH-10002304"/>
    <x v="0"/>
    <x v="1"/>
    <s v="Global Stack Chair without Arms, Black"/>
    <n v="51.96"/>
    <n v="2"/>
    <n v="0"/>
    <n v="12.990000000000002"/>
  </r>
  <r>
    <n v="2892"/>
    <x v="1434"/>
    <x v="2"/>
    <x v="333"/>
    <d v="2011-05-01T00:00:00"/>
    <s v="Second Class"/>
    <x v="668"/>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x v="36"/>
    <s v="Julie Creighton"/>
    <x v="1"/>
    <s v="United States"/>
    <s v="Rochester"/>
    <x v="15"/>
    <n v="14609"/>
    <x v="3"/>
    <s v="OFF-PA-10003739"/>
    <x v="1"/>
    <x v="10"/>
    <s v="Xerox 1969"/>
    <n v="11.56"/>
    <n v="2"/>
    <n v="0"/>
    <n v="5.6644000000000005"/>
  </r>
  <r>
    <n v="2894"/>
    <x v="1435"/>
    <x v="3"/>
    <x v="436"/>
    <d v="2014-10-30T00:00:00"/>
    <s v="Standard Class"/>
    <x v="36"/>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x v="36"/>
    <s v="Julie Creighton"/>
    <x v="1"/>
    <s v="United States"/>
    <s v="Rochester"/>
    <x v="15"/>
    <n v="14609"/>
    <x v="3"/>
    <s v="FUR-FU-10000771"/>
    <x v="0"/>
    <x v="5"/>
    <s v="Eldon 200 Class Desk Accessories, Smoke"/>
    <n v="69.08"/>
    <n v="11"/>
    <n v="0"/>
    <n v="29.013600000000004"/>
  </r>
  <r>
    <n v="2896"/>
    <x v="1435"/>
    <x v="3"/>
    <x v="436"/>
    <d v="2014-10-30T00:00:00"/>
    <s v="Standard Class"/>
    <x v="36"/>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x v="27"/>
    <s v="Kunst Miller"/>
    <x v="0"/>
    <s v="United States"/>
    <s v="Long Beach"/>
    <x v="15"/>
    <n v="11561"/>
    <x v="3"/>
    <s v="OFF-AR-10001915"/>
    <x v="1"/>
    <x v="6"/>
    <s v="Peel-Off China Markers"/>
    <n v="49.65"/>
    <n v="5"/>
    <n v="0"/>
    <n v="20.853000000000002"/>
  </r>
  <r>
    <n v="2898"/>
    <x v="1437"/>
    <x v="0"/>
    <x v="810"/>
    <d v="2013-01-09T00:00:00"/>
    <s v="Standard Class"/>
    <x v="424"/>
    <s v="Erica Bern"/>
    <x v="1"/>
    <s v="United States"/>
    <s v="Charlotte"/>
    <x v="3"/>
    <n v="28205"/>
    <x v="0"/>
    <s v="TEC-CO-10000971"/>
    <x v="2"/>
    <x v="16"/>
    <s v="Hewlett Packard 310 Color Digital Copier"/>
    <n v="959.96800000000007"/>
    <n v="4"/>
    <n v="0.2"/>
    <n v="119.99599999999992"/>
  </r>
  <r>
    <n v="2899"/>
    <x v="1438"/>
    <x v="1"/>
    <x v="33"/>
    <d v="2012-04-30T00:00:00"/>
    <s v="Standard Class"/>
    <x v="617"/>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x v="38"/>
    <s v="Paul Gonzalez"/>
    <x v="0"/>
    <s v="United States"/>
    <s v="New York City"/>
    <x v="15"/>
    <n v="10035"/>
    <x v="3"/>
    <s v="TEC-CO-10000971"/>
    <x v="2"/>
    <x v="16"/>
    <s v="Hewlett Packard 310 Color Digital Copier"/>
    <n v="479.98400000000004"/>
    <n v="2"/>
    <n v="0.2"/>
    <n v="59.997999999999962"/>
  </r>
  <r>
    <n v="2901"/>
    <x v="1439"/>
    <x v="1"/>
    <x v="811"/>
    <d v="2012-09-17T00:00:00"/>
    <s v="Standard Class"/>
    <x v="38"/>
    <s v="Paul Gonzalez"/>
    <x v="0"/>
    <s v="United States"/>
    <s v="New York City"/>
    <x v="15"/>
    <n v="10035"/>
    <x v="3"/>
    <s v="OFF-LA-10001317"/>
    <x v="1"/>
    <x v="2"/>
    <s v="Avery 520"/>
    <n v="12.6"/>
    <n v="4"/>
    <n v="0"/>
    <n v="6.048"/>
  </r>
  <r>
    <n v="2902"/>
    <x v="1440"/>
    <x v="3"/>
    <x v="220"/>
    <d v="2014-09-16T00:00:00"/>
    <s v="Standard Class"/>
    <x v="626"/>
    <s v="Daniel Byrd"/>
    <x v="2"/>
    <s v="United States"/>
    <s v="Columbus"/>
    <x v="32"/>
    <n v="31907"/>
    <x v="0"/>
    <s v="OFF-PA-10003656"/>
    <x v="1"/>
    <x v="10"/>
    <s v="Xerox 1935"/>
    <n v="184.66"/>
    <n v="7"/>
    <n v="0"/>
    <n v="84.943599999999989"/>
  </r>
  <r>
    <n v="2903"/>
    <x v="1441"/>
    <x v="0"/>
    <x v="1"/>
    <d v="2013-06-18T00:00:00"/>
    <s v="Standard Class"/>
    <x v="257"/>
    <s v="Craig Reiter"/>
    <x v="0"/>
    <s v="United States"/>
    <s v="Chicago"/>
    <x v="10"/>
    <n v="60610"/>
    <x v="2"/>
    <s v="OFF-PA-10002160"/>
    <x v="1"/>
    <x v="10"/>
    <s v="Xerox 1978"/>
    <n v="23.120000000000005"/>
    <n v="5"/>
    <n v="0.2"/>
    <n v="8.3810000000000002"/>
  </r>
  <r>
    <n v="2904"/>
    <x v="1442"/>
    <x v="0"/>
    <x v="812"/>
    <d v="2013-07-02T00:00:00"/>
    <s v="Standard Class"/>
    <x v="542"/>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x v="542"/>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x v="37"/>
    <s v="Christopher Schild"/>
    <x v="2"/>
    <s v="United States"/>
    <s v="Seattle"/>
    <x v="4"/>
    <n v="98115"/>
    <x v="1"/>
    <s v="OFF-ST-10002615"/>
    <x v="1"/>
    <x v="4"/>
    <s v="Dual Level, Single-Width Filing Carts"/>
    <n v="310.12"/>
    <n v="2"/>
    <n v="0"/>
    <n v="80.631200000000007"/>
  </r>
  <r>
    <n v="2907"/>
    <x v="1444"/>
    <x v="3"/>
    <x v="132"/>
    <d v="2014-11-10T00:00:00"/>
    <s v="Standard Class"/>
    <x v="351"/>
    <s v="Daniel Lacy"/>
    <x v="0"/>
    <s v="United States"/>
    <s v="Eagan"/>
    <x v="11"/>
    <n v="55122"/>
    <x v="2"/>
    <s v="OFF-PA-10000327"/>
    <x v="1"/>
    <x v="10"/>
    <s v="Xerox 1971"/>
    <n v="8.56"/>
    <n v="2"/>
    <n v="0"/>
    <n v="3.8519999999999994"/>
  </r>
  <r>
    <n v="2908"/>
    <x v="1444"/>
    <x v="3"/>
    <x v="132"/>
    <d v="2014-11-10T00:00:00"/>
    <s v="Standard Class"/>
    <x v="351"/>
    <s v="Daniel Lacy"/>
    <x v="0"/>
    <s v="United States"/>
    <s v="Eagan"/>
    <x v="11"/>
    <n v="55122"/>
    <x v="2"/>
    <s v="OFF-ST-10001325"/>
    <x v="1"/>
    <x v="4"/>
    <s v="Sterilite Officeware Hinged File Box"/>
    <n v="52.400000000000006"/>
    <n v="5"/>
    <n v="0"/>
    <n v="14.148"/>
  </r>
  <r>
    <n v="2909"/>
    <x v="1444"/>
    <x v="3"/>
    <x v="132"/>
    <d v="2014-11-10T00:00:00"/>
    <s v="Standard Class"/>
    <x v="351"/>
    <s v="Daniel Lacy"/>
    <x v="0"/>
    <s v="United States"/>
    <s v="Eagan"/>
    <x v="11"/>
    <n v="55122"/>
    <x v="2"/>
    <s v="OFF-LA-10001771"/>
    <x v="1"/>
    <x v="2"/>
    <s v="Avery 513"/>
    <n v="14.940000000000001"/>
    <n v="3"/>
    <n v="0"/>
    <n v="6.8723999999999998"/>
  </r>
  <r>
    <n v="2910"/>
    <x v="1445"/>
    <x v="3"/>
    <x v="600"/>
    <d v="2014-02-24T00:00:00"/>
    <s v="Standard Class"/>
    <x v="250"/>
    <s v="Max Engle"/>
    <x v="0"/>
    <s v="United States"/>
    <s v="Seattle"/>
    <x v="4"/>
    <n v="98103"/>
    <x v="1"/>
    <s v="OFF-FA-10004968"/>
    <x v="1"/>
    <x v="13"/>
    <s v="Rubber Band Ball"/>
    <n v="11.22"/>
    <n v="3"/>
    <n v="0"/>
    <n v="0.2244000000000006"/>
  </r>
  <r>
    <n v="2911"/>
    <x v="1446"/>
    <x v="1"/>
    <x v="599"/>
    <d v="2012-11-09T00:00:00"/>
    <s v="Standard Class"/>
    <x v="104"/>
    <s v="Valerie Dominguez"/>
    <x v="0"/>
    <s v="United States"/>
    <s v="Coral Springs"/>
    <x v="2"/>
    <n v="33065"/>
    <x v="0"/>
    <s v="OFF-AP-10000576"/>
    <x v="1"/>
    <x v="9"/>
    <s v="Belkin 325VA UPS Surge Protector, 6'"/>
    <n v="387.13600000000002"/>
    <n v="4"/>
    <n v="0.2"/>
    <n v="24.196000000000012"/>
  </r>
  <r>
    <n v="2912"/>
    <x v="1447"/>
    <x v="2"/>
    <x v="737"/>
    <d v="2011-06-21T00:00:00"/>
    <s v="Standard Class"/>
    <x v="237"/>
    <s v="Chloris Kastensmidt"/>
    <x v="0"/>
    <s v="United States"/>
    <s v="Hempstead"/>
    <x v="15"/>
    <n v="11550"/>
    <x v="3"/>
    <s v="OFF-EN-10003286"/>
    <x v="1"/>
    <x v="12"/>
    <s v="Staples"/>
    <n v="41.4"/>
    <n v="5"/>
    <n v="0"/>
    <n v="19.457999999999998"/>
  </r>
  <r>
    <n v="2913"/>
    <x v="1447"/>
    <x v="2"/>
    <x v="737"/>
    <d v="2011-06-21T00:00:00"/>
    <s v="Standard Class"/>
    <x v="237"/>
    <s v="Chloris Kastensmidt"/>
    <x v="0"/>
    <s v="United States"/>
    <s v="Hempstead"/>
    <x v="15"/>
    <n v="11550"/>
    <x v="3"/>
    <s v="OFF-AR-10003772"/>
    <x v="1"/>
    <x v="6"/>
    <s v="Boston 16750 Black Compact Battery Pencil Sharpener"/>
    <n v="35"/>
    <n v="4"/>
    <n v="0"/>
    <n v="10.499999999999996"/>
  </r>
  <r>
    <n v="2914"/>
    <x v="1447"/>
    <x v="2"/>
    <x v="737"/>
    <d v="2011-06-21T00:00:00"/>
    <s v="Standard Class"/>
    <x v="237"/>
    <s v="Chloris Kastensmidt"/>
    <x v="0"/>
    <s v="United States"/>
    <s v="Hempstead"/>
    <x v="15"/>
    <n v="11550"/>
    <x v="3"/>
    <s v="OFF-BI-10002852"/>
    <x v="1"/>
    <x v="8"/>
    <s v="Ibico Standard Transparent Covers"/>
    <n v="39.552000000000007"/>
    <n v="3"/>
    <n v="0.2"/>
    <n v="14.337599999999998"/>
  </r>
  <r>
    <n v="2915"/>
    <x v="1448"/>
    <x v="1"/>
    <x v="88"/>
    <d v="2012-10-17T00:00:00"/>
    <s v="Second Class"/>
    <x v="351"/>
    <s v="Daniel Lacy"/>
    <x v="0"/>
    <s v="United States"/>
    <s v="Noblesville"/>
    <x v="14"/>
    <n v="46060"/>
    <x v="2"/>
    <s v="TEC-PH-10002890"/>
    <x v="2"/>
    <x v="7"/>
    <s v="AT&amp;T 17929 Lendline Telephone"/>
    <n v="135.72"/>
    <n v="3"/>
    <n v="0"/>
    <n v="35.287199999999999"/>
  </r>
  <r>
    <n v="2916"/>
    <x v="1448"/>
    <x v="1"/>
    <x v="88"/>
    <d v="2012-10-17T00:00:00"/>
    <s v="Second Class"/>
    <x v="351"/>
    <s v="Daniel Lacy"/>
    <x v="0"/>
    <s v="United States"/>
    <s v="Noblesville"/>
    <x v="14"/>
    <n v="46060"/>
    <x v="2"/>
    <s v="OFF-BI-10001308"/>
    <x v="1"/>
    <x v="8"/>
    <s v="GBC Standard Plastic Binding Systems' Combs"/>
    <n v="12.56"/>
    <n v="2"/>
    <n v="0"/>
    <n v="5.6519999999999992"/>
  </r>
  <r>
    <n v="2917"/>
    <x v="1448"/>
    <x v="1"/>
    <x v="88"/>
    <d v="2012-10-17T00:00:00"/>
    <s v="Second Class"/>
    <x v="351"/>
    <s v="Daniel Lacy"/>
    <x v="0"/>
    <s v="United States"/>
    <s v="Noblesville"/>
    <x v="14"/>
    <n v="46060"/>
    <x v="2"/>
    <s v="TEC-PH-10001750"/>
    <x v="2"/>
    <x v="7"/>
    <s v="Samsung Rugby III"/>
    <n v="263.95999999999998"/>
    <n v="4"/>
    <n v="0"/>
    <n v="71.269200000000012"/>
  </r>
  <r>
    <n v="2918"/>
    <x v="1449"/>
    <x v="3"/>
    <x v="151"/>
    <d v="2014-08-31T00:00:00"/>
    <s v="First Class"/>
    <x v="339"/>
    <s v="Sanjit Engle"/>
    <x v="0"/>
    <s v="United States"/>
    <s v="Dallas"/>
    <x v="5"/>
    <n v="75220"/>
    <x v="2"/>
    <s v="OFF-AR-10003338"/>
    <x v="1"/>
    <x v="6"/>
    <s v="Eberhard Faber 3 1/2&quot; Golf Pencils"/>
    <n v="5.9520000000000008"/>
    <n v="1"/>
    <n v="0.2"/>
    <n v="0.37200000000000011"/>
  </r>
  <r>
    <n v="2919"/>
    <x v="1450"/>
    <x v="0"/>
    <x v="813"/>
    <d v="2013-11-24T00:00:00"/>
    <s v="Same Day"/>
    <x v="624"/>
    <s v="Luke Schmidt"/>
    <x v="1"/>
    <s v="United States"/>
    <s v="Philadelphia"/>
    <x v="9"/>
    <n v="19140"/>
    <x v="3"/>
    <s v="OFF-FA-10002763"/>
    <x v="1"/>
    <x v="13"/>
    <s v="Advantus Map Pennant Flags and Round Head Tacks"/>
    <n v="15.8"/>
    <n v="5"/>
    <n v="0.2"/>
    <n v="2.3699999999999983"/>
  </r>
  <r>
    <n v="2920"/>
    <x v="1450"/>
    <x v="0"/>
    <x v="813"/>
    <d v="2013-11-24T00:00:00"/>
    <s v="Same Day"/>
    <x v="624"/>
    <s v="Luke Schmidt"/>
    <x v="1"/>
    <s v="United States"/>
    <s v="Philadelphia"/>
    <x v="9"/>
    <n v="19140"/>
    <x v="3"/>
    <s v="FUR-FU-10002088"/>
    <x v="0"/>
    <x v="5"/>
    <s v="Nu-Dell Float Frame 11 x 14 1/2"/>
    <n v="14.368000000000002"/>
    <n v="2"/>
    <n v="0.2"/>
    <n v="3.9512"/>
  </r>
  <r>
    <n v="2921"/>
    <x v="1450"/>
    <x v="0"/>
    <x v="813"/>
    <d v="2013-11-24T00:00:00"/>
    <s v="Same Day"/>
    <x v="624"/>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x v="462"/>
    <s v="Michael Moore"/>
    <x v="0"/>
    <s v="United States"/>
    <s v="San Francisco"/>
    <x v="1"/>
    <n v="94109"/>
    <x v="1"/>
    <s v="OFF-ST-10001511"/>
    <x v="1"/>
    <x v="4"/>
    <s v="Space Solutions Commercial Steel Shelving"/>
    <n v="129.30000000000001"/>
    <n v="2"/>
    <n v="0"/>
    <n v="6.4649999999999892"/>
  </r>
  <r>
    <n v="2923"/>
    <x v="1452"/>
    <x v="1"/>
    <x v="672"/>
    <d v="2012-12-03T00:00:00"/>
    <s v="Second Class"/>
    <x v="489"/>
    <s v="Deborah Brumfield"/>
    <x v="2"/>
    <s v="United States"/>
    <s v="Austin"/>
    <x v="5"/>
    <n v="78745"/>
    <x v="2"/>
    <s v="OFF-BI-10000301"/>
    <x v="1"/>
    <x v="8"/>
    <s v="GBC Instant Report Kit"/>
    <n v="3.8819999999999988"/>
    <n v="3"/>
    <n v="0.8"/>
    <n v="-5.8230000000000004"/>
  </r>
  <r>
    <n v="2924"/>
    <x v="1453"/>
    <x v="2"/>
    <x v="307"/>
    <d v="2011-07-04T00:00:00"/>
    <s v="Standard Class"/>
    <x v="338"/>
    <s v="Rob Williams"/>
    <x v="1"/>
    <s v="United States"/>
    <s v="Detroit"/>
    <x v="12"/>
    <n v="48234"/>
    <x v="2"/>
    <s v="OFF-FA-10003495"/>
    <x v="1"/>
    <x v="13"/>
    <s v="Staples"/>
    <n v="6.08"/>
    <n v="1"/>
    <n v="0"/>
    <n v="3.04"/>
  </r>
  <r>
    <n v="2925"/>
    <x v="1454"/>
    <x v="2"/>
    <x v="814"/>
    <d v="2011-09-05T00:00:00"/>
    <s v="First Class"/>
    <x v="594"/>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x v="594"/>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x v="669"/>
    <s v="Becky Pak"/>
    <x v="0"/>
    <s v="United States"/>
    <s v="Columbus"/>
    <x v="32"/>
    <n v="31907"/>
    <x v="0"/>
    <s v="FUR-FU-10000771"/>
    <x v="0"/>
    <x v="5"/>
    <s v="Eldon 200 Class Desk Accessories, Smoke"/>
    <n v="18.84"/>
    <n v="3"/>
    <n v="0"/>
    <n v="7.9128000000000007"/>
  </r>
  <r>
    <n v="2928"/>
    <x v="1456"/>
    <x v="3"/>
    <x v="400"/>
    <d v="2014-06-11T00:00:00"/>
    <s v="Standard Class"/>
    <x v="564"/>
    <s v="Carol Triggs"/>
    <x v="0"/>
    <s v="United States"/>
    <s v="Apple Valley"/>
    <x v="11"/>
    <n v="55124"/>
    <x v="2"/>
    <s v="OFF-AR-10002255"/>
    <x v="1"/>
    <x v="6"/>
    <s v="Newell 346"/>
    <n v="8.64"/>
    <n v="3"/>
    <n v="0"/>
    <n v="2.5055999999999998"/>
  </r>
  <r>
    <n v="2929"/>
    <x v="1457"/>
    <x v="3"/>
    <x v="15"/>
    <d v="2014-10-27T00:00:00"/>
    <s v="Standard Class"/>
    <x v="274"/>
    <s v="Tracy Hopkins"/>
    <x v="2"/>
    <s v="United States"/>
    <s v="Burlington"/>
    <x v="3"/>
    <n v="27217"/>
    <x v="0"/>
    <s v="OFF-BI-10004995"/>
    <x v="1"/>
    <x v="8"/>
    <s v="GBC DocuBind P400 Electric Binding System"/>
    <n v="1633.1880000000003"/>
    <n v="4"/>
    <n v="0.7"/>
    <n v="-1306.5504000000001"/>
  </r>
  <r>
    <n v="2930"/>
    <x v="1458"/>
    <x v="3"/>
    <x v="551"/>
    <d v="2014-11-25T00:00:00"/>
    <s v="Standard Class"/>
    <x v="467"/>
    <s v="Maria Etezadi"/>
    <x v="2"/>
    <s v="United States"/>
    <s v="Saginaw"/>
    <x v="12"/>
    <n v="48601"/>
    <x v="2"/>
    <s v="FUR-FU-10002597"/>
    <x v="0"/>
    <x v="5"/>
    <s v="C-Line Magnetic Cubicle Keepers, Clear Polypropylene"/>
    <n v="19.760000000000002"/>
    <n v="4"/>
    <n v="0"/>
    <n v="8.2992000000000008"/>
  </r>
  <r>
    <n v="2931"/>
    <x v="1459"/>
    <x v="1"/>
    <x v="816"/>
    <d v="2012-08-08T00:00:00"/>
    <s v="Same Day"/>
    <x v="627"/>
    <s v="Thomas Thornton"/>
    <x v="0"/>
    <s v="United States"/>
    <s v="San Francisco"/>
    <x v="1"/>
    <n v="94109"/>
    <x v="1"/>
    <s v="OFF-BI-10004970"/>
    <x v="1"/>
    <x v="8"/>
    <s v="ACCOHIDE 3-Ring Binder, Blue, 1&quot;"/>
    <n v="6.6080000000000005"/>
    <n v="2"/>
    <n v="0.2"/>
    <n v="2.2302"/>
  </r>
  <r>
    <n v="2932"/>
    <x v="1459"/>
    <x v="1"/>
    <x v="816"/>
    <d v="2012-08-08T00:00:00"/>
    <s v="Same Day"/>
    <x v="627"/>
    <s v="Thomas Thornton"/>
    <x v="0"/>
    <s v="United States"/>
    <s v="San Francisco"/>
    <x v="1"/>
    <n v="94109"/>
    <x v="1"/>
    <s v="OFF-BI-10002557"/>
    <x v="1"/>
    <x v="8"/>
    <s v="Presstex Flexible Ring Binders"/>
    <n v="7.28"/>
    <n v="2"/>
    <n v="0.2"/>
    <n v="2.7299999999999995"/>
  </r>
  <r>
    <n v="2933"/>
    <x v="1459"/>
    <x v="1"/>
    <x v="816"/>
    <d v="2012-08-08T00:00:00"/>
    <s v="Same Day"/>
    <x v="627"/>
    <s v="Thomas Thornton"/>
    <x v="0"/>
    <s v="United States"/>
    <s v="San Francisco"/>
    <x v="1"/>
    <n v="94109"/>
    <x v="1"/>
    <s v="FUR-CH-10000785"/>
    <x v="0"/>
    <x v="1"/>
    <s v="Global Ergonomic Managers Chair"/>
    <n v="144.78399999999999"/>
    <n v="1"/>
    <n v="0.2"/>
    <n v="10.858800000000002"/>
  </r>
  <r>
    <n v="2934"/>
    <x v="1460"/>
    <x v="0"/>
    <x v="409"/>
    <d v="2013-12-13T00:00:00"/>
    <s v="Standard Class"/>
    <x v="218"/>
    <s v="Greg Tran"/>
    <x v="0"/>
    <s v="United States"/>
    <s v="Seattle"/>
    <x v="4"/>
    <n v="98105"/>
    <x v="1"/>
    <s v="TEC-PH-10002310"/>
    <x v="2"/>
    <x v="7"/>
    <s v="Plantronics Calisto P620-M USB Wireless Speakerphone System"/>
    <n v="156.79200000000003"/>
    <n v="1"/>
    <n v="0.2"/>
    <n v="13.719300000000004"/>
  </r>
  <r>
    <n v="2935"/>
    <x v="1460"/>
    <x v="0"/>
    <x v="409"/>
    <d v="2013-12-13T00:00:00"/>
    <s v="Standard Class"/>
    <x v="218"/>
    <s v="Greg Tran"/>
    <x v="0"/>
    <s v="United States"/>
    <s v="Seattle"/>
    <x v="4"/>
    <n v="98105"/>
    <x v="1"/>
    <s v="TEC-PH-10002834"/>
    <x v="2"/>
    <x v="7"/>
    <s v="Google Nexus 5"/>
    <n v="431.97600000000006"/>
    <n v="3"/>
    <n v="0.2"/>
    <n v="26.998499999999993"/>
  </r>
  <r>
    <n v="2936"/>
    <x v="1460"/>
    <x v="0"/>
    <x v="409"/>
    <d v="2013-12-13T00:00:00"/>
    <s v="Standard Class"/>
    <x v="218"/>
    <s v="Greg Tran"/>
    <x v="0"/>
    <s v="United States"/>
    <s v="Seattle"/>
    <x v="4"/>
    <n v="98105"/>
    <x v="1"/>
    <s v="OFF-EN-10000927"/>
    <x v="1"/>
    <x v="12"/>
    <s v="Jet-Pak Recycled Peel 'N' Seal Padded Mailers"/>
    <n v="35.89"/>
    <n v="1"/>
    <n v="0"/>
    <n v="16.150499999999997"/>
  </r>
  <r>
    <n v="2937"/>
    <x v="1460"/>
    <x v="0"/>
    <x v="409"/>
    <d v="2013-12-13T00:00:00"/>
    <s v="Standard Class"/>
    <x v="218"/>
    <s v="Greg Tran"/>
    <x v="0"/>
    <s v="United States"/>
    <s v="Seattle"/>
    <x v="4"/>
    <n v="98105"/>
    <x v="1"/>
    <s v="OFF-BI-10001636"/>
    <x v="1"/>
    <x v="8"/>
    <s v="Ibico Plastic and Wire Spiral Binding Combs"/>
    <n v="47.207999999999998"/>
    <n v="7"/>
    <n v="0.2"/>
    <n v="15.342599999999997"/>
  </r>
  <r>
    <n v="2938"/>
    <x v="1460"/>
    <x v="0"/>
    <x v="409"/>
    <d v="2013-12-13T00:00:00"/>
    <s v="Standard Class"/>
    <x v="218"/>
    <s v="Greg Tran"/>
    <x v="0"/>
    <s v="United States"/>
    <s v="Seattle"/>
    <x v="4"/>
    <n v="98105"/>
    <x v="1"/>
    <s v="OFF-PA-10001736"/>
    <x v="1"/>
    <x v="10"/>
    <s v="Xerox 1880"/>
    <n v="248.07999999999998"/>
    <n v="7"/>
    <n v="0"/>
    <n v="116.59759999999997"/>
  </r>
  <r>
    <n v="2939"/>
    <x v="1460"/>
    <x v="0"/>
    <x v="409"/>
    <d v="2013-12-13T00:00:00"/>
    <s v="Standard Class"/>
    <x v="218"/>
    <s v="Greg Tran"/>
    <x v="0"/>
    <s v="United States"/>
    <s v="Seattle"/>
    <x v="4"/>
    <n v="98105"/>
    <x v="1"/>
    <s v="OFF-PA-10000482"/>
    <x v="1"/>
    <x v="10"/>
    <s v="Snap-A-Way Black Print Carbonless Ruled Speed Letter, Triplicate"/>
    <n v="189.7"/>
    <n v="5"/>
    <n v="0"/>
    <n v="89.158999999999992"/>
  </r>
  <r>
    <n v="2940"/>
    <x v="1460"/>
    <x v="0"/>
    <x v="409"/>
    <d v="2013-12-13T00:00:00"/>
    <s v="Standard Class"/>
    <x v="218"/>
    <s v="Greg Tran"/>
    <x v="0"/>
    <s v="United States"/>
    <s v="Seattle"/>
    <x v="4"/>
    <n v="98105"/>
    <x v="1"/>
    <s v="OFF-BI-10001658"/>
    <x v="1"/>
    <x v="8"/>
    <s v="GBC Standard Therm-A-Bind Covers"/>
    <n v="59.808000000000007"/>
    <n v="3"/>
    <n v="0.2"/>
    <n v="19.4376"/>
  </r>
  <r>
    <n v="2941"/>
    <x v="1461"/>
    <x v="3"/>
    <x v="613"/>
    <d v="2014-04-01T00:00:00"/>
    <s v="Standard Class"/>
    <x v="251"/>
    <s v="Justin Deggeller"/>
    <x v="1"/>
    <s v="United States"/>
    <s v="Milwaukee"/>
    <x v="6"/>
    <n v="53209"/>
    <x v="2"/>
    <s v="FUR-CH-10000422"/>
    <x v="0"/>
    <x v="1"/>
    <s v="Global Highback Leather Tilter in Burgundy"/>
    <n v="90.99"/>
    <n v="1"/>
    <n v="0"/>
    <n v="14.558400000000006"/>
  </r>
  <r>
    <n v="2942"/>
    <x v="1461"/>
    <x v="3"/>
    <x v="613"/>
    <d v="2014-04-01T00:00:00"/>
    <s v="Standard Class"/>
    <x v="251"/>
    <s v="Justin Deggeller"/>
    <x v="1"/>
    <s v="United States"/>
    <s v="Milwaukee"/>
    <x v="6"/>
    <n v="53209"/>
    <x v="2"/>
    <s v="FUR-CH-10004675"/>
    <x v="0"/>
    <x v="1"/>
    <s v="Lifetime Advantage Folding Chairs, 4/Carton"/>
    <n v="1526.5600000000002"/>
    <n v="7"/>
    <n v="0"/>
    <n v="427.43679999999995"/>
  </r>
  <r>
    <n v="2943"/>
    <x v="1461"/>
    <x v="3"/>
    <x v="613"/>
    <d v="2014-04-01T00:00:00"/>
    <s v="Standard Class"/>
    <x v="251"/>
    <s v="Justin Deggeller"/>
    <x v="1"/>
    <s v="United States"/>
    <s v="Milwaukee"/>
    <x v="6"/>
    <n v="53209"/>
    <x v="2"/>
    <s v="FUR-CH-10002880"/>
    <x v="0"/>
    <x v="1"/>
    <s v="Global High-Back Leather Tilter, Burgundy"/>
    <n v="368.96999999999997"/>
    <n v="3"/>
    <n v="0"/>
    <n v="40.586699999999979"/>
  </r>
  <r>
    <n v="2944"/>
    <x v="1462"/>
    <x v="3"/>
    <x v="123"/>
    <d v="2014-11-25T00:00:00"/>
    <s v="Standard Class"/>
    <x v="498"/>
    <s v="Mick Crebagga"/>
    <x v="0"/>
    <s v="United States"/>
    <s v="Los Angeles"/>
    <x v="1"/>
    <n v="90049"/>
    <x v="1"/>
    <s v="OFF-ST-10000675"/>
    <x v="1"/>
    <x v="4"/>
    <s v="File Shuttle II and Handi-File, Black"/>
    <n v="305.01"/>
    <n v="9"/>
    <n v="0"/>
    <n v="76.252499999999998"/>
  </r>
  <r>
    <n v="2945"/>
    <x v="1462"/>
    <x v="3"/>
    <x v="123"/>
    <d v="2014-11-25T00:00:00"/>
    <s v="Standard Class"/>
    <x v="498"/>
    <s v="Mick Crebagga"/>
    <x v="0"/>
    <s v="United States"/>
    <s v="Los Angeles"/>
    <x v="1"/>
    <n v="90049"/>
    <x v="1"/>
    <s v="FUR-FU-10002685"/>
    <x v="0"/>
    <x v="5"/>
    <s v="Executive Impressions 13-1/2&quot; Indoor/Outdoor Wall Clock"/>
    <n v="18.7"/>
    <n v="1"/>
    <n v="0"/>
    <n v="7.1059999999999999"/>
  </r>
  <r>
    <n v="2946"/>
    <x v="1463"/>
    <x v="0"/>
    <x v="254"/>
    <d v="2013-11-06T00:00:00"/>
    <s v="First Class"/>
    <x v="293"/>
    <s v="Lisa Hazard"/>
    <x v="0"/>
    <s v="United States"/>
    <s v="San Francisco"/>
    <x v="1"/>
    <n v="94122"/>
    <x v="1"/>
    <s v="FUR-FU-10004020"/>
    <x v="0"/>
    <x v="5"/>
    <s v="Advantus Panel Wall Acrylic Frame"/>
    <n v="38.29"/>
    <n v="7"/>
    <n v="0"/>
    <n v="16.464700000000001"/>
  </r>
  <r>
    <n v="2947"/>
    <x v="1464"/>
    <x v="3"/>
    <x v="817"/>
    <d v="2014-12-19T00:00:00"/>
    <s v="Standard Class"/>
    <x v="486"/>
    <s v="Mike Pelletier"/>
    <x v="2"/>
    <s v="United States"/>
    <s v="San Diego"/>
    <x v="1"/>
    <n v="92024"/>
    <x v="1"/>
    <s v="FUR-FU-10004963"/>
    <x v="0"/>
    <x v="5"/>
    <s v="Eldon 400 Class Desk Accessories, Black Carbon"/>
    <n v="26.25"/>
    <n v="3"/>
    <n v="0"/>
    <n v="11.025000000000002"/>
  </r>
  <r>
    <n v="2948"/>
    <x v="1464"/>
    <x v="3"/>
    <x v="817"/>
    <d v="2014-12-19T00:00:00"/>
    <s v="Standard Class"/>
    <x v="486"/>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x v="486"/>
    <s v="Mike Pelletier"/>
    <x v="2"/>
    <s v="United States"/>
    <s v="San Diego"/>
    <x v="1"/>
    <n v="92024"/>
    <x v="1"/>
    <s v="OFF-EN-10000461"/>
    <x v="1"/>
    <x v="12"/>
    <s v="#10- 4 1/8&quot; x 9 1/2&quot; Recycled Envelopes"/>
    <n v="43.7"/>
    <n v="5"/>
    <n v="0"/>
    <n v="20.539000000000001"/>
  </r>
  <r>
    <n v="2950"/>
    <x v="1465"/>
    <x v="3"/>
    <x v="105"/>
    <d v="2014-11-13T00:00:00"/>
    <s v="Same Day"/>
    <x v="670"/>
    <s v="Eugene Moren"/>
    <x v="2"/>
    <s v="United States"/>
    <s v="Glendale"/>
    <x v="16"/>
    <n v="85301"/>
    <x v="1"/>
    <s v="TEC-AC-10001266"/>
    <x v="2"/>
    <x v="11"/>
    <s v="Memorex Micro Travel Drive 8 GB"/>
    <n v="41.6"/>
    <n v="4"/>
    <n v="0.2"/>
    <n v="12.999999999999998"/>
  </r>
  <r>
    <n v="2951"/>
    <x v="1465"/>
    <x v="3"/>
    <x v="105"/>
    <d v="2014-11-13T00:00:00"/>
    <s v="Same Day"/>
    <x v="670"/>
    <s v="Eugene Moren"/>
    <x v="2"/>
    <s v="United States"/>
    <s v="Glendale"/>
    <x v="16"/>
    <n v="85301"/>
    <x v="1"/>
    <s v="OFF-PA-10002160"/>
    <x v="1"/>
    <x v="10"/>
    <s v="Xerox 1978"/>
    <n v="23.120000000000005"/>
    <n v="5"/>
    <n v="0.2"/>
    <n v="8.3810000000000002"/>
  </r>
  <r>
    <n v="2952"/>
    <x v="1465"/>
    <x v="3"/>
    <x v="105"/>
    <d v="2014-11-13T00:00:00"/>
    <s v="Same Day"/>
    <x v="670"/>
    <s v="Eugene Moren"/>
    <x v="2"/>
    <s v="United States"/>
    <s v="Glendale"/>
    <x v="16"/>
    <n v="85301"/>
    <x v="1"/>
    <s v="FUR-CH-10004875"/>
    <x v="0"/>
    <x v="1"/>
    <s v="Harbour Creations 67200 Series Stacking Chairs"/>
    <n v="113.88800000000002"/>
    <n v="2"/>
    <n v="0.2"/>
    <n v="9.9651999999999994"/>
  </r>
  <r>
    <n v="2953"/>
    <x v="1465"/>
    <x v="3"/>
    <x v="105"/>
    <d v="2014-11-13T00:00:00"/>
    <s v="Same Day"/>
    <x v="67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x v="67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x v="670"/>
    <s v="Eugene Moren"/>
    <x v="2"/>
    <s v="United States"/>
    <s v="Glendale"/>
    <x v="16"/>
    <n v="85301"/>
    <x v="1"/>
    <s v="TEC-PH-10001459"/>
    <x v="2"/>
    <x v="7"/>
    <s v="Samsung Galaxy Mega 6.3"/>
    <n v="671.98400000000004"/>
    <n v="2"/>
    <n v="0.2"/>
    <n v="50.398800000000023"/>
  </r>
  <r>
    <n v="2956"/>
    <x v="1466"/>
    <x v="0"/>
    <x v="298"/>
    <d v="2013-08-25T00:00:00"/>
    <s v="Standard Class"/>
    <x v="55"/>
    <s v="Greg Guthrie"/>
    <x v="1"/>
    <s v="United States"/>
    <s v="New York City"/>
    <x v="15"/>
    <n v="10035"/>
    <x v="3"/>
    <s v="TEC-PH-10000439"/>
    <x v="2"/>
    <x v="7"/>
    <s v="GE DSL Phone Line Filter"/>
    <n v="39.99"/>
    <n v="1"/>
    <n v="0"/>
    <n v="11.597099999999998"/>
  </r>
  <r>
    <n v="2957"/>
    <x v="1467"/>
    <x v="3"/>
    <x v="818"/>
    <d v="2014-07-05T00:00:00"/>
    <s v="Standard Class"/>
    <x v="671"/>
    <s v="Michelle Arnett"/>
    <x v="2"/>
    <s v="United States"/>
    <s v="Watertown"/>
    <x v="15"/>
    <n v="13601"/>
    <x v="3"/>
    <s v="FUR-CH-10002647"/>
    <x v="0"/>
    <x v="1"/>
    <s v="Situations Contoured Folding Chairs, 4/Set"/>
    <n v="191.64600000000002"/>
    <n v="3"/>
    <n v="0.1"/>
    <n v="31.94100000000001"/>
  </r>
  <r>
    <n v="2958"/>
    <x v="1468"/>
    <x v="3"/>
    <x v="464"/>
    <d v="2014-05-10T00:00:00"/>
    <s v="Standard Class"/>
    <x v="129"/>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x v="446"/>
    <s v="Kean Takahito"/>
    <x v="0"/>
    <s v="United States"/>
    <s v="Los Angeles"/>
    <x v="1"/>
    <n v="90032"/>
    <x v="1"/>
    <s v="OFF-BI-10001097"/>
    <x v="1"/>
    <x v="8"/>
    <s v="Avery Hole Reinforcements"/>
    <n v="19.936000000000003"/>
    <n v="4"/>
    <n v="0.2"/>
    <n v="7.2267999999999999"/>
  </r>
  <r>
    <n v="2960"/>
    <x v="1469"/>
    <x v="1"/>
    <x v="100"/>
    <d v="2012-12-29T00:00:00"/>
    <s v="Standard Class"/>
    <x v="446"/>
    <s v="Kean Takahito"/>
    <x v="0"/>
    <s v="United States"/>
    <s v="Los Angeles"/>
    <x v="1"/>
    <n v="90032"/>
    <x v="1"/>
    <s v="OFF-FA-10004854"/>
    <x v="1"/>
    <x v="13"/>
    <s v="Vinyl Coated Wire Paper Clips in Organizer Box, 800/Box"/>
    <n v="45.92"/>
    <n v="4"/>
    <n v="0"/>
    <n v="21.5824"/>
  </r>
  <r>
    <n v="2961"/>
    <x v="1470"/>
    <x v="3"/>
    <x v="466"/>
    <d v="2014-05-02T00:00:00"/>
    <s v="Standard Class"/>
    <x v="178"/>
    <s v="Philisse Overcash"/>
    <x v="2"/>
    <s v="United States"/>
    <s v="Seattle"/>
    <x v="4"/>
    <n v="98115"/>
    <x v="1"/>
    <s v="OFF-PA-10003673"/>
    <x v="1"/>
    <x v="10"/>
    <s v="Strathmore Photo Mount Cards"/>
    <n v="20.34"/>
    <n v="3"/>
    <n v="0"/>
    <n v="9.3563999999999989"/>
  </r>
  <r>
    <n v="2962"/>
    <x v="1470"/>
    <x v="3"/>
    <x v="466"/>
    <d v="2014-05-02T00:00:00"/>
    <s v="Standard Class"/>
    <x v="178"/>
    <s v="Philisse Overcash"/>
    <x v="2"/>
    <s v="United States"/>
    <s v="Seattle"/>
    <x v="4"/>
    <n v="98115"/>
    <x v="1"/>
    <s v="OFF-LA-10002034"/>
    <x v="1"/>
    <x v="2"/>
    <s v="Avery 478"/>
    <n v="39.28"/>
    <n v="8"/>
    <n v="0"/>
    <n v="19.247199999999999"/>
  </r>
  <r>
    <n v="2963"/>
    <x v="1471"/>
    <x v="3"/>
    <x v="819"/>
    <d v="2014-12-22T00:00:00"/>
    <s v="Second Class"/>
    <x v="672"/>
    <s v="Andy Yotov"/>
    <x v="1"/>
    <s v="United States"/>
    <s v="Oceanside"/>
    <x v="1"/>
    <n v="92054"/>
    <x v="1"/>
    <s v="FUR-CH-10002774"/>
    <x v="0"/>
    <x v="1"/>
    <s v="Global Deluxe Stacking Chair, Gray"/>
    <n v="81.567999999999998"/>
    <n v="2"/>
    <n v="0.2"/>
    <n v="9.1763999999999974"/>
  </r>
  <r>
    <n v="2964"/>
    <x v="1471"/>
    <x v="3"/>
    <x v="819"/>
    <d v="2014-12-22T00:00:00"/>
    <s v="Second Class"/>
    <x v="672"/>
    <s v="Andy Yotov"/>
    <x v="1"/>
    <s v="United States"/>
    <s v="Oceanside"/>
    <x v="1"/>
    <n v="92054"/>
    <x v="1"/>
    <s v="FUR-CH-10003817"/>
    <x v="0"/>
    <x v="1"/>
    <s v="Global Value Steno Chair, Gray"/>
    <n v="97.184000000000012"/>
    <n v="2"/>
    <n v="0.2"/>
    <n v="6.0740000000000016"/>
  </r>
  <r>
    <n v="2965"/>
    <x v="1471"/>
    <x v="3"/>
    <x v="819"/>
    <d v="2014-12-22T00:00:00"/>
    <s v="Second Class"/>
    <x v="672"/>
    <s v="Andy Yotov"/>
    <x v="1"/>
    <s v="United States"/>
    <s v="Oceanside"/>
    <x v="1"/>
    <n v="92054"/>
    <x v="1"/>
    <s v="OFF-BI-10002949"/>
    <x v="1"/>
    <x v="8"/>
    <s v="Prestige Round Ring Binders"/>
    <n v="24.320000000000004"/>
    <n v="5"/>
    <n v="0.2"/>
    <n v="8.2079999999999984"/>
  </r>
  <r>
    <n v="2966"/>
    <x v="1471"/>
    <x v="3"/>
    <x v="819"/>
    <d v="2014-12-22T00:00:00"/>
    <s v="Second Class"/>
    <x v="672"/>
    <s v="Andy Yotov"/>
    <x v="1"/>
    <s v="United States"/>
    <s v="Oceanside"/>
    <x v="1"/>
    <n v="92054"/>
    <x v="1"/>
    <s v="FUR-FU-10002445"/>
    <x v="0"/>
    <x v="5"/>
    <s v="DAX Two-Tone Rosewood/Black Document Frame, Desktop, 5 x 7"/>
    <n v="18.96"/>
    <n v="2"/>
    <n v="0"/>
    <n v="7.5840000000000014"/>
  </r>
  <r>
    <n v="2967"/>
    <x v="1472"/>
    <x v="2"/>
    <x v="422"/>
    <d v="2011-12-31T00:00:00"/>
    <s v="Standard Class"/>
    <x v="476"/>
    <s v="Corey-Lock"/>
    <x v="0"/>
    <s v="United States"/>
    <s v="Skokie"/>
    <x v="10"/>
    <n v="60076"/>
    <x v="2"/>
    <s v="FUR-FU-10001473"/>
    <x v="0"/>
    <x v="5"/>
    <s v="DAX Wood Document Frame"/>
    <n v="32.952000000000005"/>
    <n v="6"/>
    <n v="0.6"/>
    <n v="-19.771199999999997"/>
  </r>
  <r>
    <n v="2968"/>
    <x v="1472"/>
    <x v="2"/>
    <x v="422"/>
    <d v="2011-12-31T00:00:00"/>
    <s v="Standard Class"/>
    <x v="476"/>
    <s v="Corey-Lock"/>
    <x v="0"/>
    <s v="United States"/>
    <s v="Skokie"/>
    <x v="10"/>
    <n v="60076"/>
    <x v="2"/>
    <s v="OFF-ST-10002562"/>
    <x v="1"/>
    <x v="4"/>
    <s v="Staples"/>
    <n v="30.016000000000005"/>
    <n v="4"/>
    <n v="0.2"/>
    <n v="3.0015999999999998"/>
  </r>
  <r>
    <n v="2969"/>
    <x v="1473"/>
    <x v="3"/>
    <x v="44"/>
    <d v="2014-11-10T00:00:00"/>
    <s v="Second Class"/>
    <x v="535"/>
    <s v="Jill Fjeld"/>
    <x v="0"/>
    <s v="United States"/>
    <s v="Fayetteville"/>
    <x v="3"/>
    <n v="28314"/>
    <x v="0"/>
    <s v="OFF-AP-10002118"/>
    <x v="1"/>
    <x v="9"/>
    <s v="1.7 Cubic Foot Compact &quot;Cube&quot; Office Refrigerators"/>
    <n v="499.58400000000006"/>
    <n v="3"/>
    <n v="0.2"/>
    <n v="43.713600000000014"/>
  </r>
  <r>
    <n v="2970"/>
    <x v="1473"/>
    <x v="3"/>
    <x v="44"/>
    <d v="2014-11-10T00:00:00"/>
    <s v="Second Class"/>
    <x v="535"/>
    <s v="Jill Fjeld"/>
    <x v="0"/>
    <s v="United States"/>
    <s v="Fayetteville"/>
    <x v="3"/>
    <n v="28314"/>
    <x v="0"/>
    <s v="OFF-PA-10001800"/>
    <x v="1"/>
    <x v="10"/>
    <s v="Xerox 220"/>
    <n v="31.104000000000006"/>
    <n v="6"/>
    <n v="0.2"/>
    <n v="10.8864"/>
  </r>
  <r>
    <n v="2971"/>
    <x v="1473"/>
    <x v="3"/>
    <x v="44"/>
    <d v="2014-11-10T00:00:00"/>
    <s v="Second Class"/>
    <x v="535"/>
    <s v="Jill Fjeld"/>
    <x v="0"/>
    <s v="United States"/>
    <s v="Fayetteville"/>
    <x v="3"/>
    <n v="28314"/>
    <x v="0"/>
    <s v="OFF-BI-10002827"/>
    <x v="1"/>
    <x v="8"/>
    <s v="Avery Durable Poly Binders"/>
    <n v="13.272000000000002"/>
    <n v="8"/>
    <n v="0.7"/>
    <n v="-10.617599999999999"/>
  </r>
  <r>
    <n v="2972"/>
    <x v="1473"/>
    <x v="3"/>
    <x v="44"/>
    <d v="2014-11-10T00:00:00"/>
    <s v="Second Class"/>
    <x v="535"/>
    <s v="Jill Fjeld"/>
    <x v="0"/>
    <s v="United States"/>
    <s v="Fayetteville"/>
    <x v="3"/>
    <n v="28314"/>
    <x v="0"/>
    <s v="FUR-FU-10004671"/>
    <x v="0"/>
    <x v="5"/>
    <s v="Executive Impressions 12&quot; Wall Clock"/>
    <n v="28.272000000000006"/>
    <n v="2"/>
    <n v="0.2"/>
    <n v="6.3612000000000002"/>
  </r>
  <r>
    <n v="2973"/>
    <x v="1473"/>
    <x v="3"/>
    <x v="44"/>
    <d v="2014-11-10T00:00:00"/>
    <s v="Second Class"/>
    <x v="53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x v="239"/>
    <s v="Andrew Roberts"/>
    <x v="0"/>
    <s v="United States"/>
    <s v="Tulsa"/>
    <x v="26"/>
    <n v="74133"/>
    <x v="2"/>
    <s v="OFF-BI-10004656"/>
    <x v="1"/>
    <x v="8"/>
    <s v="Peel &amp; Stick Add-On Corner Pockets"/>
    <n v="10.8"/>
    <n v="5"/>
    <n v="0"/>
    <n v="5.1839999999999993"/>
  </r>
  <r>
    <n v="2975"/>
    <x v="1475"/>
    <x v="1"/>
    <x v="820"/>
    <d v="2012-05-12T00:00:00"/>
    <s v="Standard Class"/>
    <x v="165"/>
    <s v="Anna Gayman"/>
    <x v="0"/>
    <s v="United States"/>
    <s v="Allen"/>
    <x v="5"/>
    <n v="75002"/>
    <x v="2"/>
    <s v="FUR-TA-10001095"/>
    <x v="0"/>
    <x v="3"/>
    <s v="Chromcraft Round Conference Tables"/>
    <n v="244.00599999999997"/>
    <n v="2"/>
    <n v="0.3"/>
    <n v="-31.372200000000007"/>
  </r>
  <r>
    <n v="2976"/>
    <x v="1475"/>
    <x v="1"/>
    <x v="820"/>
    <d v="2012-05-12T00:00:00"/>
    <s v="Standard Class"/>
    <x v="165"/>
    <s v="Anna Gayman"/>
    <x v="0"/>
    <s v="United States"/>
    <s v="Allen"/>
    <x v="5"/>
    <n v="75002"/>
    <x v="2"/>
    <s v="OFF-PA-10000213"/>
    <x v="1"/>
    <x v="10"/>
    <s v="Xerox 198"/>
    <n v="15.936000000000002"/>
    <n v="4"/>
    <n v="0.2"/>
    <n v="5.378400000000001"/>
  </r>
  <r>
    <n v="2977"/>
    <x v="1476"/>
    <x v="3"/>
    <x v="769"/>
    <d v="2014-12-05T00:00:00"/>
    <s v="Same Day"/>
    <x v="1"/>
    <s v="Darrin Van Huff"/>
    <x v="1"/>
    <s v="United States"/>
    <s v="Philadelphia"/>
    <x v="9"/>
    <n v="19143"/>
    <x v="3"/>
    <s v="FUR-CH-10001797"/>
    <x v="0"/>
    <x v="1"/>
    <s v="Safco Chair Connectors, 6/Carton"/>
    <n v="188.55199999999996"/>
    <n v="7"/>
    <n v="0.3"/>
    <n v="-2.693600000000032"/>
  </r>
  <r>
    <n v="2978"/>
    <x v="1477"/>
    <x v="3"/>
    <x v="621"/>
    <d v="2014-10-09T00:00:00"/>
    <s v="Second Class"/>
    <x v="332"/>
    <s v="Hunter Lopez"/>
    <x v="0"/>
    <s v="United States"/>
    <s v="Rochester"/>
    <x v="15"/>
    <n v="14609"/>
    <x v="3"/>
    <s v="OFF-ST-10002214"/>
    <x v="1"/>
    <x v="4"/>
    <s v="X-Rack File for Hanging Folders"/>
    <n v="22.58"/>
    <n v="2"/>
    <n v="0"/>
    <n v="5.8707999999999991"/>
  </r>
  <r>
    <n v="2979"/>
    <x v="1478"/>
    <x v="2"/>
    <x v="286"/>
    <d v="2011-01-17T00:00:00"/>
    <s v="Second Class"/>
    <x v="444"/>
    <s v="Natalie DeCherney"/>
    <x v="0"/>
    <s v="United States"/>
    <s v="Mount Pleasant"/>
    <x v="20"/>
    <n v="29464"/>
    <x v="0"/>
    <s v="FUR-CH-10000422"/>
    <x v="0"/>
    <x v="1"/>
    <s v="Global Highback Leather Tilter in Burgundy"/>
    <n v="545.93999999999994"/>
    <n v="6"/>
    <n v="0"/>
    <n v="87.350400000000036"/>
  </r>
  <r>
    <n v="2980"/>
    <x v="1479"/>
    <x v="1"/>
    <x v="821"/>
    <d v="2012-06-17T00:00:00"/>
    <s v="Standard Class"/>
    <x v="673"/>
    <s v="Giulietta Baptist"/>
    <x v="0"/>
    <s v="United States"/>
    <s v="Philadelphia"/>
    <x v="9"/>
    <n v="19134"/>
    <x v="3"/>
    <s v="OFF-PA-10003848"/>
    <x v="1"/>
    <x v="10"/>
    <s v="Xerox 1997"/>
    <n v="20.736000000000004"/>
    <n v="4"/>
    <n v="0.2"/>
    <n v="7.2576000000000001"/>
  </r>
  <r>
    <n v="2981"/>
    <x v="1479"/>
    <x v="1"/>
    <x v="821"/>
    <d v="2012-06-17T00:00:00"/>
    <s v="Standard Class"/>
    <x v="673"/>
    <s v="Giulietta Baptist"/>
    <x v="0"/>
    <s v="United States"/>
    <s v="Philadelphia"/>
    <x v="9"/>
    <n v="19134"/>
    <x v="3"/>
    <s v="FUR-FU-10003623"/>
    <x v="0"/>
    <x v="5"/>
    <s v="DataProducts Ampli Magnifier Task Lamp, Black,"/>
    <n v="43.295999999999999"/>
    <n v="2"/>
    <n v="0.2"/>
    <n v="4.3295999999999975"/>
  </r>
  <r>
    <n v="2982"/>
    <x v="1480"/>
    <x v="2"/>
    <x v="136"/>
    <d v="2011-07-18T00:00:00"/>
    <s v="Standard Class"/>
    <x v="52"/>
    <s v="Clay Ludtke"/>
    <x v="0"/>
    <s v="United States"/>
    <s v="Seattle"/>
    <x v="4"/>
    <n v="98115"/>
    <x v="1"/>
    <s v="FUR-CH-10001797"/>
    <x v="0"/>
    <x v="1"/>
    <s v="Safco Chair Connectors, 6/Carton"/>
    <n v="123.136"/>
    <n v="4"/>
    <n v="0.2"/>
    <n v="13.852799999999981"/>
  </r>
  <r>
    <n v="2983"/>
    <x v="1480"/>
    <x v="2"/>
    <x v="136"/>
    <d v="2011-07-18T00:00:00"/>
    <s v="Standard Class"/>
    <x v="52"/>
    <s v="Clay Ludtke"/>
    <x v="0"/>
    <s v="United States"/>
    <s v="Seattle"/>
    <x v="4"/>
    <n v="98115"/>
    <x v="1"/>
    <s v="OFF-BI-10003094"/>
    <x v="1"/>
    <x v="8"/>
    <s v="Self-Adhesive Ring Binder Labels"/>
    <n v="11.264000000000001"/>
    <n v="4"/>
    <n v="0.2"/>
    <n v="3.8015999999999992"/>
  </r>
  <r>
    <n v="2984"/>
    <x v="1481"/>
    <x v="2"/>
    <x v="776"/>
    <d v="2011-12-11T00:00:00"/>
    <s v="Second Class"/>
    <x v="53"/>
    <s v="Ryan Crowe"/>
    <x v="0"/>
    <s v="United States"/>
    <s v="Springfield"/>
    <x v="21"/>
    <n v="97477"/>
    <x v="1"/>
    <s v="OFF-ST-10002205"/>
    <x v="1"/>
    <x v="4"/>
    <s v="File Shuttle I and Handi-File"/>
    <n v="53.424000000000007"/>
    <n v="3"/>
    <n v="0.2"/>
    <n v="4.6746000000000016"/>
  </r>
  <r>
    <n v="2985"/>
    <x v="1481"/>
    <x v="2"/>
    <x v="776"/>
    <d v="2011-12-11T00:00:00"/>
    <s v="Second Class"/>
    <x v="53"/>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x v="674"/>
    <s v="Julia Barnett"/>
    <x v="2"/>
    <s v="United States"/>
    <s v="Columbus"/>
    <x v="32"/>
    <n v="31907"/>
    <x v="0"/>
    <s v="FUR-FU-10000755"/>
    <x v="0"/>
    <x v="5"/>
    <s v="Eldon Expressions Mahogany Wood Desk Collection"/>
    <n v="24.96"/>
    <n v="4"/>
    <n v="0"/>
    <n v="6.240000000000002"/>
  </r>
  <r>
    <n v="2987"/>
    <x v="1482"/>
    <x v="0"/>
    <x v="822"/>
    <d v="2013-05-31T00:00:00"/>
    <s v="Standard Class"/>
    <x v="674"/>
    <s v="Julia Barnett"/>
    <x v="2"/>
    <s v="United States"/>
    <s v="Columbus"/>
    <x v="32"/>
    <n v="31907"/>
    <x v="0"/>
    <s v="OFF-PA-10002893"/>
    <x v="1"/>
    <x v="10"/>
    <s v="Wirebound Service Call Books, 5 1/2&quot; x 4&quot;"/>
    <n v="19.36"/>
    <n v="2"/>
    <n v="0"/>
    <n v="9.2927999999999997"/>
  </r>
  <r>
    <n v="2988"/>
    <x v="1482"/>
    <x v="0"/>
    <x v="822"/>
    <d v="2013-05-31T00:00:00"/>
    <s v="Standard Class"/>
    <x v="674"/>
    <s v="Julia Barnett"/>
    <x v="2"/>
    <s v="United States"/>
    <s v="Columbus"/>
    <x v="32"/>
    <n v="31907"/>
    <x v="0"/>
    <s v="OFF-ST-10000689"/>
    <x v="1"/>
    <x v="4"/>
    <s v="Fellowes Strictly Business Drawer File, Letter/Legal Size"/>
    <n v="1267.6499999999999"/>
    <n v="9"/>
    <n v="0"/>
    <n v="152.11799999999999"/>
  </r>
  <r>
    <n v="2989"/>
    <x v="1483"/>
    <x v="0"/>
    <x v="823"/>
    <d v="2013-02-26T00:00:00"/>
    <s v="Second Class"/>
    <x v="637"/>
    <s v="Matthew Clasen"/>
    <x v="1"/>
    <s v="United States"/>
    <s v="Los Angeles"/>
    <x v="1"/>
    <n v="90032"/>
    <x v="1"/>
    <s v="TEC-AC-10004227"/>
    <x v="2"/>
    <x v="11"/>
    <s v="SanDisk Ultra 16 GB MicroSDHC Class 10 Memory Card"/>
    <n v="12.99"/>
    <n v="1"/>
    <n v="0"/>
    <n v="0.77939999999999898"/>
  </r>
  <r>
    <n v="2990"/>
    <x v="1483"/>
    <x v="0"/>
    <x v="823"/>
    <d v="2013-02-26T00:00:00"/>
    <s v="Second Class"/>
    <x v="637"/>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x v="637"/>
    <s v="Matthew Clasen"/>
    <x v="1"/>
    <s v="United States"/>
    <s v="Los Angeles"/>
    <x v="1"/>
    <n v="90032"/>
    <x v="1"/>
    <s v="OFF-ST-10001809"/>
    <x v="1"/>
    <x v="4"/>
    <s v="Fellowes Officeware Wire Shelving"/>
    <n v="449.15"/>
    <n v="5"/>
    <n v="0"/>
    <n v="8.9829999999999899"/>
  </r>
  <r>
    <n v="2992"/>
    <x v="1483"/>
    <x v="0"/>
    <x v="823"/>
    <d v="2013-02-26T00:00:00"/>
    <s v="Second Class"/>
    <x v="637"/>
    <s v="Matthew Clasen"/>
    <x v="1"/>
    <s v="United States"/>
    <s v="Los Angeles"/>
    <x v="1"/>
    <n v="90032"/>
    <x v="1"/>
    <s v="OFF-BI-10002309"/>
    <x v="1"/>
    <x v="8"/>
    <s v="Avery Heavy-Duty EZD  Binder With Locking Rings"/>
    <n v="31.248000000000005"/>
    <n v="7"/>
    <n v="0.2"/>
    <n v="10.936799999999998"/>
  </r>
  <r>
    <n v="2993"/>
    <x v="1484"/>
    <x v="0"/>
    <x v="824"/>
    <d v="2013-10-07T00:00:00"/>
    <s v="Standard Class"/>
    <x v="640"/>
    <s v="Tim Taslimi"/>
    <x v="1"/>
    <s v="United States"/>
    <s v="New York City"/>
    <x v="15"/>
    <n v="10024"/>
    <x v="3"/>
    <s v="OFF-AP-10004532"/>
    <x v="1"/>
    <x v="9"/>
    <s v="Kensington 6 Outlet Guardian Standard Surge Protector"/>
    <n v="61.44"/>
    <n v="3"/>
    <n v="0"/>
    <n v="16.588799999999999"/>
  </r>
  <r>
    <n v="2994"/>
    <x v="1485"/>
    <x v="3"/>
    <x v="825"/>
    <d v="2014-03-18T00:00:00"/>
    <s v="Standard Class"/>
    <x v="77"/>
    <s v="Max Jones"/>
    <x v="0"/>
    <s v="United States"/>
    <s v="Detroit"/>
    <x v="12"/>
    <n v="48227"/>
    <x v="2"/>
    <s v="OFF-BI-10003091"/>
    <x v="1"/>
    <x v="8"/>
    <s v="GBC DocuBind TL200 Manual Binding Machine"/>
    <n v="895.92"/>
    <n v="4"/>
    <n v="0"/>
    <n v="421.08239999999995"/>
  </r>
  <r>
    <n v="2995"/>
    <x v="1486"/>
    <x v="0"/>
    <x v="369"/>
    <d v="2013-09-14T00:00:00"/>
    <s v="Second Class"/>
    <x v="247"/>
    <s v="Annie Thurman"/>
    <x v="0"/>
    <s v="United States"/>
    <s v="Stockton"/>
    <x v="1"/>
    <n v="95207"/>
    <x v="1"/>
    <s v="OFF-BI-10004654"/>
    <x v="1"/>
    <x v="8"/>
    <s v="VariCap6 Expandable Binder"/>
    <n v="55.360000000000007"/>
    <n v="4"/>
    <n v="0.2"/>
    <n v="18.683999999999997"/>
  </r>
  <r>
    <n v="2996"/>
    <x v="1487"/>
    <x v="2"/>
    <x v="686"/>
    <d v="2011-07-21T00:00:00"/>
    <s v="Standard Class"/>
    <x v="171"/>
    <s v="Philip Brown"/>
    <x v="0"/>
    <s v="United States"/>
    <s v="Phoenix"/>
    <x v="16"/>
    <n v="85023"/>
    <x v="1"/>
    <s v="OFF-ST-10000760"/>
    <x v="1"/>
    <x v="4"/>
    <s v="Eldon Fold 'N Roll Cart System"/>
    <n v="55.92"/>
    <n v="5"/>
    <n v="0.2"/>
    <n v="6.2910000000000004"/>
  </r>
  <r>
    <n v="2997"/>
    <x v="1488"/>
    <x v="2"/>
    <x v="261"/>
    <d v="2011-06-25T00:00:00"/>
    <s v="Standard Class"/>
    <x v="508"/>
    <s v="Natalie Webber"/>
    <x v="0"/>
    <s v="United States"/>
    <s v="Philadelphia"/>
    <x v="9"/>
    <n v="19120"/>
    <x v="3"/>
    <s v="OFF-EN-10001539"/>
    <x v="1"/>
    <x v="12"/>
    <s v="Staples"/>
    <n v="24.896000000000001"/>
    <n v="4"/>
    <n v="0.2"/>
    <n v="8.4024000000000001"/>
  </r>
  <r>
    <n v="2998"/>
    <x v="1488"/>
    <x v="2"/>
    <x v="261"/>
    <d v="2011-06-25T00:00:00"/>
    <s v="Standard Class"/>
    <x v="508"/>
    <s v="Natalie Webber"/>
    <x v="0"/>
    <s v="United States"/>
    <s v="Philadelphia"/>
    <x v="9"/>
    <n v="19120"/>
    <x v="3"/>
    <s v="FUR-FU-10000550"/>
    <x v="0"/>
    <x v="5"/>
    <s v="Stacking Trays by OIC"/>
    <n v="3.9840000000000004"/>
    <n v="1"/>
    <n v="0.2"/>
    <n v="0.64739999999999964"/>
  </r>
  <r>
    <n v="2999"/>
    <x v="1488"/>
    <x v="2"/>
    <x v="261"/>
    <d v="2011-06-25T00:00:00"/>
    <s v="Standard Class"/>
    <x v="508"/>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x v="508"/>
    <s v="Natalie Webber"/>
    <x v="0"/>
    <s v="United States"/>
    <s v="Philadelphia"/>
    <x v="9"/>
    <n v="19120"/>
    <x v="3"/>
    <s v="TEC-MA-10004521"/>
    <x v="2"/>
    <x v="15"/>
    <s v="Epson Perfection V600 Photo Scanner"/>
    <n v="206.99100000000004"/>
    <n v="3"/>
    <n v="0.7"/>
    <n v="-172.49250000000001"/>
  </r>
  <r>
    <n v="3001"/>
    <x v="1488"/>
    <x v="2"/>
    <x v="261"/>
    <d v="2011-06-25T00:00:00"/>
    <s v="Standard Class"/>
    <x v="508"/>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x v="508"/>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x v="163"/>
    <s v="Victor Preis"/>
    <x v="2"/>
    <s v="United States"/>
    <s v="Sterling Heights"/>
    <x v="12"/>
    <n v="48310"/>
    <x v="2"/>
    <s v="OFF-BI-10003655"/>
    <x v="1"/>
    <x v="8"/>
    <s v="Durable Pressboard Binders"/>
    <n v="19"/>
    <n v="5"/>
    <n v="0"/>
    <n v="8.93"/>
  </r>
  <r>
    <n v="3004"/>
    <x v="1490"/>
    <x v="3"/>
    <x v="819"/>
    <d v="2014-12-24T00:00:00"/>
    <s v="Standard Class"/>
    <x v="279"/>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x v="6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x v="50"/>
    <s v="Pete Armstrong"/>
    <x v="2"/>
    <s v="United States"/>
    <s v="Eau Claire"/>
    <x v="6"/>
    <n v="54703"/>
    <x v="2"/>
    <s v="OFF-BI-10000666"/>
    <x v="1"/>
    <x v="8"/>
    <s v="Surelock Post Binders"/>
    <n v="91.679999999999993"/>
    <n v="3"/>
    <n v="0"/>
    <n v="45.839999999999996"/>
  </r>
  <r>
    <n v="3007"/>
    <x v="1493"/>
    <x v="3"/>
    <x v="119"/>
    <d v="2014-10-16T00:00:00"/>
    <s v="First Class"/>
    <x v="257"/>
    <s v="Craig Reiter"/>
    <x v="0"/>
    <s v="United States"/>
    <s v="New York City"/>
    <x v="15"/>
    <n v="10009"/>
    <x v="3"/>
    <s v="OFF-AP-10000828"/>
    <x v="1"/>
    <x v="9"/>
    <s v="Avanti 4.4 Cu. Ft. Refrigerator"/>
    <n v="904.9"/>
    <n v="5"/>
    <n v="0"/>
    <n v="253.37199999999996"/>
  </r>
  <r>
    <n v="3008"/>
    <x v="1494"/>
    <x v="2"/>
    <x v="745"/>
    <d v="2011-10-29T00:00:00"/>
    <s v="Standard Class"/>
    <x v="211"/>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x v="506"/>
    <s v="James Galang"/>
    <x v="0"/>
    <s v="United States"/>
    <s v="Murray"/>
    <x v="0"/>
    <n v="42071"/>
    <x v="0"/>
    <s v="FUR-FU-10004748"/>
    <x v="0"/>
    <x v="5"/>
    <s v="Howard Miller 16&quot; Diameter Gallery Wall Clock"/>
    <n v="191.82"/>
    <n v="3"/>
    <n v="0"/>
    <n v="74.809799999999996"/>
  </r>
  <r>
    <n v="3010"/>
    <x v="1496"/>
    <x v="0"/>
    <x v="197"/>
    <d v="2013-07-30T00:00:00"/>
    <s v="Standard Class"/>
    <x v="64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x v="676"/>
    <s v="Sharelle Roach"/>
    <x v="2"/>
    <s v="United States"/>
    <s v="Louisville"/>
    <x v="22"/>
    <n v="80027"/>
    <x v="1"/>
    <s v="OFF-BI-10000773"/>
    <x v="1"/>
    <x v="8"/>
    <s v="Insertable Tab Post Binder Dividers"/>
    <n v="12.030000000000001"/>
    <n v="5"/>
    <n v="0.7"/>
    <n v="-9.222999999999999"/>
  </r>
  <r>
    <n v="3012"/>
    <x v="1497"/>
    <x v="3"/>
    <x v="827"/>
    <d v="2014-04-24T00:00:00"/>
    <s v="Standard Class"/>
    <x v="676"/>
    <s v="Sharelle Roach"/>
    <x v="2"/>
    <s v="United States"/>
    <s v="Louisville"/>
    <x v="22"/>
    <n v="80027"/>
    <x v="1"/>
    <s v="TEC-MA-10000822"/>
    <x v="2"/>
    <x v="15"/>
    <s v="Lexmark MX611dhe Monochrome Laser Printer"/>
    <n v="2549.9850000000006"/>
    <n v="5"/>
    <n v="0.7"/>
    <n v="-3399.9800000000009"/>
  </r>
  <r>
    <n v="3013"/>
    <x v="1497"/>
    <x v="3"/>
    <x v="827"/>
    <d v="2014-04-24T00:00:00"/>
    <s v="Standard Class"/>
    <x v="676"/>
    <s v="Sharelle Roach"/>
    <x v="2"/>
    <s v="United States"/>
    <s v="Louisville"/>
    <x v="22"/>
    <n v="80027"/>
    <x v="1"/>
    <s v="OFF-BI-10001543"/>
    <x v="1"/>
    <x v="8"/>
    <s v="GBC VeloBinder Manual Binding System"/>
    <n v="21.594000000000005"/>
    <n v="2"/>
    <n v="0.7"/>
    <n v="-15.835599999999999"/>
  </r>
  <r>
    <n v="3014"/>
    <x v="1497"/>
    <x v="3"/>
    <x v="827"/>
    <d v="2014-04-24T00:00:00"/>
    <s v="Standard Class"/>
    <x v="676"/>
    <s v="Sharelle Roach"/>
    <x v="2"/>
    <s v="United States"/>
    <s v="Louisville"/>
    <x v="22"/>
    <n v="80027"/>
    <x v="1"/>
    <s v="OFF-BI-10003355"/>
    <x v="1"/>
    <x v="8"/>
    <s v="Cardinal Holdit Business Card Pockets"/>
    <n v="8.9640000000000022"/>
    <n v="6"/>
    <n v="0.7"/>
    <n v="-6.573599999999999"/>
  </r>
  <r>
    <n v="3015"/>
    <x v="1497"/>
    <x v="3"/>
    <x v="827"/>
    <d v="2014-04-24T00:00:00"/>
    <s v="Standard Class"/>
    <x v="676"/>
    <s v="Sharelle Roach"/>
    <x v="2"/>
    <s v="United States"/>
    <s v="Louisville"/>
    <x v="22"/>
    <n v="80027"/>
    <x v="1"/>
    <s v="OFF-PA-10002005"/>
    <x v="1"/>
    <x v="10"/>
    <s v="Xerox 225"/>
    <n v="20.736000000000004"/>
    <n v="4"/>
    <n v="0.2"/>
    <n v="7.2576000000000001"/>
  </r>
  <r>
    <n v="3016"/>
    <x v="1498"/>
    <x v="1"/>
    <x v="14"/>
    <d v="2012-09-21T00:00:00"/>
    <s v="Standard Class"/>
    <x v="60"/>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x v="414"/>
    <s v="Mick Hernandez"/>
    <x v="2"/>
    <s v="United States"/>
    <s v="Pharr"/>
    <x v="5"/>
    <n v="78577"/>
    <x v="2"/>
    <s v="OFF-ST-10002743"/>
    <x v="1"/>
    <x v="4"/>
    <s v="SAFCO Boltless Steel Shelving"/>
    <n v="727.29600000000005"/>
    <n v="8"/>
    <n v="0.2"/>
    <n v="-172.73280000000005"/>
  </r>
  <r>
    <n v="3018"/>
    <x v="1499"/>
    <x v="0"/>
    <x v="828"/>
    <d v="2013-08-31T00:00:00"/>
    <s v="Standard Class"/>
    <x v="414"/>
    <s v="Mick Hernandez"/>
    <x v="2"/>
    <s v="United States"/>
    <s v="Pharr"/>
    <x v="5"/>
    <n v="78577"/>
    <x v="2"/>
    <s v="FUR-FU-10004973"/>
    <x v="0"/>
    <x v="5"/>
    <s v="Flat Face Poster Frame"/>
    <n v="22.608000000000001"/>
    <n v="3"/>
    <n v="0.6"/>
    <n v="-10.173599999999997"/>
  </r>
  <r>
    <n v="3019"/>
    <x v="1499"/>
    <x v="0"/>
    <x v="828"/>
    <d v="2013-08-31T00:00:00"/>
    <s v="Standard Class"/>
    <x v="414"/>
    <s v="Mick Hernandez"/>
    <x v="2"/>
    <s v="United States"/>
    <s v="Pharr"/>
    <x v="5"/>
    <n v="78577"/>
    <x v="2"/>
    <s v="TEC-AC-10002842"/>
    <x v="2"/>
    <x v="11"/>
    <s v="WD My Passport Ultra 2TB Portable External Hard Drive"/>
    <n v="666.4"/>
    <n v="7"/>
    <n v="0.2"/>
    <n v="-33.319999999999965"/>
  </r>
  <r>
    <n v="3020"/>
    <x v="1500"/>
    <x v="1"/>
    <x v="627"/>
    <d v="2012-11-14T00:00:00"/>
    <s v="Standard Class"/>
    <x v="183"/>
    <s v="Sanjit Chand"/>
    <x v="0"/>
    <s v="United States"/>
    <s v="West Jordan"/>
    <x v="7"/>
    <n v="84084"/>
    <x v="1"/>
    <s v="OFF-FA-10002701"/>
    <x v="1"/>
    <x v="13"/>
    <s v="Alliance Rubber Bands"/>
    <n v="5.04"/>
    <n v="3"/>
    <n v="0"/>
    <n v="0.20159999999999978"/>
  </r>
  <r>
    <n v="3021"/>
    <x v="1500"/>
    <x v="1"/>
    <x v="627"/>
    <d v="2012-11-14T00:00:00"/>
    <s v="Standard Class"/>
    <x v="183"/>
    <s v="Sanjit Chand"/>
    <x v="0"/>
    <s v="United States"/>
    <s v="West Jordan"/>
    <x v="7"/>
    <n v="84084"/>
    <x v="1"/>
    <s v="OFF-PA-10001125"/>
    <x v="1"/>
    <x v="10"/>
    <s v="Xerox 1988"/>
    <n v="92.94"/>
    <n v="3"/>
    <n v="0"/>
    <n v="41.822999999999993"/>
  </r>
  <r>
    <n v="3022"/>
    <x v="1500"/>
    <x v="1"/>
    <x v="627"/>
    <d v="2012-11-14T00:00:00"/>
    <s v="Standard Class"/>
    <x v="183"/>
    <s v="Sanjit Chand"/>
    <x v="0"/>
    <s v="United States"/>
    <s v="West Jordan"/>
    <x v="7"/>
    <n v="84084"/>
    <x v="1"/>
    <s v="FUR-FU-10004090"/>
    <x v="0"/>
    <x v="5"/>
    <s v="Executive Impressions 14&quot; Contract Wall Clock"/>
    <n v="66.69"/>
    <n v="3"/>
    <n v="0"/>
    <n v="22.007699999999996"/>
  </r>
  <r>
    <n v="3023"/>
    <x v="1500"/>
    <x v="1"/>
    <x v="627"/>
    <d v="2012-11-14T00:00:00"/>
    <s v="Standard Class"/>
    <x v="183"/>
    <s v="Sanjit Chand"/>
    <x v="0"/>
    <s v="United States"/>
    <s v="West Jordan"/>
    <x v="7"/>
    <n v="84084"/>
    <x v="1"/>
    <s v="OFF-BI-10001510"/>
    <x v="1"/>
    <x v="8"/>
    <s v="Deluxe Heavy-Duty Vinyl Round Ring Binder"/>
    <n v="91.68"/>
    <n v="5"/>
    <n v="0.2"/>
    <n v="28.65"/>
  </r>
  <r>
    <n v="3024"/>
    <x v="1501"/>
    <x v="3"/>
    <x v="701"/>
    <d v="2014-11-24T00:00:00"/>
    <s v="Standard Class"/>
    <x v="677"/>
    <s v="Joy Bell-"/>
    <x v="0"/>
    <s v="United States"/>
    <s v="Brownsville"/>
    <x v="5"/>
    <n v="78521"/>
    <x v="2"/>
    <s v="FUR-BO-10002202"/>
    <x v="0"/>
    <x v="0"/>
    <s v="Atlantic Metals Mobile 2-Shelf Bookcases, Custom Colors"/>
    <n v="327.73279999999994"/>
    <n v="2"/>
    <n v="0.32"/>
    <n v="-14.458800000000025"/>
  </r>
  <r>
    <n v="3025"/>
    <x v="1502"/>
    <x v="1"/>
    <x v="627"/>
    <d v="2012-11-13T00:00:00"/>
    <s v="Standard Class"/>
    <x v="549"/>
    <s v="Amy Cox"/>
    <x v="0"/>
    <s v="United States"/>
    <s v="New York City"/>
    <x v="15"/>
    <n v="10011"/>
    <x v="3"/>
    <s v="OFF-BI-10001922"/>
    <x v="1"/>
    <x v="8"/>
    <s v="Storex Dura Pro Binders"/>
    <n v="52.272000000000006"/>
    <n v="11"/>
    <n v="0.2"/>
    <n v="17.641799999999996"/>
  </r>
  <r>
    <n v="3026"/>
    <x v="1502"/>
    <x v="1"/>
    <x v="627"/>
    <d v="2012-11-13T00:00:00"/>
    <s v="Standard Class"/>
    <x v="549"/>
    <s v="Amy Cox"/>
    <x v="0"/>
    <s v="United States"/>
    <s v="New York City"/>
    <x v="15"/>
    <n v="10011"/>
    <x v="3"/>
    <s v="OFF-PA-10001667"/>
    <x v="1"/>
    <x v="10"/>
    <s v="Great White Multi-Use Recycled Paper (20Lb. and 84 Bright)"/>
    <n v="17.940000000000001"/>
    <n v="3"/>
    <n v="0"/>
    <n v="8.0730000000000004"/>
  </r>
  <r>
    <n v="3027"/>
    <x v="1503"/>
    <x v="3"/>
    <x v="300"/>
    <d v="2014-04-27T00:00:00"/>
    <s v="Standard Class"/>
    <x v="246"/>
    <s v="Meg O'Connel"/>
    <x v="2"/>
    <s v="United States"/>
    <s v="Philadelphia"/>
    <x v="9"/>
    <n v="19140"/>
    <x v="3"/>
    <s v="FUR-FU-10001488"/>
    <x v="0"/>
    <x v="5"/>
    <s v="Tenex 46&quot; x 60&quot; Computer Anti-Static Chairmat, Rectangular Shaped"/>
    <n v="254.35200000000003"/>
    <n v="3"/>
    <n v="0.2"/>
    <n v="0"/>
  </r>
  <r>
    <n v="3028"/>
    <x v="1504"/>
    <x v="2"/>
    <x v="829"/>
    <d v="2011-08-24T00:00:00"/>
    <s v="Same Day"/>
    <x v="516"/>
    <s v="Robert Barroso"/>
    <x v="1"/>
    <s v="United States"/>
    <s v="Billings"/>
    <x v="37"/>
    <n v="59102"/>
    <x v="1"/>
    <s v="OFF-BI-10002799"/>
    <x v="1"/>
    <x v="8"/>
    <s v="SlimView Poly Binder, 3/8&quot;"/>
    <n v="8.2880000000000003"/>
    <n v="2"/>
    <n v="0.2"/>
    <n v="2.6935999999999991"/>
  </r>
  <r>
    <n v="3029"/>
    <x v="1505"/>
    <x v="3"/>
    <x v="94"/>
    <d v="2014-12-22T00:00:00"/>
    <s v="Standard Class"/>
    <x v="482"/>
    <s v="Arianne Irving"/>
    <x v="0"/>
    <s v="United States"/>
    <s v="Chesapeake"/>
    <x v="17"/>
    <n v="23320"/>
    <x v="0"/>
    <s v="FUR-CH-10003846"/>
    <x v="0"/>
    <x v="1"/>
    <s v="Hon Valutask Swivel Chairs"/>
    <n v="504.90000000000003"/>
    <n v="5"/>
    <n v="0"/>
    <n v="80.78400000000002"/>
  </r>
  <r>
    <n v="3030"/>
    <x v="1506"/>
    <x v="0"/>
    <x v="830"/>
    <d v="2013-03-29T00:00:00"/>
    <s v="Standard Class"/>
    <x v="112"/>
    <s v="Dan Reichenbach"/>
    <x v="1"/>
    <s v="United States"/>
    <s v="Gresham"/>
    <x v="21"/>
    <n v="97030"/>
    <x v="1"/>
    <s v="TEC-PH-10003691"/>
    <x v="2"/>
    <x v="7"/>
    <s v="BlackBerry Q10"/>
    <n v="403.16800000000001"/>
    <n v="4"/>
    <n v="0.2"/>
    <n v="25.198000000000008"/>
  </r>
  <r>
    <n v="3031"/>
    <x v="1507"/>
    <x v="1"/>
    <x v="481"/>
    <d v="2012-09-27T00:00:00"/>
    <s v="Standard Class"/>
    <x v="678"/>
    <s v="Dario Medina"/>
    <x v="1"/>
    <s v="United States"/>
    <s v="Lincoln Park"/>
    <x v="12"/>
    <n v="48146"/>
    <x v="2"/>
    <s v="FUR-BO-10000468"/>
    <x v="0"/>
    <x v="0"/>
    <s v="O'Sullivan 2-Shelf Heavy-Duty Bookcases"/>
    <n v="194.32"/>
    <n v="4"/>
    <n v="0"/>
    <n v="31.091200000000015"/>
  </r>
  <r>
    <n v="3032"/>
    <x v="1507"/>
    <x v="1"/>
    <x v="481"/>
    <d v="2012-09-27T00:00:00"/>
    <s v="Standard Class"/>
    <x v="678"/>
    <s v="Dario Medina"/>
    <x v="1"/>
    <s v="United States"/>
    <s v="Lincoln Park"/>
    <x v="12"/>
    <n v="48146"/>
    <x v="2"/>
    <s v="OFF-AR-10001044"/>
    <x v="1"/>
    <x v="6"/>
    <s v="BOSTON Ranger #55 Pencil Sharpener, Black"/>
    <n v="25.99"/>
    <n v="1"/>
    <n v="0"/>
    <n v="7.5370999999999988"/>
  </r>
  <r>
    <n v="3033"/>
    <x v="1508"/>
    <x v="0"/>
    <x v="831"/>
    <d v="2013-11-27T00:00:00"/>
    <s v="Standard Class"/>
    <x v="423"/>
    <s v="Justin Hirsh"/>
    <x v="0"/>
    <s v="United States"/>
    <s v="Gresham"/>
    <x v="21"/>
    <n v="97030"/>
    <x v="1"/>
    <s v="FUR-CH-10003833"/>
    <x v="0"/>
    <x v="1"/>
    <s v="Novimex Fabric Task Chair"/>
    <n v="195.136"/>
    <n v="4"/>
    <n v="0.2"/>
    <n v="-12.196000000000005"/>
  </r>
  <r>
    <n v="3034"/>
    <x v="1509"/>
    <x v="3"/>
    <x v="118"/>
    <d v="2014-09-22T00:00:00"/>
    <s v="Standard Class"/>
    <x v="144"/>
    <s v="Adam Bellavance"/>
    <x v="2"/>
    <s v="United States"/>
    <s v="Philadelphia"/>
    <x v="9"/>
    <n v="19143"/>
    <x v="3"/>
    <s v="OFF-PA-10004355"/>
    <x v="1"/>
    <x v="10"/>
    <s v="Xerox 231"/>
    <n v="20.736000000000004"/>
    <n v="4"/>
    <n v="0.2"/>
    <n v="7.2576000000000001"/>
  </r>
  <r>
    <n v="3035"/>
    <x v="1510"/>
    <x v="1"/>
    <x v="832"/>
    <d v="2012-06-16T00:00:00"/>
    <s v="Standard Class"/>
    <x v="205"/>
    <s v="Brian Dahlen"/>
    <x v="0"/>
    <s v="United States"/>
    <s v="Monroe"/>
    <x v="28"/>
    <n v="71203"/>
    <x v="0"/>
    <s v="TEC-AC-10003038"/>
    <x v="2"/>
    <x v="11"/>
    <s v="Kingston Digital DataTraveler 16GB USB 2.0"/>
    <n v="53.699999999999996"/>
    <n v="6"/>
    <n v="0"/>
    <n v="10.202999999999994"/>
  </r>
  <r>
    <n v="3036"/>
    <x v="1510"/>
    <x v="1"/>
    <x v="832"/>
    <d v="2012-06-16T00:00:00"/>
    <s v="Standard Class"/>
    <x v="205"/>
    <s v="Brian Dahlen"/>
    <x v="0"/>
    <s v="United States"/>
    <s v="Monroe"/>
    <x v="28"/>
    <n v="71203"/>
    <x v="0"/>
    <s v="OFF-BI-10002799"/>
    <x v="1"/>
    <x v="8"/>
    <s v="SlimView Poly Binder, 3/8&quot;"/>
    <n v="36.26"/>
    <n v="7"/>
    <n v="0"/>
    <n v="16.679599999999997"/>
  </r>
  <r>
    <n v="3037"/>
    <x v="1510"/>
    <x v="1"/>
    <x v="832"/>
    <d v="2012-06-16T00:00:00"/>
    <s v="Standard Class"/>
    <x v="205"/>
    <s v="Brian Dahlen"/>
    <x v="0"/>
    <s v="United States"/>
    <s v="Monroe"/>
    <x v="28"/>
    <n v="71203"/>
    <x v="0"/>
    <s v="OFF-AR-10003582"/>
    <x v="1"/>
    <x v="6"/>
    <s v="Boston Electric Pencil Sharpener, Model 1818, Charcoal Black"/>
    <n v="56.3"/>
    <n v="2"/>
    <n v="0"/>
    <n v="15.764000000000003"/>
  </r>
  <r>
    <n v="3038"/>
    <x v="1510"/>
    <x v="1"/>
    <x v="832"/>
    <d v="2012-06-16T00:00:00"/>
    <s v="Standard Class"/>
    <x v="205"/>
    <s v="Brian Dahlen"/>
    <x v="0"/>
    <s v="United States"/>
    <s v="Monroe"/>
    <x v="28"/>
    <n v="71203"/>
    <x v="0"/>
    <s v="OFF-PA-10004451"/>
    <x v="1"/>
    <x v="10"/>
    <s v="Xerox 222"/>
    <n v="32.400000000000006"/>
    <n v="5"/>
    <n v="0"/>
    <n v="15.552000000000001"/>
  </r>
  <r>
    <n v="3039"/>
    <x v="1510"/>
    <x v="1"/>
    <x v="832"/>
    <d v="2012-06-16T00:00:00"/>
    <s v="Standard Class"/>
    <x v="205"/>
    <s v="Brian Dahlen"/>
    <x v="0"/>
    <s v="United States"/>
    <s v="Monroe"/>
    <x v="28"/>
    <n v="71203"/>
    <x v="0"/>
    <s v="FUR-FU-10004666"/>
    <x v="0"/>
    <x v="5"/>
    <s v="DAX Clear Channel Poster Frame"/>
    <n v="29.16"/>
    <n v="2"/>
    <n v="0"/>
    <n v="10.789200000000001"/>
  </r>
  <r>
    <n v="3040"/>
    <x v="1511"/>
    <x v="3"/>
    <x v="621"/>
    <d v="2014-10-09T00:00:00"/>
    <s v="Standard Class"/>
    <x v="442"/>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x v="9"/>
    <s v="Zuschuss Donatelli"/>
    <x v="0"/>
    <s v="United States"/>
    <s v="Chattanooga"/>
    <x v="18"/>
    <n v="37421"/>
    <x v="0"/>
    <s v="FUR-FU-10004270"/>
    <x v="0"/>
    <x v="5"/>
    <s v="Eldon Image Series Desk Accessories, Burgundy"/>
    <n v="16.72"/>
    <n v="5"/>
    <n v="0.2"/>
    <n v="3.3439999999999994"/>
  </r>
  <r>
    <n v="3042"/>
    <x v="1513"/>
    <x v="3"/>
    <x v="220"/>
    <d v="2014-09-13T00:00:00"/>
    <s v="Same Day"/>
    <x v="580"/>
    <s v="Karen Ferguson"/>
    <x v="2"/>
    <s v="United States"/>
    <s v="Long Beach"/>
    <x v="1"/>
    <n v="90805"/>
    <x v="1"/>
    <s v="OFF-PA-10003172"/>
    <x v="1"/>
    <x v="10"/>
    <s v="Xerox 1996"/>
    <n v="12.96"/>
    <n v="2"/>
    <n v="0"/>
    <n v="6.2208000000000006"/>
  </r>
  <r>
    <n v="3043"/>
    <x v="1513"/>
    <x v="3"/>
    <x v="220"/>
    <d v="2014-09-13T00:00:00"/>
    <s v="Same Day"/>
    <x v="580"/>
    <s v="Karen Ferguson"/>
    <x v="2"/>
    <s v="United States"/>
    <s v="Long Beach"/>
    <x v="1"/>
    <n v="90805"/>
    <x v="1"/>
    <s v="OFF-EN-10002312"/>
    <x v="1"/>
    <x v="12"/>
    <s v="#10 Self-Seal White Envelopes"/>
    <n v="22.18"/>
    <n v="2"/>
    <n v="0"/>
    <n v="10.8682"/>
  </r>
  <r>
    <n v="3044"/>
    <x v="1513"/>
    <x v="3"/>
    <x v="220"/>
    <d v="2014-09-13T00:00:00"/>
    <s v="Same Day"/>
    <x v="580"/>
    <s v="Karen Ferguson"/>
    <x v="2"/>
    <s v="United States"/>
    <s v="Long Beach"/>
    <x v="1"/>
    <n v="90805"/>
    <x v="1"/>
    <s v="FUR-CH-10002320"/>
    <x v="0"/>
    <x v="1"/>
    <s v="Hon Pagoda Stacking Chairs"/>
    <n v="2054.2720000000004"/>
    <n v="8"/>
    <n v="0.2"/>
    <n v="256.78399999999976"/>
  </r>
  <r>
    <n v="3045"/>
    <x v="1514"/>
    <x v="1"/>
    <x v="28"/>
    <d v="2012-05-02T00:00:00"/>
    <s v="Second Class"/>
    <x v="546"/>
    <s v="Benjamin Patterson"/>
    <x v="0"/>
    <s v="United States"/>
    <s v="Troy"/>
    <x v="24"/>
    <n v="45373"/>
    <x v="3"/>
    <s v="TEC-PH-10001530"/>
    <x v="2"/>
    <x v="7"/>
    <s v="Cisco Unified IP Phone 7945G VoIP phone"/>
    <n v="1022.97"/>
    <n v="5"/>
    <n v="0.4"/>
    <n v="-255.74250000000001"/>
  </r>
  <r>
    <n v="3046"/>
    <x v="1515"/>
    <x v="3"/>
    <x v="44"/>
    <d v="2014-11-11T00:00:00"/>
    <s v="Second Class"/>
    <x v="254"/>
    <s v="Chuck Clark"/>
    <x v="2"/>
    <s v="United States"/>
    <s v="Minneapolis"/>
    <x v="11"/>
    <n v="55407"/>
    <x v="2"/>
    <s v="OFF-AR-10001216"/>
    <x v="1"/>
    <x v="6"/>
    <s v="Newell 339"/>
    <n v="13.899999999999999"/>
    <n v="5"/>
    <n v="0"/>
    <n v="3.6139999999999994"/>
  </r>
  <r>
    <n v="3047"/>
    <x v="1515"/>
    <x v="3"/>
    <x v="44"/>
    <d v="2014-11-11T00:00:00"/>
    <s v="Second Class"/>
    <x v="254"/>
    <s v="Chuck Clark"/>
    <x v="2"/>
    <s v="United States"/>
    <s v="Minneapolis"/>
    <x v="11"/>
    <n v="55407"/>
    <x v="2"/>
    <s v="OFF-PA-10003127"/>
    <x v="1"/>
    <x v="10"/>
    <s v="Staples"/>
    <n v="26.38"/>
    <n v="1"/>
    <n v="0"/>
    <n v="12.134799999999998"/>
  </r>
  <r>
    <n v="3048"/>
    <x v="1516"/>
    <x v="2"/>
    <x v="587"/>
    <d v="2011-10-04T00:00:00"/>
    <s v="Standard Class"/>
    <x v="140"/>
    <s v="Doug Bickford"/>
    <x v="0"/>
    <s v="United States"/>
    <s v="Seattle"/>
    <x v="4"/>
    <n v="98105"/>
    <x v="1"/>
    <s v="OFF-BI-10003910"/>
    <x v="1"/>
    <x v="8"/>
    <s v="DXL Angle-View Binders with Locking Rings by Samsill"/>
    <n v="43.176000000000002"/>
    <n v="7"/>
    <n v="0.2"/>
    <n v="13.4925"/>
  </r>
  <r>
    <n v="3049"/>
    <x v="1517"/>
    <x v="3"/>
    <x v="459"/>
    <d v="2014-04-05T00:00:00"/>
    <s v="First Class"/>
    <x v="679"/>
    <s v="Tony Chapman"/>
    <x v="2"/>
    <s v="United States"/>
    <s v="Columbus"/>
    <x v="32"/>
    <n v="31907"/>
    <x v="0"/>
    <s v="FUR-TA-10004534"/>
    <x v="0"/>
    <x v="3"/>
    <s v="Bevis 44 x 96 Conference Tables"/>
    <n v="411.8"/>
    <n v="2"/>
    <n v="0"/>
    <n v="70.005999999999972"/>
  </r>
  <r>
    <n v="3050"/>
    <x v="1517"/>
    <x v="3"/>
    <x v="459"/>
    <d v="2014-04-05T00:00:00"/>
    <s v="First Class"/>
    <x v="679"/>
    <s v="Tony Chapman"/>
    <x v="2"/>
    <s v="United States"/>
    <s v="Columbus"/>
    <x v="32"/>
    <n v="31907"/>
    <x v="0"/>
    <s v="TEC-AC-10000892"/>
    <x v="2"/>
    <x v="11"/>
    <s v="NETGEAR N750 Dual Band Wi-Fi Gigabit Router"/>
    <n v="360"/>
    <n v="4"/>
    <n v="0"/>
    <n v="129.6"/>
  </r>
  <r>
    <n v="3051"/>
    <x v="1518"/>
    <x v="3"/>
    <x v="833"/>
    <d v="2014-10-12T00:00:00"/>
    <s v="Standard Class"/>
    <x v="125"/>
    <s v="Nick Zandusky"/>
    <x v="2"/>
    <s v="United States"/>
    <s v="Meridian"/>
    <x v="45"/>
    <n v="83642"/>
    <x v="1"/>
    <s v="FUR-FU-10003247"/>
    <x v="0"/>
    <x v="5"/>
    <s v="36X48 HARDFLOOR CHAIRMAT"/>
    <n v="41.96"/>
    <n v="2"/>
    <n v="0"/>
    <n v="2.9371999999999971"/>
  </r>
  <r>
    <n v="3052"/>
    <x v="1518"/>
    <x v="3"/>
    <x v="833"/>
    <d v="2014-10-12T00:00:00"/>
    <s v="Standard Class"/>
    <x v="12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x v="125"/>
    <s v="Nick Zandusky"/>
    <x v="2"/>
    <s v="United States"/>
    <s v="Meridian"/>
    <x v="45"/>
    <n v="83642"/>
    <x v="1"/>
    <s v="OFF-PA-10001295"/>
    <x v="1"/>
    <x v="10"/>
    <s v="Computer Printout Paper with Letter-Trim Perforations"/>
    <n v="37.94"/>
    <n v="2"/>
    <n v="0"/>
    <n v="18.211199999999998"/>
  </r>
  <r>
    <n v="3054"/>
    <x v="1519"/>
    <x v="0"/>
    <x v="526"/>
    <d v="2013-04-15T00:00:00"/>
    <s v="Second Class"/>
    <x v="680"/>
    <s v="Sean Wendt"/>
    <x v="2"/>
    <s v="United States"/>
    <s v="Detroit"/>
    <x v="12"/>
    <n v="48227"/>
    <x v="2"/>
    <s v="TEC-PH-10002555"/>
    <x v="2"/>
    <x v="7"/>
    <s v="Nortel Meridian M5316 Digital phone"/>
    <n v="517.9"/>
    <n v="2"/>
    <n v="0"/>
    <n v="134.654"/>
  </r>
  <r>
    <n v="3055"/>
    <x v="1519"/>
    <x v="0"/>
    <x v="526"/>
    <d v="2013-04-15T00:00:00"/>
    <s v="Second Class"/>
    <x v="680"/>
    <s v="Sean Wendt"/>
    <x v="2"/>
    <s v="United States"/>
    <s v="Detroit"/>
    <x v="12"/>
    <n v="48227"/>
    <x v="2"/>
    <s v="OFF-BI-10000831"/>
    <x v="1"/>
    <x v="8"/>
    <s v="Storex Flexible Poly Binders with Double Pockets"/>
    <n v="5.28"/>
    <n v="2"/>
    <n v="0"/>
    <n v="2.4287999999999998"/>
  </r>
  <r>
    <n v="3056"/>
    <x v="1520"/>
    <x v="1"/>
    <x v="834"/>
    <d v="2012-09-01T00:00:00"/>
    <s v="Standard Class"/>
    <x v="477"/>
    <s v="Todd Sumrall"/>
    <x v="1"/>
    <s v="United States"/>
    <s v="Chicago"/>
    <x v="10"/>
    <n v="60623"/>
    <x v="2"/>
    <s v="TEC-CO-10001046"/>
    <x v="2"/>
    <x v="16"/>
    <s v="Canon Imageclass D680 Copier / Fax"/>
    <n v="2799.9600000000005"/>
    <n v="5"/>
    <n v="0.2"/>
    <n v="874.98749999999984"/>
  </r>
  <r>
    <n v="3057"/>
    <x v="1521"/>
    <x v="3"/>
    <x v="15"/>
    <d v="2014-10-25T00:00:00"/>
    <s v="Second Class"/>
    <x v="511"/>
    <s v="Hilary Holden"/>
    <x v="1"/>
    <s v="United States"/>
    <s v="San Francisco"/>
    <x v="1"/>
    <n v="94110"/>
    <x v="1"/>
    <s v="OFF-EN-10002973"/>
    <x v="1"/>
    <x v="12"/>
    <s v="Ampad #10 Peel &amp; Seel Holiday Envelopes"/>
    <n v="8.9600000000000009"/>
    <n v="2"/>
    <n v="0"/>
    <n v="4.3008000000000006"/>
  </r>
  <r>
    <n v="3058"/>
    <x v="1521"/>
    <x v="3"/>
    <x v="15"/>
    <d v="2014-10-25T00:00:00"/>
    <s v="Second Class"/>
    <x v="511"/>
    <s v="Hilary Holden"/>
    <x v="1"/>
    <s v="United States"/>
    <s v="San Francisco"/>
    <x v="1"/>
    <n v="94110"/>
    <x v="1"/>
    <s v="OFF-LA-10001641"/>
    <x v="1"/>
    <x v="2"/>
    <s v="Avery 518"/>
    <n v="31.5"/>
    <n v="10"/>
    <n v="0"/>
    <n v="15.120000000000001"/>
  </r>
  <r>
    <n v="3059"/>
    <x v="1521"/>
    <x v="3"/>
    <x v="15"/>
    <d v="2014-10-25T00:00:00"/>
    <s v="Second Class"/>
    <x v="511"/>
    <s v="Hilary Holden"/>
    <x v="1"/>
    <s v="United States"/>
    <s v="San Francisco"/>
    <x v="1"/>
    <n v="94110"/>
    <x v="1"/>
    <s v="FUR-FU-10003878"/>
    <x v="0"/>
    <x v="5"/>
    <s v="Linden 10&quot; Round Wall Clock, Black"/>
    <n v="30.56"/>
    <n v="2"/>
    <n v="0"/>
    <n v="10.3904"/>
  </r>
  <r>
    <n v="3060"/>
    <x v="1521"/>
    <x v="3"/>
    <x v="15"/>
    <d v="2014-10-25T00:00:00"/>
    <s v="Second Class"/>
    <x v="511"/>
    <s v="Hilary Holden"/>
    <x v="1"/>
    <s v="United States"/>
    <s v="San Francisco"/>
    <x v="1"/>
    <n v="94110"/>
    <x v="1"/>
    <s v="FUR-TA-10003837"/>
    <x v="0"/>
    <x v="3"/>
    <s v="Anderson Hickey Conga Table Tops &amp; Accessories"/>
    <n v="24.368000000000002"/>
    <n v="2"/>
    <n v="0.2"/>
    <n v="-3.3506000000000018"/>
  </r>
  <r>
    <n v="3061"/>
    <x v="1522"/>
    <x v="0"/>
    <x v="77"/>
    <d v="2013-11-13T00:00:00"/>
    <s v="Standard Class"/>
    <x v="664"/>
    <s v="Denise Monton"/>
    <x v="1"/>
    <s v="United States"/>
    <s v="Newark"/>
    <x v="24"/>
    <n v="43055"/>
    <x v="3"/>
    <s v="TEC-AC-10002800"/>
    <x v="2"/>
    <x v="11"/>
    <s v="Plantronics Audio 478 Stereo USB Headset"/>
    <n v="119.97600000000001"/>
    <n v="3"/>
    <n v="0.2"/>
    <n v="22.495499999999989"/>
  </r>
  <r>
    <n v="3062"/>
    <x v="1523"/>
    <x v="3"/>
    <x v="448"/>
    <d v="2014-03-08T00:00:00"/>
    <s v="Standard Class"/>
    <x v="681"/>
    <s v="Richard Eichhorn"/>
    <x v="0"/>
    <s v="United States"/>
    <s v="Dallas"/>
    <x v="5"/>
    <n v="75081"/>
    <x v="2"/>
    <s v="OFF-PA-10001307"/>
    <x v="1"/>
    <x v="10"/>
    <s v="Important Message Pads, 50 4-1/4 x 5-1/2 Forms per Pad"/>
    <n v="26.880000000000003"/>
    <n v="8"/>
    <n v="0.2"/>
    <n v="9.743999999999998"/>
  </r>
  <r>
    <n v="3063"/>
    <x v="1524"/>
    <x v="1"/>
    <x v="154"/>
    <d v="2012-11-29T00:00:00"/>
    <s v="First Class"/>
    <x v="251"/>
    <s v="Justin Deggeller"/>
    <x v="1"/>
    <s v="United States"/>
    <s v="Newark"/>
    <x v="13"/>
    <n v="19711"/>
    <x v="3"/>
    <s v="TEC-PH-10002350"/>
    <x v="2"/>
    <x v="7"/>
    <s v="Apple EarPods with Remote and Mic"/>
    <n v="83.97"/>
    <n v="3"/>
    <n v="0"/>
    <n v="23.511599999999998"/>
  </r>
  <r>
    <n v="3064"/>
    <x v="1524"/>
    <x v="1"/>
    <x v="154"/>
    <d v="2012-11-29T00:00:00"/>
    <s v="First Class"/>
    <x v="251"/>
    <s v="Justin Deggeller"/>
    <x v="1"/>
    <s v="United States"/>
    <s v="Newark"/>
    <x v="13"/>
    <n v="19711"/>
    <x v="3"/>
    <s v="TEC-AC-10000397"/>
    <x v="2"/>
    <x v="11"/>
    <s v="Perixx PERIBOARD-512B, Ergonomic Split Keyboard"/>
    <n v="104.97"/>
    <n v="3"/>
    <n v="0"/>
    <n v="7.3479000000000028"/>
  </r>
  <r>
    <n v="3065"/>
    <x v="1525"/>
    <x v="3"/>
    <x v="677"/>
    <d v="2014-03-19T00:00:00"/>
    <s v="Second Class"/>
    <x v="682"/>
    <s v="Benjamin Farhat"/>
    <x v="2"/>
    <s v="United States"/>
    <s v="Albuquerque"/>
    <x v="27"/>
    <n v="87105"/>
    <x v="1"/>
    <s v="OFF-ST-10000615"/>
    <x v="1"/>
    <x v="4"/>
    <s v="SimpliFile Personal File, Black Granite, 15w x 6-15/16d x 11-1/4h"/>
    <n v="90.8"/>
    <n v="8"/>
    <n v="0"/>
    <n v="25.424000000000007"/>
  </r>
  <r>
    <n v="3066"/>
    <x v="1525"/>
    <x v="3"/>
    <x v="677"/>
    <d v="2014-03-19T00:00:00"/>
    <s v="Second Class"/>
    <x v="682"/>
    <s v="Benjamin Farhat"/>
    <x v="2"/>
    <s v="United States"/>
    <s v="Albuquerque"/>
    <x v="27"/>
    <n v="87105"/>
    <x v="1"/>
    <s v="TEC-PH-10004531"/>
    <x v="2"/>
    <x v="7"/>
    <s v="OtterBox Commuter Series Case - iPhone 5 &amp; 5s"/>
    <n v="140.73599999999999"/>
    <n v="8"/>
    <n v="0.2"/>
    <n v="49.257599999999996"/>
  </r>
  <r>
    <n v="3067"/>
    <x v="1525"/>
    <x v="3"/>
    <x v="677"/>
    <d v="2014-03-19T00:00:00"/>
    <s v="Second Class"/>
    <x v="682"/>
    <s v="Benjamin Farhat"/>
    <x v="2"/>
    <s v="United States"/>
    <s v="Albuquerque"/>
    <x v="27"/>
    <n v="87105"/>
    <x v="1"/>
    <s v="TEC-AC-10004001"/>
    <x v="2"/>
    <x v="11"/>
    <s v="Logitech Wireless Headset H600 Over-The-Head Design"/>
    <n v="214.95000000000002"/>
    <n v="5"/>
    <n v="0"/>
    <n v="88.129500000000007"/>
  </r>
  <r>
    <n v="3068"/>
    <x v="1525"/>
    <x v="3"/>
    <x v="677"/>
    <d v="2014-03-19T00:00:00"/>
    <s v="Second Class"/>
    <x v="682"/>
    <s v="Benjamin Farhat"/>
    <x v="2"/>
    <s v="United States"/>
    <s v="Albuquerque"/>
    <x v="27"/>
    <n v="87105"/>
    <x v="1"/>
    <s v="OFF-PA-10001534"/>
    <x v="1"/>
    <x v="10"/>
    <s v="Xerox 230"/>
    <n v="45.36"/>
    <n v="7"/>
    <n v="0"/>
    <n v="21.772800000000004"/>
  </r>
  <r>
    <n v="3069"/>
    <x v="1525"/>
    <x v="3"/>
    <x v="677"/>
    <d v="2014-03-19T00:00:00"/>
    <s v="Second Class"/>
    <x v="682"/>
    <s v="Benjamin Farhat"/>
    <x v="2"/>
    <s v="United States"/>
    <s v="Albuquerque"/>
    <x v="27"/>
    <n v="87105"/>
    <x v="1"/>
    <s v="OFF-PA-10001815"/>
    <x v="1"/>
    <x v="10"/>
    <s v="Xerox 1885"/>
    <n v="288.24"/>
    <n v="6"/>
    <n v="0"/>
    <n v="138.35519999999997"/>
  </r>
  <r>
    <n v="3070"/>
    <x v="1526"/>
    <x v="3"/>
    <x v="329"/>
    <d v="2014-12-01T00:00:00"/>
    <s v="Same Day"/>
    <x v="529"/>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x v="289"/>
    <s v="Yoseph Carroll"/>
    <x v="1"/>
    <s v="United States"/>
    <s v="Newark"/>
    <x v="13"/>
    <n v="19711"/>
    <x v="3"/>
    <s v="OFF-ST-10002011"/>
    <x v="1"/>
    <x v="4"/>
    <s v="Smead Adjustable Mobile File Trolley with Lockable Top"/>
    <n v="2934.33"/>
    <n v="7"/>
    <n v="0"/>
    <n v="792.26910000000021"/>
  </r>
  <r>
    <n v="3072"/>
    <x v="1527"/>
    <x v="2"/>
    <x v="664"/>
    <d v="2011-11-22T00:00:00"/>
    <s v="Standard Class"/>
    <x v="289"/>
    <s v="Yoseph Carroll"/>
    <x v="1"/>
    <s v="United States"/>
    <s v="Newark"/>
    <x v="13"/>
    <n v="19711"/>
    <x v="3"/>
    <s v="FUR-FU-10002379"/>
    <x v="0"/>
    <x v="5"/>
    <s v="Eldon Econocleat Chair Mats for Low Pile Carpets"/>
    <n v="124.41"/>
    <n v="3"/>
    <n v="0"/>
    <n v="14.929199999999994"/>
  </r>
  <r>
    <n v="3073"/>
    <x v="1527"/>
    <x v="2"/>
    <x v="664"/>
    <d v="2011-11-22T00:00:00"/>
    <s v="Standard Class"/>
    <x v="289"/>
    <s v="Yoseph Carroll"/>
    <x v="1"/>
    <s v="United States"/>
    <s v="Newark"/>
    <x v="13"/>
    <n v="19711"/>
    <x v="3"/>
    <s v="OFF-AR-10003752"/>
    <x v="1"/>
    <x v="6"/>
    <s v="Deluxe Chalkboard Eraser Cleaner"/>
    <n v="57.75"/>
    <n v="5"/>
    <n v="0"/>
    <n v="26.564999999999998"/>
  </r>
  <r>
    <n v="3074"/>
    <x v="1528"/>
    <x v="0"/>
    <x v="835"/>
    <d v="2013-01-05T00:00:00"/>
    <s v="First Class"/>
    <x v="235"/>
    <s v="Lena Radford"/>
    <x v="0"/>
    <s v="United States"/>
    <s v="Los Angeles"/>
    <x v="1"/>
    <n v="90045"/>
    <x v="1"/>
    <s v="OFF-ST-10003692"/>
    <x v="1"/>
    <x v="4"/>
    <s v="Recycled Steel Personal File for Hanging File Folders"/>
    <n v="114.46"/>
    <n v="2"/>
    <n v="0"/>
    <n v="28.614999999999995"/>
  </r>
  <r>
    <n v="3075"/>
    <x v="1529"/>
    <x v="1"/>
    <x v="292"/>
    <d v="2012-10-08T00:00:00"/>
    <s v="Standard Class"/>
    <x v="94"/>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x v="454"/>
    <s v="Katherine Murray"/>
    <x v="2"/>
    <s v="United States"/>
    <s v="Dallas"/>
    <x v="5"/>
    <n v="75217"/>
    <x v="2"/>
    <s v="OFF-ST-10003306"/>
    <x v="1"/>
    <x v="4"/>
    <s v="Letter Size Cart"/>
    <n v="342.86400000000003"/>
    <n v="3"/>
    <n v="0.2"/>
    <n v="38.572199999999953"/>
  </r>
  <r>
    <n v="3077"/>
    <x v="1530"/>
    <x v="2"/>
    <x v="836"/>
    <d v="2011-07-24T00:00:00"/>
    <s v="Standard Class"/>
    <x v="454"/>
    <s v="Katherine Murray"/>
    <x v="2"/>
    <s v="United States"/>
    <s v="Dallas"/>
    <x v="5"/>
    <n v="75217"/>
    <x v="2"/>
    <s v="FUR-FU-10003724"/>
    <x v="0"/>
    <x v="5"/>
    <s v="Westinghouse Clip-On Gooseneck Lamps"/>
    <n v="16.739999999999998"/>
    <n v="5"/>
    <n v="0.6"/>
    <n v="-14.228999999999997"/>
  </r>
  <r>
    <n v="3078"/>
    <x v="1530"/>
    <x v="2"/>
    <x v="836"/>
    <d v="2011-07-24T00:00:00"/>
    <s v="Standard Class"/>
    <x v="454"/>
    <s v="Katherine Murray"/>
    <x v="2"/>
    <s v="United States"/>
    <s v="Dallas"/>
    <x v="5"/>
    <n v="75217"/>
    <x v="2"/>
    <s v="FUR-CH-10002024"/>
    <x v="0"/>
    <x v="1"/>
    <s v="HON 5400 Series Task Chairs for Big and Tall"/>
    <n v="981.37199999999996"/>
    <n v="2"/>
    <n v="0.3"/>
    <n v="-140.19599999999997"/>
  </r>
  <r>
    <n v="3079"/>
    <x v="1531"/>
    <x v="2"/>
    <x v="371"/>
    <d v="2011-05-25T00:00:00"/>
    <s v="Standard Class"/>
    <x v="404"/>
    <s v="Bradley Talbott"/>
    <x v="2"/>
    <s v="United States"/>
    <s v="San Diego"/>
    <x v="1"/>
    <n v="92037"/>
    <x v="1"/>
    <s v="OFF-AR-10003514"/>
    <x v="1"/>
    <x v="6"/>
    <s v="4009 Highlighters by Sanford"/>
    <n v="31.84"/>
    <n v="8"/>
    <n v="0"/>
    <n v="10.507199999999997"/>
  </r>
  <r>
    <n v="3080"/>
    <x v="1532"/>
    <x v="3"/>
    <x v="507"/>
    <d v="2014-09-06T00:00:00"/>
    <s v="First Class"/>
    <x v="683"/>
    <s v="Katrina Bavinger"/>
    <x v="2"/>
    <s v="United States"/>
    <s v="Apple Valley"/>
    <x v="1"/>
    <n v="92307"/>
    <x v="1"/>
    <s v="OFF-PA-10001800"/>
    <x v="1"/>
    <x v="10"/>
    <s v="Xerox 220"/>
    <n v="12.96"/>
    <n v="2"/>
    <n v="0"/>
    <n v="6.2208000000000006"/>
  </r>
  <r>
    <n v="3081"/>
    <x v="1532"/>
    <x v="3"/>
    <x v="507"/>
    <d v="2014-09-06T00:00:00"/>
    <s v="First Class"/>
    <x v="683"/>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x v="108"/>
    <s v="Dianna Wilson"/>
    <x v="2"/>
    <s v="United States"/>
    <s v="Louisville"/>
    <x v="0"/>
    <n v="40214"/>
    <x v="0"/>
    <s v="OFF-BI-10003364"/>
    <x v="1"/>
    <x v="8"/>
    <s v="Binding Machine Supplies"/>
    <n v="58.34"/>
    <n v="2"/>
    <n v="0"/>
    <n v="28.0032"/>
  </r>
  <r>
    <n v="3083"/>
    <x v="1533"/>
    <x v="3"/>
    <x v="837"/>
    <d v="2014-06-03T00:00:00"/>
    <s v="Standard Class"/>
    <x v="108"/>
    <s v="Dianna Wilson"/>
    <x v="2"/>
    <s v="United States"/>
    <s v="Louisville"/>
    <x v="0"/>
    <n v="40214"/>
    <x v="0"/>
    <s v="TEC-PH-10002834"/>
    <x v="2"/>
    <x v="7"/>
    <s v="Google Nexus 5"/>
    <n v="539.97"/>
    <n v="3"/>
    <n v="0"/>
    <n v="134.99250000000001"/>
  </r>
  <r>
    <n v="3084"/>
    <x v="1534"/>
    <x v="2"/>
    <x v="838"/>
    <d v="2011-02-04T00:00:00"/>
    <s v="Standard Class"/>
    <x v="209"/>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x v="599"/>
    <s v="Tom Prescott"/>
    <x v="0"/>
    <s v="United States"/>
    <s v="Houston"/>
    <x v="5"/>
    <n v="77070"/>
    <x v="2"/>
    <s v="OFF-BI-10004584"/>
    <x v="1"/>
    <x v="8"/>
    <s v="GBC ProClick 150 Presentation Binding System"/>
    <n v="252.78399999999996"/>
    <n v="4"/>
    <n v="0.8"/>
    <n v="-417.09360000000004"/>
  </r>
  <r>
    <n v="3086"/>
    <x v="1535"/>
    <x v="3"/>
    <x v="839"/>
    <d v="2014-02-15T00:00:00"/>
    <s v="Standard Class"/>
    <x v="599"/>
    <s v="Tom Prescott"/>
    <x v="0"/>
    <s v="United States"/>
    <s v="Houston"/>
    <x v="5"/>
    <n v="77070"/>
    <x v="2"/>
    <s v="TEC-AC-10002402"/>
    <x v="2"/>
    <x v="11"/>
    <s v="Razer Kraken PRO Over Ear PC and Music Headset"/>
    <n v="127.98399999999999"/>
    <n v="2"/>
    <n v="0.2"/>
    <n v="15.997999999999987"/>
  </r>
  <r>
    <n v="3087"/>
    <x v="1535"/>
    <x v="3"/>
    <x v="839"/>
    <d v="2014-02-15T00:00:00"/>
    <s v="Standard Class"/>
    <x v="599"/>
    <s v="Tom Prescott"/>
    <x v="0"/>
    <s v="United States"/>
    <s v="Houston"/>
    <x v="5"/>
    <n v="77070"/>
    <x v="2"/>
    <s v="FUR-FU-10000550"/>
    <x v="0"/>
    <x v="5"/>
    <s v="Stacking Trays by OIC"/>
    <n v="3.9840000000000004"/>
    <n v="2"/>
    <n v="0.6"/>
    <n v="-2.6892000000000005"/>
  </r>
  <r>
    <n v="3088"/>
    <x v="1535"/>
    <x v="3"/>
    <x v="839"/>
    <d v="2014-02-15T00:00:00"/>
    <s v="Standard Class"/>
    <x v="599"/>
    <s v="Tom Prescott"/>
    <x v="0"/>
    <s v="United States"/>
    <s v="Houston"/>
    <x v="5"/>
    <n v="77070"/>
    <x v="2"/>
    <s v="OFF-AP-10000055"/>
    <x v="1"/>
    <x v="9"/>
    <s v="Belkin F9S820V06 8 Outlet Surge"/>
    <n v="12.991999999999996"/>
    <n v="2"/>
    <n v="0.8"/>
    <n v="-32.480000000000004"/>
  </r>
  <r>
    <n v="3089"/>
    <x v="1536"/>
    <x v="3"/>
    <x v="185"/>
    <d v="2014-04-03T00:00:00"/>
    <s v="Second Class"/>
    <x v="626"/>
    <s v="Daniel Byrd"/>
    <x v="2"/>
    <s v="United States"/>
    <s v="Henderson"/>
    <x v="0"/>
    <n v="42420"/>
    <x v="0"/>
    <s v="FUR-FU-10001591"/>
    <x v="0"/>
    <x v="5"/>
    <s v="Advantus Panel Wall Certificate Holder - 8.5x11"/>
    <n v="61"/>
    <n v="5"/>
    <n v="0"/>
    <n v="25.620000000000005"/>
  </r>
  <r>
    <n v="3090"/>
    <x v="1536"/>
    <x v="3"/>
    <x v="185"/>
    <d v="2014-04-03T00:00:00"/>
    <s v="Second Class"/>
    <x v="626"/>
    <s v="Daniel Byrd"/>
    <x v="2"/>
    <s v="United States"/>
    <s v="Henderson"/>
    <x v="0"/>
    <n v="42420"/>
    <x v="0"/>
    <s v="TEC-PH-10000526"/>
    <x v="2"/>
    <x v="7"/>
    <s v="Vtech CS6719"/>
    <n v="671.93"/>
    <n v="7"/>
    <n v="0"/>
    <n v="188.1404"/>
  </r>
  <r>
    <n v="3091"/>
    <x v="1537"/>
    <x v="0"/>
    <x v="840"/>
    <d v="2013-03-09T00:00:00"/>
    <s v="Standard Class"/>
    <x v="3"/>
    <s v="Brosina Hoffman"/>
    <x v="0"/>
    <s v="United States"/>
    <s v="Newark"/>
    <x v="13"/>
    <n v="19711"/>
    <x v="3"/>
    <s v="OFF-BI-10001071"/>
    <x v="1"/>
    <x v="8"/>
    <s v="GBC ProClick Punch Binding System"/>
    <n v="447.85999999999996"/>
    <n v="7"/>
    <n v="0"/>
    <n v="219.45140000000001"/>
  </r>
  <r>
    <n v="3092"/>
    <x v="1537"/>
    <x v="0"/>
    <x v="840"/>
    <d v="2013-03-09T00:00:00"/>
    <s v="Standard Class"/>
    <x v="3"/>
    <s v="Brosina Hoffman"/>
    <x v="0"/>
    <s v="United States"/>
    <s v="Newark"/>
    <x v="13"/>
    <n v="19711"/>
    <x v="3"/>
    <s v="TEC-PH-10001557"/>
    <x v="2"/>
    <x v="7"/>
    <s v="Pyle PMP37LED"/>
    <n v="479.95"/>
    <n v="5"/>
    <n v="0"/>
    <n v="129.5865"/>
  </r>
  <r>
    <n v="3093"/>
    <x v="1537"/>
    <x v="0"/>
    <x v="840"/>
    <d v="2013-03-09T00:00:00"/>
    <s v="Standard Class"/>
    <x v="3"/>
    <s v="Brosina Hoffman"/>
    <x v="0"/>
    <s v="United States"/>
    <s v="Newark"/>
    <x v="13"/>
    <n v="19711"/>
    <x v="3"/>
    <s v="OFF-PA-10001977"/>
    <x v="1"/>
    <x v="10"/>
    <s v="Xerox 194"/>
    <n v="166.44"/>
    <n v="3"/>
    <n v="0"/>
    <n v="79.891199999999998"/>
  </r>
  <r>
    <n v="3094"/>
    <x v="1538"/>
    <x v="1"/>
    <x v="841"/>
    <d v="2012-08-23T00:00:00"/>
    <s v="Same Day"/>
    <x v="143"/>
    <s v="Tamara Dahlen"/>
    <x v="0"/>
    <s v="United States"/>
    <s v="Bolingbrook"/>
    <x v="10"/>
    <n v="60440"/>
    <x v="2"/>
    <s v="OFF-SU-10004231"/>
    <x v="1"/>
    <x v="14"/>
    <s v="Acme Tagit Stainless Steel Antibacterial Scissors"/>
    <n v="31.680000000000003"/>
    <n v="4"/>
    <n v="0.2"/>
    <n v="2.7719999999999994"/>
  </r>
  <r>
    <n v="3095"/>
    <x v="1538"/>
    <x v="1"/>
    <x v="841"/>
    <d v="2012-08-23T00:00:00"/>
    <s v="Same Day"/>
    <x v="143"/>
    <s v="Tamara Dahlen"/>
    <x v="0"/>
    <s v="United States"/>
    <s v="Bolingbrook"/>
    <x v="10"/>
    <n v="60440"/>
    <x v="2"/>
    <s v="OFF-PA-10000809"/>
    <x v="1"/>
    <x v="10"/>
    <s v="Xerox 206"/>
    <n v="10.368000000000002"/>
    <n v="2"/>
    <n v="0.2"/>
    <n v="3.6288"/>
  </r>
  <r>
    <n v="3096"/>
    <x v="1538"/>
    <x v="1"/>
    <x v="841"/>
    <d v="2012-08-23T00:00:00"/>
    <s v="Same Day"/>
    <x v="143"/>
    <s v="Tamara Dahlen"/>
    <x v="0"/>
    <s v="United States"/>
    <s v="Bolingbrook"/>
    <x v="10"/>
    <n v="60440"/>
    <x v="2"/>
    <s v="OFF-FA-10003021"/>
    <x v="1"/>
    <x v="13"/>
    <s v="Staples"/>
    <n v="12.032"/>
    <n v="8"/>
    <n v="0.2"/>
    <n v="2.2559999999999993"/>
  </r>
  <r>
    <n v="3097"/>
    <x v="1538"/>
    <x v="1"/>
    <x v="841"/>
    <d v="2012-08-23T00:00:00"/>
    <s v="Same Day"/>
    <x v="143"/>
    <s v="Tamara Dahlen"/>
    <x v="0"/>
    <s v="United States"/>
    <s v="Bolingbrook"/>
    <x v="10"/>
    <n v="60440"/>
    <x v="2"/>
    <s v="OFF-AP-10000696"/>
    <x v="1"/>
    <x v="9"/>
    <s v="Holmes Odor Grabber"/>
    <n v="5.7679999999999989"/>
    <n v="2"/>
    <n v="0.8"/>
    <n v="-13.554800000000004"/>
  </r>
  <r>
    <n v="3098"/>
    <x v="1539"/>
    <x v="3"/>
    <x v="842"/>
    <d v="2014-05-02T00:00:00"/>
    <s v="Standard Class"/>
    <x v="51"/>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x v="51"/>
    <s v="Cynthia Voltz"/>
    <x v="1"/>
    <s v="United States"/>
    <s v="Fort Worth"/>
    <x v="5"/>
    <n v="76106"/>
    <x v="2"/>
    <s v="FUR-BO-10002268"/>
    <x v="0"/>
    <x v="0"/>
    <s v="Sauder Barrister Bookcases"/>
    <n v="220.26559999999998"/>
    <n v="4"/>
    <n v="0.32"/>
    <n v="-42.1096"/>
  </r>
  <r>
    <n v="3100"/>
    <x v="1540"/>
    <x v="3"/>
    <x v="349"/>
    <d v="2014-04-20T00:00:00"/>
    <s v="Standard Class"/>
    <x v="394"/>
    <s v="Christine Sundaresam"/>
    <x v="0"/>
    <s v="United States"/>
    <s v="New York City"/>
    <x v="15"/>
    <n v="10024"/>
    <x v="3"/>
    <s v="OFF-BI-10000829"/>
    <x v="1"/>
    <x v="8"/>
    <s v="Avery Non-Stick Binders"/>
    <n v="10.776000000000002"/>
    <n v="3"/>
    <n v="0.2"/>
    <n v="3.5021999999999989"/>
  </r>
  <r>
    <n v="3101"/>
    <x v="1540"/>
    <x v="3"/>
    <x v="349"/>
    <d v="2014-04-20T00:00:00"/>
    <s v="Standard Class"/>
    <x v="394"/>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x v="684"/>
    <s v="Jason Gross"/>
    <x v="1"/>
    <s v="United States"/>
    <s v="Providence"/>
    <x v="34"/>
    <n v="2908"/>
    <x v="3"/>
    <s v="OFF-SU-10003505"/>
    <x v="1"/>
    <x v="14"/>
    <s v="Premier Electric Letter Opener"/>
    <n v="695.16"/>
    <n v="6"/>
    <n v="0"/>
    <n v="34.757999999999953"/>
  </r>
  <r>
    <n v="3103"/>
    <x v="1541"/>
    <x v="3"/>
    <x v="66"/>
    <d v="2014-12-28T00:00:00"/>
    <s v="Second Class"/>
    <x v="684"/>
    <s v="Jason Gross"/>
    <x v="1"/>
    <s v="United States"/>
    <s v="Providence"/>
    <x v="34"/>
    <n v="2908"/>
    <x v="3"/>
    <s v="FUR-BO-10003660"/>
    <x v="0"/>
    <x v="0"/>
    <s v="Bush Cubix Collection Bookcases, Fully Assembled"/>
    <n v="220.98"/>
    <n v="1"/>
    <n v="0"/>
    <n v="50.825400000000002"/>
  </r>
  <r>
    <n v="3104"/>
    <x v="1542"/>
    <x v="0"/>
    <x v="16"/>
    <d v="2013-12-13T00:00:00"/>
    <s v="Standard Class"/>
    <x v="65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x v="685"/>
    <s v="Erin Creighton"/>
    <x v="0"/>
    <s v="United States"/>
    <s v="New York City"/>
    <x v="15"/>
    <n v="10024"/>
    <x v="3"/>
    <s v="OFF-PA-10002741"/>
    <x v="1"/>
    <x v="10"/>
    <s v="Xerox 1980"/>
    <n v="25.68"/>
    <n v="6"/>
    <n v="0"/>
    <n v="11.555999999999997"/>
  </r>
  <r>
    <n v="3106"/>
    <x v="1544"/>
    <x v="0"/>
    <x v="197"/>
    <d v="2013-07-30T00:00:00"/>
    <s v="Standard Class"/>
    <x v="175"/>
    <s v="Ken Heidel"/>
    <x v="1"/>
    <s v="United States"/>
    <s v="Houston"/>
    <x v="5"/>
    <n v="77070"/>
    <x v="2"/>
    <s v="OFF-LA-10004345"/>
    <x v="1"/>
    <x v="2"/>
    <s v="Avery 493"/>
    <n v="15.712000000000002"/>
    <n v="4"/>
    <n v="0.2"/>
    <n v="5.6955999999999989"/>
  </r>
  <r>
    <n v="3107"/>
    <x v="1545"/>
    <x v="3"/>
    <x v="815"/>
    <d v="2014-07-15T00:00:00"/>
    <s v="Standard Class"/>
    <x v="435"/>
    <s v="Frank Gastineau"/>
    <x v="2"/>
    <s v="United States"/>
    <s v="Aurora"/>
    <x v="10"/>
    <n v="60505"/>
    <x v="2"/>
    <s v="OFF-ST-10004340"/>
    <x v="1"/>
    <x v="4"/>
    <s v="Fellowes Mobile File Cart, Black"/>
    <n v="298.464"/>
    <n v="6"/>
    <n v="0.2"/>
    <n v="26.115600000000015"/>
  </r>
  <r>
    <n v="3108"/>
    <x v="1546"/>
    <x v="0"/>
    <x v="19"/>
    <d v="2013-07-23T00:00:00"/>
    <s v="Standard Class"/>
    <x v="4"/>
    <s v="Andrew Allen"/>
    <x v="0"/>
    <s v="United States"/>
    <s v="Springfield"/>
    <x v="25"/>
    <n v="65807"/>
    <x v="2"/>
    <s v="OFF-PA-10001471"/>
    <x v="1"/>
    <x v="10"/>
    <s v="Strathmore Photo Frame Cards"/>
    <n v="21.93"/>
    <n v="3"/>
    <n v="0"/>
    <n v="10.087799999999998"/>
  </r>
  <r>
    <n v="3109"/>
    <x v="1546"/>
    <x v="0"/>
    <x v="19"/>
    <d v="2013-07-23T00:00:00"/>
    <s v="Standard Class"/>
    <x v="4"/>
    <s v="Andrew Allen"/>
    <x v="0"/>
    <s v="United States"/>
    <s v="Springfield"/>
    <x v="25"/>
    <n v="65807"/>
    <x v="2"/>
    <s v="OFF-ST-10002344"/>
    <x v="1"/>
    <x v="4"/>
    <s v="Carina 42&quot;Hx23 3/4&quot;W Media Storage Unit"/>
    <n v="242.94"/>
    <n v="3"/>
    <n v="0"/>
    <n v="4.8588000000000164"/>
  </r>
  <r>
    <n v="3110"/>
    <x v="1546"/>
    <x v="0"/>
    <x v="19"/>
    <d v="2013-07-23T00:00:00"/>
    <s v="Standard Class"/>
    <x v="4"/>
    <s v="Andrew Allen"/>
    <x v="0"/>
    <s v="United States"/>
    <s v="Springfield"/>
    <x v="25"/>
    <n v="65807"/>
    <x v="2"/>
    <s v="OFF-PA-10001892"/>
    <x v="1"/>
    <x v="10"/>
    <s v="Rediform Wirebound &quot;Phone Memo&quot; Message Book, 11 x 5-3/4"/>
    <n v="7.64"/>
    <n v="1"/>
    <n v="0"/>
    <n v="3.7435999999999998"/>
  </r>
  <r>
    <n v="3111"/>
    <x v="1546"/>
    <x v="0"/>
    <x v="19"/>
    <d v="2013-07-23T00:00:00"/>
    <s v="Standard Class"/>
    <x v="4"/>
    <s v="Andrew Allen"/>
    <x v="0"/>
    <s v="United States"/>
    <s v="Springfield"/>
    <x v="25"/>
    <n v="65807"/>
    <x v="2"/>
    <s v="OFF-PA-10001934"/>
    <x v="1"/>
    <x v="10"/>
    <s v="Xerox 1993"/>
    <n v="51.84"/>
    <n v="8"/>
    <n v="0"/>
    <n v="25.401600000000002"/>
  </r>
  <r>
    <n v="3112"/>
    <x v="1546"/>
    <x v="0"/>
    <x v="19"/>
    <d v="2013-07-23T00:00:00"/>
    <s v="Standard Class"/>
    <x v="4"/>
    <s v="Andrew Allen"/>
    <x v="0"/>
    <s v="United States"/>
    <s v="Springfield"/>
    <x v="25"/>
    <n v="65807"/>
    <x v="2"/>
    <s v="OFF-ST-10000078"/>
    <x v="1"/>
    <x v="4"/>
    <s v="Tennsco 6- and 18-Compartment Lockers"/>
    <n v="265.17"/>
    <n v="1"/>
    <n v="0"/>
    <n v="47.730599999999981"/>
  </r>
  <r>
    <n v="3113"/>
    <x v="1547"/>
    <x v="0"/>
    <x v="828"/>
    <d v="2013-08-31T00:00:00"/>
    <s v="Standard Class"/>
    <x v="474"/>
    <s v="Maxwell Schwartz"/>
    <x v="0"/>
    <s v="United States"/>
    <s v="Seattle"/>
    <x v="4"/>
    <n v="98105"/>
    <x v="1"/>
    <s v="TEC-MA-10001972"/>
    <x v="2"/>
    <x v="15"/>
    <s v="Okidata C331dn Printer"/>
    <n v="837.59999999999991"/>
    <n v="3"/>
    <n v="0.2"/>
    <n v="62.82000000000005"/>
  </r>
  <r>
    <n v="3114"/>
    <x v="1547"/>
    <x v="0"/>
    <x v="828"/>
    <d v="2013-08-31T00:00:00"/>
    <s v="Standard Class"/>
    <x v="474"/>
    <s v="Maxwell Schwartz"/>
    <x v="0"/>
    <s v="United States"/>
    <s v="Seattle"/>
    <x v="4"/>
    <n v="98105"/>
    <x v="1"/>
    <s v="OFF-EN-10002504"/>
    <x v="1"/>
    <x v="12"/>
    <s v="Tyvek  Top-Opening Peel &amp; Seel Envelopes, Plain White"/>
    <n v="135.9"/>
    <n v="5"/>
    <n v="0"/>
    <n v="63.872999999999998"/>
  </r>
  <r>
    <n v="3115"/>
    <x v="1547"/>
    <x v="0"/>
    <x v="828"/>
    <d v="2013-08-31T00:00:00"/>
    <s v="Standard Class"/>
    <x v="474"/>
    <s v="Maxwell Schwartz"/>
    <x v="0"/>
    <s v="United States"/>
    <s v="Seattle"/>
    <x v="4"/>
    <n v="98105"/>
    <x v="1"/>
    <s v="OFF-PA-10002160"/>
    <x v="1"/>
    <x v="10"/>
    <s v="Xerox 1978"/>
    <n v="34.68"/>
    <n v="6"/>
    <n v="0"/>
    <n v="16.993200000000002"/>
  </r>
  <r>
    <n v="3116"/>
    <x v="1547"/>
    <x v="0"/>
    <x v="828"/>
    <d v="2013-08-31T00:00:00"/>
    <s v="Standard Class"/>
    <x v="474"/>
    <s v="Maxwell Schwartz"/>
    <x v="0"/>
    <s v="United States"/>
    <s v="Seattle"/>
    <x v="4"/>
    <n v="98105"/>
    <x v="1"/>
    <s v="FUR-CH-10001973"/>
    <x v="0"/>
    <x v="1"/>
    <s v="Office Star Flex Back Scooter Chair with White Frame"/>
    <n v="532.70400000000006"/>
    <n v="6"/>
    <n v="0.2"/>
    <n v="-39.952800000000025"/>
  </r>
  <r>
    <n v="3117"/>
    <x v="1547"/>
    <x v="0"/>
    <x v="828"/>
    <d v="2013-08-31T00:00:00"/>
    <s v="Standard Class"/>
    <x v="474"/>
    <s v="Maxwell Schwartz"/>
    <x v="0"/>
    <s v="United States"/>
    <s v="Seattle"/>
    <x v="4"/>
    <n v="98105"/>
    <x v="1"/>
    <s v="OFF-AP-10001492"/>
    <x v="1"/>
    <x v="9"/>
    <s v="Acco Six-Outlet Power Strip, 4' Cord Length"/>
    <n v="43.099999999999994"/>
    <n v="5"/>
    <n v="0"/>
    <n v="11.206"/>
  </r>
  <r>
    <n v="3118"/>
    <x v="1547"/>
    <x v="0"/>
    <x v="828"/>
    <d v="2013-08-31T00:00:00"/>
    <s v="Standard Class"/>
    <x v="474"/>
    <s v="Maxwell Schwartz"/>
    <x v="0"/>
    <s v="United States"/>
    <s v="Seattle"/>
    <x v="4"/>
    <n v="98105"/>
    <x v="1"/>
    <s v="OFF-SU-10002189"/>
    <x v="1"/>
    <x v="14"/>
    <s v="Acme Rosewood Handle Letter Opener"/>
    <n v="15.88"/>
    <n v="4"/>
    <n v="0"/>
    <n v="0.15879999999999939"/>
  </r>
  <r>
    <n v="3119"/>
    <x v="1548"/>
    <x v="1"/>
    <x v="832"/>
    <d v="2012-06-12T00:00:00"/>
    <s v="First Class"/>
    <x v="531"/>
    <s v="Jim Epp"/>
    <x v="1"/>
    <s v="United States"/>
    <s v="Lakeland"/>
    <x v="2"/>
    <n v="33801"/>
    <x v="0"/>
    <s v="FUR-CH-10003312"/>
    <x v="0"/>
    <x v="1"/>
    <s v="Hon 2090 “Pillow Soft” Series Mid Back Swivel/Tilt Chairs"/>
    <n v="1123.92"/>
    <n v="5"/>
    <n v="0.2"/>
    <n v="-182.63700000000017"/>
  </r>
  <r>
    <n v="3120"/>
    <x v="1548"/>
    <x v="1"/>
    <x v="832"/>
    <d v="2012-06-12T00:00:00"/>
    <s v="First Class"/>
    <x v="531"/>
    <s v="Jim Epp"/>
    <x v="1"/>
    <s v="United States"/>
    <s v="Lakeland"/>
    <x v="2"/>
    <n v="33801"/>
    <x v="0"/>
    <s v="TEC-PH-10002496"/>
    <x v="2"/>
    <x v="7"/>
    <s v="Cisco SPA301"/>
    <n v="249.58400000000003"/>
    <n v="2"/>
    <n v="0.2"/>
    <n v="31.197999999999986"/>
  </r>
  <r>
    <n v="3121"/>
    <x v="1548"/>
    <x v="1"/>
    <x v="832"/>
    <d v="2012-06-12T00:00:00"/>
    <s v="First Class"/>
    <x v="531"/>
    <s v="Jim Epp"/>
    <x v="1"/>
    <s v="United States"/>
    <s v="Lakeland"/>
    <x v="2"/>
    <n v="33801"/>
    <x v="0"/>
    <s v="FUR-FU-10003464"/>
    <x v="0"/>
    <x v="5"/>
    <s v="Seth Thomas 8 1/2&quot; Cubicle Clock"/>
    <n v="48.671999999999997"/>
    <n v="3"/>
    <n v="0.2"/>
    <n v="7.3007999999999988"/>
  </r>
  <r>
    <n v="3122"/>
    <x v="1548"/>
    <x v="1"/>
    <x v="832"/>
    <d v="2012-06-12T00:00:00"/>
    <s v="First Class"/>
    <x v="531"/>
    <s v="Jim Epp"/>
    <x v="1"/>
    <s v="United States"/>
    <s v="Lakeland"/>
    <x v="2"/>
    <n v="33801"/>
    <x v="0"/>
    <s v="OFF-AR-10000380"/>
    <x v="1"/>
    <x v="6"/>
    <s v="Hunt PowerHouse Electric Pencil Sharpener, Blue"/>
    <n v="60.768000000000001"/>
    <n v="2"/>
    <n v="0.2"/>
    <n v="7.5959999999999894"/>
  </r>
  <r>
    <n v="3123"/>
    <x v="1548"/>
    <x v="1"/>
    <x v="832"/>
    <d v="2012-06-12T00:00:00"/>
    <s v="First Class"/>
    <x v="531"/>
    <s v="Jim Epp"/>
    <x v="1"/>
    <s v="United States"/>
    <s v="Lakeland"/>
    <x v="2"/>
    <n v="33801"/>
    <x v="0"/>
    <s v="OFF-BI-10004593"/>
    <x v="1"/>
    <x v="8"/>
    <s v="Ibico Laser Imprintable Binding System Covers"/>
    <n v="78.600000000000009"/>
    <n v="5"/>
    <n v="0.7"/>
    <n v="-62.88000000000001"/>
  </r>
  <r>
    <n v="3124"/>
    <x v="1548"/>
    <x v="1"/>
    <x v="832"/>
    <d v="2012-06-12T00:00:00"/>
    <s v="First Class"/>
    <x v="531"/>
    <s v="Jim Epp"/>
    <x v="1"/>
    <s v="United States"/>
    <s v="Lakeland"/>
    <x v="2"/>
    <n v="33801"/>
    <x v="0"/>
    <s v="OFF-BI-10001308"/>
    <x v="1"/>
    <x v="8"/>
    <s v="GBC Standard Plastic Binding Systems' Combs"/>
    <n v="3.7680000000000007"/>
    <n v="2"/>
    <n v="0.7"/>
    <n v="-3.1400000000000006"/>
  </r>
  <r>
    <n v="3125"/>
    <x v="1548"/>
    <x v="1"/>
    <x v="832"/>
    <d v="2012-06-12T00:00:00"/>
    <s v="First Class"/>
    <x v="531"/>
    <s v="Jim Epp"/>
    <x v="1"/>
    <s v="United States"/>
    <s v="Lakeland"/>
    <x v="2"/>
    <n v="33801"/>
    <x v="0"/>
    <s v="OFF-ST-10001780"/>
    <x v="1"/>
    <x v="4"/>
    <s v="Tennsco 16-Compartment Lockers with Coat Rack"/>
    <n v="1036.624"/>
    <n v="2"/>
    <n v="0.2"/>
    <n v="51.831200000000024"/>
  </r>
  <r>
    <n v="3126"/>
    <x v="1548"/>
    <x v="1"/>
    <x v="832"/>
    <d v="2012-06-12T00:00:00"/>
    <s v="First Class"/>
    <x v="531"/>
    <s v="Jim Epp"/>
    <x v="1"/>
    <s v="United States"/>
    <s v="Lakeland"/>
    <x v="2"/>
    <n v="33801"/>
    <x v="0"/>
    <s v="OFF-ST-10003816"/>
    <x v="1"/>
    <x v="4"/>
    <s v="Fellowes High-Stak Drawer Files"/>
    <n v="563.80799999999999"/>
    <n v="4"/>
    <n v="0.2"/>
    <n v="21.142799999999966"/>
  </r>
  <r>
    <n v="3127"/>
    <x v="1549"/>
    <x v="3"/>
    <x v="565"/>
    <d v="2014-09-13T00:00:00"/>
    <s v="Standard Class"/>
    <x v="686"/>
    <s v="Eugene Barchas"/>
    <x v="0"/>
    <s v="United States"/>
    <s v="Philadelphia"/>
    <x v="9"/>
    <n v="19134"/>
    <x v="3"/>
    <s v="TEC-PH-10002200"/>
    <x v="2"/>
    <x v="7"/>
    <s v="Aastra 6757i CT Wireless VoIP phone"/>
    <n v="258.52799999999996"/>
    <n v="2"/>
    <n v="0.4"/>
    <n v="-47.396800000000013"/>
  </r>
  <r>
    <n v="3128"/>
    <x v="1550"/>
    <x v="3"/>
    <x v="280"/>
    <d v="2014-10-07T00:00:00"/>
    <s v="Standard Class"/>
    <x v="669"/>
    <s v="Becky Pak"/>
    <x v="0"/>
    <s v="United States"/>
    <s v="New York City"/>
    <x v="15"/>
    <n v="10011"/>
    <x v="3"/>
    <s v="OFF-PA-10004438"/>
    <x v="1"/>
    <x v="10"/>
    <s v="Xerox 1907"/>
    <n v="49.12"/>
    <n v="4"/>
    <n v="0"/>
    <n v="23.086399999999998"/>
  </r>
  <r>
    <n v="3129"/>
    <x v="1551"/>
    <x v="2"/>
    <x v="757"/>
    <d v="2011-12-17T00:00:00"/>
    <s v="First Class"/>
    <x v="385"/>
    <s v="Chad Cunningham"/>
    <x v="2"/>
    <s v="United States"/>
    <s v="Los Angeles"/>
    <x v="1"/>
    <n v="90049"/>
    <x v="1"/>
    <s v="FUR-FU-10004090"/>
    <x v="0"/>
    <x v="5"/>
    <s v="Executive Impressions 14&quot; Contract Wall Clock"/>
    <n v="44.46"/>
    <n v="2"/>
    <n v="0"/>
    <n v="14.671799999999998"/>
  </r>
  <r>
    <n v="3130"/>
    <x v="1551"/>
    <x v="2"/>
    <x v="757"/>
    <d v="2011-12-17T00:00:00"/>
    <s v="First Class"/>
    <x v="385"/>
    <s v="Chad Cunningham"/>
    <x v="2"/>
    <s v="United States"/>
    <s v="Los Angeles"/>
    <x v="1"/>
    <n v="90049"/>
    <x v="1"/>
    <s v="FUR-CH-10002602"/>
    <x v="0"/>
    <x v="1"/>
    <s v="DMI Arturo Collection Mission-style Design Wood Chair"/>
    <n v="241.56799999999998"/>
    <n v="2"/>
    <n v="0.2"/>
    <n v="18.11760000000001"/>
  </r>
  <r>
    <n v="3131"/>
    <x v="1551"/>
    <x v="2"/>
    <x v="757"/>
    <d v="2011-12-17T00:00:00"/>
    <s v="First Class"/>
    <x v="385"/>
    <s v="Chad Cunningham"/>
    <x v="2"/>
    <s v="United States"/>
    <s v="Los Angeles"/>
    <x v="1"/>
    <n v="90049"/>
    <x v="1"/>
    <s v="TEC-AC-10001142"/>
    <x v="2"/>
    <x v="11"/>
    <s v="First Data FD10 PIN Pad"/>
    <n v="395"/>
    <n v="5"/>
    <n v="0"/>
    <n v="39.499999999999957"/>
  </r>
  <r>
    <n v="3132"/>
    <x v="1551"/>
    <x v="2"/>
    <x v="757"/>
    <d v="2011-12-17T00:00:00"/>
    <s v="First Class"/>
    <x v="385"/>
    <s v="Chad Cunningham"/>
    <x v="2"/>
    <s v="United States"/>
    <s v="Los Angeles"/>
    <x v="1"/>
    <n v="90049"/>
    <x v="1"/>
    <s v="TEC-PH-10004977"/>
    <x v="2"/>
    <x v="7"/>
    <s v="GE 30524EE4"/>
    <n v="627.16800000000012"/>
    <n v="4"/>
    <n v="0.2"/>
    <n v="70.55639999999994"/>
  </r>
  <r>
    <n v="3133"/>
    <x v="1552"/>
    <x v="2"/>
    <x v="829"/>
    <d v="2011-08-26T00:00:00"/>
    <s v="First Class"/>
    <x v="687"/>
    <s v="Jennifer Patt"/>
    <x v="1"/>
    <s v="United States"/>
    <s v="Oceanside"/>
    <x v="15"/>
    <n v="11572"/>
    <x v="3"/>
    <s v="FUR-FU-10004586"/>
    <x v="0"/>
    <x v="5"/>
    <s v="G.E. Longer-Life Indoor Recessed Floodlight Bulbs"/>
    <n v="13.28"/>
    <n v="2"/>
    <n v="0"/>
    <n v="6.3743999999999996"/>
  </r>
  <r>
    <n v="3134"/>
    <x v="1552"/>
    <x v="2"/>
    <x v="829"/>
    <d v="2011-08-26T00:00:00"/>
    <s v="First Class"/>
    <x v="687"/>
    <s v="Jennifer Patt"/>
    <x v="1"/>
    <s v="United States"/>
    <s v="Oceanside"/>
    <x v="15"/>
    <n v="11572"/>
    <x v="3"/>
    <s v="OFF-BI-10001116"/>
    <x v="1"/>
    <x v="8"/>
    <s v="Wilson Jones 1&quot; Hanging DublLock Ring Binders"/>
    <n v="12.672000000000001"/>
    <n v="3"/>
    <n v="0.2"/>
    <n v="4.4352000000000009"/>
  </r>
  <r>
    <n v="3135"/>
    <x v="1553"/>
    <x v="3"/>
    <x v="105"/>
    <d v="2014-11-19T00:00:00"/>
    <s v="Standard Class"/>
    <x v="60"/>
    <s v="Lindsay Shagiari"/>
    <x v="2"/>
    <s v="United States"/>
    <s v="Dallas"/>
    <x v="5"/>
    <n v="75081"/>
    <x v="2"/>
    <s v="OFF-BI-10000666"/>
    <x v="1"/>
    <x v="8"/>
    <s v="Surelock Post Binders"/>
    <n v="30.559999999999992"/>
    <n v="5"/>
    <n v="0.8"/>
    <n v="-45.840000000000018"/>
  </r>
  <r>
    <n v="3136"/>
    <x v="1553"/>
    <x v="3"/>
    <x v="105"/>
    <d v="2014-11-19T00:00:00"/>
    <s v="Standard Class"/>
    <x v="60"/>
    <s v="Lindsay Shagiari"/>
    <x v="2"/>
    <s v="United States"/>
    <s v="Dallas"/>
    <x v="5"/>
    <n v="75081"/>
    <x v="2"/>
    <s v="OFF-ST-10002583"/>
    <x v="1"/>
    <x v="4"/>
    <s v="Fellowes Neat Ideas Storage Cubes"/>
    <n v="77.951999999999998"/>
    <n v="3"/>
    <n v="0.2"/>
    <n v="-15.590400000000002"/>
  </r>
  <r>
    <n v="3137"/>
    <x v="1553"/>
    <x v="3"/>
    <x v="105"/>
    <d v="2014-11-19T00:00:00"/>
    <s v="Standard Class"/>
    <x v="60"/>
    <s v="Lindsay Shagiari"/>
    <x v="2"/>
    <s v="United States"/>
    <s v="Dallas"/>
    <x v="5"/>
    <n v="75081"/>
    <x v="2"/>
    <s v="TEC-PH-10004908"/>
    <x v="2"/>
    <x v="7"/>
    <s v="Panasonic KX TS3282W Corded phone"/>
    <n v="67.992000000000004"/>
    <n v="1"/>
    <n v="0.2"/>
    <n v="8.4989999999999917"/>
  </r>
  <r>
    <n v="3138"/>
    <x v="1553"/>
    <x v="3"/>
    <x v="105"/>
    <d v="2014-11-19T00:00:00"/>
    <s v="Standard Class"/>
    <x v="60"/>
    <s v="Lindsay Shagiari"/>
    <x v="2"/>
    <s v="United States"/>
    <s v="Dallas"/>
    <x v="5"/>
    <n v="75081"/>
    <x v="2"/>
    <s v="OFF-EN-10001219"/>
    <x v="1"/>
    <x v="12"/>
    <s v="#10- 4 1/8&quot; x 9 1/2&quot; Security-Tint Envelopes"/>
    <n v="12.224"/>
    <n v="2"/>
    <n v="0.2"/>
    <n v="4.4311999999999996"/>
  </r>
  <r>
    <n v="3139"/>
    <x v="1553"/>
    <x v="3"/>
    <x v="105"/>
    <d v="2014-11-19T00:00:00"/>
    <s v="Standard Class"/>
    <x v="60"/>
    <s v="Lindsay Shagiari"/>
    <x v="2"/>
    <s v="United States"/>
    <s v="Dallas"/>
    <x v="5"/>
    <n v="75081"/>
    <x v="2"/>
    <s v="TEC-AC-10004568"/>
    <x v="2"/>
    <x v="11"/>
    <s v="Maxell LTO Ultrium - 800 GB"/>
    <n v="44.783999999999999"/>
    <n v="2"/>
    <n v="0.2"/>
    <n v="-0.55980000000000452"/>
  </r>
  <r>
    <n v="3140"/>
    <x v="1553"/>
    <x v="3"/>
    <x v="105"/>
    <d v="2014-11-19T00:00:00"/>
    <s v="Standard Class"/>
    <x v="60"/>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x v="139"/>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x v="388"/>
    <s v="Craig Yedwab"/>
    <x v="1"/>
    <s v="United States"/>
    <s v="San Antonio"/>
    <x v="5"/>
    <n v="78207"/>
    <x v="2"/>
    <s v="OFF-BI-10003650"/>
    <x v="1"/>
    <x v="8"/>
    <s v="GBC DocuBind 300 Electric Binding Machine"/>
    <n v="210.39199999999997"/>
    <n v="2"/>
    <n v="0.8"/>
    <n v="-336.62720000000013"/>
  </r>
  <r>
    <n v="3143"/>
    <x v="1556"/>
    <x v="3"/>
    <x v="145"/>
    <d v="2014-09-28T00:00:00"/>
    <s v="Second Class"/>
    <x v="181"/>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x v="181"/>
    <s v="Raymond Buch"/>
    <x v="0"/>
    <s v="United States"/>
    <s v="Cincinnati"/>
    <x v="24"/>
    <n v="45231"/>
    <x v="3"/>
    <s v="OFF-AR-10001547"/>
    <x v="1"/>
    <x v="6"/>
    <s v="Newell 311"/>
    <n v="10.608000000000001"/>
    <n v="6"/>
    <n v="0.2"/>
    <n v="0.92819999999999991"/>
  </r>
  <r>
    <n v="3145"/>
    <x v="1557"/>
    <x v="0"/>
    <x v="64"/>
    <d v="2013-09-12T00:00:00"/>
    <s v="Standard Class"/>
    <x v="255"/>
    <s v="Anthony Rawles"/>
    <x v="1"/>
    <s v="United States"/>
    <s v="Austin"/>
    <x v="5"/>
    <n v="78745"/>
    <x v="2"/>
    <s v="FUR-CH-10002647"/>
    <x v="0"/>
    <x v="1"/>
    <s v="Situations Contoured Folding Chairs, 4/Set"/>
    <n v="347.80200000000002"/>
    <n v="7"/>
    <n v="0.3"/>
    <n v="-24.842999999999961"/>
  </r>
  <r>
    <n v="3146"/>
    <x v="1558"/>
    <x v="3"/>
    <x v="512"/>
    <d v="2014-02-14T00:00:00"/>
    <s v="Second Class"/>
    <x v="688"/>
    <s v="Cari Sayre"/>
    <x v="1"/>
    <s v="United States"/>
    <s v="Seattle"/>
    <x v="4"/>
    <n v="98105"/>
    <x v="1"/>
    <s v="FUR-CH-10004495"/>
    <x v="0"/>
    <x v="1"/>
    <s v="Global Leather and Oak Executive Chair, Black"/>
    <n v="963.13600000000008"/>
    <n v="4"/>
    <n v="0.2"/>
    <n v="108.35279999999986"/>
  </r>
  <r>
    <n v="3147"/>
    <x v="1558"/>
    <x v="3"/>
    <x v="512"/>
    <d v="2014-02-14T00:00:00"/>
    <s v="Second Class"/>
    <x v="688"/>
    <s v="Cari Sayre"/>
    <x v="1"/>
    <s v="United States"/>
    <s v="Seattle"/>
    <x v="4"/>
    <n v="98105"/>
    <x v="1"/>
    <s v="TEC-PH-10002923"/>
    <x v="2"/>
    <x v="7"/>
    <s v="Logitech B530 USB Headset - headset - Full size, Binaural"/>
    <n v="88.77600000000001"/>
    <n v="3"/>
    <n v="0.2"/>
    <n v="7.7679000000000009"/>
  </r>
  <r>
    <n v="3148"/>
    <x v="1559"/>
    <x v="2"/>
    <x v="479"/>
    <d v="2011-07-03T00:00:00"/>
    <s v="Second Class"/>
    <x v="255"/>
    <s v="Anthony Rawles"/>
    <x v="1"/>
    <s v="United States"/>
    <s v="Los Angeles"/>
    <x v="1"/>
    <n v="90004"/>
    <x v="1"/>
    <s v="OFF-AR-10001374"/>
    <x v="1"/>
    <x v="6"/>
    <s v="BIC Brite Liner Highlighters, Chisel Tip"/>
    <n v="32.400000000000006"/>
    <n v="5"/>
    <n v="0"/>
    <n v="10.367999999999999"/>
  </r>
  <r>
    <n v="3149"/>
    <x v="1560"/>
    <x v="0"/>
    <x v="843"/>
    <d v="2013-06-11T00:00:00"/>
    <s v="First Class"/>
    <x v="279"/>
    <s v="Ross DeVincentis"/>
    <x v="2"/>
    <s v="United States"/>
    <s v="New York City"/>
    <x v="15"/>
    <n v="10035"/>
    <x v="3"/>
    <s v="OFF-PA-10003441"/>
    <x v="1"/>
    <x v="10"/>
    <s v="Xerox 226"/>
    <n v="32.400000000000006"/>
    <n v="5"/>
    <n v="0"/>
    <n v="15.552000000000001"/>
  </r>
  <r>
    <n v="3150"/>
    <x v="1561"/>
    <x v="2"/>
    <x v="414"/>
    <d v="2011-12-25T00:00:00"/>
    <s v="Standard Class"/>
    <x v="168"/>
    <s v="Keith Herrera"/>
    <x v="0"/>
    <s v="United States"/>
    <s v="Seattle"/>
    <x v="4"/>
    <n v="98103"/>
    <x v="1"/>
    <s v="OFF-LA-10002043"/>
    <x v="1"/>
    <x v="2"/>
    <s v="Avery 489"/>
    <n v="31.049999999999997"/>
    <n v="3"/>
    <n v="0"/>
    <n v="14.904"/>
  </r>
  <r>
    <n v="3151"/>
    <x v="1562"/>
    <x v="1"/>
    <x v="83"/>
    <d v="2012-12-18T00:00:00"/>
    <s v="First Class"/>
    <x v="173"/>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x v="173"/>
    <s v="Natalie Fritzler"/>
    <x v="0"/>
    <s v="United States"/>
    <s v="Newark"/>
    <x v="24"/>
    <n v="43055"/>
    <x v="3"/>
    <s v="TEC-MA-10000418"/>
    <x v="2"/>
    <x v="15"/>
    <s v="Cubify CubeX 3D Printer Double Head Print"/>
    <n v="1799.9940000000001"/>
    <n v="2"/>
    <n v="0.7"/>
    <n v="-2639.9912000000004"/>
  </r>
  <r>
    <n v="3153"/>
    <x v="1562"/>
    <x v="1"/>
    <x v="83"/>
    <d v="2012-12-18T00:00:00"/>
    <s v="First Class"/>
    <x v="173"/>
    <s v="Natalie Fritzler"/>
    <x v="0"/>
    <s v="United States"/>
    <s v="Newark"/>
    <x v="24"/>
    <n v="43055"/>
    <x v="3"/>
    <s v="TEC-PH-10004908"/>
    <x v="2"/>
    <x v="7"/>
    <s v="Panasonic KX TS3282W Corded phone"/>
    <n v="101.98799999999999"/>
    <n v="2"/>
    <n v="0.4"/>
    <n v="-16.998000000000019"/>
  </r>
  <r>
    <n v="3154"/>
    <x v="1562"/>
    <x v="1"/>
    <x v="83"/>
    <d v="2012-12-18T00:00:00"/>
    <s v="First Class"/>
    <x v="173"/>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x v="416"/>
    <s v="Suzanne McNair"/>
    <x v="1"/>
    <s v="United States"/>
    <s v="Maple Grove"/>
    <x v="11"/>
    <n v="55369"/>
    <x v="2"/>
    <s v="OFF-BI-10004600"/>
    <x v="1"/>
    <x v="8"/>
    <s v="Ibico Ibimaster 300 Manual Binding System"/>
    <n v="735.98"/>
    <n v="2"/>
    <n v="0"/>
    <n v="331.19099999999997"/>
  </r>
  <r>
    <n v="3156"/>
    <x v="1564"/>
    <x v="2"/>
    <x v="93"/>
    <d v="2011-08-05T00:00:00"/>
    <s v="Second Class"/>
    <x v="689"/>
    <s v="Gary Hansen"/>
    <x v="2"/>
    <s v="United States"/>
    <s v="Glendale"/>
    <x v="16"/>
    <n v="85301"/>
    <x v="1"/>
    <s v="OFF-PA-10001289"/>
    <x v="1"/>
    <x v="10"/>
    <s v="White Computer Printout Paper by Universal"/>
    <n v="93.024000000000001"/>
    <n v="3"/>
    <n v="0.2"/>
    <n v="33.721199999999996"/>
  </r>
  <r>
    <n v="3157"/>
    <x v="1565"/>
    <x v="1"/>
    <x v="252"/>
    <d v="2012-08-28T00:00:00"/>
    <s v="Standard Class"/>
    <x v="613"/>
    <s v="Eleni McCrary"/>
    <x v="1"/>
    <s v="United States"/>
    <s v="New York City"/>
    <x v="15"/>
    <n v="10009"/>
    <x v="3"/>
    <s v="FUR-TA-10001539"/>
    <x v="0"/>
    <x v="3"/>
    <s v="Chromcraft Rectangular Conference Tables"/>
    <n v="284.36399999999998"/>
    <n v="2"/>
    <n v="0.4"/>
    <n v="-75.830400000000054"/>
  </r>
  <r>
    <n v="3158"/>
    <x v="1565"/>
    <x v="1"/>
    <x v="252"/>
    <d v="2012-08-28T00:00:00"/>
    <s v="Standard Class"/>
    <x v="613"/>
    <s v="Eleni McCrary"/>
    <x v="1"/>
    <s v="United States"/>
    <s v="New York City"/>
    <x v="15"/>
    <n v="10009"/>
    <x v="3"/>
    <s v="TEC-AC-10001266"/>
    <x v="2"/>
    <x v="11"/>
    <s v="Memorex Micro Travel Drive 8 GB"/>
    <n v="26"/>
    <n v="2"/>
    <n v="0"/>
    <n v="11.7"/>
  </r>
  <r>
    <n v="3159"/>
    <x v="1566"/>
    <x v="0"/>
    <x v="253"/>
    <d v="2013-03-28T00:00:00"/>
    <s v="First Class"/>
    <x v="203"/>
    <s v="Dean Braden"/>
    <x v="0"/>
    <s v="United States"/>
    <s v="Jacksonville"/>
    <x v="3"/>
    <n v="28540"/>
    <x v="0"/>
    <s v="OFF-ST-10001291"/>
    <x v="1"/>
    <x v="4"/>
    <s v="Tenex Personal Self-Stacking Standard File Box, Black/Gray"/>
    <n v="67.64"/>
    <n v="5"/>
    <n v="0.2"/>
    <n v="5.9184999999999981"/>
  </r>
  <r>
    <n v="3160"/>
    <x v="1566"/>
    <x v="0"/>
    <x v="253"/>
    <d v="2013-03-28T00:00:00"/>
    <s v="First Class"/>
    <x v="203"/>
    <s v="Dean Braden"/>
    <x v="0"/>
    <s v="United States"/>
    <s v="Jacksonville"/>
    <x v="3"/>
    <n v="28540"/>
    <x v="0"/>
    <s v="TEC-AC-10001314"/>
    <x v="2"/>
    <x v="11"/>
    <s v="Case Logic 2.4GHz Wireless Keyboard"/>
    <n v="119.97600000000001"/>
    <n v="3"/>
    <n v="0.2"/>
    <n v="-17.996400000000019"/>
  </r>
  <r>
    <n v="3161"/>
    <x v="1567"/>
    <x v="2"/>
    <x v="171"/>
    <d v="2011-09-16T00:00:00"/>
    <s v="Second Class"/>
    <x v="690"/>
    <s v="Pete Takahito"/>
    <x v="0"/>
    <s v="United States"/>
    <s v="Houston"/>
    <x v="5"/>
    <n v="77070"/>
    <x v="2"/>
    <s v="OFF-BI-10004040"/>
    <x v="1"/>
    <x v="8"/>
    <s v="Wilson Jones Impact Binders"/>
    <n v="5.1799999999999988"/>
    <n v="5"/>
    <n v="0.8"/>
    <n v="-8.0289999999999999"/>
  </r>
  <r>
    <n v="3162"/>
    <x v="1568"/>
    <x v="2"/>
    <x v="158"/>
    <d v="2011-09-25T00:00:00"/>
    <s v="Standard Class"/>
    <x v="520"/>
    <s v="Herbert Flentye"/>
    <x v="0"/>
    <s v="United States"/>
    <s v="San Francisco"/>
    <x v="1"/>
    <n v="94109"/>
    <x v="1"/>
    <s v="OFF-EN-10001539"/>
    <x v="1"/>
    <x v="12"/>
    <s v="Staples"/>
    <n v="15.56"/>
    <n v="2"/>
    <n v="0"/>
    <n v="7.3132000000000001"/>
  </r>
  <r>
    <n v="3163"/>
    <x v="1568"/>
    <x v="2"/>
    <x v="158"/>
    <d v="2011-09-25T00:00:00"/>
    <s v="Standard Class"/>
    <x v="520"/>
    <s v="Herbert Flentye"/>
    <x v="0"/>
    <s v="United States"/>
    <s v="San Francisco"/>
    <x v="1"/>
    <n v="94109"/>
    <x v="1"/>
    <s v="OFF-EN-10004483"/>
    <x v="1"/>
    <x v="12"/>
    <s v="#10 White Business Envelopes,4 1/8 x 9 1/2"/>
    <n v="78.349999999999994"/>
    <n v="5"/>
    <n v="0"/>
    <n v="36.824499999999993"/>
  </r>
  <r>
    <n v="3164"/>
    <x v="1568"/>
    <x v="2"/>
    <x v="158"/>
    <d v="2011-09-25T00:00:00"/>
    <s v="Standard Class"/>
    <x v="520"/>
    <s v="Herbert Flentye"/>
    <x v="0"/>
    <s v="United States"/>
    <s v="San Francisco"/>
    <x v="1"/>
    <n v="94109"/>
    <x v="1"/>
    <s v="OFF-AR-10001615"/>
    <x v="1"/>
    <x v="6"/>
    <s v="Newell 34"/>
    <n v="59.519999999999996"/>
    <n v="3"/>
    <n v="0"/>
    <n v="15.475200000000001"/>
  </r>
  <r>
    <n v="3165"/>
    <x v="1568"/>
    <x v="2"/>
    <x v="158"/>
    <d v="2011-09-25T00:00:00"/>
    <s v="Standard Class"/>
    <x v="520"/>
    <s v="Herbert Flentye"/>
    <x v="0"/>
    <s v="United States"/>
    <s v="San Francisco"/>
    <x v="1"/>
    <n v="94109"/>
    <x v="1"/>
    <s v="OFF-PA-10000327"/>
    <x v="1"/>
    <x v="10"/>
    <s v="Xerox 1971"/>
    <n v="38.520000000000003"/>
    <n v="9"/>
    <n v="0"/>
    <n v="17.333999999999996"/>
  </r>
  <r>
    <n v="3166"/>
    <x v="1568"/>
    <x v="2"/>
    <x v="158"/>
    <d v="2011-09-25T00:00:00"/>
    <s v="Standard Class"/>
    <x v="520"/>
    <s v="Herbert Flentye"/>
    <x v="0"/>
    <s v="United States"/>
    <s v="San Francisco"/>
    <x v="1"/>
    <n v="94109"/>
    <x v="1"/>
    <s v="TEC-PH-10001299"/>
    <x v="2"/>
    <x v="7"/>
    <s v="Polycom CX300 Desktop Phone USB VoIP phone"/>
    <n v="239.98400000000004"/>
    <n v="2"/>
    <n v="0.2"/>
    <n v="23.998400000000004"/>
  </r>
  <r>
    <n v="3167"/>
    <x v="1568"/>
    <x v="2"/>
    <x v="158"/>
    <d v="2011-09-25T00:00:00"/>
    <s v="Standard Class"/>
    <x v="520"/>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x v="147"/>
    <s v="Katrina Willman"/>
    <x v="0"/>
    <s v="United States"/>
    <s v="Lansing"/>
    <x v="12"/>
    <n v="48911"/>
    <x v="2"/>
    <s v="FUR-FU-10002671"/>
    <x v="0"/>
    <x v="5"/>
    <s v="Electrix 20W Halogen Replacement Bulb for Zoom-In Desk Lamp"/>
    <n v="67"/>
    <n v="5"/>
    <n v="0"/>
    <n v="32.159999999999997"/>
  </r>
  <r>
    <n v="3169"/>
    <x v="1570"/>
    <x v="0"/>
    <x v="316"/>
    <d v="2013-06-04T00:00:00"/>
    <s v="Standard Class"/>
    <x v="169"/>
    <s v="Kimberly Carter"/>
    <x v="1"/>
    <s v="United States"/>
    <s v="Tallahassee"/>
    <x v="2"/>
    <n v="32303"/>
    <x v="0"/>
    <s v="FUR-CH-10003833"/>
    <x v="0"/>
    <x v="1"/>
    <s v="Novimex Fabric Task Chair"/>
    <n v="390.27199999999999"/>
    <n v="8"/>
    <n v="0.2"/>
    <n v="-24.39200000000001"/>
  </r>
  <r>
    <n v="3170"/>
    <x v="1570"/>
    <x v="0"/>
    <x v="316"/>
    <d v="2013-06-04T00:00:00"/>
    <s v="Standard Class"/>
    <x v="169"/>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x v="7"/>
    <s v="Pete Kriz"/>
    <x v="0"/>
    <s v="United States"/>
    <s v="Columbia"/>
    <x v="20"/>
    <n v="29203"/>
    <x v="0"/>
    <s v="OFF-BI-10002003"/>
    <x v="1"/>
    <x v="8"/>
    <s v="Ibico Presentation Index for Binding Systems"/>
    <n v="23.88"/>
    <n v="6"/>
    <n v="0"/>
    <n v="11.223600000000001"/>
  </r>
  <r>
    <n v="3172"/>
    <x v="1572"/>
    <x v="0"/>
    <x v="844"/>
    <d v="2013-03-29T00:00:00"/>
    <s v="Standard Class"/>
    <x v="446"/>
    <s v="Kean Takahito"/>
    <x v="0"/>
    <s v="United States"/>
    <s v="Chicago"/>
    <x v="10"/>
    <n v="60623"/>
    <x v="2"/>
    <s v="OFF-BI-10004465"/>
    <x v="1"/>
    <x v="8"/>
    <s v="Avery Durable Slant Ring Binders"/>
    <n v="3.1679999999999993"/>
    <n v="2"/>
    <n v="0.8"/>
    <n v="-4.7520000000000007"/>
  </r>
  <r>
    <n v="3173"/>
    <x v="1572"/>
    <x v="0"/>
    <x v="844"/>
    <d v="2013-03-29T00:00:00"/>
    <s v="Standard Class"/>
    <x v="446"/>
    <s v="Kean Takahito"/>
    <x v="0"/>
    <s v="United States"/>
    <s v="Chicago"/>
    <x v="10"/>
    <n v="60623"/>
    <x v="2"/>
    <s v="FUR-CH-10000665"/>
    <x v="0"/>
    <x v="1"/>
    <s v="Global Airflow Leather Mesh Back Chair, Black"/>
    <n v="528.42999999999995"/>
    <n v="5"/>
    <n v="0.3"/>
    <n v="0"/>
  </r>
  <r>
    <n v="3174"/>
    <x v="1572"/>
    <x v="0"/>
    <x v="844"/>
    <d v="2013-03-29T00:00:00"/>
    <s v="Standard Class"/>
    <x v="446"/>
    <s v="Kean Takahito"/>
    <x v="0"/>
    <s v="United States"/>
    <s v="Chicago"/>
    <x v="10"/>
    <n v="60623"/>
    <x v="2"/>
    <s v="OFF-AR-10004956"/>
    <x v="1"/>
    <x v="6"/>
    <s v="Newell 33"/>
    <n v="13.392000000000001"/>
    <n v="3"/>
    <n v="0.2"/>
    <n v="1.5065999999999975"/>
  </r>
  <r>
    <n v="3175"/>
    <x v="1573"/>
    <x v="3"/>
    <x v="343"/>
    <d v="2014-11-19T00:00:00"/>
    <s v="Standard Class"/>
    <x v="212"/>
    <s v="Emily Phan"/>
    <x v="0"/>
    <s v="United States"/>
    <s v="Detroit"/>
    <x v="12"/>
    <n v="48227"/>
    <x v="2"/>
    <s v="OFF-AR-10004260"/>
    <x v="1"/>
    <x v="6"/>
    <s v="Boston 1799 Powerhouse Electric Pencil Sharpener"/>
    <n v="181.86"/>
    <n v="7"/>
    <n v="0"/>
    <n v="50.9208"/>
  </r>
  <r>
    <n v="3176"/>
    <x v="1574"/>
    <x v="3"/>
    <x v="397"/>
    <d v="2014-09-30T00:00:00"/>
    <s v="Standard Class"/>
    <x v="27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x v="275"/>
    <s v="Arthur Prichep"/>
    <x v="0"/>
    <s v="United States"/>
    <s v="Fort Collins"/>
    <x v="22"/>
    <n v="80525"/>
    <x v="1"/>
    <s v="TEC-AC-10003280"/>
    <x v="2"/>
    <x v="11"/>
    <s v="Belkin F8E887 USB Wired Ergonomic Keyboard"/>
    <n v="47.984000000000002"/>
    <n v="2"/>
    <n v="0.2"/>
    <n v="0.59979999999999656"/>
  </r>
  <r>
    <n v="3178"/>
    <x v="1575"/>
    <x v="3"/>
    <x v="18"/>
    <d v="2014-09-11T00:00:00"/>
    <s v="Same Day"/>
    <x v="129"/>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x v="416"/>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x v="416"/>
    <s v="Suzanne McNair"/>
    <x v="1"/>
    <s v="United States"/>
    <s v="New York City"/>
    <x v="15"/>
    <n v="10011"/>
    <x v="3"/>
    <s v="FUR-FU-10000521"/>
    <x v="0"/>
    <x v="5"/>
    <s v="Seth Thomas 14&quot; Putty-Colored Wall Clock"/>
    <n v="58.68"/>
    <n v="2"/>
    <n v="0"/>
    <n v="18.190799999999996"/>
  </r>
  <r>
    <n v="3181"/>
    <x v="1576"/>
    <x v="3"/>
    <x v="256"/>
    <d v="2014-12-12T00:00:00"/>
    <s v="Standard Class"/>
    <x v="416"/>
    <s v="Suzanne McNair"/>
    <x v="1"/>
    <s v="United States"/>
    <s v="New York City"/>
    <x v="15"/>
    <n v="10011"/>
    <x v="3"/>
    <s v="OFF-AP-10001271"/>
    <x v="1"/>
    <x v="9"/>
    <s v="Eureka The Boss Cordless Rechargeable Stick Vac"/>
    <n v="254.89999999999998"/>
    <n v="5"/>
    <n v="0"/>
    <n v="68.823000000000008"/>
  </r>
  <r>
    <n v="3182"/>
    <x v="1577"/>
    <x v="3"/>
    <x v="45"/>
    <d v="2014-11-13T00:00:00"/>
    <s v="Second Class"/>
    <x v="312"/>
    <s v="Brian Moss"/>
    <x v="1"/>
    <s v="United States"/>
    <s v="Columbia"/>
    <x v="39"/>
    <n v="21044"/>
    <x v="3"/>
    <s v="OFF-BI-10004728"/>
    <x v="1"/>
    <x v="8"/>
    <s v="Wilson Jones Turn Tabs Binder Tool for Ring Binders"/>
    <n v="9.64"/>
    <n v="2"/>
    <n v="0"/>
    <n v="4.4344000000000001"/>
  </r>
  <r>
    <n v="3183"/>
    <x v="1577"/>
    <x v="3"/>
    <x v="45"/>
    <d v="2014-11-13T00:00:00"/>
    <s v="Second Class"/>
    <x v="312"/>
    <s v="Brian Moss"/>
    <x v="1"/>
    <s v="United States"/>
    <s v="Columbia"/>
    <x v="39"/>
    <n v="21044"/>
    <x v="3"/>
    <s v="TEC-AC-10004666"/>
    <x v="2"/>
    <x v="11"/>
    <s v="Maxell iVDR EX 500GB Cartridge"/>
    <n v="826.62000000000012"/>
    <n v="3"/>
    <n v="0"/>
    <n v="355.4466000000001"/>
  </r>
  <r>
    <n v="3184"/>
    <x v="1577"/>
    <x v="3"/>
    <x v="45"/>
    <d v="2014-11-13T00:00:00"/>
    <s v="Second Class"/>
    <x v="312"/>
    <s v="Brian Moss"/>
    <x v="1"/>
    <s v="United States"/>
    <s v="Columbia"/>
    <x v="39"/>
    <n v="21044"/>
    <x v="3"/>
    <s v="OFF-ST-10003208"/>
    <x v="1"/>
    <x v="4"/>
    <s v="Adjustable Depth Letter/Legal Cart"/>
    <n v="1633.14"/>
    <n v="9"/>
    <n v="0"/>
    <n v="473.61059999999975"/>
  </r>
  <r>
    <n v="3185"/>
    <x v="1577"/>
    <x v="3"/>
    <x v="45"/>
    <d v="2014-11-13T00:00:00"/>
    <s v="Second Class"/>
    <x v="312"/>
    <s v="Brian Moss"/>
    <x v="1"/>
    <s v="United States"/>
    <s v="Columbia"/>
    <x v="39"/>
    <n v="21044"/>
    <x v="3"/>
    <s v="OFF-ST-10003208"/>
    <x v="1"/>
    <x v="4"/>
    <s v="Adjustable Depth Letter/Legal Cart"/>
    <n v="544.38"/>
    <n v="3"/>
    <n v="0"/>
    <n v="157.87019999999993"/>
  </r>
  <r>
    <n v="3186"/>
    <x v="1578"/>
    <x v="2"/>
    <x v="845"/>
    <d v="2011-11-09T00:00:00"/>
    <s v="First Class"/>
    <x v="568"/>
    <s v="Tamara Chand"/>
    <x v="1"/>
    <s v="United States"/>
    <s v="Houston"/>
    <x v="5"/>
    <n v="77041"/>
    <x v="2"/>
    <s v="OFF-BI-10000632"/>
    <x v="1"/>
    <x v="8"/>
    <s v="Satellite Sectional Post Binders"/>
    <n v="26.045999999999992"/>
    <n v="3"/>
    <n v="0.8"/>
    <n v="-44.278199999999998"/>
  </r>
  <r>
    <n v="3187"/>
    <x v="1578"/>
    <x v="2"/>
    <x v="845"/>
    <d v="2011-11-09T00:00:00"/>
    <s v="First Class"/>
    <x v="568"/>
    <s v="Tamara Chand"/>
    <x v="1"/>
    <s v="United States"/>
    <s v="Houston"/>
    <x v="5"/>
    <n v="77041"/>
    <x v="2"/>
    <s v="OFF-EN-10004773"/>
    <x v="1"/>
    <x v="12"/>
    <s v="Staples"/>
    <n v="74.352000000000004"/>
    <n v="3"/>
    <n v="0.2"/>
    <n v="26.952599999999997"/>
  </r>
  <r>
    <n v="3188"/>
    <x v="1579"/>
    <x v="3"/>
    <x v="846"/>
    <d v="2014-03-18T00:00:00"/>
    <s v="Standard Class"/>
    <x v="10"/>
    <s v="Ken Black"/>
    <x v="1"/>
    <s v="United States"/>
    <s v="Lowell"/>
    <x v="31"/>
    <n v="1852"/>
    <x v="3"/>
    <s v="TEC-PH-10004700"/>
    <x v="2"/>
    <x v="7"/>
    <s v="PowerGen Dual USB Car Charger"/>
    <n v="69.930000000000007"/>
    <n v="7"/>
    <n v="0"/>
    <n v="32.1678"/>
  </r>
  <r>
    <n v="3189"/>
    <x v="1580"/>
    <x v="3"/>
    <x v="179"/>
    <d v="2014-10-23T00:00:00"/>
    <s v="Second Class"/>
    <x v="68"/>
    <s v="Justin Ellison"/>
    <x v="1"/>
    <s v="United States"/>
    <s v="Woodland"/>
    <x v="1"/>
    <n v="95695"/>
    <x v="1"/>
    <s v="OFF-LA-10003714"/>
    <x v="1"/>
    <x v="2"/>
    <s v="Avery 510"/>
    <n v="3.75"/>
    <n v="1"/>
    <n v="0"/>
    <n v="1.7999999999999998"/>
  </r>
  <r>
    <n v="3190"/>
    <x v="1580"/>
    <x v="3"/>
    <x v="179"/>
    <d v="2014-10-23T00:00:00"/>
    <s v="Second Class"/>
    <x v="68"/>
    <s v="Justin Ellison"/>
    <x v="1"/>
    <s v="United States"/>
    <s v="Woodland"/>
    <x v="1"/>
    <n v="95695"/>
    <x v="1"/>
    <s v="OFF-BI-10001787"/>
    <x v="1"/>
    <x v="8"/>
    <s v="Wilson Jones Four-Pocket Poly Binders"/>
    <n v="20.928000000000001"/>
    <n v="4"/>
    <n v="0.2"/>
    <n v="7.5864000000000003"/>
  </r>
  <r>
    <n v="3191"/>
    <x v="1581"/>
    <x v="1"/>
    <x v="17"/>
    <d v="2013-01-01T00:00:00"/>
    <s v="Standard Class"/>
    <x v="660"/>
    <s v="Daniel Raglin"/>
    <x v="2"/>
    <s v="United States"/>
    <s v="Chicago"/>
    <x v="10"/>
    <n v="60610"/>
    <x v="2"/>
    <s v="OFF-ST-10002957"/>
    <x v="1"/>
    <x v="4"/>
    <s v="Sterilite Show Offs Storage Containers"/>
    <n v="12.672000000000001"/>
    <n v="3"/>
    <n v="0.2"/>
    <n v="-3.1680000000000001"/>
  </r>
  <r>
    <n v="3192"/>
    <x v="1582"/>
    <x v="3"/>
    <x v="280"/>
    <d v="2014-10-09T00:00:00"/>
    <s v="Standard Class"/>
    <x v="338"/>
    <s v="Rob Williams"/>
    <x v="1"/>
    <s v="United States"/>
    <s v="New York City"/>
    <x v="15"/>
    <n v="10035"/>
    <x v="3"/>
    <s v="TEC-PH-10002115"/>
    <x v="2"/>
    <x v="7"/>
    <s v="Plantronics 81402"/>
    <n v="65.989999999999995"/>
    <n v="1"/>
    <n v="0"/>
    <n v="17.157400000000003"/>
  </r>
  <r>
    <n v="3193"/>
    <x v="1583"/>
    <x v="3"/>
    <x v="400"/>
    <d v="2014-06-09T00:00:00"/>
    <s v="Standard Class"/>
    <x v="614"/>
    <s v="Michelle Lonsdale"/>
    <x v="1"/>
    <s v="United States"/>
    <s v="Missouri City"/>
    <x v="5"/>
    <n v="77489"/>
    <x v="2"/>
    <s v="OFF-BI-10002557"/>
    <x v="1"/>
    <x v="8"/>
    <s v="Presstex Flexible Ring Binders"/>
    <n v="6.3699999999999983"/>
    <n v="7"/>
    <n v="0.8"/>
    <n v="-9.5550000000000015"/>
  </r>
  <r>
    <n v="3194"/>
    <x v="1584"/>
    <x v="2"/>
    <x v="416"/>
    <d v="2011-09-04T00:00:00"/>
    <s v="First Class"/>
    <x v="691"/>
    <s v="Jack Lebron"/>
    <x v="0"/>
    <s v="United States"/>
    <s v="Houston"/>
    <x v="5"/>
    <n v="77036"/>
    <x v="2"/>
    <s v="OFF-BI-10002949"/>
    <x v="1"/>
    <x v="8"/>
    <s v="Prestige Round Ring Binders"/>
    <n v="3.6479999999999992"/>
    <n v="3"/>
    <n v="0.8"/>
    <n v="-6.0192000000000032"/>
  </r>
  <r>
    <n v="3195"/>
    <x v="1584"/>
    <x v="2"/>
    <x v="416"/>
    <d v="2011-09-04T00:00:00"/>
    <s v="First Class"/>
    <x v="691"/>
    <s v="Jack Lebron"/>
    <x v="0"/>
    <s v="United States"/>
    <s v="Houston"/>
    <x v="5"/>
    <n v="77036"/>
    <x v="2"/>
    <s v="OFF-PA-10004100"/>
    <x v="1"/>
    <x v="10"/>
    <s v="Xerox 216"/>
    <n v="31.104000000000006"/>
    <n v="6"/>
    <n v="0.2"/>
    <n v="10.8864"/>
  </r>
  <r>
    <n v="3196"/>
    <x v="1585"/>
    <x v="0"/>
    <x v="590"/>
    <d v="2013-08-14T00:00:00"/>
    <s v="Standard Class"/>
    <x v="475"/>
    <s v="Corinna Mitchell"/>
    <x v="2"/>
    <s v="United States"/>
    <s v="Jackson"/>
    <x v="35"/>
    <n v="39212"/>
    <x v="0"/>
    <s v="OFF-FA-10001883"/>
    <x v="1"/>
    <x v="13"/>
    <s v="Alliance Super-Size Bands, Assorted Sizes"/>
    <n v="23.34"/>
    <n v="3"/>
    <n v="0"/>
    <n v="0.23339999999999961"/>
  </r>
  <r>
    <n v="3197"/>
    <x v="1586"/>
    <x v="3"/>
    <x v="847"/>
    <d v="2014-07-29T00:00:00"/>
    <s v="Standard Class"/>
    <x v="92"/>
    <s v="Fred Hopkins"/>
    <x v="1"/>
    <s v="United States"/>
    <s v="New York City"/>
    <x v="15"/>
    <n v="10009"/>
    <x v="3"/>
    <s v="TEC-PH-10000702"/>
    <x v="2"/>
    <x v="7"/>
    <s v="Square Credit Card Reader, 4 1/2&quot; x 4 1/2&quot; x 1&quot;, White"/>
    <n v="29.97"/>
    <n v="3"/>
    <n v="0"/>
    <n v="14.085899999999999"/>
  </r>
  <r>
    <n v="3198"/>
    <x v="1587"/>
    <x v="1"/>
    <x v="848"/>
    <d v="2012-07-10T00:00:00"/>
    <s v="Same Day"/>
    <x v="13"/>
    <s v="Eric Hoffmann"/>
    <x v="0"/>
    <s v="United States"/>
    <s v="Tempe"/>
    <x v="16"/>
    <n v="85281"/>
    <x v="1"/>
    <s v="OFF-BI-10003196"/>
    <x v="1"/>
    <x v="8"/>
    <s v="Accohide Poly Flexible Ring Binders"/>
    <n v="3.366000000000001"/>
    <n v="3"/>
    <n v="0.7"/>
    <n v="-2.2439999999999989"/>
  </r>
  <r>
    <n v="3199"/>
    <x v="1588"/>
    <x v="2"/>
    <x v="588"/>
    <d v="2011-12-07T00:00:00"/>
    <s v="Standard Class"/>
    <x v="509"/>
    <s v="Toby Braunhardt"/>
    <x v="0"/>
    <s v="United States"/>
    <s v="Jacksonville"/>
    <x v="3"/>
    <n v="28540"/>
    <x v="0"/>
    <s v="TEC-PH-10001644"/>
    <x v="2"/>
    <x v="7"/>
    <s v="BlueLounge Milo Smartphone Stand, White/Metallic"/>
    <n v="95.968000000000004"/>
    <n v="4"/>
    <n v="0.2"/>
    <n v="9.5968000000000053"/>
  </r>
  <r>
    <n v="3200"/>
    <x v="1589"/>
    <x v="3"/>
    <x v="404"/>
    <d v="2014-12-23T00:00:00"/>
    <s v="Standard Class"/>
    <x v="692"/>
    <s v="Aaron Hawkins"/>
    <x v="1"/>
    <s v="United States"/>
    <s v="Philadelphia"/>
    <x v="9"/>
    <n v="19134"/>
    <x v="3"/>
    <s v="OFF-AR-10003183"/>
    <x v="1"/>
    <x v="6"/>
    <s v="Avery Fluorescent Highlighter Four-Color Set"/>
    <n v="18.704000000000001"/>
    <n v="7"/>
    <n v="0.2"/>
    <n v="2.3379999999999983"/>
  </r>
  <r>
    <n v="3201"/>
    <x v="1590"/>
    <x v="2"/>
    <x v="598"/>
    <d v="2011-05-20T00:00:00"/>
    <s v="Second Class"/>
    <x v="74"/>
    <s v="Ted Trevino"/>
    <x v="0"/>
    <s v="United States"/>
    <s v="Akron"/>
    <x v="24"/>
    <n v="44312"/>
    <x v="3"/>
    <s v="FUR-FU-10000308"/>
    <x v="0"/>
    <x v="5"/>
    <s v="Deflect-o Glass Clear Studded Chair Mats"/>
    <n v="149.232"/>
    <n v="3"/>
    <n v="0.2"/>
    <n v="3.7308000000000021"/>
  </r>
  <r>
    <n v="3202"/>
    <x v="1590"/>
    <x v="2"/>
    <x v="598"/>
    <d v="2011-05-20T00:00:00"/>
    <s v="Second Class"/>
    <x v="74"/>
    <s v="Ted Trevino"/>
    <x v="0"/>
    <s v="United States"/>
    <s v="Akron"/>
    <x v="24"/>
    <n v="44312"/>
    <x v="3"/>
    <s v="OFF-PA-10001526"/>
    <x v="1"/>
    <x v="10"/>
    <s v="Xerox 1949"/>
    <n v="15.936000000000002"/>
    <n v="4"/>
    <n v="0.2"/>
    <n v="5.7768000000000015"/>
  </r>
  <r>
    <n v="3203"/>
    <x v="1591"/>
    <x v="2"/>
    <x v="849"/>
    <d v="2011-11-16T00:00:00"/>
    <s v="Standard Class"/>
    <x v="76"/>
    <s v="Ruben Dartt"/>
    <x v="0"/>
    <s v="United States"/>
    <s v="San Diego"/>
    <x v="1"/>
    <n v="92037"/>
    <x v="1"/>
    <s v="TEC-PH-10002103"/>
    <x v="2"/>
    <x v="7"/>
    <s v="Jabra SPEAK 410"/>
    <n v="601.53599999999994"/>
    <n v="8"/>
    <n v="0.2"/>
    <n v="60.153600000000012"/>
  </r>
  <r>
    <n v="3204"/>
    <x v="1591"/>
    <x v="2"/>
    <x v="849"/>
    <d v="2011-11-16T00:00:00"/>
    <s v="Standard Class"/>
    <x v="76"/>
    <s v="Ruben Dartt"/>
    <x v="0"/>
    <s v="United States"/>
    <s v="San Diego"/>
    <x v="1"/>
    <n v="92037"/>
    <x v="1"/>
    <s v="TEC-AC-10004209"/>
    <x v="2"/>
    <x v="11"/>
    <s v="Memorex Froggy Flash Drive 4 GB"/>
    <n v="10.99"/>
    <n v="1"/>
    <n v="0"/>
    <n v="4.2861000000000002"/>
  </r>
  <r>
    <n v="3205"/>
    <x v="1591"/>
    <x v="2"/>
    <x v="849"/>
    <d v="2011-11-16T00:00:00"/>
    <s v="Standard Class"/>
    <x v="76"/>
    <s v="Ruben Dartt"/>
    <x v="0"/>
    <s v="United States"/>
    <s v="San Diego"/>
    <x v="1"/>
    <n v="92037"/>
    <x v="1"/>
    <s v="FUR-FU-10000397"/>
    <x v="0"/>
    <x v="5"/>
    <s v="Luxo Economy Swing Arm Lamp"/>
    <n v="39.880000000000003"/>
    <n v="2"/>
    <n v="0"/>
    <n v="11.166400000000003"/>
  </r>
  <r>
    <n v="3206"/>
    <x v="1591"/>
    <x v="2"/>
    <x v="849"/>
    <d v="2011-11-16T00:00:00"/>
    <s v="Standard Class"/>
    <x v="76"/>
    <s v="Ruben Dartt"/>
    <x v="0"/>
    <s v="United States"/>
    <s v="San Diego"/>
    <x v="1"/>
    <n v="92037"/>
    <x v="1"/>
    <s v="OFF-PA-10002137"/>
    <x v="1"/>
    <x v="10"/>
    <s v="Southworth 100% Résumé Paper, 24lb."/>
    <n v="62.24"/>
    <n v="8"/>
    <n v="0"/>
    <n v="28.007999999999996"/>
  </r>
  <r>
    <n v="3207"/>
    <x v="1591"/>
    <x v="2"/>
    <x v="849"/>
    <d v="2011-11-16T00:00:00"/>
    <s v="Standard Class"/>
    <x v="76"/>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x v="76"/>
    <s v="Ruben Dartt"/>
    <x v="0"/>
    <s v="United States"/>
    <s v="San Diego"/>
    <x v="1"/>
    <n v="92037"/>
    <x v="1"/>
    <s v="OFF-LA-10000407"/>
    <x v="1"/>
    <x v="2"/>
    <s v="Avery White Multi-Purpose Labels"/>
    <n v="39.840000000000003"/>
    <n v="8"/>
    <n v="0"/>
    <n v="18.3264"/>
  </r>
  <r>
    <n v="3209"/>
    <x v="1592"/>
    <x v="0"/>
    <x v="850"/>
    <d v="2013-01-15T00:00:00"/>
    <s v="Standard Class"/>
    <x v="156"/>
    <s v="Laura Armstrong"/>
    <x v="1"/>
    <s v="United States"/>
    <s v="Fresno"/>
    <x v="1"/>
    <n v="93727"/>
    <x v="1"/>
    <s v="TEC-AC-10000420"/>
    <x v="2"/>
    <x v="11"/>
    <s v="Logitech G500s Laser Gaming Mouse with Adjustable Weight Tuning"/>
    <n v="349.95"/>
    <n v="5"/>
    <n v="0"/>
    <n v="118.98299999999999"/>
  </r>
  <r>
    <n v="3210"/>
    <x v="1592"/>
    <x v="0"/>
    <x v="850"/>
    <d v="2013-01-15T00:00:00"/>
    <s v="Standard Class"/>
    <x v="156"/>
    <s v="Laura Armstrong"/>
    <x v="1"/>
    <s v="United States"/>
    <s v="Fresno"/>
    <x v="1"/>
    <n v="93727"/>
    <x v="1"/>
    <s v="TEC-PH-10002726"/>
    <x v="2"/>
    <x v="7"/>
    <s v="netTALK DUO VoIP Telephone Service"/>
    <n v="377.92800000000005"/>
    <n v="9"/>
    <n v="0.2"/>
    <n v="141.72300000000001"/>
  </r>
  <r>
    <n v="3211"/>
    <x v="1593"/>
    <x v="3"/>
    <x v="585"/>
    <d v="2014-09-28T00:00:00"/>
    <s v="Standard Class"/>
    <x v="64"/>
    <s v="Sally Hughsby"/>
    <x v="1"/>
    <s v="United States"/>
    <s v="Pearland"/>
    <x v="5"/>
    <n v="77581"/>
    <x v="2"/>
    <s v="OFF-EN-10001415"/>
    <x v="1"/>
    <x v="12"/>
    <s v="Staples"/>
    <n v="13.392000000000001"/>
    <n v="3"/>
    <n v="0.2"/>
    <n v="5.0220000000000002"/>
  </r>
  <r>
    <n v="3212"/>
    <x v="1593"/>
    <x v="3"/>
    <x v="585"/>
    <d v="2014-09-28T00:00:00"/>
    <s v="Standard Class"/>
    <x v="64"/>
    <s v="Sally Hughsby"/>
    <x v="1"/>
    <s v="United States"/>
    <s v="Pearland"/>
    <x v="5"/>
    <n v="77581"/>
    <x v="2"/>
    <s v="OFF-BI-10000773"/>
    <x v="1"/>
    <x v="8"/>
    <s v="Insertable Tab Post Binder Dividers"/>
    <n v="11.227999999999998"/>
    <n v="7"/>
    <n v="0.8"/>
    <n v="-18.52620000000001"/>
  </r>
  <r>
    <n v="3213"/>
    <x v="1594"/>
    <x v="2"/>
    <x v="851"/>
    <d v="2011-12-28T00:00:00"/>
    <s v="Standard Class"/>
    <x v="227"/>
    <s v="Sarah Foster"/>
    <x v="0"/>
    <s v="United States"/>
    <s v="Richmond"/>
    <x v="14"/>
    <n v="47374"/>
    <x v="2"/>
    <s v="OFF-AP-10002350"/>
    <x v="1"/>
    <x v="9"/>
    <s v="Belkin F9H710-06 7 Outlet SurgeMaster Surge Protector"/>
    <n v="207.24"/>
    <n v="11"/>
    <n v="0"/>
    <n v="58.027200000000001"/>
  </r>
  <r>
    <n v="3214"/>
    <x v="1595"/>
    <x v="0"/>
    <x v="439"/>
    <d v="2013-06-02T00:00:00"/>
    <s v="Standard Class"/>
    <x v="260"/>
    <s v="Tiffany House"/>
    <x v="1"/>
    <s v="United States"/>
    <s v="Philadelphia"/>
    <x v="9"/>
    <n v="19134"/>
    <x v="3"/>
    <s v="OFF-AR-10001919"/>
    <x v="1"/>
    <x v="6"/>
    <s v="OIC #2 Pencils, Medium Soft"/>
    <n v="1.504"/>
    <n v="1"/>
    <n v="0.2"/>
    <n v="0.16919999999999991"/>
  </r>
  <r>
    <n v="3215"/>
    <x v="1595"/>
    <x v="0"/>
    <x v="439"/>
    <d v="2013-06-02T00:00:00"/>
    <s v="Standard Class"/>
    <x v="260"/>
    <s v="Tiffany House"/>
    <x v="1"/>
    <s v="United States"/>
    <s v="Philadelphia"/>
    <x v="9"/>
    <n v="19134"/>
    <x v="3"/>
    <s v="OFF-AP-10002082"/>
    <x v="1"/>
    <x v="9"/>
    <s v="Holmes HEPA Air Purifier"/>
    <n v="34.848000000000006"/>
    <n v="2"/>
    <n v="0.2"/>
    <n v="6.5339999999999971"/>
  </r>
  <r>
    <n v="3216"/>
    <x v="1596"/>
    <x v="3"/>
    <x v="141"/>
    <d v="2014-07-11T00:00:00"/>
    <s v="First Class"/>
    <x v="364"/>
    <s v="Vivek Gonzalez"/>
    <x v="0"/>
    <s v="United States"/>
    <s v="San Mateo"/>
    <x v="1"/>
    <n v="94403"/>
    <x v="1"/>
    <s v="OFF-LA-10002762"/>
    <x v="1"/>
    <x v="2"/>
    <s v="Avery 485"/>
    <n v="75.179999999999993"/>
    <n v="6"/>
    <n v="0"/>
    <n v="35.334599999999995"/>
  </r>
  <r>
    <n v="3217"/>
    <x v="1597"/>
    <x v="2"/>
    <x v="8"/>
    <d v="2011-05-17T00:00:00"/>
    <s v="Standard Class"/>
    <x v="268"/>
    <s v="Naresj Patel"/>
    <x v="0"/>
    <s v="United States"/>
    <s v="Oakland"/>
    <x v="1"/>
    <n v="94601"/>
    <x v="1"/>
    <s v="TEC-AC-10002800"/>
    <x v="2"/>
    <x v="11"/>
    <s v="Plantronics Audio 478 Stereo USB Headset"/>
    <n v="149.97"/>
    <n v="3"/>
    <n v="0"/>
    <n v="52.489499999999992"/>
  </r>
  <r>
    <n v="3218"/>
    <x v="1598"/>
    <x v="3"/>
    <x v="468"/>
    <d v="2014-11-17T00:00:00"/>
    <s v="Standard Class"/>
    <x v="395"/>
    <s v="Frank Hawley"/>
    <x v="1"/>
    <s v="United States"/>
    <s v="New York City"/>
    <x v="15"/>
    <n v="10024"/>
    <x v="3"/>
    <s v="OFF-BI-10003925"/>
    <x v="1"/>
    <x v="8"/>
    <s v="Fellowes PB300 Plastic Comb Binding Machine"/>
    <n v="931.17600000000016"/>
    <n v="3"/>
    <n v="0.2"/>
    <n v="314.27190000000002"/>
  </r>
  <r>
    <n v="3219"/>
    <x v="1598"/>
    <x v="3"/>
    <x v="468"/>
    <d v="2014-11-17T00:00:00"/>
    <s v="Standard Class"/>
    <x v="395"/>
    <s v="Frank Hawley"/>
    <x v="1"/>
    <s v="United States"/>
    <s v="New York City"/>
    <x v="15"/>
    <n v="10024"/>
    <x v="3"/>
    <s v="TEC-PH-10002200"/>
    <x v="2"/>
    <x v="7"/>
    <s v="Aastra 6757i CT Wireless VoIP phone"/>
    <n v="430.88"/>
    <n v="2"/>
    <n v="0"/>
    <n v="124.95519999999999"/>
  </r>
  <r>
    <n v="3220"/>
    <x v="1599"/>
    <x v="1"/>
    <x v="653"/>
    <d v="2012-10-08T00:00:00"/>
    <s v="Standard Class"/>
    <x v="687"/>
    <s v="Jennifer Patt"/>
    <x v="1"/>
    <s v="United States"/>
    <s v="Lakewood"/>
    <x v="30"/>
    <n v="8701"/>
    <x v="3"/>
    <s v="OFF-PA-10001295"/>
    <x v="1"/>
    <x v="10"/>
    <s v="Computer Printout Paper with Letter-Trim Perforations"/>
    <n v="94.85"/>
    <n v="5"/>
    <n v="0"/>
    <n v="45.527999999999992"/>
  </r>
  <r>
    <n v="3221"/>
    <x v="1599"/>
    <x v="1"/>
    <x v="653"/>
    <d v="2012-10-08T00:00:00"/>
    <s v="Standard Class"/>
    <x v="687"/>
    <s v="Jennifer Patt"/>
    <x v="1"/>
    <s v="United States"/>
    <s v="Lakewood"/>
    <x v="30"/>
    <n v="8701"/>
    <x v="3"/>
    <s v="OFF-EN-10002500"/>
    <x v="1"/>
    <x v="12"/>
    <s v="Globe Weis Peel &amp; Seel First Class Envelopes"/>
    <n v="51.12"/>
    <n v="4"/>
    <n v="0"/>
    <n v="23.003999999999998"/>
  </r>
  <r>
    <n v="3222"/>
    <x v="1599"/>
    <x v="1"/>
    <x v="653"/>
    <d v="2012-10-08T00:00:00"/>
    <s v="Standard Class"/>
    <x v="687"/>
    <s v="Jennifer Patt"/>
    <x v="1"/>
    <s v="United States"/>
    <s v="Lakewood"/>
    <x v="30"/>
    <n v="8701"/>
    <x v="3"/>
    <s v="TEC-AC-10000892"/>
    <x v="2"/>
    <x v="11"/>
    <s v="NETGEAR N750 Dual Band Wi-Fi Gigabit Router"/>
    <n v="90"/>
    <n v="1"/>
    <n v="0"/>
    <n v="32.4"/>
  </r>
  <r>
    <n v="3223"/>
    <x v="1600"/>
    <x v="2"/>
    <x v="852"/>
    <d v="2011-10-05T00:00:00"/>
    <s v="First Class"/>
    <x v="2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x v="20"/>
    <s v="Erin Smith"/>
    <x v="1"/>
    <s v="United States"/>
    <s v="Tempe"/>
    <x v="16"/>
    <n v="85281"/>
    <x v="1"/>
    <s v="OFF-FA-10000735"/>
    <x v="1"/>
    <x v="13"/>
    <s v="Staples"/>
    <n v="4.6719999999999997"/>
    <n v="2"/>
    <n v="0.2"/>
    <n v="1.4599999999999997"/>
  </r>
  <r>
    <n v="3225"/>
    <x v="1600"/>
    <x v="2"/>
    <x v="852"/>
    <d v="2011-10-05T00:00:00"/>
    <s v="First Class"/>
    <x v="20"/>
    <s v="Erin Smith"/>
    <x v="1"/>
    <s v="United States"/>
    <s v="Tempe"/>
    <x v="16"/>
    <n v="85281"/>
    <x v="1"/>
    <s v="TEC-PH-10001760"/>
    <x v="2"/>
    <x v="7"/>
    <s v="Bose SoundLink Bluetooth Speaker"/>
    <n v="318.40000000000003"/>
    <n v="2"/>
    <n v="0.2"/>
    <n v="107.46"/>
  </r>
  <r>
    <n v="3226"/>
    <x v="1600"/>
    <x v="2"/>
    <x v="852"/>
    <d v="2011-10-05T00:00:00"/>
    <s v="First Class"/>
    <x v="20"/>
    <s v="Erin Smith"/>
    <x v="1"/>
    <s v="United States"/>
    <s v="Tempe"/>
    <x v="16"/>
    <n v="85281"/>
    <x v="1"/>
    <s v="OFF-EN-10004846"/>
    <x v="1"/>
    <x v="12"/>
    <s v="Letter or Legal Size Expandable Poly String Tie Envelopes"/>
    <n v="12.768000000000001"/>
    <n v="6"/>
    <n v="0.2"/>
    <n v="4.628400000000001"/>
  </r>
  <r>
    <n v="3227"/>
    <x v="1600"/>
    <x v="2"/>
    <x v="852"/>
    <d v="2011-10-05T00:00:00"/>
    <s v="First Class"/>
    <x v="20"/>
    <s v="Erin Smith"/>
    <x v="1"/>
    <s v="United States"/>
    <s v="Tempe"/>
    <x v="16"/>
    <n v="85281"/>
    <x v="1"/>
    <s v="OFF-SU-10003567"/>
    <x v="1"/>
    <x v="14"/>
    <s v="Stiletto Hand Letter Openers"/>
    <n v="15.36"/>
    <n v="2"/>
    <n v="0.2"/>
    <n v="-3.2639999999999993"/>
  </r>
  <r>
    <n v="3228"/>
    <x v="1600"/>
    <x v="2"/>
    <x v="852"/>
    <d v="2011-10-05T00:00:00"/>
    <s v="First Class"/>
    <x v="20"/>
    <s v="Erin Smith"/>
    <x v="1"/>
    <s v="United States"/>
    <s v="Tempe"/>
    <x v="16"/>
    <n v="85281"/>
    <x v="1"/>
    <s v="TEC-PH-10001557"/>
    <x v="2"/>
    <x v="7"/>
    <s v="Pyle PMP37LED"/>
    <n v="230.376"/>
    <n v="3"/>
    <n v="0.2"/>
    <n v="20.157899999999991"/>
  </r>
  <r>
    <n v="3229"/>
    <x v="1600"/>
    <x v="2"/>
    <x v="852"/>
    <d v="2011-10-05T00:00:00"/>
    <s v="First Class"/>
    <x v="20"/>
    <s v="Erin Smith"/>
    <x v="1"/>
    <s v="United States"/>
    <s v="Tempe"/>
    <x v="16"/>
    <n v="85281"/>
    <x v="1"/>
    <s v="TEC-AC-10003038"/>
    <x v="2"/>
    <x v="11"/>
    <s v="Kingston Digital DataTraveler 16GB USB 2.0"/>
    <n v="7.16"/>
    <n v="1"/>
    <n v="0.2"/>
    <n v="-8.9500000000001023E-2"/>
  </r>
  <r>
    <n v="3230"/>
    <x v="1601"/>
    <x v="2"/>
    <x v="430"/>
    <d v="2011-08-16T00:00:00"/>
    <s v="Standard Class"/>
    <x v="107"/>
    <s v="Ken Lonsdale"/>
    <x v="0"/>
    <s v="United States"/>
    <s v="New York City"/>
    <x v="15"/>
    <n v="10035"/>
    <x v="3"/>
    <s v="OFF-ST-10004459"/>
    <x v="1"/>
    <x v="4"/>
    <s v="Tennsco Single-Tier Lockers"/>
    <n v="375.34"/>
    <n v="1"/>
    <n v="0"/>
    <n v="18.766999999999996"/>
  </r>
  <r>
    <n v="3231"/>
    <x v="1602"/>
    <x v="3"/>
    <x v="853"/>
    <d v="2014-09-06T00:00:00"/>
    <s v="Second Class"/>
    <x v="202"/>
    <s v="Bradley Nguyen"/>
    <x v="0"/>
    <s v="United States"/>
    <s v="New York City"/>
    <x v="15"/>
    <n v="10009"/>
    <x v="3"/>
    <s v="FUR-FU-10004960"/>
    <x v="0"/>
    <x v="5"/>
    <s v="Seth Thomas 12&quot; Clock w/ Goldtone Case"/>
    <n v="114.9"/>
    <n v="5"/>
    <n v="0"/>
    <n v="39.066000000000003"/>
  </r>
  <r>
    <n v="3232"/>
    <x v="1603"/>
    <x v="3"/>
    <x v="513"/>
    <d v="2014-04-23T00:00:00"/>
    <s v="Standard Class"/>
    <x v="444"/>
    <s v="Natalie DeCherney"/>
    <x v="0"/>
    <s v="United States"/>
    <s v="Houston"/>
    <x v="5"/>
    <n v="77095"/>
    <x v="2"/>
    <s v="OFF-BI-10000632"/>
    <x v="1"/>
    <x v="8"/>
    <s v="Satellite Sectional Post Binders"/>
    <n v="26.045999999999992"/>
    <n v="3"/>
    <n v="0.8"/>
    <n v="-44.278199999999998"/>
  </r>
  <r>
    <n v="3233"/>
    <x v="1603"/>
    <x v="3"/>
    <x v="513"/>
    <d v="2014-04-23T00:00:00"/>
    <s v="Standard Class"/>
    <x v="444"/>
    <s v="Natalie DeCherney"/>
    <x v="0"/>
    <s v="United States"/>
    <s v="Houston"/>
    <x v="5"/>
    <n v="77095"/>
    <x v="2"/>
    <s v="OFF-BI-10001107"/>
    <x v="1"/>
    <x v="8"/>
    <s v="GBC White Gloss Covers, Plain Front"/>
    <n v="2.8959999999999995"/>
    <n v="1"/>
    <n v="0.8"/>
    <n v="-4.7784000000000013"/>
  </r>
  <r>
    <n v="3234"/>
    <x v="1603"/>
    <x v="3"/>
    <x v="513"/>
    <d v="2014-04-23T00:00:00"/>
    <s v="Standard Class"/>
    <x v="444"/>
    <s v="Natalie DeCherney"/>
    <x v="0"/>
    <s v="United States"/>
    <s v="Houston"/>
    <x v="5"/>
    <n v="77095"/>
    <x v="2"/>
    <s v="OFF-ST-10002301"/>
    <x v="1"/>
    <x v="4"/>
    <s v="Tennsco Commercial Shelving"/>
    <n v="32.544000000000004"/>
    <n v="2"/>
    <n v="0.2"/>
    <n v="-7.7292000000000041"/>
  </r>
  <r>
    <n v="3235"/>
    <x v="1604"/>
    <x v="0"/>
    <x v="423"/>
    <d v="2013-04-28T00:00:00"/>
    <s v="First Class"/>
    <x v="691"/>
    <s v="Jack Lebron"/>
    <x v="0"/>
    <s v="United States"/>
    <s v="Riverside"/>
    <x v="1"/>
    <n v="92503"/>
    <x v="1"/>
    <s v="OFF-BI-10003355"/>
    <x v="1"/>
    <x v="8"/>
    <s v="Cardinal Holdit Business Card Pockets"/>
    <n v="3.9840000000000004"/>
    <n v="1"/>
    <n v="0.2"/>
    <n v="1.3944000000000001"/>
  </r>
  <r>
    <n v="3236"/>
    <x v="1605"/>
    <x v="0"/>
    <x v="804"/>
    <d v="2013-01-15T00:00:00"/>
    <s v="Same Day"/>
    <x v="116"/>
    <s v="Roy Collins"/>
    <x v="0"/>
    <s v="United States"/>
    <s v="Fairfield"/>
    <x v="29"/>
    <n v="6824"/>
    <x v="3"/>
    <s v="FUR-TA-10002903"/>
    <x v="0"/>
    <x v="3"/>
    <s v="Bevis Round Bullnose 29&quot; High Table Top"/>
    <n v="181.79699999999997"/>
    <n v="1"/>
    <n v="0.3"/>
    <n v="-15.582599999999999"/>
  </r>
  <r>
    <n v="3237"/>
    <x v="1606"/>
    <x v="0"/>
    <x v="440"/>
    <d v="2013-05-03T00:00:00"/>
    <s v="Same Day"/>
    <x v="693"/>
    <s v="Cindy Chapman"/>
    <x v="0"/>
    <s v="United States"/>
    <s v="New York City"/>
    <x v="15"/>
    <n v="10024"/>
    <x v="3"/>
    <s v="OFF-ST-10001580"/>
    <x v="1"/>
    <x v="4"/>
    <s v="Super Decoflex Portable Personal File"/>
    <n v="44.94"/>
    <n v="3"/>
    <n v="0"/>
    <n v="12.5832"/>
  </r>
  <r>
    <n v="3238"/>
    <x v="1606"/>
    <x v="0"/>
    <x v="440"/>
    <d v="2013-05-03T00:00:00"/>
    <s v="Same Day"/>
    <x v="693"/>
    <s v="Cindy Chapman"/>
    <x v="0"/>
    <s v="United States"/>
    <s v="New York City"/>
    <x v="15"/>
    <n v="10024"/>
    <x v="3"/>
    <s v="OFF-BI-10000315"/>
    <x v="1"/>
    <x v="8"/>
    <s v="Poly Designer Cover &amp; Back"/>
    <n v="45.576000000000001"/>
    <n v="3"/>
    <n v="0.2"/>
    <n v="15.951599999999997"/>
  </r>
  <r>
    <n v="3239"/>
    <x v="1607"/>
    <x v="0"/>
    <x v="73"/>
    <d v="2013-11-28T00:00:00"/>
    <s v="Standard Class"/>
    <x v="694"/>
    <s v="David Wiener"/>
    <x v="1"/>
    <s v="United States"/>
    <s v="Houston"/>
    <x v="5"/>
    <n v="77095"/>
    <x v="2"/>
    <s v="FUR-CH-10003774"/>
    <x v="0"/>
    <x v="1"/>
    <s v="Global Wood Trimmed Manager's Task Chair, Khaki"/>
    <n v="318.43"/>
    <n v="5"/>
    <n v="0.3"/>
    <n v="-77.333000000000013"/>
  </r>
  <r>
    <n v="3240"/>
    <x v="1607"/>
    <x v="0"/>
    <x v="73"/>
    <d v="2013-11-28T00:00:00"/>
    <s v="Standard Class"/>
    <x v="694"/>
    <s v="David Wiener"/>
    <x v="1"/>
    <s v="United States"/>
    <s v="Houston"/>
    <x v="5"/>
    <n v="77095"/>
    <x v="2"/>
    <s v="TEC-PH-10003095"/>
    <x v="2"/>
    <x v="7"/>
    <s v="Samsung HM1900 Bluetooth Headset"/>
    <n v="122.91999999999999"/>
    <n v="7"/>
    <n v="0.2"/>
    <n v="46.095000000000006"/>
  </r>
  <r>
    <n v="3241"/>
    <x v="1607"/>
    <x v="0"/>
    <x v="73"/>
    <d v="2013-11-28T00:00:00"/>
    <s v="Standard Class"/>
    <x v="694"/>
    <s v="David Wiener"/>
    <x v="1"/>
    <s v="United States"/>
    <s v="Houston"/>
    <x v="5"/>
    <n v="77095"/>
    <x v="2"/>
    <s v="FUR-FU-10000023"/>
    <x v="0"/>
    <x v="5"/>
    <s v="Eldon Wave Desk Accessories"/>
    <n v="7.0679999999999996"/>
    <n v="3"/>
    <n v="0.6"/>
    <n v="-2.8271999999999995"/>
  </r>
  <r>
    <n v="3242"/>
    <x v="1608"/>
    <x v="0"/>
    <x v="854"/>
    <d v="2013-02-03T00:00:00"/>
    <s v="First Class"/>
    <x v="316"/>
    <s v="Cyma Kinney"/>
    <x v="1"/>
    <s v="United States"/>
    <s v="Arlington"/>
    <x v="17"/>
    <n v="22204"/>
    <x v="0"/>
    <s v="OFF-ST-10002214"/>
    <x v="1"/>
    <x v="4"/>
    <s v="X-Rack File for Hanging Folders"/>
    <n v="56.449999999999996"/>
    <n v="5"/>
    <n v="0"/>
    <n v="14.676999999999998"/>
  </r>
  <r>
    <n v="3243"/>
    <x v="1609"/>
    <x v="3"/>
    <x v="185"/>
    <d v="2014-04-06T00:00:00"/>
    <s v="Second Class"/>
    <x v="283"/>
    <s v="Emily Grady"/>
    <x v="0"/>
    <s v="United States"/>
    <s v="Chicago"/>
    <x v="10"/>
    <n v="60623"/>
    <x v="2"/>
    <s v="OFF-BI-10002799"/>
    <x v="1"/>
    <x v="8"/>
    <s v="SlimView Poly Binder, 3/8&quot;"/>
    <n v="13.467999999999998"/>
    <n v="13"/>
    <n v="0.8"/>
    <n v="-22.895600000000005"/>
  </r>
  <r>
    <n v="3244"/>
    <x v="1610"/>
    <x v="3"/>
    <x v="96"/>
    <d v="2014-12-06T00:00:00"/>
    <s v="Standard Class"/>
    <x v="695"/>
    <s v="Sarah Jordon"/>
    <x v="0"/>
    <s v="United States"/>
    <s v="Grand Prairie"/>
    <x v="5"/>
    <n v="75051"/>
    <x v="2"/>
    <s v="TEC-PH-10004912"/>
    <x v="2"/>
    <x v="7"/>
    <s v="Cisco SPA112 2 Port Phone Adapter"/>
    <n v="219.80000000000004"/>
    <n v="5"/>
    <n v="0.2"/>
    <n v="24.727499999999971"/>
  </r>
  <r>
    <n v="3245"/>
    <x v="1610"/>
    <x v="3"/>
    <x v="96"/>
    <d v="2014-12-06T00:00:00"/>
    <s v="Standard Class"/>
    <x v="695"/>
    <s v="Sarah Jordon"/>
    <x v="0"/>
    <s v="United States"/>
    <s v="Grand Prairie"/>
    <x v="5"/>
    <n v="75051"/>
    <x v="2"/>
    <s v="FUR-CH-10002602"/>
    <x v="0"/>
    <x v="1"/>
    <s v="DMI Arturo Collection Mission-style Design Wood Chair"/>
    <n v="317.05799999999999"/>
    <n v="3"/>
    <n v="0.3"/>
    <n v="-18.117599999999996"/>
  </r>
  <r>
    <n v="3246"/>
    <x v="1611"/>
    <x v="3"/>
    <x v="389"/>
    <d v="2014-12-13T00:00:00"/>
    <s v="Second Class"/>
    <x v="130"/>
    <s v="Ben Peterman"/>
    <x v="1"/>
    <s v="United States"/>
    <s v="Seattle"/>
    <x v="4"/>
    <n v="98103"/>
    <x v="1"/>
    <s v="TEC-AC-10004510"/>
    <x v="2"/>
    <x v="11"/>
    <s v="Logitech Desktop MK120 Mouse and keyboard Combo"/>
    <n v="49.08"/>
    <n v="3"/>
    <n v="0"/>
    <n v="4.9079999999999977"/>
  </r>
  <r>
    <n v="3247"/>
    <x v="1611"/>
    <x v="3"/>
    <x v="389"/>
    <d v="2014-12-13T00:00:00"/>
    <s v="Second Class"/>
    <x v="130"/>
    <s v="Ben Peterman"/>
    <x v="1"/>
    <s v="United States"/>
    <s v="Seattle"/>
    <x v="4"/>
    <n v="98103"/>
    <x v="1"/>
    <s v="OFF-ST-10000060"/>
    <x v="1"/>
    <x v="4"/>
    <s v="Fellowes Bankers Box Staxonsteel Drawer File/Stacking System"/>
    <n v="324.90000000000003"/>
    <n v="5"/>
    <n v="0"/>
    <n v="38.988000000000014"/>
  </r>
  <r>
    <n v="3248"/>
    <x v="1611"/>
    <x v="3"/>
    <x v="389"/>
    <d v="2014-12-13T00:00:00"/>
    <s v="Second Class"/>
    <x v="130"/>
    <s v="Ben Peterman"/>
    <x v="1"/>
    <s v="United States"/>
    <s v="Seattle"/>
    <x v="4"/>
    <n v="98103"/>
    <x v="1"/>
    <s v="OFF-AR-10000799"/>
    <x v="1"/>
    <x v="6"/>
    <s v="Col-Erase Pencils with Erasers"/>
    <n v="18.240000000000002"/>
    <n v="3"/>
    <n v="0"/>
    <n v="5.2895999999999983"/>
  </r>
  <r>
    <n v="3249"/>
    <x v="1612"/>
    <x v="0"/>
    <x v="42"/>
    <d v="2013-09-22T00:00:00"/>
    <s v="Standard Class"/>
    <x v="319"/>
    <s v="Sanjit Jacobs"/>
    <x v="2"/>
    <s v="United States"/>
    <s v="Seattle"/>
    <x v="4"/>
    <n v="98103"/>
    <x v="1"/>
    <s v="FUR-CH-10004875"/>
    <x v="0"/>
    <x v="1"/>
    <s v="Harbour Creations 67200 Series Stacking Chairs"/>
    <n v="113.88800000000002"/>
    <n v="2"/>
    <n v="0.2"/>
    <n v="9.9651999999999994"/>
  </r>
  <r>
    <n v="3250"/>
    <x v="1612"/>
    <x v="0"/>
    <x v="42"/>
    <d v="2013-09-22T00:00:00"/>
    <s v="Standard Class"/>
    <x v="319"/>
    <s v="Sanjit Jacobs"/>
    <x v="2"/>
    <s v="United States"/>
    <s v="Seattle"/>
    <x v="4"/>
    <n v="98103"/>
    <x v="1"/>
    <s v="TEC-PH-10002085"/>
    <x v="2"/>
    <x v="7"/>
    <s v="Clarity 53712"/>
    <n v="105.584"/>
    <n v="2"/>
    <n v="0.2"/>
    <n v="7.9188000000000045"/>
  </r>
  <r>
    <n v="3251"/>
    <x v="1613"/>
    <x v="0"/>
    <x v="443"/>
    <d v="2013-12-30T00:00:00"/>
    <s v="Standard Class"/>
    <x v="565"/>
    <s v="Matt Collister"/>
    <x v="1"/>
    <s v="United States"/>
    <s v="Grand Rapids"/>
    <x v="12"/>
    <n v="49505"/>
    <x v="2"/>
    <s v="OFF-FA-10000992"/>
    <x v="1"/>
    <x v="13"/>
    <s v="Acco Clips to Go Binder Clips, 24 Clips in Two Sizes"/>
    <n v="24.849999999999998"/>
    <n v="7"/>
    <n v="0"/>
    <n v="11.679499999999999"/>
  </r>
  <r>
    <n v="3252"/>
    <x v="1614"/>
    <x v="3"/>
    <x v="827"/>
    <d v="2014-04-20T00:00:00"/>
    <s v="First Class"/>
    <x v="696"/>
    <s v="Bruce Geld"/>
    <x v="0"/>
    <s v="United States"/>
    <s v="Philadelphia"/>
    <x v="9"/>
    <n v="19120"/>
    <x v="3"/>
    <s v="FUR-FU-10001473"/>
    <x v="0"/>
    <x v="5"/>
    <s v="Eldon Executive Woodline II Desk Accessories, Mahogany"/>
    <n v="60.311999999999998"/>
    <n v="3"/>
    <n v="0.2"/>
    <n v="5.2773000000000003"/>
  </r>
  <r>
    <n v="3253"/>
    <x v="1615"/>
    <x v="3"/>
    <x v="855"/>
    <d v="2014-10-31T00:00:00"/>
    <s v="Second Class"/>
    <x v="15"/>
    <s v="Matt Abelman"/>
    <x v="2"/>
    <s v="United States"/>
    <s v="Chicago"/>
    <x v="10"/>
    <n v="60610"/>
    <x v="2"/>
    <s v="OFF-AR-10003045"/>
    <x v="1"/>
    <x v="6"/>
    <s v="Prang Colored Pencils"/>
    <n v="7.0559999999999992"/>
    <n v="3"/>
    <n v="0.2"/>
    <n v="2.2050000000000001"/>
  </r>
  <r>
    <n v="3254"/>
    <x v="1615"/>
    <x v="3"/>
    <x v="855"/>
    <d v="2014-10-31T00:00:00"/>
    <s v="Second Class"/>
    <x v="15"/>
    <s v="Matt Abelman"/>
    <x v="2"/>
    <s v="United States"/>
    <s v="Chicago"/>
    <x v="10"/>
    <n v="60610"/>
    <x v="2"/>
    <s v="TEC-PH-10001536"/>
    <x v="2"/>
    <x v="7"/>
    <s v="Spigen Samsung Galaxy S5 Case Wallet"/>
    <n v="27.183999999999997"/>
    <n v="2"/>
    <n v="0.2"/>
    <n v="2.0387999999999984"/>
  </r>
  <r>
    <n v="3255"/>
    <x v="1616"/>
    <x v="0"/>
    <x v="630"/>
    <d v="2013-07-15T00:00:00"/>
    <s v="Standard Class"/>
    <x v="417"/>
    <s v="Chris Cortes"/>
    <x v="0"/>
    <s v="United States"/>
    <s v="Seattle"/>
    <x v="4"/>
    <n v="98105"/>
    <x v="1"/>
    <s v="TEC-PH-10001580"/>
    <x v="2"/>
    <x v="7"/>
    <s v="Logitech Mobile Speakerphone P710e - speaker phone"/>
    <n v="107.98399999999999"/>
    <n v="1"/>
    <n v="0.2"/>
    <n v="9.4485999999999954"/>
  </r>
  <r>
    <n v="3256"/>
    <x v="1616"/>
    <x v="0"/>
    <x v="630"/>
    <d v="2013-07-15T00:00:00"/>
    <s v="Standard Class"/>
    <x v="417"/>
    <s v="Chris Cortes"/>
    <x v="0"/>
    <s v="United States"/>
    <s v="Seattle"/>
    <x v="4"/>
    <n v="98105"/>
    <x v="1"/>
    <s v="OFF-BI-10004209"/>
    <x v="1"/>
    <x v="8"/>
    <s v="Fellowes Twister Kit, Gray/Clear, 3/pkg"/>
    <n v="19.295999999999999"/>
    <n v="3"/>
    <n v="0.2"/>
    <n v="6.0299999999999994"/>
  </r>
  <r>
    <n v="3257"/>
    <x v="1617"/>
    <x v="1"/>
    <x v="101"/>
    <d v="2012-08-14T00:00:00"/>
    <s v="Standard Class"/>
    <x v="19"/>
    <s v="Ruben Ausman"/>
    <x v="1"/>
    <s v="United States"/>
    <s v="Jacksonville"/>
    <x v="2"/>
    <n v="32216"/>
    <x v="0"/>
    <s v="OFF-LA-10001613"/>
    <x v="1"/>
    <x v="2"/>
    <s v="Avery File Folder Labels"/>
    <n v="4.6079999999999997"/>
    <n v="2"/>
    <n v="0.2"/>
    <n v="1.6704000000000001"/>
  </r>
  <r>
    <n v="3258"/>
    <x v="1618"/>
    <x v="0"/>
    <x v="10"/>
    <d v="2013-12-15T00:00:00"/>
    <s v="Second Class"/>
    <x v="460"/>
    <s v="Damala Kotsonis"/>
    <x v="1"/>
    <s v="United States"/>
    <s v="Franklin"/>
    <x v="18"/>
    <n v="37064"/>
    <x v="0"/>
    <s v="FUR-TA-10001676"/>
    <x v="0"/>
    <x v="3"/>
    <s v="Hon 61000 Series Interactive Training Tables"/>
    <n v="79.97399999999999"/>
    <n v="3"/>
    <n v="0.4"/>
    <n v="-29.323800000000006"/>
  </r>
  <r>
    <n v="3259"/>
    <x v="1618"/>
    <x v="0"/>
    <x v="10"/>
    <d v="2013-12-15T00:00:00"/>
    <s v="Second Class"/>
    <x v="460"/>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x v="697"/>
    <s v="Laurel Beltran"/>
    <x v="2"/>
    <s v="United States"/>
    <s v="Highland Park"/>
    <x v="10"/>
    <n v="60035"/>
    <x v="2"/>
    <s v="OFF-BI-10000285"/>
    <x v="1"/>
    <x v="8"/>
    <s v="XtraLife ClearVue Slant-D Ring Binders by Cardinal"/>
    <n v="3.1359999999999992"/>
    <n v="2"/>
    <n v="0.8"/>
    <n v="-4.7040000000000006"/>
  </r>
  <r>
    <n v="3261"/>
    <x v="1620"/>
    <x v="2"/>
    <x v="687"/>
    <d v="2011-11-15T00:00:00"/>
    <s v="First Class"/>
    <x v="698"/>
    <s v="Candace McMahon"/>
    <x v="1"/>
    <s v="United States"/>
    <s v="Pasadena"/>
    <x v="5"/>
    <n v="77506"/>
    <x v="2"/>
    <s v="OFF-PA-10004609"/>
    <x v="1"/>
    <x v="10"/>
    <s v="Xerox 221"/>
    <n v="20.736000000000004"/>
    <n v="4"/>
    <n v="0.2"/>
    <n v="7.2576000000000001"/>
  </r>
  <r>
    <n v="3262"/>
    <x v="1621"/>
    <x v="2"/>
    <x v="664"/>
    <d v="2011-11-19T00:00:00"/>
    <s v="First Class"/>
    <x v="131"/>
    <s v="Thomas Seio"/>
    <x v="1"/>
    <s v="United States"/>
    <s v="San Francisco"/>
    <x v="1"/>
    <n v="94109"/>
    <x v="1"/>
    <s v="TEC-AC-10001314"/>
    <x v="2"/>
    <x v="11"/>
    <s v="Case Logic 2.4GHz Wireless Keyboard"/>
    <n v="99.98"/>
    <n v="2"/>
    <n v="0"/>
    <n v="7.9983999999999895"/>
  </r>
  <r>
    <n v="3263"/>
    <x v="1621"/>
    <x v="2"/>
    <x v="664"/>
    <d v="2011-11-19T00:00:00"/>
    <s v="First Class"/>
    <x v="131"/>
    <s v="Thomas Seio"/>
    <x v="1"/>
    <s v="United States"/>
    <s v="San Francisco"/>
    <x v="1"/>
    <n v="94109"/>
    <x v="1"/>
    <s v="OFF-PA-10003395"/>
    <x v="1"/>
    <x v="10"/>
    <s v="Xerox 1941"/>
    <n v="733.94999999999993"/>
    <n v="7"/>
    <n v="0"/>
    <n v="352.29599999999999"/>
  </r>
  <r>
    <n v="3264"/>
    <x v="1621"/>
    <x v="2"/>
    <x v="664"/>
    <d v="2011-11-19T00:00:00"/>
    <s v="First Class"/>
    <x v="131"/>
    <s v="Thomas Seio"/>
    <x v="1"/>
    <s v="United States"/>
    <s v="San Francisco"/>
    <x v="1"/>
    <n v="94109"/>
    <x v="1"/>
    <s v="OFF-AP-10001242"/>
    <x v="1"/>
    <x v="9"/>
    <s v="APC 7 Outlet Network SurgeArrest Surge Protector"/>
    <n v="241.44"/>
    <n v="3"/>
    <n v="0"/>
    <n v="72.431999999999988"/>
  </r>
  <r>
    <n v="3265"/>
    <x v="1622"/>
    <x v="0"/>
    <x v="758"/>
    <d v="2013-03-09T00:00:00"/>
    <s v="Second Class"/>
    <x v="575"/>
    <s v="Randy Ferguson"/>
    <x v="1"/>
    <s v="United States"/>
    <s v="Miami"/>
    <x v="2"/>
    <n v="33180"/>
    <x v="0"/>
    <s v="OFF-LA-10001641"/>
    <x v="1"/>
    <x v="2"/>
    <s v="Avery 518"/>
    <n v="10.08"/>
    <n v="4"/>
    <n v="0.2"/>
    <n v="3.528"/>
  </r>
  <r>
    <n v="3266"/>
    <x v="1623"/>
    <x v="2"/>
    <x v="856"/>
    <d v="2011-10-15T00:00:00"/>
    <s v="Standard Class"/>
    <x v="535"/>
    <s v="Jill Fjeld"/>
    <x v="0"/>
    <s v="United States"/>
    <s v="Philadelphia"/>
    <x v="9"/>
    <n v="19120"/>
    <x v="3"/>
    <s v="OFF-ST-10003816"/>
    <x v="1"/>
    <x v="4"/>
    <s v="Fellowes High-Stak Drawer Files"/>
    <n v="281.904"/>
    <n v="2"/>
    <n v="0.2"/>
    <n v="10.571399999999983"/>
  </r>
  <r>
    <n v="3267"/>
    <x v="1623"/>
    <x v="2"/>
    <x v="856"/>
    <d v="2011-10-15T00:00:00"/>
    <s v="Standard Class"/>
    <x v="535"/>
    <s v="Jill Fjeld"/>
    <x v="0"/>
    <s v="United States"/>
    <s v="Philadelphia"/>
    <x v="9"/>
    <n v="19120"/>
    <x v="3"/>
    <s v="OFF-EN-10002230"/>
    <x v="1"/>
    <x v="12"/>
    <s v="Airmail Envelopes"/>
    <n v="201.43200000000002"/>
    <n v="3"/>
    <n v="0.2"/>
    <n v="67.983299999999986"/>
  </r>
  <r>
    <n v="3268"/>
    <x v="1624"/>
    <x v="2"/>
    <x v="857"/>
    <d v="2011-05-29T00:00:00"/>
    <s v="Standard Class"/>
    <x v="699"/>
    <s v="Evan Henry"/>
    <x v="0"/>
    <s v="United States"/>
    <s v="Decatur"/>
    <x v="19"/>
    <n v="35601"/>
    <x v="0"/>
    <s v="TEC-PH-10002660"/>
    <x v="2"/>
    <x v="7"/>
    <s v="Nortel Networks T7316 E Nt8 B27"/>
    <n v="135.97999999999999"/>
    <n v="2"/>
    <n v="0"/>
    <n v="33.995000000000005"/>
  </r>
  <r>
    <n v="3269"/>
    <x v="1624"/>
    <x v="2"/>
    <x v="857"/>
    <d v="2011-05-29T00:00:00"/>
    <s v="Standard Class"/>
    <x v="699"/>
    <s v="Evan Henry"/>
    <x v="0"/>
    <s v="United States"/>
    <s v="Decatur"/>
    <x v="19"/>
    <n v="35601"/>
    <x v="0"/>
    <s v="TEC-PH-10003171"/>
    <x v="2"/>
    <x v="7"/>
    <s v="Plantronics Encore H101 Dual Earpieces Headset"/>
    <n v="44.95"/>
    <n v="1"/>
    <n v="0"/>
    <n v="12.585999999999999"/>
  </r>
  <r>
    <n v="3270"/>
    <x v="1625"/>
    <x v="2"/>
    <x v="858"/>
    <d v="2011-07-19T00:00:00"/>
    <s v="Standard Class"/>
    <x v="100"/>
    <s v="Victoria Wilson"/>
    <x v="1"/>
    <s v="United States"/>
    <s v="Sioux Falls"/>
    <x v="44"/>
    <n v="57103"/>
    <x v="2"/>
    <s v="TEC-AC-10003709"/>
    <x v="2"/>
    <x v="11"/>
    <s v="Maxell 4.7GB DVD-R 5/Pack"/>
    <n v="2.9699999999999998"/>
    <n v="3"/>
    <n v="0"/>
    <n v="1.3068000000000004"/>
  </r>
  <r>
    <n v="3271"/>
    <x v="1625"/>
    <x v="2"/>
    <x v="858"/>
    <d v="2011-07-19T00:00:00"/>
    <s v="Standard Class"/>
    <x v="100"/>
    <s v="Victoria Wilson"/>
    <x v="1"/>
    <s v="United States"/>
    <s v="Sioux Falls"/>
    <x v="44"/>
    <n v="57103"/>
    <x v="2"/>
    <s v="OFF-FA-10000304"/>
    <x v="1"/>
    <x v="13"/>
    <s v="Advantus Push Pins"/>
    <n v="6.5400000000000009"/>
    <n v="3"/>
    <n v="0"/>
    <n v="2.6814000000000004"/>
  </r>
  <r>
    <n v="3272"/>
    <x v="1626"/>
    <x v="1"/>
    <x v="17"/>
    <d v="2012-12-29T00:00:00"/>
    <s v="Second Class"/>
    <x v="634"/>
    <s v="Kean Nguyen"/>
    <x v="1"/>
    <s v="United States"/>
    <s v="Visalia"/>
    <x v="1"/>
    <n v="93277"/>
    <x v="1"/>
    <s v="TEC-AC-10003709"/>
    <x v="2"/>
    <x v="11"/>
    <s v="Maxell 4.7GB DVD-R 5/Pack"/>
    <n v="7.92"/>
    <n v="8"/>
    <n v="0"/>
    <n v="3.4848000000000008"/>
  </r>
  <r>
    <n v="3273"/>
    <x v="1627"/>
    <x v="1"/>
    <x v="97"/>
    <d v="2012-02-16T00:00:00"/>
    <s v="Standard Class"/>
    <x v="695"/>
    <s v="Sarah Jordon"/>
    <x v="0"/>
    <s v="United States"/>
    <s v="Los Angeles"/>
    <x v="1"/>
    <n v="90049"/>
    <x v="1"/>
    <s v="FUR-CH-10002774"/>
    <x v="0"/>
    <x v="1"/>
    <s v="Global Deluxe Stacking Chair, Gray"/>
    <n v="203.92"/>
    <n v="5"/>
    <n v="0.2"/>
    <n v="22.940999999999995"/>
  </r>
  <r>
    <n v="3274"/>
    <x v="1628"/>
    <x v="3"/>
    <x v="540"/>
    <d v="2014-05-13T00:00:00"/>
    <s v="Standard Class"/>
    <x v="390"/>
    <s v="Penelope Sewall"/>
    <x v="2"/>
    <s v="United States"/>
    <s v="Los Angeles"/>
    <x v="1"/>
    <n v="90032"/>
    <x v="1"/>
    <s v="TEC-CO-10001046"/>
    <x v="2"/>
    <x v="16"/>
    <s v="Canon Imageclass D680 Copier / Fax"/>
    <n v="3359.9520000000002"/>
    <n v="6"/>
    <n v="0.2"/>
    <n v="1049.9849999999999"/>
  </r>
  <r>
    <n v="3275"/>
    <x v="1629"/>
    <x v="3"/>
    <x v="808"/>
    <d v="2014-11-07T00:00:00"/>
    <s v="Standard Class"/>
    <x v="366"/>
    <s v="Kalyca Meade"/>
    <x v="1"/>
    <s v="United States"/>
    <s v="Overland Park"/>
    <x v="41"/>
    <n v="66212"/>
    <x v="2"/>
    <s v="OFF-FA-10003495"/>
    <x v="1"/>
    <x v="13"/>
    <s v="Staples"/>
    <n v="18.240000000000002"/>
    <n v="3"/>
    <n v="0"/>
    <n v="9.120000000000001"/>
  </r>
  <r>
    <n v="3276"/>
    <x v="1629"/>
    <x v="3"/>
    <x v="808"/>
    <d v="2014-11-07T00:00:00"/>
    <s v="Standard Class"/>
    <x v="366"/>
    <s v="Kalyca Meade"/>
    <x v="1"/>
    <s v="United States"/>
    <s v="Overland Park"/>
    <x v="41"/>
    <n v="66212"/>
    <x v="2"/>
    <s v="OFF-AR-10004685"/>
    <x v="1"/>
    <x v="6"/>
    <s v="Binney &amp; Smith Crayola Metallic Colored Pencils, 8-Color Set"/>
    <n v="27.78"/>
    <n v="6"/>
    <n v="0"/>
    <n v="9.1673999999999989"/>
  </r>
  <r>
    <n v="3277"/>
    <x v="1630"/>
    <x v="2"/>
    <x v="267"/>
    <d v="2011-04-09T00:00:00"/>
    <s v="Second Class"/>
    <x v="620"/>
    <s v="Greg Maxwell"/>
    <x v="1"/>
    <s v="United States"/>
    <s v="Alexandria"/>
    <x v="17"/>
    <n v="22304"/>
    <x v="0"/>
    <s v="OFF-AR-10004757"/>
    <x v="1"/>
    <x v="6"/>
    <s v="Crayola Colored Pencils"/>
    <n v="22.959999999999997"/>
    <n v="7"/>
    <n v="0"/>
    <n v="7.5767999999999986"/>
  </r>
  <r>
    <n v="3278"/>
    <x v="1630"/>
    <x v="2"/>
    <x v="267"/>
    <d v="2011-04-09T00:00:00"/>
    <s v="Second Class"/>
    <x v="620"/>
    <s v="Greg Maxwell"/>
    <x v="1"/>
    <s v="United States"/>
    <s v="Alexandria"/>
    <x v="17"/>
    <n v="22304"/>
    <x v="0"/>
    <s v="TEC-PH-10001615"/>
    <x v="2"/>
    <x v="7"/>
    <s v="AT&amp;T CL82213"/>
    <n v="28.99"/>
    <n v="1"/>
    <n v="0"/>
    <n v="8.4070999999999962"/>
  </r>
  <r>
    <n v="3279"/>
    <x v="1630"/>
    <x v="2"/>
    <x v="267"/>
    <d v="2011-04-09T00:00:00"/>
    <s v="Second Class"/>
    <x v="620"/>
    <s v="Greg Maxwell"/>
    <x v="1"/>
    <s v="United States"/>
    <s v="Alexandria"/>
    <x v="17"/>
    <n v="22304"/>
    <x v="0"/>
    <s v="OFF-PA-10003349"/>
    <x v="1"/>
    <x v="10"/>
    <s v="Xerox 1957"/>
    <n v="12.96"/>
    <n v="2"/>
    <n v="0"/>
    <n v="6.3504000000000005"/>
  </r>
  <r>
    <n v="3280"/>
    <x v="1630"/>
    <x v="2"/>
    <x v="267"/>
    <d v="2011-04-09T00:00:00"/>
    <s v="Second Class"/>
    <x v="620"/>
    <s v="Greg Maxwell"/>
    <x v="1"/>
    <s v="United States"/>
    <s v="Alexandria"/>
    <x v="17"/>
    <n v="22304"/>
    <x v="0"/>
    <s v="OFF-AR-10000127"/>
    <x v="1"/>
    <x v="6"/>
    <s v="Newell 321"/>
    <n v="22.959999999999997"/>
    <n v="7"/>
    <n v="0"/>
    <n v="6.6583999999999968"/>
  </r>
  <r>
    <n v="3281"/>
    <x v="1630"/>
    <x v="2"/>
    <x v="267"/>
    <d v="2011-04-09T00:00:00"/>
    <s v="Second Class"/>
    <x v="620"/>
    <s v="Greg Maxwell"/>
    <x v="1"/>
    <s v="United States"/>
    <s v="Alexandria"/>
    <x v="17"/>
    <n v="22304"/>
    <x v="0"/>
    <s v="OFF-SU-10002881"/>
    <x v="1"/>
    <x v="14"/>
    <s v="Martin Yale Chadless Opener Electric Letter Opener"/>
    <n v="4164.0499999999993"/>
    <n v="5"/>
    <n v="0"/>
    <n v="83.281000000000063"/>
  </r>
  <r>
    <n v="3282"/>
    <x v="1631"/>
    <x v="2"/>
    <x v="328"/>
    <d v="2011-09-24T00:00:00"/>
    <s v="Standard Class"/>
    <x v="446"/>
    <s v="Kean Takahito"/>
    <x v="0"/>
    <s v="United States"/>
    <s v="Raleigh"/>
    <x v="3"/>
    <n v="27604"/>
    <x v="0"/>
    <s v="TEC-AC-10001109"/>
    <x v="2"/>
    <x v="11"/>
    <s v="Logitech Trackman Marble Mouse"/>
    <n v="47.984000000000002"/>
    <n v="2"/>
    <n v="0.2"/>
    <n v="13.195600000000001"/>
  </r>
  <r>
    <n v="3283"/>
    <x v="1631"/>
    <x v="2"/>
    <x v="328"/>
    <d v="2011-09-24T00:00:00"/>
    <s v="Standard Class"/>
    <x v="446"/>
    <s v="Kean Takahito"/>
    <x v="0"/>
    <s v="United States"/>
    <s v="Raleigh"/>
    <x v="3"/>
    <n v="27604"/>
    <x v="0"/>
    <s v="OFF-PA-10000682"/>
    <x v="1"/>
    <x v="10"/>
    <s v="Xerox 1924"/>
    <n v="4.6240000000000006"/>
    <n v="1"/>
    <n v="0.2"/>
    <n v="1.6762000000000001"/>
  </r>
  <r>
    <n v="3284"/>
    <x v="1632"/>
    <x v="2"/>
    <x v="587"/>
    <d v="2011-10-06T00:00:00"/>
    <s v="Standard Class"/>
    <x v="186"/>
    <s v="Maya Herman"/>
    <x v="1"/>
    <s v="United States"/>
    <s v="New York City"/>
    <x v="15"/>
    <n v="10035"/>
    <x v="3"/>
    <s v="FUR-FU-10000221"/>
    <x v="0"/>
    <x v="5"/>
    <s v="Master Caster Door Stop, Brown"/>
    <n v="15.24"/>
    <n v="3"/>
    <n v="0"/>
    <n v="5.1815999999999995"/>
  </r>
  <r>
    <n v="3285"/>
    <x v="1633"/>
    <x v="2"/>
    <x v="171"/>
    <d v="2011-09-17T00:00:00"/>
    <s v="Standard Class"/>
    <x v="314"/>
    <s v="Art Foster"/>
    <x v="0"/>
    <s v="United States"/>
    <s v="Fairfield"/>
    <x v="24"/>
    <n v="45014"/>
    <x v="3"/>
    <s v="OFF-BI-10002429"/>
    <x v="1"/>
    <x v="8"/>
    <s v="Premier Elliptical Ring Binder, Black"/>
    <n v="63.924000000000007"/>
    <n v="7"/>
    <n v="0.7"/>
    <n v="-46.877600000000001"/>
  </r>
  <r>
    <n v="3286"/>
    <x v="1634"/>
    <x v="3"/>
    <x v="297"/>
    <d v="2014-02-26T00:00:00"/>
    <s v="Standard Class"/>
    <x v="655"/>
    <s v="Julie Prescott"/>
    <x v="2"/>
    <s v="United States"/>
    <s v="Muskogee"/>
    <x v="26"/>
    <n v="74403"/>
    <x v="2"/>
    <s v="OFF-AR-10002375"/>
    <x v="1"/>
    <x v="6"/>
    <s v="Newell 351"/>
    <n v="6.56"/>
    <n v="2"/>
    <n v="0"/>
    <n v="1.9023999999999992"/>
  </r>
  <r>
    <n v="3287"/>
    <x v="1634"/>
    <x v="3"/>
    <x v="297"/>
    <d v="2014-02-26T00:00:00"/>
    <s v="Standard Class"/>
    <x v="655"/>
    <s v="Julie Prescott"/>
    <x v="2"/>
    <s v="United States"/>
    <s v="Muskogee"/>
    <x v="26"/>
    <n v="74403"/>
    <x v="2"/>
    <s v="OFF-AP-10000595"/>
    <x v="1"/>
    <x v="9"/>
    <s v="Disposable Triple-Filter Dust Bags"/>
    <n v="13.11"/>
    <n v="3"/>
    <n v="0"/>
    <n v="3.4086000000000003"/>
  </r>
  <r>
    <n v="3288"/>
    <x v="1635"/>
    <x v="1"/>
    <x v="350"/>
    <d v="2012-12-15T00:00:00"/>
    <s v="First Class"/>
    <x v="361"/>
    <s v="Rob Dowd"/>
    <x v="0"/>
    <s v="United States"/>
    <s v="Temecula"/>
    <x v="1"/>
    <n v="92592"/>
    <x v="1"/>
    <s v="TEC-PH-10001530"/>
    <x v="2"/>
    <x v="7"/>
    <s v="Plantronics Voyager Pro Legend"/>
    <n v="494.37600000000009"/>
    <n v="3"/>
    <n v="0.2"/>
    <n v="49.437599999999975"/>
  </r>
  <r>
    <n v="3289"/>
    <x v="1635"/>
    <x v="1"/>
    <x v="350"/>
    <d v="2012-12-15T00:00:00"/>
    <s v="First Class"/>
    <x v="361"/>
    <s v="Rob Dowd"/>
    <x v="0"/>
    <s v="United States"/>
    <s v="Temecula"/>
    <x v="1"/>
    <n v="92592"/>
    <x v="1"/>
    <s v="OFF-BI-10000050"/>
    <x v="1"/>
    <x v="8"/>
    <s v="Angle-D Binders with Locking Rings, Label Holders"/>
    <n v="29.2"/>
    <n v="5"/>
    <n v="0.2"/>
    <n v="9.8549999999999969"/>
  </r>
  <r>
    <n v="3290"/>
    <x v="1635"/>
    <x v="1"/>
    <x v="350"/>
    <d v="2012-12-15T00:00:00"/>
    <s v="First Class"/>
    <x v="361"/>
    <s v="Rob Dowd"/>
    <x v="0"/>
    <s v="United States"/>
    <s v="Temecula"/>
    <x v="1"/>
    <n v="92592"/>
    <x v="1"/>
    <s v="TEC-AC-10001552"/>
    <x v="2"/>
    <x v="11"/>
    <s v="Logitech K350 2.4Ghz Wireless Keyboard"/>
    <n v="248.85000000000002"/>
    <n v="5"/>
    <n v="0"/>
    <n v="27.373499999999993"/>
  </r>
  <r>
    <n v="3291"/>
    <x v="1635"/>
    <x v="1"/>
    <x v="350"/>
    <d v="2012-12-15T00:00:00"/>
    <s v="First Class"/>
    <x v="361"/>
    <s v="Rob Dowd"/>
    <x v="0"/>
    <s v="United States"/>
    <s v="Temecula"/>
    <x v="1"/>
    <n v="92592"/>
    <x v="1"/>
    <s v="TEC-AC-10003399"/>
    <x v="2"/>
    <x v="11"/>
    <s v="Memorex Mini Travel Drive 64 GB USB 2.0 Flash Drive"/>
    <n v="36.24"/>
    <n v="1"/>
    <n v="0"/>
    <n v="15.220800000000001"/>
  </r>
  <r>
    <n v="3292"/>
    <x v="1636"/>
    <x v="0"/>
    <x v="859"/>
    <d v="2013-11-05T00:00:00"/>
    <s v="Standard Class"/>
    <x v="639"/>
    <s v="Jason Fortune-"/>
    <x v="0"/>
    <s v="United States"/>
    <s v="Sterling Heights"/>
    <x v="12"/>
    <n v="48310"/>
    <x v="2"/>
    <s v="OFF-AR-10004078"/>
    <x v="1"/>
    <x v="6"/>
    <s v="Newell 312"/>
    <n v="11.68"/>
    <n v="2"/>
    <n v="0"/>
    <n v="3.5039999999999996"/>
  </r>
  <r>
    <n v="3293"/>
    <x v="1637"/>
    <x v="2"/>
    <x v="58"/>
    <d v="2011-12-30T00:00:00"/>
    <s v="Standard Class"/>
    <x v="242"/>
    <s v="Clytie Kelty"/>
    <x v="0"/>
    <s v="United States"/>
    <s v="San Diego"/>
    <x v="1"/>
    <n v="92024"/>
    <x v="1"/>
    <s v="OFF-SU-10002189"/>
    <x v="1"/>
    <x v="14"/>
    <s v="Acme Rosewood Handle Letter Opener"/>
    <n v="11.91"/>
    <n v="3"/>
    <n v="0"/>
    <n v="0.11909999999999954"/>
  </r>
  <r>
    <n v="3294"/>
    <x v="1637"/>
    <x v="2"/>
    <x v="58"/>
    <d v="2011-12-30T00:00:00"/>
    <s v="Standard Class"/>
    <x v="242"/>
    <s v="Clytie Kelty"/>
    <x v="0"/>
    <s v="United States"/>
    <s v="San Diego"/>
    <x v="1"/>
    <n v="92024"/>
    <x v="1"/>
    <s v="FUR-FU-10001852"/>
    <x v="0"/>
    <x v="5"/>
    <s v="Eldon Regeneration Recycled Desk Accessories, Smoke"/>
    <n v="3.48"/>
    <n v="2"/>
    <n v="0"/>
    <n v="1.1135999999999999"/>
  </r>
  <r>
    <n v="3295"/>
    <x v="1638"/>
    <x v="2"/>
    <x v="860"/>
    <d v="2011-08-18T00:00:00"/>
    <s v="First Class"/>
    <x v="168"/>
    <s v="Keith Herrera"/>
    <x v="0"/>
    <s v="United States"/>
    <s v="Dallas"/>
    <x v="5"/>
    <n v="75081"/>
    <x v="2"/>
    <s v="OFF-BI-10003638"/>
    <x v="1"/>
    <x v="8"/>
    <s v="GBC Durable Plastic Covers"/>
    <n v="30.959999999999994"/>
    <n v="8"/>
    <n v="0.8"/>
    <n v="-52.632000000000019"/>
  </r>
  <r>
    <n v="3296"/>
    <x v="1639"/>
    <x v="3"/>
    <x v="172"/>
    <d v="2014-10-04T00:00:00"/>
    <s v="First Class"/>
    <x v="475"/>
    <s v="Corinna Mitchell"/>
    <x v="2"/>
    <s v="United States"/>
    <s v="New York City"/>
    <x v="15"/>
    <n v="10035"/>
    <x v="3"/>
    <s v="TEC-MA-10002428"/>
    <x v="2"/>
    <x v="15"/>
    <s v="Fellowes Powershred HS-440 4-Sheet High Security Shredder"/>
    <n v="1704.89"/>
    <n v="11"/>
    <n v="0"/>
    <n v="767.20049999999992"/>
  </r>
  <r>
    <n v="3297"/>
    <x v="1640"/>
    <x v="1"/>
    <x v="293"/>
    <d v="2012-05-30T00:00:00"/>
    <s v="Standard Class"/>
    <x v="12"/>
    <s v="Emily Burns"/>
    <x v="0"/>
    <s v="United States"/>
    <s v="Phoenix"/>
    <x v="16"/>
    <n v="85023"/>
    <x v="1"/>
    <s v="OFF-BI-10001036"/>
    <x v="1"/>
    <x v="8"/>
    <s v="Cardinal EasyOpen D-Ring Binders"/>
    <n v="19.194000000000003"/>
    <n v="7"/>
    <n v="0.7"/>
    <n v="-12.795999999999999"/>
  </r>
  <r>
    <n v="3298"/>
    <x v="1640"/>
    <x v="1"/>
    <x v="293"/>
    <d v="2012-05-30T00:00:00"/>
    <s v="Standard Class"/>
    <x v="12"/>
    <s v="Emily Burns"/>
    <x v="0"/>
    <s v="United States"/>
    <s v="Phoenix"/>
    <x v="16"/>
    <n v="85023"/>
    <x v="1"/>
    <s v="OFF-AP-10004708"/>
    <x v="1"/>
    <x v="9"/>
    <s v="Fellowes Superior 10 Outlet Split Surge Protector"/>
    <n v="121.79200000000002"/>
    <n v="4"/>
    <n v="0.2"/>
    <n v="13.701599999999988"/>
  </r>
  <r>
    <n v="3299"/>
    <x v="1641"/>
    <x v="3"/>
    <x v="673"/>
    <d v="2014-11-17T00:00:00"/>
    <s v="Same Day"/>
    <x v="360"/>
    <s v="Mitch Willingham"/>
    <x v="1"/>
    <s v="United States"/>
    <s v="San Francisco"/>
    <x v="1"/>
    <n v="94122"/>
    <x v="1"/>
    <s v="TEC-MA-10000488"/>
    <x v="2"/>
    <x v="15"/>
    <s v="Bady BDG101FRU Card Printer"/>
    <n v="1919.9760000000001"/>
    <n v="3"/>
    <n v="0.2"/>
    <n v="215.99729999999977"/>
  </r>
  <r>
    <n v="3300"/>
    <x v="1642"/>
    <x v="2"/>
    <x v="728"/>
    <d v="2011-11-22T00:00:00"/>
    <s v="Standard Class"/>
    <x v="229"/>
    <s v="Carlos Soltero"/>
    <x v="0"/>
    <s v="United States"/>
    <s v="Philadelphia"/>
    <x v="9"/>
    <n v="19140"/>
    <x v="3"/>
    <s v="OFF-BI-10003656"/>
    <x v="1"/>
    <x v="8"/>
    <s v="Fellowes PB200 Plastic Comb Binding Machine"/>
    <n v="50.997000000000007"/>
    <n v="1"/>
    <n v="0.7"/>
    <n v="-40.797600000000003"/>
  </r>
  <r>
    <n v="3301"/>
    <x v="1642"/>
    <x v="2"/>
    <x v="728"/>
    <d v="2011-11-22T00:00:00"/>
    <s v="Standard Class"/>
    <x v="229"/>
    <s v="Carlos Soltero"/>
    <x v="0"/>
    <s v="United States"/>
    <s v="Philadelphia"/>
    <x v="9"/>
    <n v="19140"/>
    <x v="3"/>
    <s v="OFF-ST-10003656"/>
    <x v="1"/>
    <x v="4"/>
    <s v="Safco Industrial Wire Shelving"/>
    <n v="76.792000000000002"/>
    <n v="1"/>
    <n v="0.2"/>
    <n v="-16.318300000000001"/>
  </r>
  <r>
    <n v="3302"/>
    <x v="1642"/>
    <x v="2"/>
    <x v="728"/>
    <d v="2011-11-22T00:00:00"/>
    <s v="Standard Class"/>
    <x v="229"/>
    <s v="Carlos Soltero"/>
    <x v="0"/>
    <s v="United States"/>
    <s v="Philadelphia"/>
    <x v="9"/>
    <n v="19140"/>
    <x v="3"/>
    <s v="TEC-PH-10001128"/>
    <x v="2"/>
    <x v="7"/>
    <s v="Motorola Droid Maxx"/>
    <n v="539.96399999999994"/>
    <n v="6"/>
    <n v="0.4"/>
    <n v="-107.99280000000002"/>
  </r>
  <r>
    <n v="3303"/>
    <x v="1642"/>
    <x v="2"/>
    <x v="728"/>
    <d v="2011-11-22T00:00:00"/>
    <s v="Standard Class"/>
    <x v="229"/>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x v="229"/>
    <s v="Carlos Soltero"/>
    <x v="0"/>
    <s v="United States"/>
    <s v="Philadelphia"/>
    <x v="9"/>
    <n v="19140"/>
    <x v="3"/>
    <s v="OFF-BI-10004656"/>
    <x v="1"/>
    <x v="8"/>
    <s v="Peel &amp; Stick Add-On Corner Pockets"/>
    <n v="1.9440000000000004"/>
    <n v="3"/>
    <n v="0.7"/>
    <n v="-1.4255999999999998"/>
  </r>
  <r>
    <n v="3305"/>
    <x v="1643"/>
    <x v="2"/>
    <x v="125"/>
    <d v="2012-01-01T00:00:00"/>
    <s v="Second Class"/>
    <x v="407"/>
    <s v="Stefania Perrino"/>
    <x v="1"/>
    <s v="United States"/>
    <s v="Laredo"/>
    <x v="5"/>
    <n v="78041"/>
    <x v="2"/>
    <s v="OFF-EN-10004955"/>
    <x v="1"/>
    <x v="12"/>
    <s v="Fashion Color Clasp Envelopes"/>
    <n v="12.984000000000002"/>
    <n v="3"/>
    <n v="0.2"/>
    <n v="4.7066999999999997"/>
  </r>
  <r>
    <n v="3306"/>
    <x v="1643"/>
    <x v="2"/>
    <x v="125"/>
    <d v="2012-01-01T00:00:00"/>
    <s v="Second Class"/>
    <x v="407"/>
    <s v="Stefania Perrino"/>
    <x v="1"/>
    <s v="United States"/>
    <s v="Laredo"/>
    <x v="5"/>
    <n v="78041"/>
    <x v="2"/>
    <s v="TEC-PH-10002468"/>
    <x v="2"/>
    <x v="7"/>
    <s v="Plantronics CS 50-USB - headset - Convertible, Monaural"/>
    <n v="217.58400000000003"/>
    <n v="2"/>
    <n v="0.2"/>
    <n v="19.03860000000001"/>
  </r>
  <r>
    <n v="3307"/>
    <x v="1643"/>
    <x v="2"/>
    <x v="125"/>
    <d v="2012-01-01T00:00:00"/>
    <s v="Second Class"/>
    <x v="407"/>
    <s v="Stefania Perrino"/>
    <x v="1"/>
    <s v="United States"/>
    <s v="Laredo"/>
    <x v="5"/>
    <n v="78041"/>
    <x v="2"/>
    <s v="TEC-PH-10000576"/>
    <x v="2"/>
    <x v="7"/>
    <s v="AT&amp;T 1080 Corded phone"/>
    <n v="328.77600000000007"/>
    <n v="3"/>
    <n v="0.2"/>
    <n v="28.767899999999997"/>
  </r>
  <r>
    <n v="3308"/>
    <x v="1643"/>
    <x v="2"/>
    <x v="125"/>
    <d v="2012-01-01T00:00:00"/>
    <s v="Second Class"/>
    <x v="407"/>
    <s v="Stefania Perrino"/>
    <x v="1"/>
    <s v="United States"/>
    <s v="Laredo"/>
    <x v="5"/>
    <n v="78041"/>
    <x v="2"/>
    <s v="OFF-BI-10002160"/>
    <x v="1"/>
    <x v="8"/>
    <s v="Acco Hanging Data Binders"/>
    <n v="2.2859999999999996"/>
    <n v="3"/>
    <n v="0.8"/>
    <n v="-3.6576000000000004"/>
  </r>
  <r>
    <n v="3309"/>
    <x v="1643"/>
    <x v="2"/>
    <x v="125"/>
    <d v="2012-01-01T00:00:00"/>
    <s v="Second Class"/>
    <x v="407"/>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x v="265"/>
    <s v="Grant Thornton"/>
    <x v="1"/>
    <s v="United States"/>
    <s v="New York City"/>
    <x v="15"/>
    <n v="10009"/>
    <x v="3"/>
    <s v="OFF-BI-10001116"/>
    <x v="1"/>
    <x v="8"/>
    <s v="Wilson Jones 1&quot; Hanging DublLock Ring Binders"/>
    <n v="25.344000000000001"/>
    <n v="6"/>
    <n v="0.2"/>
    <n v="8.8704000000000018"/>
  </r>
  <r>
    <n v="3311"/>
    <x v="1645"/>
    <x v="0"/>
    <x v="42"/>
    <d v="2013-09-23T00:00:00"/>
    <s v="Standard Class"/>
    <x v="560"/>
    <s v="Luke Weiss"/>
    <x v="0"/>
    <s v="United States"/>
    <s v="New York City"/>
    <x v="15"/>
    <n v="10035"/>
    <x v="3"/>
    <s v="OFF-BI-10002026"/>
    <x v="1"/>
    <x v="8"/>
    <s v="Avery Arch Ring Binders"/>
    <n v="232.40000000000003"/>
    <n v="5"/>
    <n v="0.2"/>
    <n v="78.434999999999988"/>
  </r>
  <r>
    <n v="3312"/>
    <x v="1646"/>
    <x v="0"/>
    <x v="231"/>
    <d v="2013-03-26T00:00:00"/>
    <s v="Second Class"/>
    <x v="692"/>
    <s v="Aaron Hawkins"/>
    <x v="1"/>
    <s v="United States"/>
    <s v="Gulfport"/>
    <x v="35"/>
    <n v="39503"/>
    <x v="0"/>
    <s v="FUR-FU-10003691"/>
    <x v="0"/>
    <x v="5"/>
    <s v="Eldon Image Series Desk Accessories, Ebony"/>
    <n v="86.45"/>
    <n v="7"/>
    <n v="0"/>
    <n v="38.038000000000004"/>
  </r>
  <r>
    <n v="3313"/>
    <x v="1647"/>
    <x v="2"/>
    <x v="127"/>
    <d v="2011-10-01T00:00:00"/>
    <s v="Standard Class"/>
    <x v="513"/>
    <s v="Thea Hendricks"/>
    <x v="0"/>
    <s v="United States"/>
    <s v="San Diego"/>
    <x v="1"/>
    <n v="92037"/>
    <x v="1"/>
    <s v="FUR-CH-10002602"/>
    <x v="0"/>
    <x v="1"/>
    <s v="DMI Arturo Collection Mission-style Design Wood Chair"/>
    <n v="603.91999999999996"/>
    <n v="5"/>
    <n v="0.2"/>
    <n v="45.294000000000011"/>
  </r>
  <r>
    <n v="3314"/>
    <x v="1647"/>
    <x v="2"/>
    <x v="127"/>
    <d v="2011-10-01T00:00:00"/>
    <s v="Standard Class"/>
    <x v="513"/>
    <s v="Thea Hendricks"/>
    <x v="0"/>
    <s v="United States"/>
    <s v="San Diego"/>
    <x v="1"/>
    <n v="92037"/>
    <x v="1"/>
    <s v="OFF-PA-10000675"/>
    <x v="1"/>
    <x v="10"/>
    <s v="Xerox 1919"/>
    <n v="81.98"/>
    <n v="2"/>
    <n v="0"/>
    <n v="40.170200000000001"/>
  </r>
  <r>
    <n v="3315"/>
    <x v="1648"/>
    <x v="3"/>
    <x v="165"/>
    <d v="2014-12-29T00:00:00"/>
    <s v="Standard Class"/>
    <x v="643"/>
    <s v="Hunter Glantz"/>
    <x v="0"/>
    <s v="United States"/>
    <s v="Oceanside"/>
    <x v="15"/>
    <n v="11572"/>
    <x v="3"/>
    <s v="FUR-CH-10002602"/>
    <x v="0"/>
    <x v="1"/>
    <s v="DMI Arturo Collection Mission-style Design Wood Chair"/>
    <n v="271.76400000000001"/>
    <n v="2"/>
    <n v="0.1"/>
    <n v="48.313600000000008"/>
  </r>
  <r>
    <n v="3316"/>
    <x v="1648"/>
    <x v="3"/>
    <x v="165"/>
    <d v="2014-12-29T00:00:00"/>
    <s v="Standard Class"/>
    <x v="643"/>
    <s v="Hunter Glantz"/>
    <x v="0"/>
    <s v="United States"/>
    <s v="Oceanside"/>
    <x v="15"/>
    <n v="11572"/>
    <x v="3"/>
    <s v="OFF-BI-10001900"/>
    <x v="1"/>
    <x v="8"/>
    <s v="DXL Angle-View Binders with Locking Rings, Black"/>
    <n v="14.376000000000001"/>
    <n v="3"/>
    <n v="0.2"/>
    <n v="4.8518999999999997"/>
  </r>
  <r>
    <n v="3317"/>
    <x v="1649"/>
    <x v="3"/>
    <x v="468"/>
    <d v="2014-11-16T00:00:00"/>
    <s v="Second Class"/>
    <x v="494"/>
    <s v="Edward Becker"/>
    <x v="1"/>
    <s v="United States"/>
    <s v="Round Rock"/>
    <x v="5"/>
    <n v="78664"/>
    <x v="2"/>
    <s v="FUR-FU-10001468"/>
    <x v="0"/>
    <x v="5"/>
    <s v="Tenex Antistatic Computer Chair Mats"/>
    <n v="341.96"/>
    <n v="5"/>
    <n v="0.6"/>
    <n v="-427.45000000000005"/>
  </r>
  <r>
    <n v="3318"/>
    <x v="1650"/>
    <x v="1"/>
    <x v="861"/>
    <d v="2012-09-15T00:00:00"/>
    <s v="Standard Class"/>
    <x v="56"/>
    <s v="Steven Cartwright"/>
    <x v="0"/>
    <s v="United States"/>
    <s v="Redlands"/>
    <x v="1"/>
    <n v="92374"/>
    <x v="1"/>
    <s v="OFF-AR-10004648"/>
    <x v="1"/>
    <x v="6"/>
    <s v="Boston 19500 Mighty Mite Electric Pencil Sharpener"/>
    <n v="181.35"/>
    <n v="9"/>
    <n v="0"/>
    <n v="48.964500000000001"/>
  </r>
  <r>
    <n v="3319"/>
    <x v="1650"/>
    <x v="1"/>
    <x v="861"/>
    <d v="2012-09-15T00:00:00"/>
    <s v="Standard Class"/>
    <x v="56"/>
    <s v="Steven Cartwright"/>
    <x v="0"/>
    <s v="United States"/>
    <s v="Redlands"/>
    <x v="1"/>
    <n v="92374"/>
    <x v="1"/>
    <s v="OFF-LA-10003190"/>
    <x v="1"/>
    <x v="2"/>
    <s v="Avery 474"/>
    <n v="8.64"/>
    <n v="3"/>
    <n v="0"/>
    <n v="4.2336"/>
  </r>
  <r>
    <n v="3320"/>
    <x v="1651"/>
    <x v="2"/>
    <x v="414"/>
    <d v="2011-12-25T00:00:00"/>
    <s v="Standard Class"/>
    <x v="700"/>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x v="700"/>
    <s v="Tony Sayre"/>
    <x v="0"/>
    <s v="United States"/>
    <s v="Columbia"/>
    <x v="18"/>
    <n v="38401"/>
    <x v="0"/>
    <s v="FUR-CH-10004287"/>
    <x v="0"/>
    <x v="1"/>
    <s v="SAFCO Arco Folding Chair"/>
    <n v="662.88"/>
    <n v="3"/>
    <n v="0.2"/>
    <n v="74.573999999999955"/>
  </r>
  <r>
    <n v="3322"/>
    <x v="1651"/>
    <x v="2"/>
    <x v="414"/>
    <d v="2011-12-25T00:00:00"/>
    <s v="Standard Class"/>
    <x v="700"/>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x v="274"/>
    <s v="Tracy Hopkins"/>
    <x v="2"/>
    <s v="United States"/>
    <s v="New York City"/>
    <x v="15"/>
    <n v="10009"/>
    <x v="3"/>
    <s v="OFF-AP-10002892"/>
    <x v="1"/>
    <x v="9"/>
    <s v="Belkin F5C206VTEL 6 Outlet Surge"/>
    <n v="68.94"/>
    <n v="3"/>
    <n v="0"/>
    <n v="20.681999999999995"/>
  </r>
  <r>
    <n v="3324"/>
    <x v="1652"/>
    <x v="1"/>
    <x v="862"/>
    <d v="2012-07-27T00:00:00"/>
    <s v="Standard Class"/>
    <x v="274"/>
    <s v="Tracy Hopkins"/>
    <x v="2"/>
    <s v="United States"/>
    <s v="New York City"/>
    <x v="15"/>
    <n v="10009"/>
    <x v="3"/>
    <s v="FUR-FU-10002253"/>
    <x v="0"/>
    <x v="5"/>
    <s v="Howard Miller 13&quot; Diameter Pewter Finish Round Wall Clock"/>
    <n v="128.82"/>
    <n v="3"/>
    <n v="0"/>
    <n v="50.239800000000002"/>
  </r>
  <r>
    <n v="3325"/>
    <x v="1653"/>
    <x v="2"/>
    <x v="7"/>
    <d v="2011-11-15T00:00:00"/>
    <s v="Standard Class"/>
    <x v="30"/>
    <s v="Karen Daniels"/>
    <x v="0"/>
    <s v="United States"/>
    <s v="Houston"/>
    <x v="5"/>
    <n v="77095"/>
    <x v="2"/>
    <s v="OFF-BI-10001359"/>
    <x v="1"/>
    <x v="8"/>
    <s v="GBC DocuBind TL300 Electric Binding System"/>
    <n v="896.98999999999978"/>
    <n v="5"/>
    <n v="0.8"/>
    <n v="-1480.0335000000009"/>
  </r>
  <r>
    <n v="3326"/>
    <x v="1653"/>
    <x v="2"/>
    <x v="7"/>
    <d v="2011-11-15T00:00:00"/>
    <s v="Standard Class"/>
    <x v="3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x v="30"/>
    <s v="Karen Daniels"/>
    <x v="0"/>
    <s v="United States"/>
    <s v="Houston"/>
    <x v="5"/>
    <n v="77095"/>
    <x v="2"/>
    <s v="OFF-AR-10003582"/>
    <x v="1"/>
    <x v="6"/>
    <s v="Boston Electric Pencil Sharpener, Model 1818, Charcoal Black"/>
    <n v="67.56"/>
    <n v="3"/>
    <n v="0.2"/>
    <n v="6.7560000000000038"/>
  </r>
  <r>
    <n v="3328"/>
    <x v="1653"/>
    <x v="2"/>
    <x v="7"/>
    <d v="2011-11-15T00:00:00"/>
    <s v="Standard Class"/>
    <x v="30"/>
    <s v="Karen Daniels"/>
    <x v="0"/>
    <s v="United States"/>
    <s v="Houston"/>
    <x v="5"/>
    <n v="77095"/>
    <x v="2"/>
    <s v="OFF-PA-10003724"/>
    <x v="1"/>
    <x v="10"/>
    <s v="Wirebound Message Book, 4 per Page"/>
    <n v="21.720000000000002"/>
    <n v="5"/>
    <n v="0.2"/>
    <n v="7.8734999999999991"/>
  </r>
  <r>
    <n v="3329"/>
    <x v="1653"/>
    <x v="2"/>
    <x v="7"/>
    <d v="2011-11-15T00:00:00"/>
    <s v="Standard Class"/>
    <x v="30"/>
    <s v="Karen Daniels"/>
    <x v="0"/>
    <s v="United States"/>
    <s v="Houston"/>
    <x v="5"/>
    <n v="77095"/>
    <x v="2"/>
    <s v="OFF-PA-10001033"/>
    <x v="1"/>
    <x v="10"/>
    <s v="Xerox 1893"/>
    <n v="262.33600000000001"/>
    <n v="8"/>
    <n v="0.2"/>
    <n v="95.096800000000002"/>
  </r>
  <r>
    <n v="3330"/>
    <x v="1653"/>
    <x v="2"/>
    <x v="7"/>
    <d v="2011-11-15T00:00:00"/>
    <s v="Standard Class"/>
    <x v="30"/>
    <s v="Karen Daniels"/>
    <x v="0"/>
    <s v="United States"/>
    <s v="Houston"/>
    <x v="5"/>
    <n v="77095"/>
    <x v="2"/>
    <s v="TEC-PH-10003505"/>
    <x v="2"/>
    <x v="7"/>
    <s v="Geemarc AmpliPOWER60"/>
    <n v="148.47999999999999"/>
    <n v="2"/>
    <n v="0.2"/>
    <n v="16.703999999999986"/>
  </r>
  <r>
    <n v="3331"/>
    <x v="1653"/>
    <x v="2"/>
    <x v="7"/>
    <d v="2011-11-15T00:00:00"/>
    <s v="Standard Class"/>
    <x v="30"/>
    <s v="Karen Daniels"/>
    <x v="0"/>
    <s v="United States"/>
    <s v="Houston"/>
    <x v="5"/>
    <n v="77095"/>
    <x v="2"/>
    <s v="TEC-PH-10004959"/>
    <x v="2"/>
    <x v="7"/>
    <s v="Classic Ivory Antique Telephone ZL1810"/>
    <n v="241.17599999999999"/>
    <n v="3"/>
    <n v="0.2"/>
    <n v="15.07350000000001"/>
  </r>
  <r>
    <n v="3332"/>
    <x v="1654"/>
    <x v="3"/>
    <x v="817"/>
    <d v="2014-12-21T00:00:00"/>
    <s v="Standard Class"/>
    <x v="39"/>
    <s v="Gary Mitchum"/>
    <x v="2"/>
    <s v="United States"/>
    <s v="Chicago"/>
    <x v="10"/>
    <n v="60653"/>
    <x v="2"/>
    <s v="TEC-AC-10000474"/>
    <x v="2"/>
    <x v="11"/>
    <s v="Kensington Expert Mouse Optical USB Trackball for PC or Mac"/>
    <n v="227.976"/>
    <n v="3"/>
    <n v="0.2"/>
    <n v="28.496999999999957"/>
  </r>
  <r>
    <n v="3333"/>
    <x v="1654"/>
    <x v="3"/>
    <x v="817"/>
    <d v="2014-12-21T00:00:00"/>
    <s v="Standard Class"/>
    <x v="39"/>
    <s v="Gary Mitchum"/>
    <x v="2"/>
    <s v="United States"/>
    <s v="Chicago"/>
    <x v="10"/>
    <n v="60653"/>
    <x v="2"/>
    <s v="TEC-PH-10003095"/>
    <x v="2"/>
    <x v="7"/>
    <s v="Samsung HM1900 Bluetooth Headset"/>
    <n v="52.679999999999993"/>
    <n v="3"/>
    <n v="0.2"/>
    <n v="19.754999999999999"/>
  </r>
  <r>
    <n v="3334"/>
    <x v="1654"/>
    <x v="3"/>
    <x v="817"/>
    <d v="2014-12-21T00:00:00"/>
    <s v="Standard Class"/>
    <x v="39"/>
    <s v="Gary Mitchum"/>
    <x v="2"/>
    <s v="United States"/>
    <s v="Chicago"/>
    <x v="10"/>
    <n v="60653"/>
    <x v="2"/>
    <s v="FUR-FU-10002963"/>
    <x v="0"/>
    <x v="5"/>
    <s v="Master Caster Door Stop, Gray"/>
    <n v="2.032"/>
    <n v="1"/>
    <n v="0.6"/>
    <n v="-1.3208000000000002"/>
  </r>
  <r>
    <n v="3335"/>
    <x v="1655"/>
    <x v="3"/>
    <x v="170"/>
    <d v="2014-08-23T00:00:00"/>
    <s v="First Class"/>
    <x v="701"/>
    <s v="Patrick Ryan"/>
    <x v="0"/>
    <s v="United States"/>
    <s v="Oakland"/>
    <x v="1"/>
    <n v="94601"/>
    <x v="1"/>
    <s v="OFF-AR-10000203"/>
    <x v="1"/>
    <x v="6"/>
    <s v="Newell 336"/>
    <n v="17.12"/>
    <n v="4"/>
    <n v="0"/>
    <n v="4.9647999999999985"/>
  </r>
  <r>
    <n v="3336"/>
    <x v="1655"/>
    <x v="3"/>
    <x v="170"/>
    <d v="2014-08-23T00:00:00"/>
    <s v="First Class"/>
    <x v="701"/>
    <s v="Patrick Ryan"/>
    <x v="0"/>
    <s v="United States"/>
    <s v="Oakland"/>
    <x v="1"/>
    <n v="94601"/>
    <x v="1"/>
    <s v="TEC-PH-10004667"/>
    <x v="2"/>
    <x v="7"/>
    <s v="Cisco 8x8 Inc. 6753i IP Business Phone System"/>
    <n v="431.96800000000007"/>
    <n v="4"/>
    <n v="0.2"/>
    <n v="37.797199999999975"/>
  </r>
  <r>
    <n v="3337"/>
    <x v="1655"/>
    <x v="3"/>
    <x v="170"/>
    <d v="2014-08-23T00:00:00"/>
    <s v="First Class"/>
    <x v="701"/>
    <s v="Patrick Ryan"/>
    <x v="0"/>
    <s v="United States"/>
    <s v="Oakland"/>
    <x v="1"/>
    <n v="94601"/>
    <x v="1"/>
    <s v="FUR-FU-10000193"/>
    <x v="0"/>
    <x v="5"/>
    <s v="Tenex Chairmats For Use with Hard Floors"/>
    <n v="129.91999999999999"/>
    <n v="4"/>
    <n v="0"/>
    <n v="10.393599999999992"/>
  </r>
  <r>
    <n v="3338"/>
    <x v="1655"/>
    <x v="3"/>
    <x v="170"/>
    <d v="2014-08-23T00:00:00"/>
    <s v="First Class"/>
    <x v="701"/>
    <s v="Patrick Ryan"/>
    <x v="0"/>
    <s v="United States"/>
    <s v="Oakland"/>
    <x v="1"/>
    <n v="94601"/>
    <x v="1"/>
    <s v="FUR-TA-10001539"/>
    <x v="0"/>
    <x v="3"/>
    <s v="Chromcraft Rectangular Conference Tables"/>
    <n v="568.72800000000007"/>
    <n v="3"/>
    <n v="0.2"/>
    <n v="28.436399999999935"/>
  </r>
  <r>
    <n v="3339"/>
    <x v="1655"/>
    <x v="3"/>
    <x v="170"/>
    <d v="2014-08-23T00:00:00"/>
    <s v="First Class"/>
    <x v="701"/>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x v="701"/>
    <s v="Patrick Ryan"/>
    <x v="0"/>
    <s v="United States"/>
    <s v="Oakland"/>
    <x v="1"/>
    <n v="94601"/>
    <x v="1"/>
    <s v="OFF-AP-10002867"/>
    <x v="1"/>
    <x v="9"/>
    <s v="Fellowes Command Center 5-outlet power strip"/>
    <n v="203.52"/>
    <n v="3"/>
    <n v="0"/>
    <n v="54.950400000000002"/>
  </r>
  <r>
    <n v="3341"/>
    <x v="1655"/>
    <x v="3"/>
    <x v="170"/>
    <d v="2014-08-23T00:00:00"/>
    <s v="First Class"/>
    <x v="701"/>
    <s v="Patrick Ryan"/>
    <x v="0"/>
    <s v="United States"/>
    <s v="Oakland"/>
    <x v="1"/>
    <n v="94601"/>
    <x v="1"/>
    <s v="OFF-LA-10001158"/>
    <x v="1"/>
    <x v="2"/>
    <s v="Avery Address/Shipping Labels for Typewriters, 4&quot; x 2&quot;"/>
    <n v="51.75"/>
    <n v="5"/>
    <n v="0"/>
    <n v="24.84"/>
  </r>
  <r>
    <n v="3342"/>
    <x v="1656"/>
    <x v="0"/>
    <x v="278"/>
    <d v="2013-09-02T00:00:00"/>
    <s v="Second Class"/>
    <x v="26"/>
    <s v="Ted Butterfield"/>
    <x v="0"/>
    <s v="United States"/>
    <s v="Quincy"/>
    <x v="31"/>
    <n v="2169"/>
    <x v="3"/>
    <s v="OFF-PA-10000675"/>
    <x v="1"/>
    <x v="10"/>
    <s v="Xerox 1919"/>
    <n v="122.97"/>
    <n v="3"/>
    <n v="0"/>
    <n v="60.255300000000005"/>
  </r>
  <r>
    <n v="3343"/>
    <x v="1656"/>
    <x v="0"/>
    <x v="278"/>
    <d v="2013-09-02T00:00:00"/>
    <s v="Second Class"/>
    <x v="26"/>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x v="26"/>
    <s v="Ted Butterfield"/>
    <x v="0"/>
    <s v="United States"/>
    <s v="Quincy"/>
    <x v="31"/>
    <n v="2169"/>
    <x v="3"/>
    <s v="TEC-PH-10000011"/>
    <x v="2"/>
    <x v="7"/>
    <s v="PureGear Roll-On Screen Protector"/>
    <n v="59.97"/>
    <n v="3"/>
    <n v="0"/>
    <n v="28.785599999999995"/>
  </r>
  <r>
    <n v="3345"/>
    <x v="1656"/>
    <x v="0"/>
    <x v="278"/>
    <d v="2013-09-02T00:00:00"/>
    <s v="Second Class"/>
    <x v="26"/>
    <s v="Ted Butterfield"/>
    <x v="0"/>
    <s v="United States"/>
    <s v="Quincy"/>
    <x v="31"/>
    <n v="2169"/>
    <x v="3"/>
    <s v="OFF-PA-10002666"/>
    <x v="1"/>
    <x v="10"/>
    <s v="Southworth 25% Cotton Linen-Finish Paper &amp; Envelopes"/>
    <n v="81.540000000000006"/>
    <n v="9"/>
    <n v="0"/>
    <n v="36.692999999999998"/>
  </r>
  <r>
    <n v="3346"/>
    <x v="1656"/>
    <x v="0"/>
    <x v="278"/>
    <d v="2013-09-02T00:00:00"/>
    <s v="Second Class"/>
    <x v="26"/>
    <s v="Ted Butterfield"/>
    <x v="0"/>
    <s v="United States"/>
    <s v="Quincy"/>
    <x v="31"/>
    <n v="2169"/>
    <x v="3"/>
    <s v="OFF-FA-10000735"/>
    <x v="1"/>
    <x v="13"/>
    <s v="Staples"/>
    <n v="11.68"/>
    <n v="4"/>
    <n v="0"/>
    <n v="5.2559999999999993"/>
  </r>
  <r>
    <n v="3347"/>
    <x v="1656"/>
    <x v="0"/>
    <x v="278"/>
    <d v="2013-09-02T00:00:00"/>
    <s v="Second Class"/>
    <x v="26"/>
    <s v="Ted Butterfield"/>
    <x v="0"/>
    <s v="United States"/>
    <s v="Quincy"/>
    <x v="31"/>
    <n v="2169"/>
    <x v="3"/>
    <s v="OFF-BI-10000174"/>
    <x v="1"/>
    <x v="8"/>
    <s v="Wilson Jones Clip &amp; Carry Folder Binder Tool for Ring Binders, Clear"/>
    <n v="29"/>
    <n v="5"/>
    <n v="0"/>
    <n v="13.919999999999998"/>
  </r>
  <r>
    <n v="3348"/>
    <x v="1657"/>
    <x v="1"/>
    <x v="863"/>
    <d v="2012-08-20T00:00:00"/>
    <s v="Standard Class"/>
    <x v="21"/>
    <s v="Odella Nelson"/>
    <x v="1"/>
    <s v="United States"/>
    <s v="Yucaipa"/>
    <x v="1"/>
    <n v="92399"/>
    <x v="1"/>
    <s v="OFF-AR-10003156"/>
    <x v="1"/>
    <x v="6"/>
    <s v="50 Colored Long Pencils"/>
    <n v="50.8"/>
    <n v="5"/>
    <n v="0"/>
    <n v="13.208000000000002"/>
  </r>
  <r>
    <n v="3349"/>
    <x v="1658"/>
    <x v="3"/>
    <x v="60"/>
    <d v="2014-11-08T00:00:00"/>
    <s v="First Class"/>
    <x v="124"/>
    <s v="Alan Haines"/>
    <x v="1"/>
    <s v="United States"/>
    <s v="Chicago"/>
    <x v="10"/>
    <n v="60623"/>
    <x v="2"/>
    <s v="OFF-BI-10000474"/>
    <x v="1"/>
    <x v="8"/>
    <s v="Avery Recycled Flexi-View Covers for Binding Systems"/>
    <n v="16.029999999999998"/>
    <n v="5"/>
    <n v="0.8"/>
    <n v="-25.648000000000003"/>
  </r>
  <r>
    <n v="3350"/>
    <x v="1659"/>
    <x v="0"/>
    <x v="864"/>
    <d v="2013-08-22T00:00:00"/>
    <s v="Standard Class"/>
    <x v="392"/>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x v="239"/>
    <s v="Andrew Roberts"/>
    <x v="0"/>
    <s v="United States"/>
    <s v="New York City"/>
    <x v="15"/>
    <n v="10024"/>
    <x v="3"/>
    <s v="TEC-AC-10003280"/>
    <x v="2"/>
    <x v="11"/>
    <s v="Belkin F8E887 USB Wired Ergonomic Keyboard"/>
    <n v="89.97"/>
    <n v="3"/>
    <n v="0"/>
    <n v="18.893699999999995"/>
  </r>
  <r>
    <n v="3352"/>
    <x v="1661"/>
    <x v="2"/>
    <x v="865"/>
    <d v="2011-09-28T00:00:00"/>
    <s v="Standard Class"/>
    <x v="312"/>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x v="312"/>
    <s v="Brian Moss"/>
    <x v="1"/>
    <s v="United States"/>
    <s v="San Diego"/>
    <x v="1"/>
    <n v="92037"/>
    <x v="1"/>
    <s v="TEC-PH-10002726"/>
    <x v="2"/>
    <x v="7"/>
    <s v="netTALK DUO VoIP Telephone Service"/>
    <n v="83.984000000000009"/>
    <n v="2"/>
    <n v="0.2"/>
    <n v="31.494"/>
  </r>
  <r>
    <n v="3354"/>
    <x v="1662"/>
    <x v="2"/>
    <x v="866"/>
    <d v="2011-07-24T00:00:00"/>
    <s v="Standard Class"/>
    <x v="119"/>
    <s v="Christine Abelman"/>
    <x v="1"/>
    <s v="United States"/>
    <s v="Bristol"/>
    <x v="29"/>
    <n v="6010"/>
    <x v="3"/>
    <s v="TEC-PH-10000895"/>
    <x v="2"/>
    <x v="7"/>
    <s v="Polycom VVX 310 VoIP phone"/>
    <n v="359.98"/>
    <n v="2"/>
    <n v="0"/>
    <n v="93.594800000000021"/>
  </r>
  <r>
    <n v="3355"/>
    <x v="1662"/>
    <x v="2"/>
    <x v="866"/>
    <d v="2011-07-24T00:00:00"/>
    <s v="Standard Class"/>
    <x v="119"/>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x v="119"/>
    <s v="Christine Abelman"/>
    <x v="1"/>
    <s v="United States"/>
    <s v="Bristol"/>
    <x v="29"/>
    <n v="6010"/>
    <x v="3"/>
    <s v="OFF-BI-10003694"/>
    <x v="1"/>
    <x v="8"/>
    <s v="Avery 3 1/2&quot; Diskette Storage Pages, 10/Pack"/>
    <n v="20.88"/>
    <n v="2"/>
    <n v="0"/>
    <n v="9.6047999999999991"/>
  </r>
  <r>
    <n v="3357"/>
    <x v="1662"/>
    <x v="2"/>
    <x v="866"/>
    <d v="2011-07-24T00:00:00"/>
    <s v="Standard Class"/>
    <x v="119"/>
    <s v="Christine Abelman"/>
    <x v="1"/>
    <s v="United States"/>
    <s v="Bristol"/>
    <x v="29"/>
    <n v="6010"/>
    <x v="3"/>
    <s v="OFF-BI-10002160"/>
    <x v="1"/>
    <x v="8"/>
    <s v="Acco Hanging Data Binders"/>
    <n v="3.81"/>
    <n v="1"/>
    <n v="0"/>
    <n v="1.8288"/>
  </r>
  <r>
    <n v="3358"/>
    <x v="1663"/>
    <x v="3"/>
    <x v="210"/>
    <d v="2014-09-14T00:00:00"/>
    <s v="Standard Class"/>
    <x v="376"/>
    <s v="Nicole Fjeld"/>
    <x v="2"/>
    <s v="United States"/>
    <s v="Chicago"/>
    <x v="10"/>
    <n v="60610"/>
    <x v="2"/>
    <s v="OFF-PA-10001685"/>
    <x v="1"/>
    <x v="10"/>
    <s v="Staples"/>
    <n v="73.007999999999996"/>
    <n v="9"/>
    <n v="0.2"/>
    <n v="26.465400000000006"/>
  </r>
  <r>
    <n v="3359"/>
    <x v="1664"/>
    <x v="0"/>
    <x v="715"/>
    <d v="2013-05-11T00:00:00"/>
    <s v="Standard Class"/>
    <x v="578"/>
    <s v="Art Ferguson"/>
    <x v="0"/>
    <s v="United States"/>
    <s v="Chicago"/>
    <x v="10"/>
    <n v="60610"/>
    <x v="2"/>
    <s v="OFF-BI-10000773"/>
    <x v="1"/>
    <x v="8"/>
    <s v="Insertable Tab Post Binder Dividers"/>
    <n v="3.2079999999999993"/>
    <n v="2"/>
    <n v="0.8"/>
    <n v="-5.2932000000000023"/>
  </r>
  <r>
    <n v="3360"/>
    <x v="1664"/>
    <x v="0"/>
    <x v="715"/>
    <d v="2013-05-11T00:00:00"/>
    <s v="Standard Class"/>
    <x v="578"/>
    <s v="Art Ferguson"/>
    <x v="0"/>
    <s v="United States"/>
    <s v="Chicago"/>
    <x v="10"/>
    <n v="60610"/>
    <x v="2"/>
    <s v="TEC-AC-10004510"/>
    <x v="2"/>
    <x v="11"/>
    <s v="Logitech Desktop MK120 Mouse and keyboard Combo"/>
    <n v="26.176000000000002"/>
    <n v="2"/>
    <n v="0.2"/>
    <n v="-3.272000000000002"/>
  </r>
  <r>
    <n v="3361"/>
    <x v="1665"/>
    <x v="1"/>
    <x v="593"/>
    <d v="2012-06-08T00:00:00"/>
    <s v="Second Class"/>
    <x v="426"/>
    <s v="Tracy Collins"/>
    <x v="2"/>
    <s v="United States"/>
    <s v="New York City"/>
    <x v="15"/>
    <n v="10024"/>
    <x v="3"/>
    <s v="OFF-PA-10004569"/>
    <x v="1"/>
    <x v="10"/>
    <s v="Wirebound Message Books, Two 4 1/4&quot; x 5&quot; Forms per Page"/>
    <n v="30.44"/>
    <n v="4"/>
    <n v="0"/>
    <n v="14.306799999999999"/>
  </r>
  <r>
    <n v="3362"/>
    <x v="1665"/>
    <x v="1"/>
    <x v="593"/>
    <d v="2012-06-08T00:00:00"/>
    <s v="Second Class"/>
    <x v="426"/>
    <s v="Tracy Collins"/>
    <x v="2"/>
    <s v="United States"/>
    <s v="New York City"/>
    <x v="15"/>
    <n v="10024"/>
    <x v="3"/>
    <s v="FUR-FU-10000672"/>
    <x v="0"/>
    <x v="5"/>
    <s v="Executive Impressions 10&quot; Spectator Wall Clock"/>
    <n v="35.28"/>
    <n v="3"/>
    <n v="0"/>
    <n v="11.995199999999997"/>
  </r>
  <r>
    <n v="3363"/>
    <x v="1666"/>
    <x v="1"/>
    <x v="350"/>
    <d v="2012-12-20T00:00:00"/>
    <s v="Standard Class"/>
    <x v="656"/>
    <s v="Dean percer"/>
    <x v="2"/>
    <s v="United States"/>
    <s v="Revere"/>
    <x v="31"/>
    <n v="2151"/>
    <x v="3"/>
    <s v="OFF-PA-10004451"/>
    <x v="1"/>
    <x v="10"/>
    <s v="Xerox 222"/>
    <n v="19.440000000000001"/>
    <n v="3"/>
    <n v="0"/>
    <n v="9.3312000000000008"/>
  </r>
  <r>
    <n v="3364"/>
    <x v="1666"/>
    <x v="1"/>
    <x v="350"/>
    <d v="2012-12-20T00:00:00"/>
    <s v="Standard Class"/>
    <x v="656"/>
    <s v="Dean percer"/>
    <x v="2"/>
    <s v="United States"/>
    <s v="Revere"/>
    <x v="31"/>
    <n v="2151"/>
    <x v="3"/>
    <s v="OFF-BI-10004738"/>
    <x v="1"/>
    <x v="8"/>
    <s v="Flexible Leather- Look Classic Collection Ring Binder"/>
    <n v="37.880000000000003"/>
    <n v="2"/>
    <n v="0"/>
    <n v="18.940000000000001"/>
  </r>
  <r>
    <n v="3365"/>
    <x v="1667"/>
    <x v="0"/>
    <x v="87"/>
    <d v="2013-07-19T00:00:00"/>
    <s v="Second Class"/>
    <x v="466"/>
    <s v="Mark Cousins"/>
    <x v="1"/>
    <s v="United States"/>
    <s v="Houston"/>
    <x v="5"/>
    <n v="77036"/>
    <x v="2"/>
    <s v="FUR-FU-10001940"/>
    <x v="0"/>
    <x v="5"/>
    <s v="Staples"/>
    <n v="9.5519999999999996"/>
    <n v="3"/>
    <n v="0.6"/>
    <n v="-3.8207999999999984"/>
  </r>
  <r>
    <n v="3366"/>
    <x v="1668"/>
    <x v="2"/>
    <x v="867"/>
    <d v="2011-02-03T00:00:00"/>
    <s v="First Class"/>
    <x v="702"/>
    <s v="Liz Carlisle"/>
    <x v="0"/>
    <s v="United States"/>
    <s v="Mission Viejo"/>
    <x v="1"/>
    <n v="92691"/>
    <x v="1"/>
    <s v="FUR-BO-10003966"/>
    <x v="0"/>
    <x v="0"/>
    <s v="Sauder Facets Collection Library, Sky Alder Finish"/>
    <n v="290.666"/>
    <n v="2"/>
    <n v="0.15"/>
    <n v="3.4195999999999884"/>
  </r>
  <r>
    <n v="3367"/>
    <x v="1669"/>
    <x v="2"/>
    <x v="868"/>
    <d v="2011-07-15T00:00:00"/>
    <s v="Standard Class"/>
    <x v="312"/>
    <s v="Brian Moss"/>
    <x v="1"/>
    <s v="United States"/>
    <s v="Dallas"/>
    <x v="5"/>
    <n v="75217"/>
    <x v="2"/>
    <s v="OFF-PA-10003072"/>
    <x v="1"/>
    <x v="10"/>
    <s v="Eureka Recycled Copy Paper 8 1/2&quot; x 11&quot;, Ream"/>
    <n v="10.368000000000002"/>
    <n v="2"/>
    <n v="0.2"/>
    <n v="3.6288"/>
  </r>
  <r>
    <n v="3368"/>
    <x v="1669"/>
    <x v="2"/>
    <x v="868"/>
    <d v="2011-07-15T00:00:00"/>
    <s v="Standard Class"/>
    <x v="312"/>
    <s v="Brian Moss"/>
    <x v="1"/>
    <s v="United States"/>
    <s v="Dallas"/>
    <x v="5"/>
    <n v="75217"/>
    <x v="2"/>
    <s v="OFF-PA-10002245"/>
    <x v="1"/>
    <x v="10"/>
    <s v="Xerox 1895"/>
    <n v="14.352000000000002"/>
    <n v="3"/>
    <n v="0.2"/>
    <n v="4.4849999999999994"/>
  </r>
  <r>
    <n v="3369"/>
    <x v="1670"/>
    <x v="1"/>
    <x v="82"/>
    <d v="2012-11-25T00:00:00"/>
    <s v="Standard Class"/>
    <x v="508"/>
    <s v="Natalie Webber"/>
    <x v="0"/>
    <s v="United States"/>
    <s v="Las Vegas"/>
    <x v="33"/>
    <n v="89115"/>
    <x v="1"/>
    <s v="FUR-BO-10002598"/>
    <x v="0"/>
    <x v="0"/>
    <s v="Hon Metal Bookcases, Putty"/>
    <n v="141.96"/>
    <n v="2"/>
    <n v="0"/>
    <n v="41.168399999999991"/>
  </r>
  <r>
    <n v="3370"/>
    <x v="1670"/>
    <x v="1"/>
    <x v="82"/>
    <d v="2012-11-25T00:00:00"/>
    <s v="Standard Class"/>
    <x v="508"/>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x v="509"/>
    <s v="Toby Braunhardt"/>
    <x v="0"/>
    <s v="United States"/>
    <s v="Norman"/>
    <x v="26"/>
    <n v="73071"/>
    <x v="2"/>
    <s v="TEC-AC-10003832"/>
    <x v="2"/>
    <x v="11"/>
    <s v="Logitech P710e Mobile Speakerphone"/>
    <n v="1287.45"/>
    <n v="5"/>
    <n v="0"/>
    <n v="244.61549999999988"/>
  </r>
  <r>
    <n v="3372"/>
    <x v="1672"/>
    <x v="3"/>
    <x v="397"/>
    <d v="2014-10-01T00:00:00"/>
    <s v="Standard Class"/>
    <x v="94"/>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x v="94"/>
    <s v="Bruce Stewart"/>
    <x v="0"/>
    <s v="United States"/>
    <s v="San Francisco"/>
    <x v="1"/>
    <n v="94122"/>
    <x v="1"/>
    <s v="OFF-AP-10001242"/>
    <x v="1"/>
    <x v="9"/>
    <s v="APC 7 Outlet Network SurgeArrest Surge Protector"/>
    <n v="160.96"/>
    <n v="2"/>
    <n v="0"/>
    <n v="48.287999999999997"/>
  </r>
  <r>
    <n v="3374"/>
    <x v="1673"/>
    <x v="1"/>
    <x v="784"/>
    <d v="2012-12-10T00:00:00"/>
    <s v="Standard Class"/>
    <x v="2"/>
    <s v="Sean O'Donnell"/>
    <x v="0"/>
    <s v="United States"/>
    <s v="Hempstead"/>
    <x v="15"/>
    <n v="11550"/>
    <x v="3"/>
    <s v="FUR-FU-10002445"/>
    <x v="0"/>
    <x v="5"/>
    <s v="DAX Two-Tone Rosewood/Black Document Frame, Desktop, 5 x 7"/>
    <n v="28.44"/>
    <n v="3"/>
    <n v="0"/>
    <n v="11.376000000000001"/>
  </r>
  <r>
    <n v="3375"/>
    <x v="1673"/>
    <x v="1"/>
    <x v="784"/>
    <d v="2012-12-10T00:00:00"/>
    <s v="Standard Class"/>
    <x v="2"/>
    <s v="Sean O'Donnell"/>
    <x v="0"/>
    <s v="United States"/>
    <s v="Hempstead"/>
    <x v="15"/>
    <n v="11550"/>
    <x v="3"/>
    <s v="FUR-CH-10002372"/>
    <x v="0"/>
    <x v="1"/>
    <s v="Office Star - Ergonomically Designed Knee Chair"/>
    <n v="364.41"/>
    <n v="5"/>
    <n v="0.1"/>
    <n v="8.0980000000000203"/>
  </r>
  <r>
    <n v="3376"/>
    <x v="1673"/>
    <x v="1"/>
    <x v="784"/>
    <d v="2012-12-10T00:00:00"/>
    <s v="Standard Class"/>
    <x v="2"/>
    <s v="Sean O'Donnell"/>
    <x v="0"/>
    <s v="United States"/>
    <s v="Hempstead"/>
    <x v="15"/>
    <n v="11550"/>
    <x v="3"/>
    <s v="TEC-PH-10000376"/>
    <x v="2"/>
    <x v="7"/>
    <s v="Square Credit Card Reader"/>
    <n v="39.96"/>
    <n v="4"/>
    <n v="0"/>
    <n v="10.389600000000002"/>
  </r>
  <r>
    <n v="3377"/>
    <x v="1673"/>
    <x v="1"/>
    <x v="784"/>
    <d v="2012-12-10T00:00:00"/>
    <s v="Standard Class"/>
    <x v="2"/>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x v="703"/>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x v="178"/>
    <s v="Philisse Overcash"/>
    <x v="2"/>
    <s v="United States"/>
    <s v="Houston"/>
    <x v="5"/>
    <n v="77095"/>
    <x v="2"/>
    <s v="OFF-BI-10003166"/>
    <x v="1"/>
    <x v="8"/>
    <s v="GBC Plasticlear Binding Covers"/>
    <n v="13.775999999999996"/>
    <n v="6"/>
    <n v="0.8"/>
    <n v="-22.04160000000001"/>
  </r>
  <r>
    <n v="3380"/>
    <x v="1675"/>
    <x v="3"/>
    <x v="294"/>
    <d v="2014-03-22T00:00:00"/>
    <s v="Standard Class"/>
    <x v="178"/>
    <s v="Philisse Overcash"/>
    <x v="2"/>
    <s v="United States"/>
    <s v="Houston"/>
    <x v="5"/>
    <n v="77095"/>
    <x v="2"/>
    <s v="OFF-PA-10004610"/>
    <x v="1"/>
    <x v="10"/>
    <s v="Xerox 1900"/>
    <n v="10.272000000000002"/>
    <n v="3"/>
    <n v="0.2"/>
    <n v="3.2099999999999982"/>
  </r>
  <r>
    <n v="3381"/>
    <x v="1676"/>
    <x v="3"/>
    <x v="51"/>
    <d v="2014-11-25T00:00:00"/>
    <s v="First Class"/>
    <x v="143"/>
    <s v="Tamara Dahlen"/>
    <x v="0"/>
    <s v="United States"/>
    <s v="Philadelphia"/>
    <x v="9"/>
    <n v="19120"/>
    <x v="3"/>
    <s v="FUR-FU-10000320"/>
    <x v="0"/>
    <x v="5"/>
    <s v="OIC Stacking Trays"/>
    <n v="24.048000000000002"/>
    <n v="9"/>
    <n v="0.2"/>
    <n v="7.2144000000000013"/>
  </r>
  <r>
    <n v="3382"/>
    <x v="1677"/>
    <x v="3"/>
    <x v="151"/>
    <d v="2014-08-31T00:00:00"/>
    <s v="First Class"/>
    <x v="407"/>
    <s v="Stefania Perrino"/>
    <x v="1"/>
    <s v="United States"/>
    <s v="Tampa"/>
    <x v="2"/>
    <n v="33614"/>
    <x v="0"/>
    <s v="OFF-EN-10004030"/>
    <x v="1"/>
    <x v="12"/>
    <s v="Convenience Packs of Business Envelopes"/>
    <n v="2.8960000000000004"/>
    <n v="1"/>
    <n v="0.2"/>
    <n v="0.97739999999999994"/>
  </r>
  <r>
    <n v="3383"/>
    <x v="1678"/>
    <x v="1"/>
    <x v="784"/>
    <d v="2012-12-09T00:00:00"/>
    <s v="Second Class"/>
    <x v="333"/>
    <s v="Maribeth Schnelling"/>
    <x v="0"/>
    <s v="United States"/>
    <s v="New York City"/>
    <x v="15"/>
    <n v="10035"/>
    <x v="3"/>
    <s v="OFF-EN-10004147"/>
    <x v="1"/>
    <x v="12"/>
    <s v="Wausau Papers Astrobrights Colored Envelopes"/>
    <n v="17.940000000000001"/>
    <n v="3"/>
    <n v="0"/>
    <n v="8.7906000000000013"/>
  </r>
  <r>
    <n v="3384"/>
    <x v="1678"/>
    <x v="1"/>
    <x v="784"/>
    <d v="2012-12-09T00:00:00"/>
    <s v="Second Class"/>
    <x v="333"/>
    <s v="Maribeth Schnelling"/>
    <x v="0"/>
    <s v="United States"/>
    <s v="New York City"/>
    <x v="15"/>
    <n v="10035"/>
    <x v="3"/>
    <s v="FUR-CH-10003535"/>
    <x v="0"/>
    <x v="1"/>
    <s v="Global Armless Task Chair, Royal Blue"/>
    <n v="384.17399999999998"/>
    <n v="7"/>
    <n v="0.1"/>
    <n v="29.880199999999981"/>
  </r>
  <r>
    <n v="3385"/>
    <x v="1678"/>
    <x v="1"/>
    <x v="784"/>
    <d v="2012-12-09T00:00:00"/>
    <s v="Second Class"/>
    <x v="333"/>
    <s v="Maribeth Schnelling"/>
    <x v="0"/>
    <s v="United States"/>
    <s v="New York City"/>
    <x v="15"/>
    <n v="10035"/>
    <x v="3"/>
    <s v="TEC-PH-10004586"/>
    <x v="2"/>
    <x v="7"/>
    <s v="Wilson SignalBoost 841262 DB PRO Amplifier Kit"/>
    <n v="1799.75"/>
    <n v="5"/>
    <n v="0"/>
    <n v="539.92499999999995"/>
  </r>
  <r>
    <n v="3386"/>
    <x v="1679"/>
    <x v="3"/>
    <x v="566"/>
    <d v="2014-10-12T00:00:00"/>
    <s v="Standard Class"/>
    <x v="656"/>
    <s v="Dean percer"/>
    <x v="2"/>
    <s v="United States"/>
    <s v="Charlotte"/>
    <x v="3"/>
    <n v="28205"/>
    <x v="0"/>
    <s v="OFF-ST-10003208"/>
    <x v="1"/>
    <x v="4"/>
    <s v="Adjustable Depth Letter/Legal Cart"/>
    <n v="580.67200000000003"/>
    <n v="4"/>
    <n v="0.2"/>
    <n v="65.325599999999895"/>
  </r>
  <r>
    <n v="3387"/>
    <x v="1679"/>
    <x v="3"/>
    <x v="566"/>
    <d v="2014-10-12T00:00:00"/>
    <s v="Standard Class"/>
    <x v="656"/>
    <s v="Dean percer"/>
    <x v="2"/>
    <s v="United States"/>
    <s v="Charlotte"/>
    <x v="3"/>
    <n v="28205"/>
    <x v="0"/>
    <s v="OFF-FA-10003112"/>
    <x v="1"/>
    <x v="13"/>
    <s v="Staples"/>
    <n v="18.936"/>
    <n v="3"/>
    <n v="0.2"/>
    <n v="5.9174999999999986"/>
  </r>
  <r>
    <n v="3388"/>
    <x v="1679"/>
    <x v="3"/>
    <x v="566"/>
    <d v="2014-10-12T00:00:00"/>
    <s v="Standard Class"/>
    <x v="656"/>
    <s v="Dean percer"/>
    <x v="2"/>
    <s v="United States"/>
    <s v="Charlotte"/>
    <x v="3"/>
    <n v="28205"/>
    <x v="0"/>
    <s v="TEC-PH-10004447"/>
    <x v="2"/>
    <x v="7"/>
    <s v="Toshiba IPT2010-SD IP Telephone"/>
    <n v="222.38400000000001"/>
    <n v="2"/>
    <n v="0.2"/>
    <n v="16.678799999999995"/>
  </r>
  <r>
    <n v="3389"/>
    <x v="1679"/>
    <x v="3"/>
    <x v="566"/>
    <d v="2014-10-12T00:00:00"/>
    <s v="Standard Class"/>
    <x v="656"/>
    <s v="Dean percer"/>
    <x v="2"/>
    <s v="United States"/>
    <s v="Charlotte"/>
    <x v="3"/>
    <n v="28205"/>
    <x v="0"/>
    <s v="OFF-BI-10002854"/>
    <x v="1"/>
    <x v="8"/>
    <s v="Performers Binder/Pad Holder, Black"/>
    <n v="50.454000000000015"/>
    <n v="6"/>
    <n v="0.7"/>
    <n v="-33.635999999999996"/>
  </r>
  <r>
    <n v="3390"/>
    <x v="1679"/>
    <x v="3"/>
    <x v="566"/>
    <d v="2014-10-12T00:00:00"/>
    <s v="Standard Class"/>
    <x v="656"/>
    <s v="Dean percer"/>
    <x v="2"/>
    <s v="United States"/>
    <s v="Charlotte"/>
    <x v="3"/>
    <n v="28205"/>
    <x v="0"/>
    <s v="FUR-TA-10001039"/>
    <x v="0"/>
    <x v="3"/>
    <s v="KI Adjustable-Height Table"/>
    <n v="154.76400000000001"/>
    <n v="3"/>
    <n v="0.4"/>
    <n v="-36.11160000000001"/>
  </r>
  <r>
    <n v="3391"/>
    <x v="1680"/>
    <x v="3"/>
    <x v="613"/>
    <d v="2014-03-31T00:00:00"/>
    <s v="Second Class"/>
    <x v="551"/>
    <s v="Duane Benoit"/>
    <x v="0"/>
    <s v="United States"/>
    <s v="Dallas"/>
    <x v="5"/>
    <n v="75081"/>
    <x v="2"/>
    <s v="OFF-PA-10004239"/>
    <x v="1"/>
    <x v="10"/>
    <s v="Xerox 1953"/>
    <n v="6.8480000000000008"/>
    <n v="2"/>
    <n v="0.2"/>
    <n v="2.1399999999999992"/>
  </r>
  <r>
    <n v="3392"/>
    <x v="1681"/>
    <x v="2"/>
    <x v="128"/>
    <d v="2011-08-13T00:00:00"/>
    <s v="Standard Class"/>
    <x v="377"/>
    <s v="Matthew Grinstein"/>
    <x v="2"/>
    <s v="United States"/>
    <s v="Seattle"/>
    <x v="4"/>
    <n v="98103"/>
    <x v="1"/>
    <s v="TEC-PH-10001530"/>
    <x v="2"/>
    <x v="7"/>
    <s v="Cisco Unified IP Phone 7945G VoIP phone"/>
    <n v="1091.1680000000001"/>
    <n v="4"/>
    <n v="0.2"/>
    <n v="68.197999999999979"/>
  </r>
  <r>
    <n v="3393"/>
    <x v="1681"/>
    <x v="2"/>
    <x v="128"/>
    <d v="2011-08-13T00:00:00"/>
    <s v="Standard Class"/>
    <x v="377"/>
    <s v="Matthew Grinstein"/>
    <x v="2"/>
    <s v="United States"/>
    <s v="Seattle"/>
    <x v="4"/>
    <n v="98103"/>
    <x v="1"/>
    <s v="TEC-PH-10000038"/>
    <x v="2"/>
    <x v="7"/>
    <s v="Jawbone MINI JAMBOX Wireless Bluetooth Speaker"/>
    <n v="219.16800000000001"/>
    <n v="2"/>
    <n v="0.2"/>
    <n v="-43.833600000000018"/>
  </r>
  <r>
    <n v="3394"/>
    <x v="1682"/>
    <x v="2"/>
    <x v="754"/>
    <d v="2011-11-25T00:00:00"/>
    <s v="First Class"/>
    <x v="699"/>
    <s v="Evan Henry"/>
    <x v="0"/>
    <s v="United States"/>
    <s v="Pasadena"/>
    <x v="5"/>
    <n v="77506"/>
    <x v="2"/>
    <s v="OFF-BI-10001765"/>
    <x v="1"/>
    <x v="8"/>
    <s v="Wilson Jones Heavy-Duty Casebound Ring Binders with Metal Hinges"/>
    <n v="6.9279999999999982"/>
    <n v="1"/>
    <n v="0.8"/>
    <n v="-11.084800000000005"/>
  </r>
  <r>
    <n v="3395"/>
    <x v="1683"/>
    <x v="3"/>
    <x v="193"/>
    <d v="2014-06-11T00:00:00"/>
    <s v="Same Day"/>
    <x v="488"/>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x v="580"/>
    <s v="Karen Ferguson"/>
    <x v="2"/>
    <s v="United States"/>
    <s v="Indianapolis"/>
    <x v="14"/>
    <n v="46203"/>
    <x v="2"/>
    <s v="OFF-ST-10001128"/>
    <x v="1"/>
    <x v="4"/>
    <s v="Carina Mini System Audio Rack, Model AR050B"/>
    <n v="443.92"/>
    <n v="4"/>
    <n v="0"/>
    <n v="13.317600000000027"/>
  </r>
  <r>
    <n v="3397"/>
    <x v="1684"/>
    <x v="3"/>
    <x v="870"/>
    <d v="2014-07-09T00:00:00"/>
    <s v="Standard Class"/>
    <x v="580"/>
    <s v="Karen Ferguson"/>
    <x v="2"/>
    <s v="United States"/>
    <s v="Indianapolis"/>
    <x v="14"/>
    <n v="46203"/>
    <x v="2"/>
    <s v="OFF-BI-10003656"/>
    <x v="1"/>
    <x v="8"/>
    <s v="Fellowes PB200 Plastic Comb Binding Machine"/>
    <n v="169.99"/>
    <n v="1"/>
    <n v="0"/>
    <n v="78.195399999999992"/>
  </r>
  <r>
    <n v="3398"/>
    <x v="1684"/>
    <x v="3"/>
    <x v="870"/>
    <d v="2014-07-09T00:00:00"/>
    <s v="Standard Class"/>
    <x v="580"/>
    <s v="Karen Ferguson"/>
    <x v="2"/>
    <s v="United States"/>
    <s v="Indianapolis"/>
    <x v="14"/>
    <n v="46203"/>
    <x v="2"/>
    <s v="OFF-PA-10003441"/>
    <x v="1"/>
    <x v="10"/>
    <s v="Xerox 226"/>
    <n v="25.92"/>
    <n v="4"/>
    <n v="0"/>
    <n v="12.441600000000001"/>
  </r>
  <r>
    <n v="3399"/>
    <x v="1685"/>
    <x v="2"/>
    <x v="871"/>
    <d v="2011-11-26T00:00:00"/>
    <s v="Standard Class"/>
    <x v="704"/>
    <s v="Dave Hallsten"/>
    <x v="1"/>
    <s v="United States"/>
    <s v="Richmond"/>
    <x v="0"/>
    <n v="40475"/>
    <x v="0"/>
    <s v="TEC-PH-10002923"/>
    <x v="2"/>
    <x v="7"/>
    <s v="Logitech B530 USB Headset - headset - Full size, Binaural"/>
    <n v="36.99"/>
    <n v="1"/>
    <n v="0"/>
    <n v="9.9873000000000012"/>
  </r>
  <r>
    <n v="3400"/>
    <x v="1685"/>
    <x v="2"/>
    <x v="871"/>
    <d v="2011-11-26T00:00:00"/>
    <s v="Standard Class"/>
    <x v="704"/>
    <s v="Dave Hallsten"/>
    <x v="1"/>
    <s v="United States"/>
    <s v="Richmond"/>
    <x v="0"/>
    <n v="40475"/>
    <x v="0"/>
    <s v="OFF-PA-10004359"/>
    <x v="1"/>
    <x v="10"/>
    <s v="Multicolor Computer Printout Paper"/>
    <n v="629.09999999999991"/>
    <n v="6"/>
    <n v="0"/>
    <n v="301.96799999999996"/>
  </r>
  <r>
    <n v="3401"/>
    <x v="1685"/>
    <x v="2"/>
    <x v="871"/>
    <d v="2011-11-26T00:00:00"/>
    <s v="Standard Class"/>
    <x v="704"/>
    <s v="Dave Hallsten"/>
    <x v="1"/>
    <s v="United States"/>
    <s v="Richmond"/>
    <x v="0"/>
    <n v="40475"/>
    <x v="0"/>
    <s v="OFF-ST-10001511"/>
    <x v="1"/>
    <x v="4"/>
    <s v="Space Solutions Commercial Steel Shelving"/>
    <n v="193.95000000000002"/>
    <n v="3"/>
    <n v="0"/>
    <n v="9.6974999999999838"/>
  </r>
  <r>
    <n v="3402"/>
    <x v="1685"/>
    <x v="2"/>
    <x v="871"/>
    <d v="2011-11-26T00:00:00"/>
    <s v="Standard Class"/>
    <x v="704"/>
    <s v="Dave Hallsten"/>
    <x v="1"/>
    <s v="United States"/>
    <s v="Richmond"/>
    <x v="0"/>
    <n v="40475"/>
    <x v="0"/>
    <s v="OFF-AR-10002833"/>
    <x v="1"/>
    <x v="6"/>
    <s v="Newell 322"/>
    <n v="5.46"/>
    <n v="3"/>
    <n v="0"/>
    <n v="1.4742000000000002"/>
  </r>
  <r>
    <n v="3403"/>
    <x v="1686"/>
    <x v="1"/>
    <x v="124"/>
    <d v="2012-05-05T00:00:00"/>
    <s v="First Class"/>
    <x v="156"/>
    <s v="Laura Armstrong"/>
    <x v="1"/>
    <s v="United States"/>
    <s v="Tinley Park"/>
    <x v="10"/>
    <n v="60477"/>
    <x v="2"/>
    <s v="FUR-FU-10001940"/>
    <x v="0"/>
    <x v="5"/>
    <s v="Staples"/>
    <n v="22.288"/>
    <n v="7"/>
    <n v="0.6"/>
    <n v="-8.9151999999999987"/>
  </r>
  <r>
    <n v="3404"/>
    <x v="1687"/>
    <x v="3"/>
    <x v="148"/>
    <d v="2014-06-06T00:00:00"/>
    <s v="Standard Class"/>
    <x v="521"/>
    <s v="Henia Zydlo"/>
    <x v="0"/>
    <s v="United States"/>
    <s v="Houston"/>
    <x v="5"/>
    <n v="77095"/>
    <x v="2"/>
    <s v="FUR-FU-10003919"/>
    <x v="0"/>
    <x v="5"/>
    <s v="Eldon Executive Woodline II Cherry Finish Desk Accessories"/>
    <n v="65.424000000000007"/>
    <n v="4"/>
    <n v="0.6"/>
    <n v="-52.339199999999991"/>
  </r>
  <r>
    <n v="3405"/>
    <x v="1688"/>
    <x v="1"/>
    <x v="872"/>
    <d v="2012-10-17T00:00:00"/>
    <s v="Same Day"/>
    <x v="496"/>
    <s v="Charlotte Melton"/>
    <x v="0"/>
    <s v="United States"/>
    <s v="Los Angeles"/>
    <x v="1"/>
    <n v="90004"/>
    <x v="1"/>
    <s v="OFF-ST-10003479"/>
    <x v="1"/>
    <x v="4"/>
    <s v="Eldon Base for stackable storage shelf, platinum"/>
    <n v="77.88"/>
    <n v="2"/>
    <n v="0"/>
    <n v="3.8939999999999912"/>
  </r>
  <r>
    <n v="3406"/>
    <x v="1689"/>
    <x v="2"/>
    <x v="488"/>
    <d v="2011-04-27T00:00:00"/>
    <s v="Standard Class"/>
    <x v="697"/>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x v="697"/>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x v="697"/>
    <s v="Laurel Beltran"/>
    <x v="2"/>
    <s v="United States"/>
    <s v="Columbus"/>
    <x v="24"/>
    <n v="43229"/>
    <x v="3"/>
    <s v="OFF-BI-10000145"/>
    <x v="1"/>
    <x v="8"/>
    <s v="Zipper Ring Binder Pockets"/>
    <n v="7.4880000000000013"/>
    <n v="8"/>
    <n v="0.7"/>
    <n v="-5.2415999999999983"/>
  </r>
  <r>
    <n v="3409"/>
    <x v="1689"/>
    <x v="2"/>
    <x v="488"/>
    <d v="2011-04-27T00:00:00"/>
    <s v="Standard Class"/>
    <x v="697"/>
    <s v="Laurel Beltran"/>
    <x v="2"/>
    <s v="United States"/>
    <s v="Columbus"/>
    <x v="24"/>
    <n v="43229"/>
    <x v="3"/>
    <s v="FUR-FU-10002191"/>
    <x v="0"/>
    <x v="5"/>
    <s v="G.E. Halogen Desk Lamp Bulbs"/>
    <n v="22.336000000000002"/>
    <n v="4"/>
    <n v="0.2"/>
    <n v="7.8175999999999997"/>
  </r>
  <r>
    <n v="3410"/>
    <x v="1690"/>
    <x v="3"/>
    <x v="504"/>
    <d v="2014-05-07T00:00:00"/>
    <s v="Standard Class"/>
    <x v="223"/>
    <s v="Jeremy Farry"/>
    <x v="0"/>
    <s v="United States"/>
    <s v="Columbus"/>
    <x v="24"/>
    <n v="43229"/>
    <x v="3"/>
    <s v="OFF-PA-10004451"/>
    <x v="1"/>
    <x v="10"/>
    <s v="Xerox 222"/>
    <n v="10.368000000000002"/>
    <n v="2"/>
    <n v="0.2"/>
    <n v="3.6288"/>
  </r>
  <r>
    <n v="3411"/>
    <x v="1691"/>
    <x v="0"/>
    <x v="873"/>
    <d v="2013-09-25T00:00:00"/>
    <s v="Standard Class"/>
    <x v="620"/>
    <s v="Greg Maxwell"/>
    <x v="1"/>
    <s v="United States"/>
    <s v="San Francisco"/>
    <x v="1"/>
    <n v="94122"/>
    <x v="1"/>
    <s v="OFF-PA-10001471"/>
    <x v="1"/>
    <x v="10"/>
    <s v="Strathmore Photo Frame Cards"/>
    <n v="65.789999999999992"/>
    <n v="9"/>
    <n v="0"/>
    <n v="30.263399999999997"/>
  </r>
  <r>
    <n v="3412"/>
    <x v="1691"/>
    <x v="0"/>
    <x v="873"/>
    <d v="2013-09-25T00:00:00"/>
    <s v="Standard Class"/>
    <x v="620"/>
    <s v="Greg Maxwell"/>
    <x v="1"/>
    <s v="United States"/>
    <s v="San Francisco"/>
    <x v="1"/>
    <n v="94122"/>
    <x v="1"/>
    <s v="OFF-BI-10003656"/>
    <x v="1"/>
    <x v="8"/>
    <s v="Fellowes PB200 Plastic Comb Binding Machine"/>
    <n v="271.98400000000004"/>
    <n v="2"/>
    <n v="0.2"/>
    <n v="88.394799999999975"/>
  </r>
  <r>
    <n v="3413"/>
    <x v="1691"/>
    <x v="0"/>
    <x v="873"/>
    <d v="2013-09-25T00:00:00"/>
    <s v="Standard Class"/>
    <x v="620"/>
    <s v="Greg Maxwell"/>
    <x v="1"/>
    <s v="United States"/>
    <s v="San Francisco"/>
    <x v="1"/>
    <n v="94122"/>
    <x v="1"/>
    <s v="OFF-AR-10000940"/>
    <x v="1"/>
    <x v="6"/>
    <s v="Newell 343"/>
    <n v="11.76"/>
    <n v="4"/>
    <n v="0"/>
    <n v="3.1752000000000002"/>
  </r>
  <r>
    <n v="3414"/>
    <x v="1691"/>
    <x v="0"/>
    <x v="873"/>
    <d v="2013-09-25T00:00:00"/>
    <s v="Standard Class"/>
    <x v="620"/>
    <s v="Greg Maxwell"/>
    <x v="1"/>
    <s v="United States"/>
    <s v="San Francisco"/>
    <x v="1"/>
    <n v="94122"/>
    <x v="1"/>
    <s v="OFF-PA-10002319"/>
    <x v="1"/>
    <x v="10"/>
    <s v="Xerox 1944"/>
    <n v="77.52"/>
    <n v="2"/>
    <n v="0"/>
    <n v="37.9848"/>
  </r>
  <r>
    <n v="3415"/>
    <x v="1691"/>
    <x v="0"/>
    <x v="873"/>
    <d v="2013-09-25T00:00:00"/>
    <s v="Standard Class"/>
    <x v="620"/>
    <s v="Greg Maxwell"/>
    <x v="1"/>
    <s v="United States"/>
    <s v="San Francisco"/>
    <x v="1"/>
    <n v="94122"/>
    <x v="1"/>
    <s v="OFF-BI-10000977"/>
    <x v="1"/>
    <x v="8"/>
    <s v="Ibico Plastic Spiral Binding Combs"/>
    <n v="48.64"/>
    <n v="2"/>
    <n v="0.2"/>
    <n v="15.807999999999996"/>
  </r>
  <r>
    <n v="3416"/>
    <x v="1692"/>
    <x v="0"/>
    <x v="476"/>
    <d v="2013-09-03T00:00:00"/>
    <s v="Same Day"/>
    <x v="196"/>
    <s v="Sonia Sunley"/>
    <x v="0"/>
    <s v="United States"/>
    <s v="Madison"/>
    <x v="6"/>
    <n v="53711"/>
    <x v="2"/>
    <s v="OFF-FA-10002676"/>
    <x v="1"/>
    <x v="13"/>
    <s v="Colored Push Pins"/>
    <n v="1.81"/>
    <n v="1"/>
    <n v="0"/>
    <n v="0.65159999999999996"/>
  </r>
  <r>
    <n v="3417"/>
    <x v="1692"/>
    <x v="0"/>
    <x v="476"/>
    <d v="2013-09-03T00:00:00"/>
    <s v="Same Day"/>
    <x v="196"/>
    <s v="Sonia Sunley"/>
    <x v="0"/>
    <s v="United States"/>
    <s v="Madison"/>
    <x v="6"/>
    <n v="53711"/>
    <x v="2"/>
    <s v="OFF-BI-10004970"/>
    <x v="1"/>
    <x v="8"/>
    <s v="ACCOHIDE 3-Ring Binder, Blue, 1&quot;"/>
    <n v="8.26"/>
    <n v="2"/>
    <n v="0"/>
    <n v="3.8822000000000001"/>
  </r>
  <r>
    <n v="3418"/>
    <x v="1693"/>
    <x v="1"/>
    <x v="381"/>
    <d v="2012-05-02T00:00:00"/>
    <s v="Standard Class"/>
    <x v="679"/>
    <s v="Tony Chapman"/>
    <x v="2"/>
    <s v="United States"/>
    <s v="Aurora"/>
    <x v="22"/>
    <n v="80013"/>
    <x v="1"/>
    <s v="OFF-AP-10003971"/>
    <x v="1"/>
    <x v="9"/>
    <s v="Belkin 6 Outlet Metallic Surge Strip"/>
    <n v="43.560000000000009"/>
    <n v="5"/>
    <n v="0.2"/>
    <n v="3.2669999999999995"/>
  </r>
  <r>
    <n v="3419"/>
    <x v="1693"/>
    <x v="1"/>
    <x v="381"/>
    <d v="2012-05-02T00:00:00"/>
    <s v="Standard Class"/>
    <x v="679"/>
    <s v="Tony Chapman"/>
    <x v="2"/>
    <s v="United States"/>
    <s v="Aurora"/>
    <x v="22"/>
    <n v="80013"/>
    <x v="1"/>
    <s v="OFF-SU-10001574"/>
    <x v="1"/>
    <x v="14"/>
    <s v="Acme Value Line Scissors"/>
    <n v="5.84"/>
    <n v="2"/>
    <n v="0.2"/>
    <n v="0.72999999999999954"/>
  </r>
  <r>
    <n v="3420"/>
    <x v="1694"/>
    <x v="1"/>
    <x v="684"/>
    <d v="2012-09-13T00:00:00"/>
    <s v="Standard Class"/>
    <x v="254"/>
    <s v="Chuck Clark"/>
    <x v="2"/>
    <s v="United States"/>
    <s v="New York City"/>
    <x v="15"/>
    <n v="10024"/>
    <x v="3"/>
    <s v="FUR-CH-10000665"/>
    <x v="0"/>
    <x v="1"/>
    <s v="Global Airflow Leather Mesh Back Chair, Black"/>
    <n v="271.76400000000001"/>
    <n v="2"/>
    <n v="0.1"/>
    <n v="60.391999999999967"/>
  </r>
  <r>
    <n v="3421"/>
    <x v="1695"/>
    <x v="0"/>
    <x v="316"/>
    <d v="2013-06-04T00:00:00"/>
    <s v="Standard Class"/>
    <x v="52"/>
    <s v="Clay Ludtke"/>
    <x v="0"/>
    <s v="United States"/>
    <s v="Los Angeles"/>
    <x v="1"/>
    <n v="90004"/>
    <x v="1"/>
    <s v="OFF-AP-10000891"/>
    <x v="1"/>
    <x v="9"/>
    <s v="Kensington 7 Outlet MasterPiece HOMEOFFICE Power Control Center"/>
    <n v="262.24"/>
    <n v="2"/>
    <n v="0"/>
    <n v="78.671999999999997"/>
  </r>
  <r>
    <n v="3422"/>
    <x v="1695"/>
    <x v="0"/>
    <x v="316"/>
    <d v="2013-06-04T00:00:00"/>
    <s v="Standard Class"/>
    <x v="52"/>
    <s v="Clay Ludtke"/>
    <x v="0"/>
    <s v="United States"/>
    <s v="Los Angeles"/>
    <x v="1"/>
    <n v="90004"/>
    <x v="1"/>
    <s v="OFF-PA-10003790"/>
    <x v="1"/>
    <x v="10"/>
    <s v="Xerox 1991"/>
    <n v="182.72"/>
    <n v="8"/>
    <n v="0"/>
    <n v="84.051199999999994"/>
  </r>
  <r>
    <n v="3423"/>
    <x v="1695"/>
    <x v="0"/>
    <x v="316"/>
    <d v="2013-06-04T00:00:00"/>
    <s v="Standard Class"/>
    <x v="52"/>
    <s v="Clay Ludtke"/>
    <x v="0"/>
    <s v="United States"/>
    <s v="Los Angeles"/>
    <x v="1"/>
    <n v="90004"/>
    <x v="1"/>
    <s v="TEC-AC-10002217"/>
    <x v="2"/>
    <x v="11"/>
    <s v="Imation Clip USB flash drive - 8 GB"/>
    <n v="131.6"/>
    <n v="7"/>
    <n v="0"/>
    <n v="7.8960000000000008"/>
  </r>
  <r>
    <n v="3424"/>
    <x v="1695"/>
    <x v="0"/>
    <x v="316"/>
    <d v="2013-06-04T00:00:00"/>
    <s v="Standard Class"/>
    <x v="52"/>
    <s v="Clay Ludtke"/>
    <x v="0"/>
    <s v="United States"/>
    <s v="Los Angeles"/>
    <x v="1"/>
    <n v="90004"/>
    <x v="1"/>
    <s v="OFF-BI-10002215"/>
    <x v="1"/>
    <x v="8"/>
    <s v="Wilson Jones Hanging View Binder, White, 1&quot;"/>
    <n v="22.72"/>
    <n v="4"/>
    <n v="0.2"/>
    <n v="7.3839999999999986"/>
  </r>
  <r>
    <n v="3425"/>
    <x v="1695"/>
    <x v="0"/>
    <x v="316"/>
    <d v="2013-06-04T00:00:00"/>
    <s v="Standard Class"/>
    <x v="52"/>
    <s v="Clay Ludtke"/>
    <x v="0"/>
    <s v="United States"/>
    <s v="Los Angeles"/>
    <x v="1"/>
    <n v="90004"/>
    <x v="1"/>
    <s v="TEC-MA-10001972"/>
    <x v="2"/>
    <x v="15"/>
    <s v="Okidata C331dn Printer"/>
    <n v="558.4"/>
    <n v="2"/>
    <n v="0.2"/>
    <n v="41.880000000000024"/>
  </r>
  <r>
    <n v="3426"/>
    <x v="1696"/>
    <x v="1"/>
    <x v="496"/>
    <d v="2012-09-28T00:00:00"/>
    <s v="Standard Class"/>
    <x v="368"/>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x v="368"/>
    <s v="Deanra Eno"/>
    <x v="2"/>
    <s v="United States"/>
    <s v="Dubuque"/>
    <x v="23"/>
    <n v="52001"/>
    <x v="2"/>
    <s v="FUR-CH-10000988"/>
    <x v="0"/>
    <x v="1"/>
    <s v="Hon Olson Stacker Stools"/>
    <n v="1408.1"/>
    <n v="10"/>
    <n v="0"/>
    <n v="394.26800000000003"/>
  </r>
  <r>
    <n v="3428"/>
    <x v="1697"/>
    <x v="3"/>
    <x v="445"/>
    <d v="2014-07-07T00:00:00"/>
    <s v="Second Class"/>
    <x v="449"/>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x v="449"/>
    <s v="Sam Zeldin"/>
    <x v="2"/>
    <s v="United States"/>
    <s v="Lancaster"/>
    <x v="24"/>
    <n v="43130"/>
    <x v="3"/>
    <s v="FUR-TA-10002041"/>
    <x v="0"/>
    <x v="3"/>
    <s v="Bevis Round Conference Table Top, X-Base"/>
    <n v="215.148"/>
    <n v="2"/>
    <n v="0.4"/>
    <n v="-103.98819999999998"/>
  </r>
  <r>
    <n v="3430"/>
    <x v="1697"/>
    <x v="3"/>
    <x v="445"/>
    <d v="2014-07-07T00:00:00"/>
    <s v="Second Class"/>
    <x v="449"/>
    <s v="Sam Zeldin"/>
    <x v="2"/>
    <s v="United States"/>
    <s v="Lancaster"/>
    <x v="24"/>
    <n v="43130"/>
    <x v="3"/>
    <s v="OFF-PA-10002246"/>
    <x v="1"/>
    <x v="10"/>
    <s v="Wirebound Four 2-3/4 x 5 Forms per Page, 400 Sets per Book"/>
    <n v="30.96"/>
    <n v="6"/>
    <n v="0.2"/>
    <n v="11.223000000000001"/>
  </r>
  <r>
    <n v="3431"/>
    <x v="1698"/>
    <x v="3"/>
    <x v="166"/>
    <d v="2014-12-10T00:00:00"/>
    <s v="First Class"/>
    <x v="166"/>
    <s v="Luke Foster"/>
    <x v="0"/>
    <s v="United States"/>
    <s v="Inglewood"/>
    <x v="1"/>
    <n v="90301"/>
    <x v="1"/>
    <s v="OFF-ST-10003327"/>
    <x v="1"/>
    <x v="4"/>
    <s v="Akro-Mils 12-Gallon Tote"/>
    <n v="29.79"/>
    <n v="3"/>
    <n v="0"/>
    <n v="8.6390999999999956"/>
  </r>
  <r>
    <n v="3432"/>
    <x v="1698"/>
    <x v="3"/>
    <x v="166"/>
    <d v="2014-12-10T00:00:00"/>
    <s v="First Class"/>
    <x v="166"/>
    <s v="Luke Foster"/>
    <x v="0"/>
    <s v="United States"/>
    <s v="Inglewood"/>
    <x v="1"/>
    <n v="90301"/>
    <x v="1"/>
    <s v="FUR-FU-10002703"/>
    <x v="0"/>
    <x v="5"/>
    <s v="Tenex Traditional Chairmats for Hard Floors, Average Lip, 36&quot; x 48&quot;"/>
    <n v="128.9"/>
    <n v="2"/>
    <n v="0"/>
    <n v="15.468000000000004"/>
  </r>
  <r>
    <n v="3433"/>
    <x v="1698"/>
    <x v="3"/>
    <x v="166"/>
    <d v="2014-12-10T00:00:00"/>
    <s v="First Class"/>
    <x v="166"/>
    <s v="Luke Foster"/>
    <x v="0"/>
    <s v="United States"/>
    <s v="Inglewood"/>
    <x v="1"/>
    <n v="90301"/>
    <x v="1"/>
    <s v="OFF-PA-10003651"/>
    <x v="1"/>
    <x v="10"/>
    <s v="Xerox 1968"/>
    <n v="60.12"/>
    <n v="9"/>
    <n v="0"/>
    <n v="28.857599999999998"/>
  </r>
  <r>
    <n v="3434"/>
    <x v="1699"/>
    <x v="3"/>
    <x v="256"/>
    <d v="2014-12-10T00:00:00"/>
    <s v="Standard Class"/>
    <x v="269"/>
    <s v="Alan Barnes"/>
    <x v="0"/>
    <s v="United States"/>
    <s v="Bellevue"/>
    <x v="4"/>
    <n v="98006"/>
    <x v="1"/>
    <s v="OFF-BI-10001617"/>
    <x v="1"/>
    <x v="8"/>
    <s v="GBC Wire Binding Combs"/>
    <n v="24.816000000000003"/>
    <n v="3"/>
    <n v="0.2"/>
    <n v="8.3753999999999991"/>
  </r>
  <r>
    <n v="3435"/>
    <x v="1699"/>
    <x v="3"/>
    <x v="256"/>
    <d v="2014-12-10T00:00:00"/>
    <s v="Standard Class"/>
    <x v="269"/>
    <s v="Alan Barnes"/>
    <x v="0"/>
    <s v="United States"/>
    <s v="Bellevue"/>
    <x v="4"/>
    <n v="98006"/>
    <x v="1"/>
    <s v="OFF-BI-10000145"/>
    <x v="1"/>
    <x v="8"/>
    <s v="Zipper Ring Binder Pockets"/>
    <n v="14.976000000000003"/>
    <n v="6"/>
    <n v="0.2"/>
    <n v="5.4287999999999981"/>
  </r>
  <r>
    <n v="3436"/>
    <x v="1700"/>
    <x v="1"/>
    <x v="874"/>
    <d v="2012-09-29T00:00:00"/>
    <s v="First Class"/>
    <x v="392"/>
    <s v="Neoma Murray"/>
    <x v="0"/>
    <s v="United States"/>
    <s v="Chicago"/>
    <x v="10"/>
    <n v="60610"/>
    <x v="2"/>
    <s v="OFF-BI-10001670"/>
    <x v="1"/>
    <x v="8"/>
    <s v="Vinyl Sectional Post Binders"/>
    <n v="15.079999999999998"/>
    <n v="2"/>
    <n v="0.8"/>
    <n v="-22.620000000000005"/>
  </r>
  <r>
    <n v="3437"/>
    <x v="1700"/>
    <x v="1"/>
    <x v="874"/>
    <d v="2012-09-29T00:00:00"/>
    <s v="First Class"/>
    <x v="392"/>
    <s v="Neoma Murray"/>
    <x v="0"/>
    <s v="United States"/>
    <s v="Chicago"/>
    <x v="10"/>
    <n v="60610"/>
    <x v="2"/>
    <s v="FUR-FU-10003849"/>
    <x v="0"/>
    <x v="5"/>
    <s v="DAX Metal Frame, Desktop, Stepped-Edge"/>
    <n v="24.288"/>
    <n v="3"/>
    <n v="0.6"/>
    <n v="-12.751199999999997"/>
  </r>
  <r>
    <n v="3438"/>
    <x v="1701"/>
    <x v="3"/>
    <x v="505"/>
    <d v="2014-10-31T00:00:00"/>
    <s v="Same Day"/>
    <x v="362"/>
    <s v="Ryan Akin"/>
    <x v="0"/>
    <s v="United States"/>
    <s v="Dallas"/>
    <x v="5"/>
    <n v="75217"/>
    <x v="2"/>
    <s v="FUR-FU-10003849"/>
    <x v="0"/>
    <x v="5"/>
    <s v="DAX Metal Frame, Desktop, Stepped-Edge"/>
    <n v="16.192"/>
    <n v="2"/>
    <n v="0.6"/>
    <n v="-8.5007999999999981"/>
  </r>
  <r>
    <n v="3439"/>
    <x v="1701"/>
    <x v="3"/>
    <x v="505"/>
    <d v="2014-10-31T00:00:00"/>
    <s v="Same Day"/>
    <x v="362"/>
    <s v="Ryan Akin"/>
    <x v="0"/>
    <s v="United States"/>
    <s v="Dallas"/>
    <x v="5"/>
    <n v="75217"/>
    <x v="2"/>
    <s v="FUR-TA-10002041"/>
    <x v="0"/>
    <x v="3"/>
    <s v="Bevis Round Conference Table Top, X-Base"/>
    <n v="251.00599999999997"/>
    <n v="2"/>
    <n v="0.3"/>
    <n v="-68.130199999999988"/>
  </r>
  <r>
    <n v="3440"/>
    <x v="1701"/>
    <x v="3"/>
    <x v="505"/>
    <d v="2014-10-31T00:00:00"/>
    <s v="Same Day"/>
    <x v="362"/>
    <s v="Ryan Akin"/>
    <x v="0"/>
    <s v="United States"/>
    <s v="Dallas"/>
    <x v="5"/>
    <n v="75217"/>
    <x v="2"/>
    <s v="OFF-ST-10002214"/>
    <x v="1"/>
    <x v="4"/>
    <s v="X-Rack File for Hanging Folders"/>
    <n v="54.192"/>
    <n v="6"/>
    <n v="0.2"/>
    <n v="4.0643999999999973"/>
  </r>
  <r>
    <n v="3441"/>
    <x v="1702"/>
    <x v="1"/>
    <x v="239"/>
    <d v="2012-11-30T00:00:00"/>
    <s v="Same Day"/>
    <x v="28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x v="567"/>
    <s v="Kelly Andreada"/>
    <x v="0"/>
    <s v="United States"/>
    <s v="New York City"/>
    <x v="15"/>
    <n v="10024"/>
    <x v="3"/>
    <s v="OFF-PA-10002137"/>
    <x v="1"/>
    <x v="10"/>
    <s v="Southworth 100% Résumé Paper, 24lb."/>
    <n v="108.92"/>
    <n v="14"/>
    <n v="0"/>
    <n v="49.013999999999996"/>
  </r>
  <r>
    <n v="3443"/>
    <x v="1704"/>
    <x v="3"/>
    <x v="123"/>
    <d v="2014-11-24T00:00:00"/>
    <s v="Standard Class"/>
    <x v="251"/>
    <s v="Justin Deggeller"/>
    <x v="1"/>
    <s v="United States"/>
    <s v="New York City"/>
    <x v="15"/>
    <n v="10011"/>
    <x v="3"/>
    <s v="OFF-EN-10001415"/>
    <x v="1"/>
    <x v="12"/>
    <s v="Staples"/>
    <n v="16.740000000000002"/>
    <n v="3"/>
    <n v="0"/>
    <n v="8.370000000000001"/>
  </r>
  <r>
    <n v="3444"/>
    <x v="1704"/>
    <x v="3"/>
    <x v="123"/>
    <d v="2014-11-24T00:00:00"/>
    <s v="Standard Class"/>
    <x v="251"/>
    <s v="Justin Deggeller"/>
    <x v="1"/>
    <s v="United States"/>
    <s v="New York City"/>
    <x v="15"/>
    <n v="10011"/>
    <x v="3"/>
    <s v="OFF-AP-10003849"/>
    <x v="1"/>
    <x v="9"/>
    <s v="Hoover Shoulder Vac Commercial Portable Vacuum"/>
    <n v="2504.7399999999998"/>
    <n v="7"/>
    <n v="0"/>
    <n v="626.18499999999995"/>
  </r>
  <r>
    <n v="3445"/>
    <x v="1705"/>
    <x v="0"/>
    <x v="875"/>
    <d v="2013-08-03T00:00:00"/>
    <s v="Standard Class"/>
    <x v="70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x v="97"/>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x v="706"/>
    <s v="Anna Häberlin"/>
    <x v="1"/>
    <s v="United States"/>
    <s v="New York City"/>
    <x v="15"/>
    <n v="10024"/>
    <x v="3"/>
    <s v="OFF-PA-10000474"/>
    <x v="1"/>
    <x v="10"/>
    <s v="Staples"/>
    <n v="70.88"/>
    <n v="2"/>
    <n v="0"/>
    <n v="33.313599999999994"/>
  </r>
  <r>
    <n v="3448"/>
    <x v="1708"/>
    <x v="3"/>
    <x v="532"/>
    <d v="2014-06-16T00:00:00"/>
    <s v="Standard Class"/>
    <x v="607"/>
    <s v="Kristina Nunn"/>
    <x v="2"/>
    <s v="United States"/>
    <s v="Auburn"/>
    <x v="19"/>
    <n v="36830"/>
    <x v="0"/>
    <s v="OFF-AR-10001919"/>
    <x v="1"/>
    <x v="6"/>
    <s v="OIC #2 Pencils, Medium Soft"/>
    <n v="3.76"/>
    <n v="2"/>
    <n v="0"/>
    <n v="1.0903999999999998"/>
  </r>
  <r>
    <n v="3449"/>
    <x v="1709"/>
    <x v="0"/>
    <x v="877"/>
    <d v="2013-10-14T00:00:00"/>
    <s v="Standard Class"/>
    <x v="621"/>
    <s v="Tim Brockman"/>
    <x v="0"/>
    <s v="United States"/>
    <s v="Los Angeles"/>
    <x v="1"/>
    <n v="90049"/>
    <x v="1"/>
    <s v="OFF-BI-10004001"/>
    <x v="1"/>
    <x v="8"/>
    <s v="GBC Recycled VeloBinder Covers"/>
    <n v="27.263999999999999"/>
    <n v="2"/>
    <n v="0.2"/>
    <n v="8.8607999999999976"/>
  </r>
  <r>
    <n v="3450"/>
    <x v="1710"/>
    <x v="2"/>
    <x v="78"/>
    <d v="2011-09-14T00:00:00"/>
    <s v="Standard Class"/>
    <x v="503"/>
    <s v="Dennis Pardue"/>
    <x v="2"/>
    <s v="United States"/>
    <s v="San Francisco"/>
    <x v="1"/>
    <n v="94110"/>
    <x v="1"/>
    <s v="OFF-AP-10004785"/>
    <x v="1"/>
    <x v="9"/>
    <s v="Holmes Replacement Filter for HEPA Air Cleaner, Medium Room"/>
    <n v="56.65"/>
    <n v="5"/>
    <n v="0"/>
    <n v="24.359500000000004"/>
  </r>
  <r>
    <n v="3451"/>
    <x v="1710"/>
    <x v="2"/>
    <x v="78"/>
    <d v="2011-09-14T00:00:00"/>
    <s v="Standard Class"/>
    <x v="503"/>
    <s v="Dennis Pardue"/>
    <x v="2"/>
    <s v="United States"/>
    <s v="San Francisco"/>
    <x v="1"/>
    <n v="94110"/>
    <x v="1"/>
    <s v="OFF-ST-10002406"/>
    <x v="1"/>
    <x v="4"/>
    <s v="Pizazz Global Quick File"/>
    <n v="14.97"/>
    <n v="1"/>
    <n v="0"/>
    <n v="4.1916000000000011"/>
  </r>
  <r>
    <n v="3452"/>
    <x v="1710"/>
    <x v="2"/>
    <x v="78"/>
    <d v="2011-09-14T00:00:00"/>
    <s v="Standard Class"/>
    <x v="503"/>
    <s v="Dennis Pardue"/>
    <x v="2"/>
    <s v="United States"/>
    <s v="San Francisco"/>
    <x v="1"/>
    <n v="94110"/>
    <x v="1"/>
    <s v="OFF-FA-10002988"/>
    <x v="1"/>
    <x v="13"/>
    <s v="Ideal Clamps"/>
    <n v="4.0199999999999996"/>
    <n v="2"/>
    <n v="0"/>
    <n v="1.9697999999999998"/>
  </r>
  <r>
    <n v="3453"/>
    <x v="1711"/>
    <x v="2"/>
    <x v="878"/>
    <d v="2011-03-21T00:00:00"/>
    <s v="Second Class"/>
    <x v="607"/>
    <s v="Kristina Nunn"/>
    <x v="2"/>
    <s v="United States"/>
    <s v="Raleigh"/>
    <x v="3"/>
    <n v="27604"/>
    <x v="0"/>
    <s v="TEC-PH-10002415"/>
    <x v="2"/>
    <x v="7"/>
    <s v="Polycom VoiceStation 500 Conference phone"/>
    <n v="471.92"/>
    <n v="2"/>
    <n v="0.2"/>
    <n v="29.495000000000019"/>
  </r>
  <r>
    <n v="3454"/>
    <x v="1712"/>
    <x v="1"/>
    <x v="879"/>
    <d v="2012-03-02T00:00:00"/>
    <s v="Second Class"/>
    <x v="461"/>
    <s v="Shui Tom"/>
    <x v="0"/>
    <s v="United States"/>
    <s v="Macon"/>
    <x v="32"/>
    <n v="31204"/>
    <x v="0"/>
    <s v="OFF-BI-10004236"/>
    <x v="1"/>
    <x v="8"/>
    <s v="XtraLife ClearVue Slant-D Ring Binder, White, 3&quot;"/>
    <n v="58.72"/>
    <n v="4"/>
    <n v="0"/>
    <n v="27.011199999999999"/>
  </r>
  <r>
    <n v="3455"/>
    <x v="1713"/>
    <x v="1"/>
    <x v="584"/>
    <d v="2012-07-14T00:00:00"/>
    <s v="Standard Class"/>
    <x v="12"/>
    <s v="Emily Burns"/>
    <x v="0"/>
    <s v="United States"/>
    <s v="Nashville"/>
    <x v="18"/>
    <n v="37211"/>
    <x v="0"/>
    <s v="OFF-AR-10000657"/>
    <x v="1"/>
    <x v="6"/>
    <s v="Binney &amp; Smith inkTank Desk Highlighter, Chisel Tip, Yellow, 12/Box"/>
    <n v="5.16"/>
    <n v="3"/>
    <n v="0.2"/>
    <n v="0.83849999999999936"/>
  </r>
  <r>
    <n v="3456"/>
    <x v="1714"/>
    <x v="0"/>
    <x v="880"/>
    <d v="2013-02-27T00:00:00"/>
    <s v="Standard Class"/>
    <x v="117"/>
    <s v="Alan Hwang"/>
    <x v="0"/>
    <s v="United States"/>
    <s v="Nashville"/>
    <x v="18"/>
    <n v="37211"/>
    <x v="0"/>
    <s v="OFF-PA-10004996"/>
    <x v="1"/>
    <x v="10"/>
    <s v="Speediset Carbonless Redi-Letter 7&quot; x 8 1/2&quot;"/>
    <n v="16.496000000000002"/>
    <n v="2"/>
    <n v="0.2"/>
    <n v="5.5673999999999992"/>
  </r>
  <r>
    <n v="3457"/>
    <x v="1715"/>
    <x v="3"/>
    <x v="118"/>
    <d v="2014-09-19T00:00:00"/>
    <s v="First Class"/>
    <x v="548"/>
    <s v="Adam Shillingsburg"/>
    <x v="0"/>
    <s v="United States"/>
    <s v="Philadelphia"/>
    <x v="9"/>
    <n v="19143"/>
    <x v="3"/>
    <s v="TEC-AC-10001109"/>
    <x v="2"/>
    <x v="11"/>
    <s v="Logitech Trackman Marble Mouse"/>
    <n v="71.975999999999999"/>
    <n v="3"/>
    <n v="0.2"/>
    <n v="19.793400000000005"/>
  </r>
  <r>
    <n v="3458"/>
    <x v="1715"/>
    <x v="3"/>
    <x v="118"/>
    <d v="2014-09-19T00:00:00"/>
    <s v="First Class"/>
    <x v="548"/>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x v="548"/>
    <s v="Adam Shillingsburg"/>
    <x v="0"/>
    <s v="United States"/>
    <s v="Philadelphia"/>
    <x v="9"/>
    <n v="19143"/>
    <x v="3"/>
    <s v="OFF-BI-10002393"/>
    <x v="1"/>
    <x v="8"/>
    <s v="Binder Posts"/>
    <n v="3.4440000000000008"/>
    <n v="2"/>
    <n v="0.7"/>
    <n v="-2.7551999999999994"/>
  </r>
  <r>
    <n v="3460"/>
    <x v="1715"/>
    <x v="3"/>
    <x v="118"/>
    <d v="2014-09-19T00:00:00"/>
    <s v="First Class"/>
    <x v="548"/>
    <s v="Adam Shillingsburg"/>
    <x v="0"/>
    <s v="United States"/>
    <s v="Philadelphia"/>
    <x v="9"/>
    <n v="19143"/>
    <x v="3"/>
    <s v="OFF-BI-10001359"/>
    <x v="1"/>
    <x v="8"/>
    <s v="GBC DocuBind TL300 Electric Binding System"/>
    <n v="538.19400000000007"/>
    <n v="2"/>
    <n v="0.7"/>
    <n v="-412.61539999999991"/>
  </r>
  <r>
    <n v="3461"/>
    <x v="1715"/>
    <x v="3"/>
    <x v="118"/>
    <d v="2014-09-19T00:00:00"/>
    <s v="First Class"/>
    <x v="548"/>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x v="605"/>
    <s v="Elizabeth Moffitt"/>
    <x v="1"/>
    <s v="United States"/>
    <s v="Dallas"/>
    <x v="5"/>
    <n v="75081"/>
    <x v="2"/>
    <s v="TEC-PH-10003012"/>
    <x v="2"/>
    <x v="7"/>
    <s v="Nortel Meridian M3904 Professional Digital phone"/>
    <n v="492.76800000000003"/>
    <n v="4"/>
    <n v="0.2"/>
    <n v="55.436399999999935"/>
  </r>
  <r>
    <n v="3463"/>
    <x v="1717"/>
    <x v="1"/>
    <x v="763"/>
    <d v="2012-02-23T00:00:00"/>
    <s v="Second Class"/>
    <x v="567"/>
    <s v="Kelly Andreada"/>
    <x v="0"/>
    <s v="United States"/>
    <s v="Perth Amboy"/>
    <x v="30"/>
    <n v="8861"/>
    <x v="3"/>
    <s v="OFF-AR-10003903"/>
    <x v="1"/>
    <x v="6"/>
    <s v="Sanford 52201 APSCO Electric Pencil Sharpener"/>
    <n v="286.78999999999996"/>
    <n v="7"/>
    <n v="0"/>
    <n v="74.565400000000011"/>
  </r>
  <r>
    <n v="3464"/>
    <x v="1718"/>
    <x v="0"/>
    <x v="881"/>
    <d v="2013-12-01T00:00:00"/>
    <s v="Standard Class"/>
    <x v="707"/>
    <s v="Heather Jas"/>
    <x v="2"/>
    <s v="United States"/>
    <s v="Jacksonville"/>
    <x v="2"/>
    <n v="32216"/>
    <x v="0"/>
    <s v="OFF-PA-10004675"/>
    <x v="1"/>
    <x v="10"/>
    <s v="Telephone Message Books with Fax/Mobile Section, 5 1/2&quot; x 3 3/16&quot;"/>
    <n v="5.08"/>
    <n v="1"/>
    <n v="0.2"/>
    <n v="1.6509999999999998"/>
  </r>
  <r>
    <n v="3465"/>
    <x v="1719"/>
    <x v="3"/>
    <x v="734"/>
    <d v="2014-12-06T00:00:00"/>
    <s v="Second Class"/>
    <x v="444"/>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x v="553"/>
    <s v="Edward Hooks"/>
    <x v="1"/>
    <s v="United States"/>
    <s v="Revere"/>
    <x v="31"/>
    <n v="2151"/>
    <x v="3"/>
    <s v="OFF-AP-10003842"/>
    <x v="1"/>
    <x v="9"/>
    <s v="Euro-Pro Shark Turbo Vacuum"/>
    <n v="61.96"/>
    <n v="2"/>
    <n v="0"/>
    <n v="16.1096"/>
  </r>
  <r>
    <n v="3467"/>
    <x v="1720"/>
    <x v="1"/>
    <x v="229"/>
    <d v="2012-09-14T00:00:00"/>
    <s v="Standard Class"/>
    <x v="553"/>
    <s v="Edward Hooks"/>
    <x v="1"/>
    <s v="United States"/>
    <s v="Revere"/>
    <x v="31"/>
    <n v="2151"/>
    <x v="3"/>
    <s v="FUR-BO-10004695"/>
    <x v="0"/>
    <x v="0"/>
    <s v="O'Sullivan 2-Door Barrister Bookcase in Odessa Pine"/>
    <n v="361.96"/>
    <n v="2"/>
    <n v="0"/>
    <n v="83.25079999999997"/>
  </r>
  <r>
    <n v="3468"/>
    <x v="1720"/>
    <x v="1"/>
    <x v="229"/>
    <d v="2012-09-14T00:00:00"/>
    <s v="Standard Class"/>
    <x v="553"/>
    <s v="Edward Hooks"/>
    <x v="1"/>
    <s v="United States"/>
    <s v="Revere"/>
    <x v="31"/>
    <n v="2151"/>
    <x v="3"/>
    <s v="OFF-PA-10003039"/>
    <x v="1"/>
    <x v="10"/>
    <s v="Xerox 1960"/>
    <n v="278.82"/>
    <n v="9"/>
    <n v="0"/>
    <n v="125.46899999999999"/>
  </r>
  <r>
    <n v="3469"/>
    <x v="1721"/>
    <x v="0"/>
    <x v="882"/>
    <d v="2013-12-20T00:00:00"/>
    <s v="Standard Class"/>
    <x v="266"/>
    <s v="Michael Chen"/>
    <x v="0"/>
    <s v="United States"/>
    <s v="Jackson"/>
    <x v="35"/>
    <n v="39212"/>
    <x v="0"/>
    <s v="FUR-FU-10002045"/>
    <x v="0"/>
    <x v="5"/>
    <s v="Executive Impressions 14&quot;"/>
    <n v="133.38"/>
    <n v="6"/>
    <n v="0"/>
    <n v="58.687200000000011"/>
  </r>
  <r>
    <n v="3470"/>
    <x v="1722"/>
    <x v="1"/>
    <x v="744"/>
    <d v="2012-04-10T00:00:00"/>
    <s v="Standard Class"/>
    <x v="708"/>
    <s v="Mark Hamilton"/>
    <x v="0"/>
    <s v="United States"/>
    <s v="Jacksonville"/>
    <x v="3"/>
    <n v="28540"/>
    <x v="0"/>
    <s v="OFF-PA-10001019"/>
    <x v="1"/>
    <x v="10"/>
    <s v="Xerox 1884"/>
    <n v="47.952000000000005"/>
    <n v="3"/>
    <n v="0.2"/>
    <n v="16.183799999999998"/>
  </r>
  <r>
    <n v="3471"/>
    <x v="1723"/>
    <x v="0"/>
    <x v="49"/>
    <d v="2013-12-06T00:00:00"/>
    <s v="Standard Class"/>
    <x v="488"/>
    <s v="Carl Ludwig"/>
    <x v="0"/>
    <s v="United States"/>
    <s v="San Francisco"/>
    <x v="1"/>
    <n v="94122"/>
    <x v="1"/>
    <s v="FUR-FU-10003724"/>
    <x v="0"/>
    <x v="5"/>
    <s v="Westinghouse Clip-On Gooseneck Lamps"/>
    <n v="16.739999999999998"/>
    <n v="2"/>
    <n v="0"/>
    <n v="4.3523999999999994"/>
  </r>
  <r>
    <n v="3472"/>
    <x v="1724"/>
    <x v="3"/>
    <x v="105"/>
    <d v="2014-11-18T00:00:00"/>
    <s v="Standard Class"/>
    <x v="245"/>
    <s v="Sylvia Foulston"/>
    <x v="1"/>
    <s v="United States"/>
    <s v="Columbus"/>
    <x v="24"/>
    <n v="43229"/>
    <x v="3"/>
    <s v="OFF-PA-10003673"/>
    <x v="1"/>
    <x v="10"/>
    <s v="Strathmore Photo Mount Cards"/>
    <n v="10.848000000000001"/>
    <n v="2"/>
    <n v="0.2"/>
    <n v="3.5255999999999994"/>
  </r>
  <r>
    <n v="3473"/>
    <x v="1724"/>
    <x v="3"/>
    <x v="105"/>
    <d v="2014-11-18T00:00:00"/>
    <s v="Standard Class"/>
    <x v="245"/>
    <s v="Sylvia Foulston"/>
    <x v="1"/>
    <s v="United States"/>
    <s v="Columbus"/>
    <x v="24"/>
    <n v="43229"/>
    <x v="3"/>
    <s v="TEC-AC-10003614"/>
    <x v="2"/>
    <x v="11"/>
    <s v="Verbatim 25 GB 6x Blu-ray Single Layer Recordable Disc, 10/Pack"/>
    <n v="18.544"/>
    <n v="2"/>
    <n v="0.2"/>
    <n v="3.0133999999999981"/>
  </r>
  <r>
    <n v="3474"/>
    <x v="1725"/>
    <x v="3"/>
    <x v="448"/>
    <d v="2014-03-11T00:00:00"/>
    <s v="Standard Class"/>
    <x v="212"/>
    <s v="Emily Phan"/>
    <x v="0"/>
    <s v="United States"/>
    <s v="Dearborn Heights"/>
    <x v="12"/>
    <n v="48127"/>
    <x v="2"/>
    <s v="FUR-CH-10000785"/>
    <x v="0"/>
    <x v="1"/>
    <s v="Global Ergonomic Managers Chair"/>
    <n v="180.98"/>
    <n v="1"/>
    <n v="0"/>
    <n v="47.0548"/>
  </r>
  <r>
    <n v="3475"/>
    <x v="1725"/>
    <x v="3"/>
    <x v="448"/>
    <d v="2014-03-11T00:00:00"/>
    <s v="Standard Class"/>
    <x v="212"/>
    <s v="Emily Phan"/>
    <x v="0"/>
    <s v="United States"/>
    <s v="Dearborn Heights"/>
    <x v="12"/>
    <n v="48127"/>
    <x v="2"/>
    <s v="TEC-AC-10002926"/>
    <x v="2"/>
    <x v="11"/>
    <s v="Logitech Wireless Marathon Mouse M705"/>
    <n v="99.98"/>
    <n v="2"/>
    <n v="0"/>
    <n v="42.991400000000006"/>
  </r>
  <r>
    <n v="3476"/>
    <x v="1726"/>
    <x v="0"/>
    <x v="581"/>
    <d v="2013-12-01T00:00:00"/>
    <s v="First Class"/>
    <x v="338"/>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x v="338"/>
    <s v="Rob Williams"/>
    <x v="1"/>
    <s v="United States"/>
    <s v="Overland Park"/>
    <x v="41"/>
    <n v="66212"/>
    <x v="2"/>
    <s v="OFF-BI-10000977"/>
    <x v="1"/>
    <x v="8"/>
    <s v="Ibico Plastic Spiral Binding Combs"/>
    <n v="152"/>
    <n v="5"/>
    <n v="0"/>
    <n v="69.919999999999987"/>
  </r>
  <r>
    <n v="3478"/>
    <x v="1727"/>
    <x v="2"/>
    <x v="883"/>
    <d v="2011-09-05T00:00:00"/>
    <s v="Standard Class"/>
    <x v="81"/>
    <s v="Shirley Jackson"/>
    <x v="0"/>
    <s v="United States"/>
    <s v="Santa Fe"/>
    <x v="27"/>
    <n v="87505"/>
    <x v="1"/>
    <s v="TEC-AC-10001635"/>
    <x v="2"/>
    <x v="11"/>
    <s v="KeyTronic KT400U2 - Keyboard - Black"/>
    <n v="92.52"/>
    <n v="9"/>
    <n v="0"/>
    <n v="18.503999999999991"/>
  </r>
  <r>
    <n v="3479"/>
    <x v="1728"/>
    <x v="0"/>
    <x v="16"/>
    <d v="2013-12-15T00:00:00"/>
    <s v="Standard Class"/>
    <x v="407"/>
    <s v="Stefania Perrino"/>
    <x v="1"/>
    <s v="United States"/>
    <s v="San Francisco"/>
    <x v="1"/>
    <n v="94110"/>
    <x v="1"/>
    <s v="OFF-AR-10003056"/>
    <x v="1"/>
    <x v="6"/>
    <s v="Newell 341"/>
    <n v="8.56"/>
    <n v="2"/>
    <n v="0"/>
    <n v="2.4823999999999993"/>
  </r>
  <r>
    <n v="3480"/>
    <x v="1728"/>
    <x v="0"/>
    <x v="16"/>
    <d v="2013-12-15T00:00:00"/>
    <s v="Standard Class"/>
    <x v="407"/>
    <s v="Stefania Perrino"/>
    <x v="1"/>
    <s v="United States"/>
    <s v="San Francisco"/>
    <x v="1"/>
    <n v="94110"/>
    <x v="1"/>
    <s v="OFF-PA-10003363"/>
    <x v="1"/>
    <x v="10"/>
    <s v="Xerox 204"/>
    <n v="45.36"/>
    <n v="7"/>
    <n v="0"/>
    <n v="21.772800000000004"/>
  </r>
  <r>
    <n v="3481"/>
    <x v="1728"/>
    <x v="0"/>
    <x v="16"/>
    <d v="2013-12-15T00:00:00"/>
    <s v="Standard Class"/>
    <x v="407"/>
    <s v="Stefania Perrino"/>
    <x v="1"/>
    <s v="United States"/>
    <s v="San Francisco"/>
    <x v="1"/>
    <n v="94110"/>
    <x v="1"/>
    <s v="FUR-TA-10003954"/>
    <x v="0"/>
    <x v="3"/>
    <s v="Hon 94000 Series Round Tables"/>
    <n v="1421.6640000000002"/>
    <n v="6"/>
    <n v="0.2"/>
    <n v="-195.47879999999998"/>
  </r>
  <r>
    <n v="3482"/>
    <x v="1729"/>
    <x v="2"/>
    <x v="884"/>
    <d v="2011-04-10T00:00:00"/>
    <s v="First Class"/>
    <x v="307"/>
    <s v="Pauline Johnson"/>
    <x v="0"/>
    <s v="United States"/>
    <s v="Mobile"/>
    <x v="19"/>
    <n v="36608"/>
    <x v="0"/>
    <s v="FUR-FU-10004415"/>
    <x v="0"/>
    <x v="5"/>
    <s v="Stacking Tray, Side-Loading, Legal, Smoke"/>
    <n v="8.9600000000000009"/>
    <n v="2"/>
    <n v="0"/>
    <n v="2.7775999999999996"/>
  </r>
  <r>
    <n v="3483"/>
    <x v="1730"/>
    <x v="2"/>
    <x v="9"/>
    <d v="2011-08-29T00:00:00"/>
    <s v="First Class"/>
    <x v="566"/>
    <s v="Corey Catlett"/>
    <x v="1"/>
    <s v="United States"/>
    <s v="Springfield"/>
    <x v="17"/>
    <n v="22153"/>
    <x v="0"/>
    <s v="TEC-PH-10000455"/>
    <x v="2"/>
    <x v="7"/>
    <s v="GE 30522EE2"/>
    <n v="579.94999999999993"/>
    <n v="5"/>
    <n v="0"/>
    <n v="168.18549999999993"/>
  </r>
  <r>
    <n v="3484"/>
    <x v="1730"/>
    <x v="2"/>
    <x v="9"/>
    <d v="2011-08-29T00:00:00"/>
    <s v="First Class"/>
    <x v="566"/>
    <s v="Corey Catlett"/>
    <x v="1"/>
    <s v="United States"/>
    <s v="Springfield"/>
    <x v="17"/>
    <n v="22153"/>
    <x v="0"/>
    <s v="FUR-FU-10002456"/>
    <x v="0"/>
    <x v="5"/>
    <s v="Master Caster Door Stop, Large Neon Orange"/>
    <n v="29.12"/>
    <n v="4"/>
    <n v="0"/>
    <n v="12.521600000000003"/>
  </r>
  <r>
    <n v="3485"/>
    <x v="1730"/>
    <x v="2"/>
    <x v="9"/>
    <d v="2011-08-29T00:00:00"/>
    <s v="First Class"/>
    <x v="566"/>
    <s v="Corey Catlett"/>
    <x v="1"/>
    <s v="United States"/>
    <s v="Springfield"/>
    <x v="17"/>
    <n v="22153"/>
    <x v="0"/>
    <s v="FUR-TA-10003569"/>
    <x v="0"/>
    <x v="3"/>
    <s v="Bretford CR8500 Series Meeting Room Furniture"/>
    <n v="1202.94"/>
    <n v="3"/>
    <n v="0"/>
    <n v="300.73500000000001"/>
  </r>
  <r>
    <n v="3486"/>
    <x v="1731"/>
    <x v="0"/>
    <x v="147"/>
    <d v="2013-10-27T00:00:00"/>
    <s v="Standard Class"/>
    <x v="501"/>
    <s v="Muhammed Yedwab"/>
    <x v="1"/>
    <s v="United States"/>
    <s v="Newark"/>
    <x v="13"/>
    <n v="19711"/>
    <x v="3"/>
    <s v="OFF-BI-10002813"/>
    <x v="1"/>
    <x v="8"/>
    <s v="Avery Reinforcements for Hole-Punch Pages"/>
    <n v="7.92"/>
    <n v="4"/>
    <n v="0"/>
    <n v="3.5640000000000001"/>
  </r>
  <r>
    <n v="3487"/>
    <x v="1732"/>
    <x v="0"/>
    <x v="885"/>
    <d v="2013-12-01T00:00:00"/>
    <s v="Same Day"/>
    <x v="203"/>
    <s v="Dean Braden"/>
    <x v="0"/>
    <s v="United States"/>
    <s v="Hickory"/>
    <x v="3"/>
    <n v="28601"/>
    <x v="0"/>
    <s v="TEC-PH-10002890"/>
    <x v="2"/>
    <x v="7"/>
    <s v="AT&amp;T 17929 Lendline Telephone"/>
    <n v="36.192"/>
    <n v="1"/>
    <n v="0.2"/>
    <n v="2.7143999999999995"/>
  </r>
  <r>
    <n v="3488"/>
    <x v="1733"/>
    <x v="3"/>
    <x v="528"/>
    <d v="2014-09-12T00:00:00"/>
    <s v="Standard Class"/>
    <x v="675"/>
    <s v="Michael Grace"/>
    <x v="2"/>
    <s v="United States"/>
    <s v="Fort Lauderdale"/>
    <x v="2"/>
    <n v="33311"/>
    <x v="0"/>
    <s v="OFF-ST-10001522"/>
    <x v="1"/>
    <x v="4"/>
    <s v="Gould Plastics 18-Pocket Panel Bin, 34w x 5-1/4d x 20-1/2h"/>
    <n v="147.184"/>
    <n v="2"/>
    <n v="0.2"/>
    <n v="-29.436800000000012"/>
  </r>
  <r>
    <n v="3489"/>
    <x v="1734"/>
    <x v="1"/>
    <x v="740"/>
    <d v="2012-07-06T00:00:00"/>
    <s v="Standard Class"/>
    <x v="584"/>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x v="584"/>
    <s v="Rob Haberlin"/>
    <x v="0"/>
    <s v="United States"/>
    <s v="Carol Stream"/>
    <x v="10"/>
    <n v="60188"/>
    <x v="2"/>
    <s v="FUR-CH-10003774"/>
    <x v="0"/>
    <x v="1"/>
    <s v="Global Wood Trimmed Manager's Task Chair, Khaki"/>
    <n v="382.11599999999999"/>
    <n v="6"/>
    <n v="0.3"/>
    <n v="-92.799600000000027"/>
  </r>
  <r>
    <n v="3491"/>
    <x v="1734"/>
    <x v="1"/>
    <x v="740"/>
    <d v="2012-07-06T00:00:00"/>
    <s v="Standard Class"/>
    <x v="584"/>
    <s v="Rob Haberlin"/>
    <x v="0"/>
    <s v="United States"/>
    <s v="Carol Stream"/>
    <x v="10"/>
    <n v="60188"/>
    <x v="2"/>
    <s v="OFF-ST-10004507"/>
    <x v="1"/>
    <x v="4"/>
    <s v="Advantus Rolling Storage Box"/>
    <n v="68.599999999999994"/>
    <n v="5"/>
    <n v="0.2"/>
    <n v="6.0024999999999977"/>
  </r>
  <r>
    <n v="3492"/>
    <x v="1734"/>
    <x v="1"/>
    <x v="740"/>
    <d v="2012-07-06T00:00:00"/>
    <s v="Standard Class"/>
    <x v="584"/>
    <s v="Rob Haberlin"/>
    <x v="0"/>
    <s v="United States"/>
    <s v="Carol Stream"/>
    <x v="10"/>
    <n v="60188"/>
    <x v="2"/>
    <s v="OFF-ST-10003208"/>
    <x v="1"/>
    <x v="4"/>
    <s v="Adjustable Depth Letter/Legal Cart"/>
    <n v="435.50400000000002"/>
    <n v="3"/>
    <n v="0.2"/>
    <n v="48.994199999999921"/>
  </r>
  <r>
    <n v="3493"/>
    <x v="1734"/>
    <x v="1"/>
    <x v="740"/>
    <d v="2012-07-06T00:00:00"/>
    <s v="Standard Class"/>
    <x v="584"/>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x v="208"/>
    <s v="Karen Bern"/>
    <x v="1"/>
    <s v="United States"/>
    <s v="Saint Cloud"/>
    <x v="11"/>
    <n v="56301"/>
    <x v="2"/>
    <s v="TEC-AC-10002305"/>
    <x v="2"/>
    <x v="11"/>
    <s v="KeyTronic E03601U1 - Keyboard - Beige"/>
    <n v="72"/>
    <n v="4"/>
    <n v="0"/>
    <n v="12.959999999999994"/>
  </r>
  <r>
    <n v="3495"/>
    <x v="1735"/>
    <x v="3"/>
    <x v="241"/>
    <d v="2014-09-29T00:00:00"/>
    <s v="Standard Class"/>
    <x v="208"/>
    <s v="Karen Bern"/>
    <x v="1"/>
    <s v="United States"/>
    <s v="Saint Cloud"/>
    <x v="11"/>
    <n v="56301"/>
    <x v="2"/>
    <s v="TEC-AC-10000990"/>
    <x v="2"/>
    <x v="11"/>
    <s v="Imation Bio 2GB USB Flash Drive Imation Corp"/>
    <n v="655.90000000000009"/>
    <n v="5"/>
    <n v="0"/>
    <n v="275.47800000000001"/>
  </r>
  <r>
    <n v="3496"/>
    <x v="1735"/>
    <x v="3"/>
    <x v="241"/>
    <d v="2014-09-29T00:00:00"/>
    <s v="Standard Class"/>
    <x v="208"/>
    <s v="Karen Bern"/>
    <x v="1"/>
    <s v="United States"/>
    <s v="Saint Cloud"/>
    <x v="11"/>
    <n v="56301"/>
    <x v="2"/>
    <s v="FUR-CH-10000665"/>
    <x v="0"/>
    <x v="1"/>
    <s v="Global Airflow Leather Mesh Back Chair, Black"/>
    <n v="603.91999999999996"/>
    <n v="4"/>
    <n v="0"/>
    <n v="181.17599999999993"/>
  </r>
  <r>
    <n v="3497"/>
    <x v="1736"/>
    <x v="0"/>
    <x v="590"/>
    <d v="2013-08-16T00:00:00"/>
    <s v="Standard Class"/>
    <x v="402"/>
    <s v="Cathy Armstrong"/>
    <x v="2"/>
    <s v="United States"/>
    <s v="Los Angeles"/>
    <x v="1"/>
    <n v="90036"/>
    <x v="1"/>
    <s v="FUR-TA-10001932"/>
    <x v="0"/>
    <x v="3"/>
    <s v="Chromcraft 48&quot; x 96&quot; Racetrack Double Pedestal Table"/>
    <n v="513.024"/>
    <n v="2"/>
    <n v="0.2"/>
    <n v="12.82559999999998"/>
  </r>
  <r>
    <n v="3498"/>
    <x v="1736"/>
    <x v="0"/>
    <x v="590"/>
    <d v="2013-08-16T00:00:00"/>
    <s v="Standard Class"/>
    <x v="402"/>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x v="402"/>
    <s v="Cathy Armstrong"/>
    <x v="2"/>
    <s v="United States"/>
    <s v="Los Angeles"/>
    <x v="1"/>
    <n v="90036"/>
    <x v="1"/>
    <s v="OFF-BI-10002160"/>
    <x v="1"/>
    <x v="8"/>
    <s v="Acco Hanging Data Binders"/>
    <n v="15.24"/>
    <n v="5"/>
    <n v="0.2"/>
    <n v="5.3339999999999996"/>
  </r>
  <r>
    <n v="3500"/>
    <x v="1737"/>
    <x v="0"/>
    <x v="321"/>
    <d v="2013-10-04T00:00:00"/>
    <s v="Standard Class"/>
    <x v="30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x v="300"/>
    <s v="Joe Kamberova"/>
    <x v="0"/>
    <s v="United States"/>
    <s v="Mobile"/>
    <x v="19"/>
    <n v="36608"/>
    <x v="0"/>
    <s v="OFF-BI-10001989"/>
    <x v="1"/>
    <x v="8"/>
    <s v="Premium Transparent Presentation Covers by GBC"/>
    <n v="62.94"/>
    <n v="3"/>
    <n v="0"/>
    <n v="30.211199999999998"/>
  </r>
  <r>
    <n v="3502"/>
    <x v="1737"/>
    <x v="0"/>
    <x v="321"/>
    <d v="2013-10-04T00:00:00"/>
    <s v="Standard Class"/>
    <x v="300"/>
    <s v="Joe Kamberova"/>
    <x v="0"/>
    <s v="United States"/>
    <s v="Mobile"/>
    <x v="19"/>
    <n v="36608"/>
    <x v="0"/>
    <s v="OFF-AR-10001149"/>
    <x v="1"/>
    <x v="6"/>
    <s v="Sanford Colorific Colored Pencils, 12/Box"/>
    <n v="25.919999999999998"/>
    <n v="9"/>
    <n v="0"/>
    <n v="7.7759999999999989"/>
  </r>
  <r>
    <n v="3503"/>
    <x v="1738"/>
    <x v="3"/>
    <x v="318"/>
    <d v="2014-04-11T00:00:00"/>
    <s v="Same Day"/>
    <x v="709"/>
    <s v="Russell D'Ascenzo"/>
    <x v="0"/>
    <s v="United States"/>
    <s v="Austin"/>
    <x v="5"/>
    <n v="78745"/>
    <x v="2"/>
    <s v="OFF-PA-10004101"/>
    <x v="1"/>
    <x v="10"/>
    <s v="Xerox 1894"/>
    <n v="10.368000000000002"/>
    <n v="2"/>
    <n v="0.2"/>
    <n v="3.6288"/>
  </r>
  <r>
    <n v="3504"/>
    <x v="1738"/>
    <x v="3"/>
    <x v="318"/>
    <d v="2014-04-11T00:00:00"/>
    <s v="Same Day"/>
    <x v="709"/>
    <s v="Russell D'Ascenzo"/>
    <x v="0"/>
    <s v="United States"/>
    <s v="Austin"/>
    <x v="5"/>
    <n v="78745"/>
    <x v="2"/>
    <s v="TEC-AC-10001714"/>
    <x v="2"/>
    <x v="11"/>
    <s v="Logitech MX Performance Wireless Mouse"/>
    <n v="95.736000000000004"/>
    <n v="3"/>
    <n v="0.2"/>
    <n v="20.343900000000001"/>
  </r>
  <r>
    <n v="3505"/>
    <x v="1739"/>
    <x v="0"/>
    <x v="122"/>
    <d v="2013-12-21T00:00:00"/>
    <s v="Second Class"/>
    <x v="451"/>
    <s v="Julie Kriz"/>
    <x v="2"/>
    <s v="United States"/>
    <s v="New York City"/>
    <x v="15"/>
    <n v="10009"/>
    <x v="3"/>
    <s v="OFF-ST-10003716"/>
    <x v="1"/>
    <x v="4"/>
    <s v="Tennsco Double-Tier Lockers"/>
    <n v="900.08"/>
    <n v="4"/>
    <n v="0"/>
    <n v="117.0104"/>
  </r>
  <r>
    <n v="3506"/>
    <x v="1740"/>
    <x v="2"/>
    <x v="886"/>
    <d v="2011-06-24T00:00:00"/>
    <s v="Standard Class"/>
    <x v="710"/>
    <s v="Sam Craven"/>
    <x v="0"/>
    <s v="United States"/>
    <s v="Plano"/>
    <x v="5"/>
    <n v="75023"/>
    <x v="2"/>
    <s v="TEC-PH-10000369"/>
    <x v="2"/>
    <x v="7"/>
    <s v="HTC One Mini"/>
    <n v="201.584"/>
    <n v="2"/>
    <n v="0.2"/>
    <n v="20.158400000000015"/>
  </r>
  <r>
    <n v="3507"/>
    <x v="1740"/>
    <x v="2"/>
    <x v="886"/>
    <d v="2011-06-24T00:00:00"/>
    <s v="Standard Class"/>
    <x v="710"/>
    <s v="Sam Craven"/>
    <x v="0"/>
    <s v="United States"/>
    <s v="Plano"/>
    <x v="5"/>
    <n v="75023"/>
    <x v="2"/>
    <s v="OFF-BI-10000756"/>
    <x v="1"/>
    <x v="8"/>
    <s v="Storex DuraTech Recycled Plastic Frosted Binders"/>
    <n v="3.3919999999999995"/>
    <n v="4"/>
    <n v="0.8"/>
    <n v="-5.088000000000001"/>
  </r>
  <r>
    <n v="3508"/>
    <x v="1740"/>
    <x v="2"/>
    <x v="886"/>
    <d v="2011-06-24T00:00:00"/>
    <s v="Standard Class"/>
    <x v="710"/>
    <s v="Sam Craven"/>
    <x v="0"/>
    <s v="United States"/>
    <s v="Plano"/>
    <x v="5"/>
    <n v="75023"/>
    <x v="2"/>
    <s v="FUR-BO-10001608"/>
    <x v="0"/>
    <x v="0"/>
    <s v="Hon Metal Bookcases, Black"/>
    <n v="193.06559999999999"/>
    <n v="4"/>
    <n v="0.32"/>
    <n v="-19.874399999999994"/>
  </r>
  <r>
    <n v="3509"/>
    <x v="1740"/>
    <x v="2"/>
    <x v="886"/>
    <d v="2011-06-24T00:00:00"/>
    <s v="Standard Class"/>
    <x v="710"/>
    <s v="Sam Craven"/>
    <x v="0"/>
    <s v="United States"/>
    <s v="Plano"/>
    <x v="5"/>
    <n v="75023"/>
    <x v="2"/>
    <s v="OFF-PA-10001166"/>
    <x v="1"/>
    <x v="10"/>
    <s v="Xerox 2"/>
    <n v="15.552000000000003"/>
    <n v="3"/>
    <n v="0.2"/>
    <n v="5.4432"/>
  </r>
  <r>
    <n v="3510"/>
    <x v="1740"/>
    <x v="2"/>
    <x v="886"/>
    <d v="2011-06-24T00:00:00"/>
    <s v="Standard Class"/>
    <x v="710"/>
    <s v="Sam Craven"/>
    <x v="0"/>
    <s v="United States"/>
    <s v="Plano"/>
    <x v="5"/>
    <n v="75023"/>
    <x v="2"/>
    <s v="OFF-PA-10000587"/>
    <x v="1"/>
    <x v="10"/>
    <s v="Array Parchment Paper, Assorted Colors"/>
    <n v="11.648000000000001"/>
    <n v="2"/>
    <n v="0.2"/>
    <n v="4.0768000000000004"/>
  </r>
  <r>
    <n v="3511"/>
    <x v="1740"/>
    <x v="2"/>
    <x v="886"/>
    <d v="2011-06-24T00:00:00"/>
    <s v="Standard Class"/>
    <x v="710"/>
    <s v="Sam Craven"/>
    <x v="0"/>
    <s v="United States"/>
    <s v="Plano"/>
    <x v="5"/>
    <n v="75023"/>
    <x v="2"/>
    <s v="TEC-MA-10001972"/>
    <x v="2"/>
    <x v="15"/>
    <s v="Okidata C331dn Printer"/>
    <n v="418.8"/>
    <n v="2"/>
    <n v="0.4"/>
    <n v="-97.71999999999997"/>
  </r>
  <r>
    <n v="3512"/>
    <x v="1740"/>
    <x v="2"/>
    <x v="886"/>
    <d v="2011-06-24T00:00:00"/>
    <s v="Standard Class"/>
    <x v="710"/>
    <s v="Sam Craven"/>
    <x v="0"/>
    <s v="United States"/>
    <s v="Plano"/>
    <x v="5"/>
    <n v="75023"/>
    <x v="2"/>
    <s v="OFF-ST-10004123"/>
    <x v="1"/>
    <x v="4"/>
    <s v="Safco Industrial Wire Shelving System"/>
    <n v="509.48800000000006"/>
    <n v="7"/>
    <n v="0.2"/>
    <n v="-127.37200000000001"/>
  </r>
  <r>
    <n v="3513"/>
    <x v="1741"/>
    <x v="3"/>
    <x v="507"/>
    <d v="2014-09-07T00:00:00"/>
    <s v="First Class"/>
    <x v="304"/>
    <s v="Helen Wasserman"/>
    <x v="1"/>
    <s v="United States"/>
    <s v="Chicago"/>
    <x v="10"/>
    <n v="60653"/>
    <x v="2"/>
    <s v="FUR-BO-10000112"/>
    <x v="0"/>
    <x v="0"/>
    <s v="Bush Birmingham Collection Bookcase, Dark Cherry"/>
    <n v="825.17399999999998"/>
    <n v="9"/>
    <n v="0.3"/>
    <n v="-117.88199999999998"/>
  </r>
  <r>
    <n v="3514"/>
    <x v="1741"/>
    <x v="3"/>
    <x v="507"/>
    <d v="2014-09-07T00:00:00"/>
    <s v="First Class"/>
    <x v="304"/>
    <s v="Helen Wasserman"/>
    <x v="1"/>
    <s v="United States"/>
    <s v="Chicago"/>
    <x v="10"/>
    <n v="60653"/>
    <x v="2"/>
    <s v="OFF-PA-10004041"/>
    <x v="1"/>
    <x v="10"/>
    <s v="It's Hot Message Books with Stickers, 2 3/4&quot; x 5&quot;"/>
    <n v="17.760000000000002"/>
    <n v="3"/>
    <n v="0.2"/>
    <n v="5.55"/>
  </r>
  <r>
    <n v="3515"/>
    <x v="1741"/>
    <x v="3"/>
    <x v="507"/>
    <d v="2014-09-07T00:00:00"/>
    <s v="First Class"/>
    <x v="304"/>
    <s v="Helen Wasserman"/>
    <x v="1"/>
    <s v="United States"/>
    <s v="Chicago"/>
    <x v="10"/>
    <n v="60653"/>
    <x v="2"/>
    <s v="OFF-AR-10001149"/>
    <x v="1"/>
    <x v="6"/>
    <s v="Sanford Colorific Colored Pencils, 12/Box"/>
    <n v="6.911999999999999"/>
    <n v="3"/>
    <n v="0.2"/>
    <n v="0.86399999999999988"/>
  </r>
  <r>
    <n v="3516"/>
    <x v="1742"/>
    <x v="0"/>
    <x v="887"/>
    <d v="2013-12-25T00:00:00"/>
    <s v="Standard Class"/>
    <x v="561"/>
    <s v="Stuart Calhoun"/>
    <x v="0"/>
    <s v="United States"/>
    <s v="Jackson"/>
    <x v="35"/>
    <n v="39212"/>
    <x v="0"/>
    <s v="TEC-AC-10002323"/>
    <x v="2"/>
    <x v="11"/>
    <s v="SanDisk Ultra 32 GB MicroSDHC Class 10 Memory Card"/>
    <n v="66.300000000000011"/>
    <n v="3"/>
    <n v="0"/>
    <n v="8.6190000000000033"/>
  </r>
  <r>
    <n v="3517"/>
    <x v="1743"/>
    <x v="0"/>
    <x v="888"/>
    <d v="2013-08-13T00:00:00"/>
    <s v="First Class"/>
    <x v="66"/>
    <s v="Helen Andreada"/>
    <x v="0"/>
    <s v="United States"/>
    <s v="Fayetteville"/>
    <x v="3"/>
    <n v="28314"/>
    <x v="0"/>
    <s v="OFF-PA-10000130"/>
    <x v="1"/>
    <x v="10"/>
    <s v="Xerox 199"/>
    <n v="30.816000000000003"/>
    <n v="9"/>
    <n v="0.2"/>
    <n v="9.6299999999999955"/>
  </r>
  <r>
    <n v="3518"/>
    <x v="1743"/>
    <x v="0"/>
    <x v="888"/>
    <d v="2013-08-13T00:00:00"/>
    <s v="First Class"/>
    <x v="66"/>
    <s v="Helen Andreada"/>
    <x v="0"/>
    <s v="United States"/>
    <s v="Fayetteville"/>
    <x v="3"/>
    <n v="28314"/>
    <x v="0"/>
    <s v="TEC-PH-10002350"/>
    <x v="2"/>
    <x v="7"/>
    <s v="Apple EarPods with Remote and Mic"/>
    <n v="44.783999999999999"/>
    <n v="2"/>
    <n v="0.2"/>
    <n v="4.4783999999999988"/>
  </r>
  <r>
    <n v="3519"/>
    <x v="1743"/>
    <x v="0"/>
    <x v="888"/>
    <d v="2013-08-13T00:00:00"/>
    <s v="First Class"/>
    <x v="66"/>
    <s v="Helen Andreada"/>
    <x v="0"/>
    <s v="United States"/>
    <s v="Fayetteville"/>
    <x v="3"/>
    <n v="28314"/>
    <x v="0"/>
    <s v="OFF-AP-10002518"/>
    <x v="1"/>
    <x v="9"/>
    <s v="Kensington 7 Outlet MasterPiece Power Center"/>
    <n v="569.53599999999994"/>
    <n v="4"/>
    <n v="0.2"/>
    <n v="64.072799999999944"/>
  </r>
  <r>
    <n v="3520"/>
    <x v="1744"/>
    <x v="1"/>
    <x v="137"/>
    <d v="2012-06-25T00:00:00"/>
    <s v="First Class"/>
    <x v="675"/>
    <s v="Michael Grace"/>
    <x v="2"/>
    <s v="United States"/>
    <s v="Aurora"/>
    <x v="10"/>
    <n v="60505"/>
    <x v="2"/>
    <s v="FUR-TA-10002645"/>
    <x v="0"/>
    <x v="3"/>
    <s v="Hon Rectangular Conference Tables"/>
    <n v="796.42500000000007"/>
    <n v="7"/>
    <n v="0.5"/>
    <n v="-525.6405000000002"/>
  </r>
  <r>
    <n v="3521"/>
    <x v="1745"/>
    <x v="1"/>
    <x v="889"/>
    <d v="2012-04-15T00:00:00"/>
    <s v="Standard Class"/>
    <x v="678"/>
    <s v="Dario Medina"/>
    <x v="1"/>
    <s v="United States"/>
    <s v="Sacramento"/>
    <x v="1"/>
    <n v="95823"/>
    <x v="1"/>
    <s v="OFF-BI-10000773"/>
    <x v="1"/>
    <x v="8"/>
    <s v="Insertable Tab Post Binder Dividers"/>
    <n v="12.832000000000001"/>
    <n v="2"/>
    <n v="0.2"/>
    <n v="4.3307999999999982"/>
  </r>
  <r>
    <n v="3522"/>
    <x v="1746"/>
    <x v="0"/>
    <x v="831"/>
    <d v="2013-11-26T00:00:00"/>
    <s v="Second Class"/>
    <x v="664"/>
    <s v="Denise Monton"/>
    <x v="1"/>
    <s v="United States"/>
    <s v="Des Moines"/>
    <x v="23"/>
    <n v="50315"/>
    <x v="2"/>
    <s v="OFF-PA-10003845"/>
    <x v="1"/>
    <x v="10"/>
    <s v="Xerox 1987"/>
    <n v="40.46"/>
    <n v="7"/>
    <n v="0"/>
    <n v="19.825400000000002"/>
  </r>
  <r>
    <n v="3523"/>
    <x v="1746"/>
    <x v="0"/>
    <x v="831"/>
    <d v="2013-11-26T00:00:00"/>
    <s v="Second Class"/>
    <x v="664"/>
    <s v="Denise Monton"/>
    <x v="1"/>
    <s v="United States"/>
    <s v="Des Moines"/>
    <x v="23"/>
    <n v="50315"/>
    <x v="2"/>
    <s v="TEC-PH-10001580"/>
    <x v="2"/>
    <x v="7"/>
    <s v="Logitech Mobile Speakerphone P710e - speaker phone"/>
    <n v="404.93999999999994"/>
    <n v="3"/>
    <n v="0"/>
    <n v="109.33379999999998"/>
  </r>
  <r>
    <n v="3524"/>
    <x v="1747"/>
    <x v="0"/>
    <x v="64"/>
    <d v="2013-09-11T00:00:00"/>
    <s v="Standard Class"/>
    <x v="504"/>
    <s v="Marina Lichtenstein"/>
    <x v="1"/>
    <s v="United States"/>
    <s v="San Diego"/>
    <x v="1"/>
    <n v="92105"/>
    <x v="1"/>
    <s v="TEC-AC-10002345"/>
    <x v="2"/>
    <x v="11"/>
    <s v="HP Standard 104 key PS/2 Keyboard"/>
    <n v="116"/>
    <n v="8"/>
    <n v="0"/>
    <n v="29"/>
  </r>
  <r>
    <n v="3525"/>
    <x v="1748"/>
    <x v="0"/>
    <x v="390"/>
    <d v="2013-11-29T00:00:00"/>
    <s v="Standard Class"/>
    <x v="654"/>
    <s v="George Ashbrook"/>
    <x v="0"/>
    <s v="United States"/>
    <s v="Dallas"/>
    <x v="5"/>
    <n v="75081"/>
    <x v="2"/>
    <s v="TEC-PH-10004120"/>
    <x v="2"/>
    <x v="7"/>
    <s v="AT&amp;T 1080 Phone"/>
    <n v="657.55200000000013"/>
    <n v="6"/>
    <n v="0.2"/>
    <n v="49.316399999999987"/>
  </r>
  <r>
    <n v="3526"/>
    <x v="1749"/>
    <x v="3"/>
    <x v="389"/>
    <d v="2014-12-16T00:00:00"/>
    <s v="Second Class"/>
    <x v="711"/>
    <s v="Stephanie Ulpright"/>
    <x v="2"/>
    <s v="United States"/>
    <s v="Jackson"/>
    <x v="35"/>
    <n v="39212"/>
    <x v="0"/>
    <s v="TEC-AC-10001838"/>
    <x v="2"/>
    <x v="11"/>
    <s v="Razer Tiamat Over Ear 7.1 Surround Sound PC Gaming Headset"/>
    <n v="599.97"/>
    <n v="3"/>
    <n v="0"/>
    <n v="257.98710000000005"/>
  </r>
  <r>
    <n v="3527"/>
    <x v="1749"/>
    <x v="3"/>
    <x v="389"/>
    <d v="2014-12-16T00:00:00"/>
    <s v="Second Class"/>
    <x v="711"/>
    <s v="Stephanie Ulpright"/>
    <x v="2"/>
    <s v="United States"/>
    <s v="Jackson"/>
    <x v="35"/>
    <n v="39212"/>
    <x v="0"/>
    <s v="TEC-PH-10000148"/>
    <x v="2"/>
    <x v="7"/>
    <s v="Cyber Acoustics AC-202b Speech Recognition Stereo Headset"/>
    <n v="38.97"/>
    <n v="3"/>
    <n v="0"/>
    <n v="0.77940000000000076"/>
  </r>
  <r>
    <n v="3528"/>
    <x v="1749"/>
    <x v="3"/>
    <x v="389"/>
    <d v="2014-12-16T00:00:00"/>
    <s v="Second Class"/>
    <x v="711"/>
    <s v="Stephanie Ulpright"/>
    <x v="2"/>
    <s v="United States"/>
    <s v="Jackson"/>
    <x v="35"/>
    <n v="39212"/>
    <x v="0"/>
    <s v="OFF-BI-10003476"/>
    <x v="1"/>
    <x v="8"/>
    <s v="Avery Metallic Poly Binders"/>
    <n v="45.84"/>
    <n v="8"/>
    <n v="0"/>
    <n v="22.0032"/>
  </r>
  <r>
    <n v="3529"/>
    <x v="1750"/>
    <x v="0"/>
    <x v="890"/>
    <d v="2013-06-30T00:00:00"/>
    <s v="Standard Class"/>
    <x v="217"/>
    <s v="Bill Donatelli"/>
    <x v="0"/>
    <s v="United States"/>
    <s v="San Diego"/>
    <x v="1"/>
    <n v="92024"/>
    <x v="1"/>
    <s v="TEC-PH-10004833"/>
    <x v="2"/>
    <x v="7"/>
    <s v="Macally Suction Cup Mount"/>
    <n v="38.24"/>
    <n v="4"/>
    <n v="0.2"/>
    <n v="-9.56"/>
  </r>
  <r>
    <n v="3530"/>
    <x v="1751"/>
    <x v="1"/>
    <x v="14"/>
    <d v="2012-09-23T00:00:00"/>
    <s v="Standard Class"/>
    <x v="591"/>
    <s v="Denny Blanton"/>
    <x v="0"/>
    <s v="United States"/>
    <s v="Orlando"/>
    <x v="2"/>
    <n v="32839"/>
    <x v="0"/>
    <s v="TEC-AC-10001465"/>
    <x v="2"/>
    <x v="11"/>
    <s v="SanDisk Cruzer 64 GB USB Flash Drive"/>
    <n v="87.168000000000006"/>
    <n v="3"/>
    <n v="0.2"/>
    <n v="10.895999999999987"/>
  </r>
  <r>
    <n v="3531"/>
    <x v="1752"/>
    <x v="0"/>
    <x v="288"/>
    <d v="2013-05-24T00:00:00"/>
    <s v="Standard Class"/>
    <x v="532"/>
    <s v="Roy Phan"/>
    <x v="1"/>
    <s v="United States"/>
    <s v="Lafayette"/>
    <x v="14"/>
    <n v="47905"/>
    <x v="2"/>
    <s v="OFF-AR-10003056"/>
    <x v="1"/>
    <x v="6"/>
    <s v="Newell 341"/>
    <n v="21.400000000000002"/>
    <n v="5"/>
    <n v="0"/>
    <n v="6.2059999999999977"/>
  </r>
  <r>
    <n v="3532"/>
    <x v="1753"/>
    <x v="0"/>
    <x v="316"/>
    <d v="2013-05-29T00:00:00"/>
    <s v="Same Day"/>
    <x v="553"/>
    <s v="Edward Hooks"/>
    <x v="1"/>
    <s v="United States"/>
    <s v="New York City"/>
    <x v="15"/>
    <n v="10035"/>
    <x v="3"/>
    <s v="OFF-SU-10001218"/>
    <x v="1"/>
    <x v="14"/>
    <s v="Fiskars Softgrip Scissors"/>
    <n v="54.900000000000006"/>
    <n v="5"/>
    <n v="0"/>
    <n v="15.372000000000003"/>
  </r>
  <r>
    <n v="3533"/>
    <x v="1754"/>
    <x v="2"/>
    <x v="891"/>
    <d v="2011-04-23T00:00:00"/>
    <s v="Standard Class"/>
    <x v="252"/>
    <s v="John Lee"/>
    <x v="0"/>
    <s v="United States"/>
    <s v="Los Angeles"/>
    <x v="1"/>
    <n v="90049"/>
    <x v="1"/>
    <s v="TEC-MA-10002859"/>
    <x v="2"/>
    <x v="15"/>
    <s v="Ativa MDM8000 8-Sheet Micro-Cut Shredder"/>
    <n v="287.96800000000002"/>
    <n v="4"/>
    <n v="0.2"/>
    <n v="97.189199999999985"/>
  </r>
  <r>
    <n v="3534"/>
    <x v="1754"/>
    <x v="2"/>
    <x v="891"/>
    <d v="2011-04-23T00:00:00"/>
    <s v="Standard Class"/>
    <x v="252"/>
    <s v="John Lee"/>
    <x v="0"/>
    <s v="United States"/>
    <s v="Los Angeles"/>
    <x v="1"/>
    <n v="90049"/>
    <x v="1"/>
    <s v="OFF-AR-10002375"/>
    <x v="1"/>
    <x v="6"/>
    <s v="Newell 351"/>
    <n v="13.12"/>
    <n v="4"/>
    <n v="0"/>
    <n v="3.8047999999999984"/>
  </r>
  <r>
    <n v="3535"/>
    <x v="1754"/>
    <x v="2"/>
    <x v="891"/>
    <d v="2011-04-23T00:00:00"/>
    <s v="Standard Class"/>
    <x v="252"/>
    <s v="John Lee"/>
    <x v="0"/>
    <s v="United States"/>
    <s v="Los Angeles"/>
    <x v="1"/>
    <n v="90049"/>
    <x v="1"/>
    <s v="OFF-AR-10000657"/>
    <x v="1"/>
    <x v="6"/>
    <s v="Binney &amp; Smith inkTank Desk Highlighter, Chisel Tip, Yellow, 12/Box"/>
    <n v="10.75"/>
    <n v="5"/>
    <n v="0"/>
    <n v="3.547499999999999"/>
  </r>
  <r>
    <n v="3536"/>
    <x v="1754"/>
    <x v="2"/>
    <x v="891"/>
    <d v="2011-04-23T00:00:00"/>
    <s v="Standard Class"/>
    <x v="252"/>
    <s v="John Lee"/>
    <x v="0"/>
    <s v="United States"/>
    <s v="Los Angeles"/>
    <x v="1"/>
    <n v="90049"/>
    <x v="1"/>
    <s v="OFF-FA-10000134"/>
    <x v="1"/>
    <x v="13"/>
    <s v="Advantus Push Pins, Aluminum Head"/>
    <n v="11.62"/>
    <n v="2"/>
    <n v="0"/>
    <n v="3.6021999999999998"/>
  </r>
  <r>
    <n v="3537"/>
    <x v="1755"/>
    <x v="0"/>
    <x v="26"/>
    <d v="2013-06-21T00:00:00"/>
    <s v="Second Class"/>
    <x v="248"/>
    <s v="Fred McMath"/>
    <x v="0"/>
    <s v="United States"/>
    <s v="New York City"/>
    <x v="15"/>
    <n v="10024"/>
    <x v="3"/>
    <s v="OFF-ST-10000419"/>
    <x v="1"/>
    <x v="4"/>
    <s v="Rogers Jumbo File, Granite"/>
    <n v="40.74"/>
    <n v="3"/>
    <n v="0"/>
    <n v="0.4073999999999991"/>
  </r>
  <r>
    <n v="3538"/>
    <x v="1756"/>
    <x v="2"/>
    <x v="309"/>
    <d v="2011-05-09T00:00:00"/>
    <s v="Same Day"/>
    <x v="115"/>
    <s v="Sean Braxton"/>
    <x v="1"/>
    <s v="United States"/>
    <s v="Henderson"/>
    <x v="0"/>
    <n v="42420"/>
    <x v="0"/>
    <s v="OFF-ST-10000107"/>
    <x v="1"/>
    <x v="4"/>
    <s v="Fellowes Super Stor/Drawer"/>
    <n v="83.25"/>
    <n v="3"/>
    <n v="0"/>
    <n v="14.984999999999992"/>
  </r>
  <r>
    <n v="3539"/>
    <x v="1756"/>
    <x v="2"/>
    <x v="309"/>
    <d v="2011-05-09T00:00:00"/>
    <s v="Same Day"/>
    <x v="115"/>
    <s v="Sean Braxton"/>
    <x v="1"/>
    <s v="United States"/>
    <s v="Henderson"/>
    <x v="0"/>
    <n v="42420"/>
    <x v="0"/>
    <s v="OFF-LA-10001641"/>
    <x v="1"/>
    <x v="2"/>
    <s v="Avery 518"/>
    <n v="9.4499999999999993"/>
    <n v="3"/>
    <n v="0"/>
    <n v="4.5359999999999996"/>
  </r>
  <r>
    <n v="3540"/>
    <x v="1756"/>
    <x v="2"/>
    <x v="309"/>
    <d v="2011-05-09T00:00:00"/>
    <s v="Same Day"/>
    <x v="115"/>
    <s v="Sean Braxton"/>
    <x v="1"/>
    <s v="United States"/>
    <s v="Henderson"/>
    <x v="0"/>
    <n v="42420"/>
    <x v="0"/>
    <s v="OFF-LA-10003121"/>
    <x v="1"/>
    <x v="2"/>
    <s v="Avery 506"/>
    <n v="20.65"/>
    <n v="5"/>
    <n v="0"/>
    <n v="9.4989999999999988"/>
  </r>
  <r>
    <n v="3541"/>
    <x v="1756"/>
    <x v="2"/>
    <x v="309"/>
    <d v="2011-05-09T00:00:00"/>
    <s v="Same Day"/>
    <x v="115"/>
    <s v="Sean Braxton"/>
    <x v="1"/>
    <s v="United States"/>
    <s v="Henderson"/>
    <x v="0"/>
    <n v="42420"/>
    <x v="0"/>
    <s v="OFF-PA-10002689"/>
    <x v="1"/>
    <x v="10"/>
    <s v="Weyerhaeuser First Choice Laser/Copy Paper (20Lb. and 88 Bright)"/>
    <n v="45.36"/>
    <n v="7"/>
    <n v="0"/>
    <n v="21.772800000000004"/>
  </r>
  <r>
    <n v="3542"/>
    <x v="1757"/>
    <x v="0"/>
    <x v="31"/>
    <d v="2013-09-21T00:00:00"/>
    <s v="First Class"/>
    <x v="277"/>
    <s v="Seth Vernon"/>
    <x v="0"/>
    <s v="United States"/>
    <s v="Columbus"/>
    <x v="24"/>
    <n v="43229"/>
    <x v="3"/>
    <s v="FUR-FU-10002107"/>
    <x v="0"/>
    <x v="5"/>
    <s v="Eldon Pizzaz Desk Accessories"/>
    <n v="5.3520000000000003"/>
    <n v="3"/>
    <n v="0.2"/>
    <n v="1.6055999999999999"/>
  </r>
  <r>
    <n v="3543"/>
    <x v="1757"/>
    <x v="0"/>
    <x v="31"/>
    <d v="2013-09-21T00:00:00"/>
    <s v="First Class"/>
    <x v="277"/>
    <s v="Seth Vernon"/>
    <x v="0"/>
    <s v="United States"/>
    <s v="Columbus"/>
    <x v="24"/>
    <n v="43229"/>
    <x v="3"/>
    <s v="FUR-CH-10002647"/>
    <x v="0"/>
    <x v="1"/>
    <s v="Situations Contoured Folding Chairs, 4/Set"/>
    <n v="99.372"/>
    <n v="2"/>
    <n v="0.3"/>
    <n v="-7.0979999999999919"/>
  </r>
  <r>
    <n v="3544"/>
    <x v="1757"/>
    <x v="0"/>
    <x v="31"/>
    <d v="2013-09-21T00:00:00"/>
    <s v="First Class"/>
    <x v="277"/>
    <s v="Seth Vernon"/>
    <x v="0"/>
    <s v="United States"/>
    <s v="Columbus"/>
    <x v="24"/>
    <n v="43229"/>
    <x v="3"/>
    <s v="OFF-AR-10002257"/>
    <x v="1"/>
    <x v="6"/>
    <s v="Eldon Spacemaker Box, Quick-Snap Lid, Clear"/>
    <n v="2.6720000000000002"/>
    <n v="1"/>
    <n v="0.2"/>
    <n v="0.36739999999999962"/>
  </r>
  <r>
    <n v="3545"/>
    <x v="1758"/>
    <x v="3"/>
    <x v="331"/>
    <d v="2014-12-26T00:00:00"/>
    <s v="Second Class"/>
    <x v="462"/>
    <s v="Michael Moore"/>
    <x v="0"/>
    <s v="United States"/>
    <s v="College Station"/>
    <x v="5"/>
    <n v="77840"/>
    <x v="2"/>
    <s v="OFF-PA-10004519"/>
    <x v="1"/>
    <x v="10"/>
    <s v="Spiral Phone Message Books with Labels by Adams"/>
    <n v="28.672000000000004"/>
    <n v="8"/>
    <n v="0.2"/>
    <n v="10.393600000000001"/>
  </r>
  <r>
    <n v="3546"/>
    <x v="1758"/>
    <x v="3"/>
    <x v="331"/>
    <d v="2014-12-26T00:00:00"/>
    <s v="Second Class"/>
    <x v="462"/>
    <s v="Michael Moore"/>
    <x v="0"/>
    <s v="United States"/>
    <s v="College Station"/>
    <x v="5"/>
    <n v="77840"/>
    <x v="2"/>
    <s v="OFF-AP-10001947"/>
    <x v="1"/>
    <x v="9"/>
    <s v="Acco 6 Outlet Guardian Premium Plus Surge Suppressor"/>
    <n v="29.311999999999994"/>
    <n v="8"/>
    <n v="0.8"/>
    <n v="-74.74560000000001"/>
  </r>
  <r>
    <n v="3547"/>
    <x v="1759"/>
    <x v="3"/>
    <x v="505"/>
    <d v="2014-11-02T00:00:00"/>
    <s v="First Class"/>
    <x v="279"/>
    <s v="Ross DeVincentis"/>
    <x v="2"/>
    <s v="United States"/>
    <s v="Richmond"/>
    <x v="0"/>
    <n v="40475"/>
    <x v="0"/>
    <s v="OFF-ST-10004963"/>
    <x v="1"/>
    <x v="4"/>
    <s v="Eldon Gobal File Keepers"/>
    <n v="105.98"/>
    <n v="7"/>
    <n v="0"/>
    <n v="4.2391999999999932"/>
  </r>
  <r>
    <n v="3548"/>
    <x v="1759"/>
    <x v="3"/>
    <x v="505"/>
    <d v="2014-11-02T00:00:00"/>
    <s v="First Class"/>
    <x v="279"/>
    <s v="Ross DeVincentis"/>
    <x v="2"/>
    <s v="United States"/>
    <s v="Richmond"/>
    <x v="0"/>
    <n v="40475"/>
    <x v="0"/>
    <s v="OFF-SU-10002573"/>
    <x v="1"/>
    <x v="14"/>
    <s v="Acme 10&quot; Easy Grip Assistive Scissors"/>
    <n v="35.06"/>
    <n v="2"/>
    <n v="0"/>
    <n v="10.517999999999997"/>
  </r>
  <r>
    <n v="3549"/>
    <x v="1759"/>
    <x v="3"/>
    <x v="505"/>
    <d v="2014-11-02T00:00:00"/>
    <s v="First Class"/>
    <x v="279"/>
    <s v="Ross DeVincentis"/>
    <x v="2"/>
    <s v="United States"/>
    <s v="Richmond"/>
    <x v="0"/>
    <n v="40475"/>
    <x v="0"/>
    <s v="FUR-CH-10000553"/>
    <x v="0"/>
    <x v="1"/>
    <s v="Metal Folding Chairs, Beige, 4/Carton"/>
    <n v="33.94"/>
    <n v="1"/>
    <n v="0"/>
    <n v="9.1637999999999984"/>
  </r>
  <r>
    <n v="3550"/>
    <x v="1759"/>
    <x v="3"/>
    <x v="505"/>
    <d v="2014-11-02T00:00:00"/>
    <s v="First Class"/>
    <x v="279"/>
    <s v="Ross DeVincentis"/>
    <x v="2"/>
    <s v="United States"/>
    <s v="Richmond"/>
    <x v="0"/>
    <n v="40475"/>
    <x v="0"/>
    <s v="OFF-LA-10001982"/>
    <x v="1"/>
    <x v="2"/>
    <s v="Smead Alpha-Z Color-Coded Name Labels First Letter Starter Set"/>
    <n v="30"/>
    <n v="8"/>
    <n v="0"/>
    <n v="14.399999999999999"/>
  </r>
  <r>
    <n v="3551"/>
    <x v="1760"/>
    <x v="0"/>
    <x v="892"/>
    <d v="2013-04-03T00:00:00"/>
    <s v="Second Class"/>
    <x v="467"/>
    <s v="Maria Etezadi"/>
    <x v="2"/>
    <s v="United States"/>
    <s v="Chicago"/>
    <x v="10"/>
    <n v="60653"/>
    <x v="2"/>
    <s v="OFF-PA-10001295"/>
    <x v="1"/>
    <x v="10"/>
    <s v="Computer Printout Paper with Letter-Trim Perforations"/>
    <n v="45.527999999999999"/>
    <n v="3"/>
    <n v="0.2"/>
    <n v="15.934799999999997"/>
  </r>
  <r>
    <n v="3552"/>
    <x v="1760"/>
    <x v="0"/>
    <x v="892"/>
    <d v="2013-04-03T00:00:00"/>
    <s v="Second Class"/>
    <x v="467"/>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x v="467"/>
    <s v="Maria Etezadi"/>
    <x v="2"/>
    <s v="United States"/>
    <s v="Chicago"/>
    <x v="10"/>
    <n v="60653"/>
    <x v="2"/>
    <s v="TEC-PH-10001254"/>
    <x v="2"/>
    <x v="7"/>
    <s v="Jabra BIZ 2300 Duo QD Duo Corded Headset"/>
    <n v="812.73599999999999"/>
    <n v="8"/>
    <n v="0.2"/>
    <n v="60.955199999999962"/>
  </r>
  <r>
    <n v="3554"/>
    <x v="1761"/>
    <x v="3"/>
    <x v="51"/>
    <d v="2014-11-27T00:00:00"/>
    <s v="Second Class"/>
    <x v="395"/>
    <s v="Frank Hawley"/>
    <x v="1"/>
    <s v="United States"/>
    <s v="Philadelphia"/>
    <x v="9"/>
    <n v="19120"/>
    <x v="3"/>
    <s v="OFF-BI-10001658"/>
    <x v="1"/>
    <x v="8"/>
    <s v="GBC Standard Therm-A-Bind Covers"/>
    <n v="7.4760000000000018"/>
    <n v="1"/>
    <n v="0.7"/>
    <n v="-5.9807999999999986"/>
  </r>
  <r>
    <n v="3555"/>
    <x v="1762"/>
    <x v="2"/>
    <x v="893"/>
    <d v="2011-03-26T00:00:00"/>
    <s v="Second Class"/>
    <x v="22"/>
    <s v="Patrick O'Donnell"/>
    <x v="0"/>
    <s v="United States"/>
    <s v="Los Angeles"/>
    <x v="1"/>
    <n v="90036"/>
    <x v="1"/>
    <s v="OFF-ST-10000585"/>
    <x v="1"/>
    <x v="4"/>
    <s v="Economy Rollaway Files"/>
    <n v="330.4"/>
    <n v="2"/>
    <n v="0"/>
    <n v="85.903999999999996"/>
  </r>
  <r>
    <n v="3556"/>
    <x v="1762"/>
    <x v="2"/>
    <x v="893"/>
    <d v="2011-03-26T00:00:00"/>
    <s v="Second Class"/>
    <x v="22"/>
    <s v="Patrick O'Donnell"/>
    <x v="0"/>
    <s v="United States"/>
    <s v="Los Angeles"/>
    <x v="1"/>
    <n v="90036"/>
    <x v="1"/>
    <s v="TEC-PH-10003484"/>
    <x v="2"/>
    <x v="7"/>
    <s v="Ooma Telo VoIP Home Phone System"/>
    <n v="604.75199999999995"/>
    <n v="6"/>
    <n v="0.2"/>
    <n v="37.797000000000025"/>
  </r>
  <r>
    <n v="3557"/>
    <x v="1763"/>
    <x v="3"/>
    <x v="96"/>
    <d v="2014-12-06T00:00:00"/>
    <s v="Standard Class"/>
    <x v="142"/>
    <s v="Clay Cheatham"/>
    <x v="0"/>
    <s v="United States"/>
    <s v="Los Angeles"/>
    <x v="1"/>
    <n v="90008"/>
    <x v="1"/>
    <s v="OFF-PA-10004735"/>
    <x v="1"/>
    <x v="10"/>
    <s v="Xerox 1905"/>
    <n v="45.36"/>
    <n v="7"/>
    <n v="0"/>
    <n v="21.772800000000004"/>
  </r>
  <r>
    <n v="3558"/>
    <x v="1763"/>
    <x v="3"/>
    <x v="96"/>
    <d v="2014-12-06T00:00:00"/>
    <s v="Standard Class"/>
    <x v="142"/>
    <s v="Clay Cheatham"/>
    <x v="0"/>
    <s v="United States"/>
    <s v="Los Angeles"/>
    <x v="1"/>
    <n v="90008"/>
    <x v="1"/>
    <s v="OFF-BI-10003429"/>
    <x v="1"/>
    <x v="8"/>
    <s v="Cardinal HOLDit! Binder Insert Strips,Extra Strips"/>
    <n v="10.128"/>
    <n v="2"/>
    <n v="0.2"/>
    <n v="3.6714000000000002"/>
  </r>
  <r>
    <n v="3559"/>
    <x v="1764"/>
    <x v="3"/>
    <x v="659"/>
    <d v="2014-11-13T00:00:00"/>
    <s v="Standard Class"/>
    <x v="700"/>
    <s v="Tony Sayre"/>
    <x v="0"/>
    <s v="United States"/>
    <s v="San Francisco"/>
    <x v="1"/>
    <n v="94122"/>
    <x v="1"/>
    <s v="OFF-BI-10002982"/>
    <x v="1"/>
    <x v="8"/>
    <s v="Avery Self-Adhesive Photo Pockets for Polaroid Photos"/>
    <n v="21.792000000000002"/>
    <n v="4"/>
    <n v="0.2"/>
    <n v="7.6271999999999984"/>
  </r>
  <r>
    <n v="3560"/>
    <x v="1764"/>
    <x v="3"/>
    <x v="659"/>
    <d v="2014-11-13T00:00:00"/>
    <s v="Standard Class"/>
    <x v="700"/>
    <s v="Tony Sayre"/>
    <x v="0"/>
    <s v="United States"/>
    <s v="San Francisco"/>
    <x v="1"/>
    <n v="94122"/>
    <x v="1"/>
    <s v="TEC-AC-10004975"/>
    <x v="2"/>
    <x v="11"/>
    <s v="Plantronics Audio 995 Wireless Stereo Headset"/>
    <n v="439.8"/>
    <n v="4"/>
    <n v="0"/>
    <n v="145.13400000000001"/>
  </r>
  <r>
    <n v="3561"/>
    <x v="1765"/>
    <x v="3"/>
    <x v="507"/>
    <d v="2014-09-10T00:00:00"/>
    <s v="Second Class"/>
    <x v="198"/>
    <s v="Maribeth Dona"/>
    <x v="0"/>
    <s v="United States"/>
    <s v="Akron"/>
    <x v="24"/>
    <n v="44312"/>
    <x v="3"/>
    <s v="OFF-AR-10002335"/>
    <x v="1"/>
    <x v="6"/>
    <s v="DIXON Oriole Pencils"/>
    <n v="8.2560000000000002"/>
    <n v="4"/>
    <n v="0.2"/>
    <n v="0.61920000000000019"/>
  </r>
  <r>
    <n v="3562"/>
    <x v="1765"/>
    <x v="3"/>
    <x v="507"/>
    <d v="2014-09-10T00:00:00"/>
    <s v="Second Class"/>
    <x v="198"/>
    <s v="Maribeth Dona"/>
    <x v="0"/>
    <s v="United States"/>
    <s v="Akron"/>
    <x v="24"/>
    <n v="44312"/>
    <x v="3"/>
    <s v="OFF-BI-10004001"/>
    <x v="1"/>
    <x v="8"/>
    <s v="GBC Recycled VeloBinder Covers"/>
    <n v="25.560000000000002"/>
    <n v="5"/>
    <n v="0.7"/>
    <n v="-20.448"/>
  </r>
  <r>
    <n v="3563"/>
    <x v="1765"/>
    <x v="3"/>
    <x v="507"/>
    <d v="2014-09-10T00:00:00"/>
    <s v="Second Class"/>
    <x v="198"/>
    <s v="Maribeth Dona"/>
    <x v="0"/>
    <s v="United States"/>
    <s v="Akron"/>
    <x v="24"/>
    <n v="44312"/>
    <x v="3"/>
    <s v="OFF-BI-10001634"/>
    <x v="1"/>
    <x v="8"/>
    <s v="Wilson Jones Active Use Binders"/>
    <n v="4.3680000000000012"/>
    <n v="2"/>
    <n v="0.7"/>
    <n v="-3.0575999999999999"/>
  </r>
  <r>
    <n v="3564"/>
    <x v="1765"/>
    <x v="3"/>
    <x v="507"/>
    <d v="2014-09-10T00:00:00"/>
    <s v="Second Class"/>
    <x v="198"/>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x v="150"/>
    <s v="Guy Thornton"/>
    <x v="0"/>
    <s v="United States"/>
    <s v="Los Angeles"/>
    <x v="1"/>
    <n v="90049"/>
    <x v="1"/>
    <s v="OFF-PA-10000552"/>
    <x v="1"/>
    <x v="10"/>
    <s v="Xerox 200"/>
    <n v="12.96"/>
    <n v="2"/>
    <n v="0"/>
    <n v="6.2208000000000006"/>
  </r>
  <r>
    <n v="3566"/>
    <x v="1766"/>
    <x v="0"/>
    <x v="894"/>
    <d v="2013-07-07T00:00:00"/>
    <s v="First Class"/>
    <x v="150"/>
    <s v="Guy Thornton"/>
    <x v="0"/>
    <s v="United States"/>
    <s v="Los Angeles"/>
    <x v="1"/>
    <n v="90049"/>
    <x v="1"/>
    <s v="OFF-FA-10001135"/>
    <x v="1"/>
    <x v="13"/>
    <s v="Brites Rubber Bands, 1 1/2 oz. Box"/>
    <n v="3.96"/>
    <n v="2"/>
    <n v="0"/>
    <n v="7.9200000000000159E-2"/>
  </r>
  <r>
    <n v="3567"/>
    <x v="1767"/>
    <x v="3"/>
    <x v="210"/>
    <d v="2014-09-15T00:00:00"/>
    <s v="Standard Class"/>
    <x v="372"/>
    <s v="Robert Dilbeck"/>
    <x v="2"/>
    <s v="United States"/>
    <s v="Independence"/>
    <x v="25"/>
    <n v="64055"/>
    <x v="2"/>
    <s v="OFF-BI-10003650"/>
    <x v="1"/>
    <x v="8"/>
    <s v="GBC DocuBind 300 Electric Binding Machine"/>
    <n v="1577.94"/>
    <n v="3"/>
    <n v="0"/>
    <n v="757.41120000000001"/>
  </r>
  <r>
    <n v="3568"/>
    <x v="1768"/>
    <x v="0"/>
    <x v="369"/>
    <d v="2013-09-15T00:00:00"/>
    <s v="Second Class"/>
    <x v="626"/>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x v="82"/>
    <s v="Jim Kriz"/>
    <x v="2"/>
    <s v="United States"/>
    <s v="Seattle"/>
    <x v="4"/>
    <n v="98105"/>
    <x v="1"/>
    <s v="TEC-AC-10003628"/>
    <x v="2"/>
    <x v="11"/>
    <s v="Logitech 910-002974 M325 Wireless Mouse for Web Scrolling"/>
    <n v="59.98"/>
    <n v="2"/>
    <n v="0"/>
    <n v="26.391200000000005"/>
  </r>
  <r>
    <n v="3570"/>
    <x v="1769"/>
    <x v="3"/>
    <x v="445"/>
    <d v="2014-07-04T00:00:00"/>
    <s v="Same Day"/>
    <x v="82"/>
    <s v="Jim Kriz"/>
    <x v="2"/>
    <s v="United States"/>
    <s v="Seattle"/>
    <x v="4"/>
    <n v="98105"/>
    <x v="1"/>
    <s v="TEC-MA-10001148"/>
    <x v="2"/>
    <x v="15"/>
    <s v="Okidata MB491 Multifunction Printer"/>
    <n v="2395.2000000000003"/>
    <n v="6"/>
    <n v="0.2"/>
    <n v="209.58000000000004"/>
  </r>
  <r>
    <n v="3571"/>
    <x v="1769"/>
    <x v="3"/>
    <x v="445"/>
    <d v="2014-07-04T00:00:00"/>
    <s v="Same Day"/>
    <x v="82"/>
    <s v="Jim Kriz"/>
    <x v="2"/>
    <s v="United States"/>
    <s v="Seattle"/>
    <x v="4"/>
    <n v="98105"/>
    <x v="1"/>
    <s v="TEC-AC-10002049"/>
    <x v="2"/>
    <x v="11"/>
    <s v="Plantronics Savi W720 Multi-Device Wireless Headset System"/>
    <n v="1687.8"/>
    <n v="4"/>
    <n v="0"/>
    <n v="742.63200000000006"/>
  </r>
  <r>
    <n v="3572"/>
    <x v="1769"/>
    <x v="3"/>
    <x v="445"/>
    <d v="2014-07-04T00:00:00"/>
    <s v="Same Day"/>
    <x v="82"/>
    <s v="Jim Kriz"/>
    <x v="2"/>
    <s v="United States"/>
    <s v="Seattle"/>
    <x v="4"/>
    <n v="98105"/>
    <x v="1"/>
    <s v="TEC-PH-10000702"/>
    <x v="2"/>
    <x v="7"/>
    <s v="Square Credit Card Reader, 4 1/2&quot; x 4 1/2&quot; x 1&quot;, White"/>
    <n v="7.9920000000000009"/>
    <n v="1"/>
    <n v="0.2"/>
    <n v="2.6972999999999994"/>
  </r>
  <r>
    <n v="3573"/>
    <x v="1770"/>
    <x v="3"/>
    <x v="222"/>
    <d v="2014-07-05T00:00:00"/>
    <s v="Standard Class"/>
    <x v="712"/>
    <s v="Fred Chung"/>
    <x v="1"/>
    <s v="United States"/>
    <s v="Mesquite"/>
    <x v="5"/>
    <n v="75150"/>
    <x v="2"/>
    <s v="OFF-PA-10003953"/>
    <x v="1"/>
    <x v="10"/>
    <s v="Xerox 218"/>
    <n v="5.1840000000000011"/>
    <n v="1"/>
    <n v="0.2"/>
    <n v="1.8144"/>
  </r>
  <r>
    <n v="3574"/>
    <x v="1771"/>
    <x v="3"/>
    <x v="783"/>
    <d v="2014-08-13T00:00:00"/>
    <s v="Standard Class"/>
    <x v="527"/>
    <s v="Joni Wasserman"/>
    <x v="0"/>
    <s v="United States"/>
    <s v="Long Beach"/>
    <x v="15"/>
    <n v="11561"/>
    <x v="3"/>
    <s v="OFF-AR-10003602"/>
    <x v="1"/>
    <x v="6"/>
    <s v="Quartet Omega Colored Chalk, 12/Pack"/>
    <n v="11.68"/>
    <n v="2"/>
    <n v="0"/>
    <n v="5.4895999999999994"/>
  </r>
  <r>
    <n v="3575"/>
    <x v="1771"/>
    <x v="3"/>
    <x v="783"/>
    <d v="2014-08-13T00:00:00"/>
    <s v="Standard Class"/>
    <x v="527"/>
    <s v="Joni Wasserman"/>
    <x v="0"/>
    <s v="United States"/>
    <s v="Long Beach"/>
    <x v="15"/>
    <n v="11561"/>
    <x v="3"/>
    <s v="OFF-AR-10004062"/>
    <x v="1"/>
    <x v="6"/>
    <s v="Staples"/>
    <n v="104.80000000000001"/>
    <n v="10"/>
    <n v="0"/>
    <n v="26.200000000000003"/>
  </r>
  <r>
    <n v="3576"/>
    <x v="1772"/>
    <x v="1"/>
    <x v="531"/>
    <d v="2012-03-24T00:00:00"/>
    <s v="Standard Class"/>
    <x v="419"/>
    <s v="Dan Campbell"/>
    <x v="0"/>
    <s v="United States"/>
    <s v="North Miami"/>
    <x v="2"/>
    <n v="33161"/>
    <x v="0"/>
    <s v="OFF-PA-10001560"/>
    <x v="1"/>
    <x v="10"/>
    <s v="Adams Telephone Message Books, 5 1/4” x 11”"/>
    <n v="14.496000000000002"/>
    <n v="3"/>
    <n v="0.2"/>
    <n v="4.8924000000000003"/>
  </r>
  <r>
    <n v="3577"/>
    <x v="1773"/>
    <x v="0"/>
    <x v="843"/>
    <d v="2013-06-12T00:00:00"/>
    <s v="Standard Class"/>
    <x v="86"/>
    <s v="Frank Merwin"/>
    <x v="2"/>
    <s v="United States"/>
    <s v="Bakersfield"/>
    <x v="1"/>
    <n v="93309"/>
    <x v="1"/>
    <s v="OFF-BI-10003305"/>
    <x v="1"/>
    <x v="8"/>
    <s v="Avery Hanging File Binders"/>
    <n v="4.7840000000000007"/>
    <n v="1"/>
    <n v="0.2"/>
    <n v="1.5547999999999997"/>
  </r>
  <r>
    <n v="3578"/>
    <x v="1773"/>
    <x v="0"/>
    <x v="843"/>
    <d v="2013-06-12T00:00:00"/>
    <s v="Standard Class"/>
    <x v="86"/>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x v="363"/>
    <s v="Meg Tillman"/>
    <x v="0"/>
    <s v="United States"/>
    <s v="Jackson"/>
    <x v="35"/>
    <n v="39212"/>
    <x v="0"/>
    <s v="OFF-ST-10000321"/>
    <x v="1"/>
    <x v="4"/>
    <s v="Akro Stacking Bins"/>
    <n v="7.89"/>
    <n v="1"/>
    <n v="0"/>
    <n v="0.31559999999999899"/>
  </r>
  <r>
    <n v="3580"/>
    <x v="1774"/>
    <x v="0"/>
    <x v="197"/>
    <d v="2013-07-30T00:00:00"/>
    <s v="Standard Class"/>
    <x v="363"/>
    <s v="Meg Tillman"/>
    <x v="0"/>
    <s v="United States"/>
    <s v="Jackson"/>
    <x v="35"/>
    <n v="39212"/>
    <x v="0"/>
    <s v="OFF-PA-10004665"/>
    <x v="1"/>
    <x v="10"/>
    <s v="Advantus Motivational Note Cards"/>
    <n v="65.5"/>
    <n v="5"/>
    <n v="0"/>
    <n v="32.094999999999999"/>
  </r>
  <r>
    <n v="3581"/>
    <x v="1774"/>
    <x v="0"/>
    <x v="197"/>
    <d v="2013-07-30T00:00:00"/>
    <s v="Standard Class"/>
    <x v="363"/>
    <s v="Meg Tillman"/>
    <x v="0"/>
    <s v="United States"/>
    <s v="Jackson"/>
    <x v="35"/>
    <n v="39212"/>
    <x v="0"/>
    <s v="FUR-TA-10004915"/>
    <x v="0"/>
    <x v="3"/>
    <s v="Office Impressions End Table, 20-1/2&quot;H x 24&quot;W x 20&quot;D"/>
    <n v="2430.08"/>
    <n v="8"/>
    <n v="0"/>
    <n v="388.81280000000015"/>
  </r>
  <r>
    <n v="3582"/>
    <x v="1775"/>
    <x v="3"/>
    <x v="172"/>
    <d v="2014-10-08T00:00:00"/>
    <s v="Standard Class"/>
    <x v="54"/>
    <s v="Dave Kipp"/>
    <x v="0"/>
    <s v="United States"/>
    <s v="Fremont"/>
    <x v="8"/>
    <n v="68025"/>
    <x v="2"/>
    <s v="OFF-PA-10000994"/>
    <x v="1"/>
    <x v="10"/>
    <s v="Xerox 1915"/>
    <n v="104.85"/>
    <n v="1"/>
    <n v="0"/>
    <n v="50.327999999999996"/>
  </r>
  <r>
    <n v="3583"/>
    <x v="1776"/>
    <x v="1"/>
    <x v="895"/>
    <d v="2012-12-16T00:00:00"/>
    <s v="Standard Class"/>
    <x v="470"/>
    <s v="Keith Dawkins"/>
    <x v="1"/>
    <s v="United States"/>
    <s v="Jackson"/>
    <x v="12"/>
    <n v="49201"/>
    <x v="2"/>
    <s v="OFF-AR-10001149"/>
    <x v="1"/>
    <x v="6"/>
    <s v="Avery Hi-Liter Comfort Grip Fluorescent Highlighter, Yellow Ink"/>
    <n v="3.9"/>
    <n v="2"/>
    <n v="0"/>
    <n v="1.5209999999999999"/>
  </r>
  <r>
    <n v="3584"/>
    <x v="1776"/>
    <x v="1"/>
    <x v="895"/>
    <d v="2012-12-16T00:00:00"/>
    <s v="Standard Class"/>
    <x v="470"/>
    <s v="Keith Dawkins"/>
    <x v="1"/>
    <s v="United States"/>
    <s v="Jackson"/>
    <x v="12"/>
    <n v="49201"/>
    <x v="2"/>
    <s v="FUR-TA-10003569"/>
    <x v="0"/>
    <x v="3"/>
    <s v="Bretford CR8500 Series Meeting Room Furniture"/>
    <n v="801.96"/>
    <n v="2"/>
    <n v="0"/>
    <n v="200.49"/>
  </r>
  <r>
    <n v="3585"/>
    <x v="1776"/>
    <x v="1"/>
    <x v="895"/>
    <d v="2012-12-16T00:00:00"/>
    <s v="Standard Class"/>
    <x v="470"/>
    <s v="Keith Dawkins"/>
    <x v="1"/>
    <s v="United States"/>
    <s v="Jackson"/>
    <x v="12"/>
    <n v="49201"/>
    <x v="2"/>
    <s v="FUR-CH-10004289"/>
    <x v="0"/>
    <x v="1"/>
    <s v="Global Super Steno Chair"/>
    <n v="191.96"/>
    <n v="2"/>
    <n v="0"/>
    <n v="32.633199999999988"/>
  </r>
  <r>
    <n v="3586"/>
    <x v="1776"/>
    <x v="1"/>
    <x v="895"/>
    <d v="2012-12-16T00:00:00"/>
    <s v="Standard Class"/>
    <x v="470"/>
    <s v="Keith Dawkins"/>
    <x v="1"/>
    <s v="United States"/>
    <s v="Jackson"/>
    <x v="12"/>
    <n v="49201"/>
    <x v="2"/>
    <s v="OFF-LA-10001045"/>
    <x v="1"/>
    <x v="2"/>
    <s v="Permanent Self-Adhesive File Folder Labels for Typewriters by Universal"/>
    <n v="2.61"/>
    <n v="1"/>
    <n v="0"/>
    <n v="1.2005999999999999"/>
  </r>
  <r>
    <n v="3587"/>
    <x v="1777"/>
    <x v="3"/>
    <x v="213"/>
    <d v="2014-09-09T00:00:00"/>
    <s v="Standard Class"/>
    <x v="636"/>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x v="414"/>
    <s v="Mick Hernandez"/>
    <x v="2"/>
    <s v="United States"/>
    <s v="Lancaster"/>
    <x v="24"/>
    <n v="43130"/>
    <x v="3"/>
    <s v="TEC-PH-10002885"/>
    <x v="2"/>
    <x v="7"/>
    <s v="Apple iPhone 5"/>
    <n v="1169.694"/>
    <n v="3"/>
    <n v="0.4"/>
    <n v="-253.43369999999993"/>
  </r>
  <r>
    <n v="3589"/>
    <x v="1779"/>
    <x v="3"/>
    <x v="484"/>
    <d v="2014-12-22T00:00:00"/>
    <s v="First Class"/>
    <x v="549"/>
    <s v="Amy Cox"/>
    <x v="0"/>
    <s v="United States"/>
    <s v="Lafayette"/>
    <x v="28"/>
    <n v="70506"/>
    <x v="0"/>
    <s v="OFF-SU-10002881"/>
    <x v="1"/>
    <x v="14"/>
    <s v="Martin Yale Chadless Opener Electric Letter Opener"/>
    <n v="1665.62"/>
    <n v="2"/>
    <n v="0"/>
    <n v="33.312400000000025"/>
  </r>
  <r>
    <n v="3590"/>
    <x v="1780"/>
    <x v="3"/>
    <x v="221"/>
    <d v="2014-12-01T00:00:00"/>
    <s v="Standard Class"/>
    <x v="86"/>
    <s v="Frank Merwin"/>
    <x v="2"/>
    <s v="United States"/>
    <s v="Richmond"/>
    <x v="0"/>
    <n v="40475"/>
    <x v="0"/>
    <s v="OFF-BI-10000546"/>
    <x v="1"/>
    <x v="8"/>
    <s v="Avery Durable Binders"/>
    <n v="2.88"/>
    <n v="1"/>
    <n v="0"/>
    <n v="1.4112"/>
  </r>
  <r>
    <n v="3591"/>
    <x v="1780"/>
    <x v="3"/>
    <x v="221"/>
    <d v="2014-12-01T00:00:00"/>
    <s v="Standard Class"/>
    <x v="86"/>
    <s v="Frank Merwin"/>
    <x v="2"/>
    <s v="United States"/>
    <s v="Richmond"/>
    <x v="0"/>
    <n v="40475"/>
    <x v="0"/>
    <s v="OFF-ST-10001526"/>
    <x v="1"/>
    <x v="4"/>
    <s v="Iceberg Mobile Mega Data/Printer Cart "/>
    <n v="1443.96"/>
    <n v="12"/>
    <n v="0"/>
    <n v="375.42959999999994"/>
  </r>
  <r>
    <n v="3592"/>
    <x v="1781"/>
    <x v="2"/>
    <x v="736"/>
    <d v="2011-12-15T00:00:00"/>
    <s v="Second Class"/>
    <x v="267"/>
    <s v="Ralph Arnett"/>
    <x v="0"/>
    <s v="United States"/>
    <s v="Houston"/>
    <x v="5"/>
    <n v="77070"/>
    <x v="2"/>
    <s v="OFF-SU-10001574"/>
    <x v="1"/>
    <x v="14"/>
    <s v="Acme Value Line Scissors"/>
    <n v="2.92"/>
    <n v="1"/>
    <n v="0.2"/>
    <n v="0.36499999999999977"/>
  </r>
  <r>
    <n v="3593"/>
    <x v="1782"/>
    <x v="0"/>
    <x v="5"/>
    <d v="2013-12-08T00:00:00"/>
    <s v="Second Class"/>
    <x v="506"/>
    <s v="James Galang"/>
    <x v="0"/>
    <s v="United States"/>
    <s v="New York City"/>
    <x v="15"/>
    <n v="10024"/>
    <x v="3"/>
    <s v="OFF-ST-10002615"/>
    <x v="1"/>
    <x v="4"/>
    <s v="Dual Level, Single-Width Filing Carts"/>
    <n v="465.18"/>
    <n v="3"/>
    <n v="0"/>
    <n v="120.94680000000001"/>
  </r>
  <r>
    <n v="3594"/>
    <x v="1783"/>
    <x v="0"/>
    <x v="108"/>
    <d v="2013-09-18T00:00:00"/>
    <s v="Standard Class"/>
    <x v="125"/>
    <s v="Nick Zandusky"/>
    <x v="2"/>
    <s v="United States"/>
    <s v="Toledo"/>
    <x v="24"/>
    <n v="43615"/>
    <x v="3"/>
    <s v="OFF-BI-10001658"/>
    <x v="1"/>
    <x v="8"/>
    <s v="GBC Standard Therm-A-Bind Covers"/>
    <n v="22.428000000000004"/>
    <n v="3"/>
    <n v="0.7"/>
    <n v="-17.942399999999992"/>
  </r>
  <r>
    <n v="3595"/>
    <x v="1783"/>
    <x v="0"/>
    <x v="108"/>
    <d v="2013-09-18T00:00:00"/>
    <s v="Standard Class"/>
    <x v="125"/>
    <s v="Nick Zandusky"/>
    <x v="2"/>
    <s v="United States"/>
    <s v="Toledo"/>
    <x v="24"/>
    <n v="43615"/>
    <x v="3"/>
    <s v="OFF-ST-10002562"/>
    <x v="1"/>
    <x v="4"/>
    <s v="Staples"/>
    <n v="37.52000000000001"/>
    <n v="5"/>
    <n v="0.2"/>
    <n v="3.7519999999999989"/>
  </r>
  <r>
    <n v="3596"/>
    <x v="1784"/>
    <x v="3"/>
    <x v="34"/>
    <d v="2014-12-16T00:00:00"/>
    <s v="Standard Class"/>
    <x v="366"/>
    <s v="Kalyca Meade"/>
    <x v="1"/>
    <s v="United States"/>
    <s v="Philadelphia"/>
    <x v="9"/>
    <n v="19143"/>
    <x v="3"/>
    <s v="OFF-AR-10004757"/>
    <x v="1"/>
    <x v="6"/>
    <s v="Crayola Colored Pencils"/>
    <n v="2.6240000000000001"/>
    <n v="1"/>
    <n v="0.2"/>
    <n v="0.42639999999999978"/>
  </r>
  <r>
    <n v="3597"/>
    <x v="1785"/>
    <x v="2"/>
    <x v="340"/>
    <d v="2011-09-14T00:00:00"/>
    <s v="Second Class"/>
    <x v="95"/>
    <s v="Logan Currie"/>
    <x v="0"/>
    <s v="United States"/>
    <s v="Philadelphia"/>
    <x v="9"/>
    <n v="19140"/>
    <x v="3"/>
    <s v="OFF-PA-10000788"/>
    <x v="1"/>
    <x v="10"/>
    <s v="Xerox 210"/>
    <n v="15.552000000000003"/>
    <n v="3"/>
    <n v="0.2"/>
    <n v="5.4432"/>
  </r>
  <r>
    <n v="3598"/>
    <x v="1785"/>
    <x v="2"/>
    <x v="340"/>
    <d v="2011-09-14T00:00:00"/>
    <s v="Second Class"/>
    <x v="95"/>
    <s v="Logan Currie"/>
    <x v="0"/>
    <s v="United States"/>
    <s v="Philadelphia"/>
    <x v="9"/>
    <n v="19140"/>
    <x v="3"/>
    <s v="TEC-AC-10002134"/>
    <x v="2"/>
    <x v="11"/>
    <s v="Rosewill 107 Normal Keys USB Wired Standard Keyboard"/>
    <n v="64.704000000000008"/>
    <n v="6"/>
    <n v="0.2"/>
    <n v="-4.852800000000002"/>
  </r>
  <r>
    <n v="3599"/>
    <x v="1785"/>
    <x v="2"/>
    <x v="340"/>
    <d v="2011-09-14T00:00:00"/>
    <s v="Second Class"/>
    <x v="95"/>
    <s v="Logan Currie"/>
    <x v="0"/>
    <s v="United States"/>
    <s v="Philadelphia"/>
    <x v="9"/>
    <n v="19140"/>
    <x v="3"/>
    <s v="FUR-FU-10002456"/>
    <x v="0"/>
    <x v="5"/>
    <s v="Master Caster Door Stop, Large Neon Orange"/>
    <n v="17.472000000000001"/>
    <n v="3"/>
    <n v="0.2"/>
    <n v="5.023200000000001"/>
  </r>
  <r>
    <n v="3600"/>
    <x v="1785"/>
    <x v="2"/>
    <x v="340"/>
    <d v="2011-09-14T00:00:00"/>
    <s v="Second Class"/>
    <x v="95"/>
    <s v="Logan Currie"/>
    <x v="0"/>
    <s v="United States"/>
    <s v="Philadelphia"/>
    <x v="9"/>
    <n v="19140"/>
    <x v="3"/>
    <s v="TEC-PH-10002549"/>
    <x v="2"/>
    <x v="7"/>
    <s v="Polycom SoundPoint IP 450 VoIP phone"/>
    <n v="135.51599999999999"/>
    <n v="1"/>
    <n v="0.4"/>
    <n v="-31.620400000000004"/>
  </r>
  <r>
    <n v="3601"/>
    <x v="1786"/>
    <x v="3"/>
    <x v="335"/>
    <d v="2014-07-01T00:00:00"/>
    <s v="Standard Class"/>
    <x v="413"/>
    <s v="Nora Preis"/>
    <x v="0"/>
    <s v="United States"/>
    <s v="Denver"/>
    <x v="22"/>
    <n v="80219"/>
    <x v="1"/>
    <s v="TEC-AC-10001990"/>
    <x v="2"/>
    <x v="11"/>
    <s v="Kensington Orbit Wireless Mobile Trackball for PC and Mac"/>
    <n v="431.92800000000005"/>
    <n v="9"/>
    <n v="0.2"/>
    <n v="64.789199999999951"/>
  </r>
  <r>
    <n v="3602"/>
    <x v="1787"/>
    <x v="2"/>
    <x v="664"/>
    <d v="2011-11-24T00:00:00"/>
    <s v="Standard Class"/>
    <x v="713"/>
    <s v="Randy Bradley"/>
    <x v="0"/>
    <s v="United States"/>
    <s v="Philadelphia"/>
    <x v="9"/>
    <n v="19143"/>
    <x v="3"/>
    <s v="OFF-PA-10002137"/>
    <x v="1"/>
    <x v="10"/>
    <s v="Southworth 100% Résumé Paper, 24lb."/>
    <n v="12.448"/>
    <n v="2"/>
    <n v="0.2"/>
    <n v="3.8899999999999988"/>
  </r>
  <r>
    <n v="3603"/>
    <x v="1787"/>
    <x v="2"/>
    <x v="664"/>
    <d v="2011-11-24T00:00:00"/>
    <s v="Standard Class"/>
    <x v="713"/>
    <s v="Randy Bradley"/>
    <x v="0"/>
    <s v="United States"/>
    <s v="Philadelphia"/>
    <x v="9"/>
    <n v="19143"/>
    <x v="3"/>
    <s v="FUR-CH-10004997"/>
    <x v="0"/>
    <x v="1"/>
    <s v="Hon Every-Day Series Multi-Task Chairs"/>
    <n v="657.93"/>
    <n v="5"/>
    <n v="0.3"/>
    <n v="-93.989999999999952"/>
  </r>
  <r>
    <n v="3604"/>
    <x v="1788"/>
    <x v="3"/>
    <x v="170"/>
    <d v="2014-08-28T00:00:00"/>
    <s v="Standard Class"/>
    <x v="274"/>
    <s v="Tracy Hopkins"/>
    <x v="2"/>
    <s v="United States"/>
    <s v="Columbia"/>
    <x v="39"/>
    <n v="21044"/>
    <x v="3"/>
    <s v="OFF-PA-10000357"/>
    <x v="1"/>
    <x v="10"/>
    <s v="Xerox 1888"/>
    <n v="277.39999999999998"/>
    <n v="5"/>
    <n v="0"/>
    <n v="133.15199999999999"/>
  </r>
  <r>
    <n v="3605"/>
    <x v="1788"/>
    <x v="3"/>
    <x v="170"/>
    <d v="2014-08-28T00:00:00"/>
    <s v="Standard Class"/>
    <x v="274"/>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x v="274"/>
    <s v="Tracy Hopkins"/>
    <x v="2"/>
    <s v="United States"/>
    <s v="Columbia"/>
    <x v="39"/>
    <n v="21044"/>
    <x v="3"/>
    <s v="FUR-FU-10004960"/>
    <x v="0"/>
    <x v="5"/>
    <s v="Seth Thomas 12&quot; Clock w/ Goldtone Case"/>
    <n v="91.92"/>
    <n v="4"/>
    <n v="0"/>
    <n v="31.252800000000001"/>
  </r>
  <r>
    <n v="3607"/>
    <x v="1789"/>
    <x v="0"/>
    <x v="299"/>
    <d v="2013-03-17T00:00:00"/>
    <s v="Second Class"/>
    <x v="242"/>
    <s v="Clytie Kelty"/>
    <x v="0"/>
    <s v="United States"/>
    <s v="New York City"/>
    <x v="15"/>
    <n v="10024"/>
    <x v="3"/>
    <s v="OFF-EN-10001099"/>
    <x v="1"/>
    <x v="12"/>
    <s v="Staples"/>
    <n v="29.339999999999996"/>
    <n v="3"/>
    <n v="0"/>
    <n v="13.496399999999998"/>
  </r>
  <r>
    <n v="3608"/>
    <x v="1790"/>
    <x v="2"/>
    <x v="865"/>
    <d v="2011-09-28T00:00:00"/>
    <s v="Second Class"/>
    <x v="461"/>
    <s v="Shui Tom"/>
    <x v="0"/>
    <s v="United States"/>
    <s v="New York City"/>
    <x v="15"/>
    <n v="10035"/>
    <x v="3"/>
    <s v="OFF-BI-10002026"/>
    <x v="1"/>
    <x v="8"/>
    <s v="Avery Arch Ring Binders"/>
    <n v="139.44"/>
    <n v="3"/>
    <n v="0.2"/>
    <n v="47.060999999999993"/>
  </r>
  <r>
    <n v="3609"/>
    <x v="1791"/>
    <x v="2"/>
    <x v="582"/>
    <d v="2011-05-03T00:00:00"/>
    <s v="Standard Class"/>
    <x v="334"/>
    <s v="George Bell"/>
    <x v="1"/>
    <s v="United States"/>
    <s v="Newark"/>
    <x v="24"/>
    <n v="43055"/>
    <x v="3"/>
    <s v="OFF-LA-10001613"/>
    <x v="1"/>
    <x v="2"/>
    <s v="Avery File Folder Labels"/>
    <n v="6.911999999999999"/>
    <n v="3"/>
    <n v="0.2"/>
    <n v="2.5056000000000003"/>
  </r>
  <r>
    <n v="3610"/>
    <x v="1791"/>
    <x v="2"/>
    <x v="582"/>
    <d v="2011-05-03T00:00:00"/>
    <s v="Standard Class"/>
    <x v="334"/>
    <s v="George Bell"/>
    <x v="1"/>
    <s v="United States"/>
    <s v="Newark"/>
    <x v="24"/>
    <n v="43055"/>
    <x v="3"/>
    <s v="OFF-ST-10002214"/>
    <x v="1"/>
    <x v="4"/>
    <s v="X-Rack File for Hanging Folders"/>
    <n v="27.096"/>
    <n v="3"/>
    <n v="0.2"/>
    <n v="2.0321999999999987"/>
  </r>
  <r>
    <n v="3611"/>
    <x v="1791"/>
    <x v="2"/>
    <x v="582"/>
    <d v="2011-05-03T00:00:00"/>
    <s v="Standard Class"/>
    <x v="334"/>
    <s v="George Bell"/>
    <x v="1"/>
    <s v="United States"/>
    <s v="Newark"/>
    <x v="24"/>
    <n v="43055"/>
    <x v="3"/>
    <s v="OFF-ST-10001128"/>
    <x v="1"/>
    <x v="4"/>
    <s v="Carina Mini System Audio Rack, Model AR050B"/>
    <n v="177.56800000000001"/>
    <n v="2"/>
    <n v="0.2"/>
    <n v="-37.733199999999989"/>
  </r>
  <r>
    <n v="3612"/>
    <x v="1792"/>
    <x v="0"/>
    <x v="896"/>
    <d v="2013-12-02T00:00:00"/>
    <s v="Second Class"/>
    <x v="714"/>
    <s v="Nick Crebassa"/>
    <x v="1"/>
    <s v="United States"/>
    <s v="Dallas"/>
    <x v="5"/>
    <n v="75217"/>
    <x v="2"/>
    <s v="TEC-AC-10004864"/>
    <x v="2"/>
    <x v="11"/>
    <s v="Memorex Micro Travel Drive 32 GB"/>
    <n v="58.415999999999997"/>
    <n v="2"/>
    <n v="0.2"/>
    <n v="16.794600000000003"/>
  </r>
  <r>
    <n v="3613"/>
    <x v="1793"/>
    <x v="1"/>
    <x v="155"/>
    <d v="2012-12-08T00:00:00"/>
    <s v="Standard Class"/>
    <x v="437"/>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x v="437"/>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x v="34"/>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x v="34"/>
    <s v="Stewart Carmichael"/>
    <x v="1"/>
    <s v="United States"/>
    <s v="San Antonio"/>
    <x v="5"/>
    <n v="78207"/>
    <x v="2"/>
    <s v="OFF-AR-10001915"/>
    <x v="1"/>
    <x v="6"/>
    <s v="Peel-Off China Markers"/>
    <n v="31.776"/>
    <n v="4"/>
    <n v="0.2"/>
    <n v="8.7384000000000022"/>
  </r>
  <r>
    <n v="3617"/>
    <x v="1795"/>
    <x v="0"/>
    <x v="64"/>
    <d v="2013-09-10T00:00:00"/>
    <s v="Standard Class"/>
    <x v="209"/>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x v="267"/>
    <s v="Ralph Arnett"/>
    <x v="0"/>
    <s v="United States"/>
    <s v="Los Angeles"/>
    <x v="1"/>
    <n v="90004"/>
    <x v="1"/>
    <s v="OFF-BI-10004632"/>
    <x v="1"/>
    <x v="8"/>
    <s v="Ibico Hi-Tech Manual Binding System"/>
    <n v="487.98400000000004"/>
    <n v="2"/>
    <n v="0.2"/>
    <n v="152.49499999999998"/>
  </r>
  <r>
    <n v="3619"/>
    <x v="1796"/>
    <x v="3"/>
    <x v="507"/>
    <d v="2014-09-09T00:00:00"/>
    <s v="Standard Class"/>
    <x v="267"/>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x v="267"/>
    <s v="Ralph Arnett"/>
    <x v="0"/>
    <s v="United States"/>
    <s v="Los Angeles"/>
    <x v="1"/>
    <n v="90004"/>
    <x v="1"/>
    <s v="OFF-ST-10002974"/>
    <x v="1"/>
    <x v="4"/>
    <s v="Trav-L-File Heavy-Duty Shuttle II, Black"/>
    <n v="217.85"/>
    <n v="5"/>
    <n v="0"/>
    <n v="65.35499999999999"/>
  </r>
  <r>
    <n v="3621"/>
    <x v="1797"/>
    <x v="0"/>
    <x v="897"/>
    <d v="2013-09-30T00:00:00"/>
    <s v="Standard Class"/>
    <x v="64"/>
    <s v="Sally Hughsby"/>
    <x v="1"/>
    <s v="United States"/>
    <s v="Smyrna"/>
    <x v="18"/>
    <n v="37167"/>
    <x v="0"/>
    <s v="OFF-AR-10003727"/>
    <x v="1"/>
    <x v="6"/>
    <s v="Berol Giant Pencil Sharpener"/>
    <n v="40.775999999999996"/>
    <n v="3"/>
    <n v="0.2"/>
    <n v="4.5872999999999937"/>
  </r>
  <r>
    <n v="3622"/>
    <x v="1797"/>
    <x v="0"/>
    <x v="897"/>
    <d v="2013-09-30T00:00:00"/>
    <s v="Standard Class"/>
    <x v="64"/>
    <s v="Sally Hughsby"/>
    <x v="1"/>
    <s v="United States"/>
    <s v="Smyrna"/>
    <x v="18"/>
    <n v="37167"/>
    <x v="0"/>
    <s v="TEC-PH-10004071"/>
    <x v="2"/>
    <x v="7"/>
    <s v="PayAnywhere Card Reader"/>
    <n v="63.936000000000007"/>
    <n v="8"/>
    <n v="0.2"/>
    <n v="5.5944000000000003"/>
  </r>
  <r>
    <n v="3623"/>
    <x v="1798"/>
    <x v="2"/>
    <x v="80"/>
    <d v="2011-09-19T00:00:00"/>
    <s v="Standard Class"/>
    <x v="547"/>
    <s v="John Castell"/>
    <x v="0"/>
    <s v="United States"/>
    <s v="Macon"/>
    <x v="32"/>
    <n v="31204"/>
    <x v="0"/>
    <s v="FUR-FU-10002878"/>
    <x v="0"/>
    <x v="5"/>
    <s v="Seth Thomas 14&quot; Day/Date Wall Clock"/>
    <n v="142.4"/>
    <n v="5"/>
    <n v="0"/>
    <n v="52.688000000000002"/>
  </r>
  <r>
    <n v="3624"/>
    <x v="1798"/>
    <x v="2"/>
    <x v="80"/>
    <d v="2011-09-19T00:00:00"/>
    <s v="Standard Class"/>
    <x v="547"/>
    <s v="John Castell"/>
    <x v="0"/>
    <s v="United States"/>
    <s v="Macon"/>
    <x v="32"/>
    <n v="31204"/>
    <x v="0"/>
    <s v="OFF-BI-10001890"/>
    <x v="1"/>
    <x v="8"/>
    <s v="Avery Poly Binder Pockets"/>
    <n v="7.16"/>
    <n v="2"/>
    <n v="0"/>
    <n v="3.4367999999999999"/>
  </r>
  <r>
    <n v="3625"/>
    <x v="1799"/>
    <x v="3"/>
    <x v="240"/>
    <d v="2014-05-22T00:00:00"/>
    <s v="Second Class"/>
    <x v="604"/>
    <s v="Becky Castell"/>
    <x v="2"/>
    <s v="United States"/>
    <s v="San Francisco"/>
    <x v="1"/>
    <n v="94109"/>
    <x v="1"/>
    <s v="FUR-CH-10002647"/>
    <x v="0"/>
    <x v="1"/>
    <s v="Situations Contoured Folding Chairs, 4/Set"/>
    <n v="681.40800000000013"/>
    <n v="12"/>
    <n v="0.2"/>
    <n v="42.588000000000022"/>
  </r>
  <r>
    <n v="3626"/>
    <x v="1799"/>
    <x v="3"/>
    <x v="240"/>
    <d v="2014-05-22T00:00:00"/>
    <s v="Second Class"/>
    <x v="604"/>
    <s v="Becky Castell"/>
    <x v="2"/>
    <s v="United States"/>
    <s v="San Francisco"/>
    <x v="1"/>
    <n v="94109"/>
    <x v="1"/>
    <s v="OFF-AR-10001315"/>
    <x v="1"/>
    <x v="6"/>
    <s v="Newell 310"/>
    <n v="3.52"/>
    <n v="2"/>
    <n v="0"/>
    <n v="1.0207999999999999"/>
  </r>
  <r>
    <n v="3627"/>
    <x v="1799"/>
    <x v="3"/>
    <x v="240"/>
    <d v="2014-05-22T00:00:00"/>
    <s v="Second Class"/>
    <x v="604"/>
    <s v="Becky Castell"/>
    <x v="2"/>
    <s v="United States"/>
    <s v="San Francisco"/>
    <x v="1"/>
    <n v="94109"/>
    <x v="1"/>
    <s v="OFF-AR-10000122"/>
    <x v="1"/>
    <x v="6"/>
    <s v="Newell 314"/>
    <n v="5.58"/>
    <n v="1"/>
    <n v="0"/>
    <n v="1.3949999999999996"/>
  </r>
  <r>
    <n v="3628"/>
    <x v="1799"/>
    <x v="3"/>
    <x v="240"/>
    <d v="2014-05-22T00:00:00"/>
    <s v="Second Class"/>
    <x v="604"/>
    <s v="Becky Castell"/>
    <x v="2"/>
    <s v="United States"/>
    <s v="San Francisco"/>
    <x v="1"/>
    <n v="94109"/>
    <x v="1"/>
    <s v="TEC-AC-10001465"/>
    <x v="2"/>
    <x v="11"/>
    <s v="SanDisk Cruzer 64 GB USB Flash Drive"/>
    <n v="36.32"/>
    <n v="1"/>
    <n v="0"/>
    <n v="10.895999999999997"/>
  </r>
  <r>
    <n v="3629"/>
    <x v="1800"/>
    <x v="2"/>
    <x v="128"/>
    <d v="2011-08-13T00:00:00"/>
    <s v="Standard Class"/>
    <x v="98"/>
    <s v="Joseph Holt"/>
    <x v="0"/>
    <s v="United States"/>
    <s v="Seattle"/>
    <x v="4"/>
    <n v="98103"/>
    <x v="1"/>
    <s v="OFF-BI-10004600"/>
    <x v="1"/>
    <x v="8"/>
    <s v="Ibico Ibimaster 300 Manual Binding System"/>
    <n v="2060.7440000000001"/>
    <n v="7"/>
    <n v="0.2"/>
    <n v="643.98249999999996"/>
  </r>
  <r>
    <n v="3630"/>
    <x v="1801"/>
    <x v="3"/>
    <x v="200"/>
    <d v="2014-12-01T00:00:00"/>
    <s v="Standard Class"/>
    <x v="566"/>
    <s v="Corey Catlett"/>
    <x v="1"/>
    <s v="United States"/>
    <s v="Columbus"/>
    <x v="24"/>
    <n v="43229"/>
    <x v="3"/>
    <s v="OFF-AP-10002082"/>
    <x v="1"/>
    <x v="9"/>
    <s v="Holmes HEPA Air Purifier"/>
    <n v="52.272000000000006"/>
    <n v="3"/>
    <n v="0.2"/>
    <n v="9.8009999999999984"/>
  </r>
  <r>
    <n v="3631"/>
    <x v="1801"/>
    <x v="3"/>
    <x v="200"/>
    <d v="2014-12-01T00:00:00"/>
    <s v="Standard Class"/>
    <x v="566"/>
    <s v="Corey Catlett"/>
    <x v="1"/>
    <s v="United States"/>
    <s v="Columbus"/>
    <x v="24"/>
    <n v="43229"/>
    <x v="3"/>
    <s v="OFF-AP-10004708"/>
    <x v="1"/>
    <x v="9"/>
    <s v="Fellowes Superior 10 Outlet Split Surge Protector"/>
    <n v="213.13600000000002"/>
    <n v="7"/>
    <n v="0.2"/>
    <n v="23.977799999999988"/>
  </r>
  <r>
    <n v="3632"/>
    <x v="1802"/>
    <x v="3"/>
    <x v="898"/>
    <d v="2014-05-09T00:00:00"/>
    <s v="Second Class"/>
    <x v="715"/>
    <s v="Darren Budd"/>
    <x v="1"/>
    <s v="United States"/>
    <s v="Los Angeles"/>
    <x v="1"/>
    <n v="90004"/>
    <x v="1"/>
    <s v="OFF-ST-10000464"/>
    <x v="1"/>
    <x v="4"/>
    <s v="Multi-Use Personal File Cart and Caster Set, Three Stacking Bins"/>
    <n v="69.52"/>
    <n v="2"/>
    <n v="0"/>
    <n v="19.465600000000002"/>
  </r>
  <r>
    <n v="3633"/>
    <x v="1802"/>
    <x v="3"/>
    <x v="898"/>
    <d v="2014-05-09T00:00:00"/>
    <s v="Second Class"/>
    <x v="715"/>
    <s v="Darren Budd"/>
    <x v="1"/>
    <s v="United States"/>
    <s v="Los Angeles"/>
    <x v="1"/>
    <n v="90004"/>
    <x v="1"/>
    <s v="OFF-ST-10000025"/>
    <x v="1"/>
    <x v="4"/>
    <s v="Fellowes Stor/Drawer Steel Plus Storage Drawers"/>
    <n v="763.44"/>
    <n v="8"/>
    <n v="0"/>
    <n v="45.80639999999994"/>
  </r>
  <r>
    <n v="3634"/>
    <x v="1803"/>
    <x v="0"/>
    <x v="338"/>
    <d v="2013-11-15T00:00:00"/>
    <s v="Standard Class"/>
    <x v="452"/>
    <s v="Paul Prost"/>
    <x v="2"/>
    <s v="United States"/>
    <s v="Springfield"/>
    <x v="24"/>
    <n v="45503"/>
    <x v="3"/>
    <s v="OFF-LA-10001613"/>
    <x v="1"/>
    <x v="2"/>
    <s v="Avery File Folder Labels"/>
    <n v="9.2159999999999993"/>
    <n v="4"/>
    <n v="0.2"/>
    <n v="3.3408000000000002"/>
  </r>
  <r>
    <n v="3635"/>
    <x v="1803"/>
    <x v="0"/>
    <x v="338"/>
    <d v="2013-11-15T00:00:00"/>
    <s v="Standard Class"/>
    <x v="452"/>
    <s v="Paul Prost"/>
    <x v="2"/>
    <s v="United States"/>
    <s v="Springfield"/>
    <x v="24"/>
    <n v="45503"/>
    <x v="3"/>
    <s v="TEC-PH-10000376"/>
    <x v="2"/>
    <x v="7"/>
    <s v="Square Credit Card Reader"/>
    <n v="41.957999999999998"/>
    <n v="7"/>
    <n v="0.4"/>
    <n v="-9.7901999999999987"/>
  </r>
  <r>
    <n v="3636"/>
    <x v="1803"/>
    <x v="0"/>
    <x v="338"/>
    <d v="2013-11-15T00:00:00"/>
    <s v="Standard Class"/>
    <x v="452"/>
    <s v="Paul Prost"/>
    <x v="2"/>
    <s v="United States"/>
    <s v="Springfield"/>
    <x v="24"/>
    <n v="45503"/>
    <x v="3"/>
    <s v="OFF-PA-10004039"/>
    <x v="1"/>
    <x v="10"/>
    <s v="Xerox 1882"/>
    <n v="89.567999999999998"/>
    <n v="2"/>
    <n v="0.2"/>
    <n v="32.468400000000003"/>
  </r>
  <r>
    <n v="3637"/>
    <x v="1803"/>
    <x v="0"/>
    <x v="338"/>
    <d v="2013-11-15T00:00:00"/>
    <s v="Standard Class"/>
    <x v="452"/>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x v="452"/>
    <s v="Paul Prost"/>
    <x v="2"/>
    <s v="United States"/>
    <s v="Springfield"/>
    <x v="24"/>
    <n v="45503"/>
    <x v="3"/>
    <s v="OFF-AP-10002457"/>
    <x v="1"/>
    <x v="9"/>
    <s v="Eureka The Boss Plus 12-Amp Hard Box Upright Vacuum, Red"/>
    <n v="334.88000000000005"/>
    <n v="4"/>
    <n v="0.2"/>
    <n v="29.301999999999978"/>
  </r>
  <r>
    <n v="3639"/>
    <x v="1803"/>
    <x v="0"/>
    <x v="338"/>
    <d v="2013-11-15T00:00:00"/>
    <s v="Standard Class"/>
    <x v="452"/>
    <s v="Paul Prost"/>
    <x v="2"/>
    <s v="United States"/>
    <s v="Springfield"/>
    <x v="24"/>
    <n v="45503"/>
    <x v="3"/>
    <s v="FUR-FU-10000758"/>
    <x v="0"/>
    <x v="5"/>
    <s v="DAX Natural Wood-Tone Poster Frame"/>
    <n v="148.28800000000001"/>
    <n v="7"/>
    <n v="0.2"/>
    <n v="29.657599999999988"/>
  </r>
  <r>
    <n v="3640"/>
    <x v="1803"/>
    <x v="0"/>
    <x v="338"/>
    <d v="2013-11-15T00:00:00"/>
    <s v="Standard Class"/>
    <x v="452"/>
    <s v="Paul Prost"/>
    <x v="2"/>
    <s v="United States"/>
    <s v="Springfield"/>
    <x v="24"/>
    <n v="45503"/>
    <x v="3"/>
    <s v="OFF-PA-10000682"/>
    <x v="1"/>
    <x v="10"/>
    <s v="Xerox 1924"/>
    <n v="4.6240000000000006"/>
    <n v="1"/>
    <n v="0.2"/>
    <n v="1.6762000000000001"/>
  </r>
  <r>
    <n v="3641"/>
    <x v="1803"/>
    <x v="0"/>
    <x v="338"/>
    <d v="2013-11-15T00:00:00"/>
    <s v="Standard Class"/>
    <x v="452"/>
    <s v="Paul Prost"/>
    <x v="2"/>
    <s v="United States"/>
    <s v="Springfield"/>
    <x v="24"/>
    <n v="45503"/>
    <x v="3"/>
    <s v="TEC-AC-10002550"/>
    <x v="2"/>
    <x v="11"/>
    <s v="Memorex 25GB 6X Branded Blu-Ray Recordable Disc, 30/Pack"/>
    <n v="178.92000000000002"/>
    <n v="7"/>
    <n v="0.2"/>
    <n v="-29.074500000000008"/>
  </r>
  <r>
    <n v="3642"/>
    <x v="1803"/>
    <x v="0"/>
    <x v="338"/>
    <d v="2013-11-15T00:00:00"/>
    <s v="Standard Class"/>
    <x v="452"/>
    <s v="Paul Prost"/>
    <x v="2"/>
    <s v="United States"/>
    <s v="Springfield"/>
    <x v="24"/>
    <n v="45503"/>
    <x v="3"/>
    <s v="OFF-BI-10002082"/>
    <x v="1"/>
    <x v="8"/>
    <s v="GBC Twin Loop Wire Binding Elements"/>
    <n v="69.888000000000005"/>
    <n v="7"/>
    <n v="0.7"/>
    <n v="-46.591999999999999"/>
  </r>
  <r>
    <n v="3643"/>
    <x v="1804"/>
    <x v="2"/>
    <x v="414"/>
    <d v="2011-12-23T00:00:00"/>
    <s v="Second Class"/>
    <x v="266"/>
    <s v="Michael Chen"/>
    <x v="0"/>
    <s v="United States"/>
    <s v="Los Angeles"/>
    <x v="1"/>
    <n v="90008"/>
    <x v="1"/>
    <s v="OFF-BI-10004632"/>
    <x v="1"/>
    <x v="8"/>
    <s v="Ibico Hi-Tech Manual Binding System"/>
    <n v="487.98400000000004"/>
    <n v="2"/>
    <n v="0.2"/>
    <n v="152.49499999999998"/>
  </r>
  <r>
    <n v="3644"/>
    <x v="1804"/>
    <x v="2"/>
    <x v="414"/>
    <d v="2011-12-23T00:00:00"/>
    <s v="Second Class"/>
    <x v="266"/>
    <s v="Michael Chen"/>
    <x v="0"/>
    <s v="United States"/>
    <s v="Los Angeles"/>
    <x v="1"/>
    <n v="90008"/>
    <x v="1"/>
    <s v="OFF-AR-10001725"/>
    <x v="1"/>
    <x v="6"/>
    <s v="Boston Home &amp; Office Model 2000 Electric Pencil Sharpeners"/>
    <n v="47.3"/>
    <n v="2"/>
    <n v="0"/>
    <n v="12.298000000000002"/>
  </r>
  <r>
    <n v="3645"/>
    <x v="1804"/>
    <x v="2"/>
    <x v="414"/>
    <d v="2011-12-23T00:00:00"/>
    <s v="Second Class"/>
    <x v="266"/>
    <s v="Michael Chen"/>
    <x v="0"/>
    <s v="United States"/>
    <s v="Los Angeles"/>
    <x v="1"/>
    <n v="90008"/>
    <x v="1"/>
    <s v="OFF-AR-10004269"/>
    <x v="1"/>
    <x v="6"/>
    <s v="Newell 31"/>
    <n v="4.13"/>
    <n v="1"/>
    <n v="0"/>
    <n v="1.1564000000000001"/>
  </r>
  <r>
    <n v="3646"/>
    <x v="1804"/>
    <x v="2"/>
    <x v="414"/>
    <d v="2011-12-23T00:00:00"/>
    <s v="Second Class"/>
    <x v="266"/>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x v="665"/>
    <s v="Vicky Freymann"/>
    <x v="2"/>
    <s v="United States"/>
    <s v="Los Angeles"/>
    <x v="1"/>
    <n v="90045"/>
    <x v="1"/>
    <s v="OFF-PA-10002195"/>
    <x v="1"/>
    <x v="10"/>
    <s v="Xerox 1966"/>
    <n v="6.48"/>
    <n v="1"/>
    <n v="0"/>
    <n v="3.1752000000000002"/>
  </r>
  <r>
    <n v="3648"/>
    <x v="1805"/>
    <x v="2"/>
    <x v="739"/>
    <d v="2011-07-27T00:00:00"/>
    <s v="Second Class"/>
    <x v="665"/>
    <s v="Vicky Freymann"/>
    <x v="2"/>
    <s v="United States"/>
    <s v="Los Angeles"/>
    <x v="1"/>
    <n v="90045"/>
    <x v="1"/>
    <s v="OFF-SU-10002522"/>
    <x v="1"/>
    <x v="14"/>
    <s v="Acme Kleen Earth Office Shears"/>
    <n v="15.52"/>
    <n v="4"/>
    <n v="0"/>
    <n v="4.5007999999999981"/>
  </r>
  <r>
    <n v="3649"/>
    <x v="1806"/>
    <x v="1"/>
    <x v="6"/>
    <d v="2012-11-27T00:00:00"/>
    <s v="Standard Class"/>
    <x v="507"/>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x v="507"/>
    <s v="Marc Crier"/>
    <x v="0"/>
    <s v="United States"/>
    <s v="Memphis"/>
    <x v="18"/>
    <n v="38109"/>
    <x v="0"/>
    <s v="OFF-FA-10004854"/>
    <x v="1"/>
    <x v="13"/>
    <s v="Vinyl Coated Wire Paper Clips in Organizer Box, 800/Box"/>
    <n v="55.104000000000006"/>
    <n v="6"/>
    <n v="0.2"/>
    <n v="18.597599999999993"/>
  </r>
  <r>
    <n v="3651"/>
    <x v="1807"/>
    <x v="3"/>
    <x v="34"/>
    <d v="2014-12-12T00:00:00"/>
    <s v="Second Class"/>
    <x v="203"/>
    <s v="Dean Braden"/>
    <x v="0"/>
    <s v="United States"/>
    <s v="Detroit"/>
    <x v="12"/>
    <n v="48234"/>
    <x v="2"/>
    <s v="TEC-AC-10004859"/>
    <x v="2"/>
    <x v="11"/>
    <s v="Maxell Pro 80 Minute CD-R, 10/Pack"/>
    <n v="104.88"/>
    <n v="6"/>
    <n v="0"/>
    <n v="41.952000000000005"/>
  </r>
  <r>
    <n v="3652"/>
    <x v="1807"/>
    <x v="3"/>
    <x v="34"/>
    <d v="2014-12-12T00:00:00"/>
    <s v="Second Class"/>
    <x v="203"/>
    <s v="Dean Braden"/>
    <x v="0"/>
    <s v="United States"/>
    <s v="Detroit"/>
    <x v="12"/>
    <n v="48234"/>
    <x v="2"/>
    <s v="OFF-AR-10001860"/>
    <x v="1"/>
    <x v="6"/>
    <s v="BIC Liqua Brite Liner"/>
    <n v="34.700000000000003"/>
    <n v="5"/>
    <n v="0"/>
    <n v="12.492000000000001"/>
  </r>
  <r>
    <n v="3653"/>
    <x v="1807"/>
    <x v="3"/>
    <x v="34"/>
    <d v="2014-12-12T00:00:00"/>
    <s v="Second Class"/>
    <x v="203"/>
    <s v="Dean Braden"/>
    <x v="0"/>
    <s v="United States"/>
    <s v="Detroit"/>
    <x v="12"/>
    <n v="48234"/>
    <x v="2"/>
    <s v="OFF-BI-10001636"/>
    <x v="1"/>
    <x v="8"/>
    <s v="Ibico Plastic and Wire Spiral Binding Combs"/>
    <n v="33.72"/>
    <n v="4"/>
    <n v="0"/>
    <n v="15.511199999999999"/>
  </r>
  <r>
    <n v="3654"/>
    <x v="1807"/>
    <x v="3"/>
    <x v="34"/>
    <d v="2014-12-12T00:00:00"/>
    <s v="Second Class"/>
    <x v="203"/>
    <s v="Dean Braden"/>
    <x v="0"/>
    <s v="United States"/>
    <s v="Detroit"/>
    <x v="12"/>
    <n v="48234"/>
    <x v="2"/>
    <s v="OFF-PA-10000349"/>
    <x v="1"/>
    <x v="10"/>
    <s v="Staples"/>
    <n v="14.940000000000001"/>
    <n v="3"/>
    <n v="0"/>
    <n v="7.0218000000000007"/>
  </r>
  <r>
    <n v="3655"/>
    <x v="1808"/>
    <x v="3"/>
    <x v="515"/>
    <d v="2014-09-06T00:00:00"/>
    <s v="Standard Class"/>
    <x v="219"/>
    <s v="Ashley Jarboe"/>
    <x v="0"/>
    <s v="United States"/>
    <s v="Lawrence"/>
    <x v="14"/>
    <n v="46226"/>
    <x v="2"/>
    <s v="OFF-AP-10002439"/>
    <x v="1"/>
    <x v="9"/>
    <s v="Tripp Lite Isotel 8 Ultra 8 Outlet Metal Surge"/>
    <n v="638.73"/>
    <n v="9"/>
    <n v="0"/>
    <n v="166.06979999999999"/>
  </r>
  <r>
    <n v="3656"/>
    <x v="1809"/>
    <x v="3"/>
    <x v="558"/>
    <d v="2014-05-01T00:00:00"/>
    <s v="Standard Class"/>
    <x v="291"/>
    <s v="Christine Phan"/>
    <x v="1"/>
    <s v="United States"/>
    <s v="Jacksonville"/>
    <x v="2"/>
    <n v="32216"/>
    <x v="0"/>
    <s v="OFF-ST-10001370"/>
    <x v="1"/>
    <x v="4"/>
    <s v="Sensible Storage WireTech Storage Systems"/>
    <n v="113.56800000000001"/>
    <n v="2"/>
    <n v="0.2"/>
    <n v="-21.294000000000018"/>
  </r>
  <r>
    <n v="3657"/>
    <x v="1810"/>
    <x v="3"/>
    <x v="565"/>
    <d v="2014-09-15T00:00:00"/>
    <s v="Standard Class"/>
    <x v="587"/>
    <s v="Dorothy Badders"/>
    <x v="1"/>
    <s v="United States"/>
    <s v="Dublin"/>
    <x v="24"/>
    <n v="43017"/>
    <x v="3"/>
    <s v="TEC-AC-10002558"/>
    <x v="2"/>
    <x v="11"/>
    <s v="Imation Swivel Flash Drive USB flash drive - 8 GB"/>
    <n v="9.0960000000000001"/>
    <n v="1"/>
    <n v="0.2"/>
    <n v="1.7054999999999998"/>
  </r>
  <r>
    <n v="3658"/>
    <x v="1811"/>
    <x v="1"/>
    <x v="899"/>
    <d v="2012-03-17T00:00:00"/>
    <s v="Standard Class"/>
    <x v="494"/>
    <s v="Edward Becker"/>
    <x v="1"/>
    <s v="United States"/>
    <s v="Plantation"/>
    <x v="2"/>
    <n v="33317"/>
    <x v="0"/>
    <s v="OFF-EN-10004030"/>
    <x v="1"/>
    <x v="12"/>
    <s v="Convenience Packs of Business Envelopes"/>
    <n v="8.6880000000000006"/>
    <n v="3"/>
    <n v="0.2"/>
    <n v="2.9322000000000004"/>
  </r>
  <r>
    <n v="3659"/>
    <x v="1811"/>
    <x v="1"/>
    <x v="899"/>
    <d v="2012-03-17T00:00:00"/>
    <s v="Standard Class"/>
    <x v="494"/>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x v="494"/>
    <s v="Edward Becker"/>
    <x v="1"/>
    <s v="United States"/>
    <s v="Plantation"/>
    <x v="2"/>
    <n v="33317"/>
    <x v="0"/>
    <s v="FUR-FU-10001731"/>
    <x v="0"/>
    <x v="5"/>
    <s v="Acrylic Self-Standing Desk Frames"/>
    <n v="6.4080000000000004"/>
    <n v="3"/>
    <n v="0.2"/>
    <n v="1.4418"/>
  </r>
  <r>
    <n v="3661"/>
    <x v="1812"/>
    <x v="0"/>
    <x v="427"/>
    <d v="2013-07-24T00:00:00"/>
    <s v="Standard Class"/>
    <x v="687"/>
    <s v="Jennifer Patt"/>
    <x v="1"/>
    <s v="United States"/>
    <s v="Glendale"/>
    <x v="16"/>
    <n v="85301"/>
    <x v="1"/>
    <s v="OFF-SU-10004782"/>
    <x v="1"/>
    <x v="14"/>
    <s v="Elite 5&quot; Scissors"/>
    <n v="33.799999999999997"/>
    <n v="5"/>
    <n v="0.2"/>
    <n v="4.2249999999999979"/>
  </r>
  <r>
    <n v="3662"/>
    <x v="1813"/>
    <x v="0"/>
    <x v="900"/>
    <d v="2013-06-16T00:00:00"/>
    <s v="Second Class"/>
    <x v="337"/>
    <s v="Sample Company A"/>
    <x v="2"/>
    <s v="United States"/>
    <s v="Jackson"/>
    <x v="12"/>
    <n v="49201"/>
    <x v="2"/>
    <s v="TEC-PH-10003484"/>
    <x v="2"/>
    <x v="7"/>
    <s v="Ooma Telo VoIP Home Phone System"/>
    <n v="377.96999999999997"/>
    <n v="3"/>
    <n v="0"/>
    <n v="94.492500000000007"/>
  </r>
  <r>
    <n v="3663"/>
    <x v="1814"/>
    <x v="3"/>
    <x v="445"/>
    <d v="2014-07-10T00:00:00"/>
    <s v="Standard Class"/>
    <x v="86"/>
    <s v="Frank Merwin"/>
    <x v="2"/>
    <s v="United States"/>
    <s v="Quincy"/>
    <x v="31"/>
    <n v="2169"/>
    <x v="3"/>
    <s v="TEC-AC-10003590"/>
    <x v="2"/>
    <x v="11"/>
    <s v="TRENDnet 56K USB 2.0 Phone, Internet and Fax Modem"/>
    <n v="258.89999999999998"/>
    <n v="10"/>
    <n v="0"/>
    <n v="93.203999999999994"/>
  </r>
  <r>
    <n v="3664"/>
    <x v="1814"/>
    <x v="3"/>
    <x v="445"/>
    <d v="2014-07-10T00:00:00"/>
    <s v="Standard Class"/>
    <x v="86"/>
    <s v="Frank Merwin"/>
    <x v="2"/>
    <s v="United States"/>
    <s v="Quincy"/>
    <x v="31"/>
    <n v="2169"/>
    <x v="3"/>
    <s v="OFF-PA-10001970"/>
    <x v="1"/>
    <x v="10"/>
    <s v="Xerox 1881"/>
    <n v="24.56"/>
    <n v="2"/>
    <n v="0"/>
    <n v="11.543199999999999"/>
  </r>
  <r>
    <n v="3665"/>
    <x v="1815"/>
    <x v="2"/>
    <x v="589"/>
    <d v="2011-12-13T00:00:00"/>
    <s v="Standard Class"/>
    <x v="621"/>
    <s v="Tim Brockman"/>
    <x v="0"/>
    <s v="United States"/>
    <s v="Salem"/>
    <x v="21"/>
    <n v="97301"/>
    <x v="1"/>
    <s v="OFF-LA-10001569"/>
    <x v="1"/>
    <x v="2"/>
    <s v="Avery 499"/>
    <n v="27.888000000000002"/>
    <n v="7"/>
    <n v="0.2"/>
    <n v="9.0635999999999974"/>
  </r>
  <r>
    <n v="3666"/>
    <x v="1815"/>
    <x v="2"/>
    <x v="589"/>
    <d v="2011-12-13T00:00:00"/>
    <s v="Standard Class"/>
    <x v="621"/>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x v="621"/>
    <s v="Tim Brockman"/>
    <x v="0"/>
    <s v="United States"/>
    <s v="Salem"/>
    <x v="21"/>
    <n v="97301"/>
    <x v="1"/>
    <s v="TEC-PH-10003095"/>
    <x v="2"/>
    <x v="7"/>
    <s v="Samsung HM1900 Bluetooth Headset"/>
    <n v="52.679999999999993"/>
    <n v="3"/>
    <n v="0.2"/>
    <n v="19.754999999999999"/>
  </r>
  <r>
    <n v="3668"/>
    <x v="1815"/>
    <x v="2"/>
    <x v="589"/>
    <d v="2011-12-13T00:00:00"/>
    <s v="Standard Class"/>
    <x v="621"/>
    <s v="Tim Brockman"/>
    <x v="0"/>
    <s v="United States"/>
    <s v="Salem"/>
    <x v="21"/>
    <n v="97301"/>
    <x v="1"/>
    <s v="OFF-SU-10000432"/>
    <x v="1"/>
    <x v="14"/>
    <s v="Acco Side-Punched Conventional Columnar Pads"/>
    <n v="13.88"/>
    <n v="5"/>
    <n v="0.2"/>
    <n v="-2.6025000000000014"/>
  </r>
  <r>
    <n v="3669"/>
    <x v="1815"/>
    <x v="2"/>
    <x v="589"/>
    <d v="2011-12-13T00:00:00"/>
    <s v="Standard Class"/>
    <x v="621"/>
    <s v="Tim Brockman"/>
    <x v="0"/>
    <s v="United States"/>
    <s v="Salem"/>
    <x v="21"/>
    <n v="97301"/>
    <x v="1"/>
    <s v="TEC-AC-10004227"/>
    <x v="2"/>
    <x v="11"/>
    <s v="SanDisk Ultra 16 GB MicroSDHC Class 10 Memory Card"/>
    <n v="103.92000000000002"/>
    <n v="10"/>
    <n v="0.2"/>
    <n v="-18.186000000000014"/>
  </r>
  <r>
    <n v="3670"/>
    <x v="1815"/>
    <x v="2"/>
    <x v="589"/>
    <d v="2011-12-13T00:00:00"/>
    <s v="Standard Class"/>
    <x v="621"/>
    <s v="Tim Brockman"/>
    <x v="0"/>
    <s v="United States"/>
    <s v="Salem"/>
    <x v="21"/>
    <n v="97301"/>
    <x v="1"/>
    <s v="OFF-LA-10004409"/>
    <x v="1"/>
    <x v="2"/>
    <s v="Avery 492"/>
    <n v="11.52"/>
    <n v="5"/>
    <n v="0.2"/>
    <n v="3.7439999999999989"/>
  </r>
  <r>
    <n v="3671"/>
    <x v="1815"/>
    <x v="2"/>
    <x v="589"/>
    <d v="2011-12-13T00:00:00"/>
    <s v="Standard Class"/>
    <x v="621"/>
    <s v="Tim Brockman"/>
    <x v="0"/>
    <s v="United States"/>
    <s v="Salem"/>
    <x v="21"/>
    <n v="97301"/>
    <x v="1"/>
    <s v="OFF-PA-10001569"/>
    <x v="1"/>
    <x v="10"/>
    <s v="Xerox 232"/>
    <n v="10.368000000000002"/>
    <n v="2"/>
    <n v="0.2"/>
    <n v="3.6288"/>
  </r>
  <r>
    <n v="3672"/>
    <x v="1815"/>
    <x v="2"/>
    <x v="589"/>
    <d v="2011-12-13T00:00:00"/>
    <s v="Standard Class"/>
    <x v="621"/>
    <s v="Tim Brockman"/>
    <x v="0"/>
    <s v="United States"/>
    <s v="Salem"/>
    <x v="21"/>
    <n v="97301"/>
    <x v="1"/>
    <s v="OFF-ST-10001031"/>
    <x v="1"/>
    <x v="4"/>
    <s v="Adjustable Personal File Tote"/>
    <n v="39.072000000000003"/>
    <n v="3"/>
    <n v="0.2"/>
    <n v="2.9304000000000023"/>
  </r>
  <r>
    <n v="3673"/>
    <x v="1816"/>
    <x v="0"/>
    <x v="143"/>
    <d v="2013-04-15T00:00:00"/>
    <s v="Standard Class"/>
    <x v="258"/>
    <s v="Eugene Hildebrand"/>
    <x v="2"/>
    <s v="United States"/>
    <s v="Troy"/>
    <x v="24"/>
    <n v="45373"/>
    <x v="3"/>
    <s v="OFF-EN-10002312"/>
    <x v="1"/>
    <x v="12"/>
    <s v="#10 Self-Seal White Envelopes"/>
    <n v="8.8719999999999999"/>
    <n v="1"/>
    <n v="0.2"/>
    <n v="3.2161"/>
  </r>
  <r>
    <n v="3674"/>
    <x v="1816"/>
    <x v="0"/>
    <x v="143"/>
    <d v="2013-04-15T00:00:00"/>
    <s v="Standard Class"/>
    <x v="258"/>
    <s v="Eugene Hildebrand"/>
    <x v="2"/>
    <s v="United States"/>
    <s v="Troy"/>
    <x v="24"/>
    <n v="45373"/>
    <x v="3"/>
    <s v="OFF-BI-10004224"/>
    <x v="1"/>
    <x v="8"/>
    <s v="Catalog Binders with Expanding Posts"/>
    <n v="121.10400000000003"/>
    <n v="6"/>
    <n v="0.7"/>
    <n v="-100.91999999999999"/>
  </r>
  <r>
    <n v="3675"/>
    <x v="1817"/>
    <x v="3"/>
    <x v="44"/>
    <d v="2014-11-12T00:00:00"/>
    <s v="Standard Class"/>
    <x v="586"/>
    <s v="Maris LaWare"/>
    <x v="0"/>
    <s v="United States"/>
    <s v="Philadelphia"/>
    <x v="9"/>
    <n v="19143"/>
    <x v="3"/>
    <s v="FUR-CH-10003774"/>
    <x v="0"/>
    <x v="1"/>
    <s v="Global Wood Trimmed Manager's Task Chair, Khaki"/>
    <n v="127.372"/>
    <n v="2"/>
    <n v="0.3"/>
    <n v="-30.933200000000006"/>
  </r>
  <r>
    <n v="3676"/>
    <x v="1817"/>
    <x v="3"/>
    <x v="44"/>
    <d v="2014-11-12T00:00:00"/>
    <s v="Standard Class"/>
    <x v="586"/>
    <s v="Maris LaWare"/>
    <x v="0"/>
    <s v="United States"/>
    <s v="Philadelphia"/>
    <x v="9"/>
    <n v="19143"/>
    <x v="3"/>
    <s v="OFF-PA-10000157"/>
    <x v="1"/>
    <x v="10"/>
    <s v="Xerox 191"/>
    <n v="47.952000000000005"/>
    <n v="3"/>
    <n v="0.2"/>
    <n v="16.183799999999998"/>
  </r>
  <r>
    <n v="3677"/>
    <x v="1818"/>
    <x v="1"/>
    <x v="901"/>
    <d v="2012-12-09T00:00:00"/>
    <s v="Standard Class"/>
    <x v="588"/>
    <s v="Matt Hagelstein"/>
    <x v="1"/>
    <s v="United States"/>
    <s v="San Diego"/>
    <x v="1"/>
    <n v="92105"/>
    <x v="1"/>
    <s v="FUR-FU-10004090"/>
    <x v="0"/>
    <x v="5"/>
    <s v="Executive Impressions 14&quot; Contract Wall Clock"/>
    <n v="44.46"/>
    <n v="2"/>
    <n v="0"/>
    <n v="14.671799999999998"/>
  </r>
  <r>
    <n v="3678"/>
    <x v="1819"/>
    <x v="1"/>
    <x v="584"/>
    <d v="2012-07-14T00:00:00"/>
    <s v="Standard Class"/>
    <x v="537"/>
    <s v="Brian Thompson"/>
    <x v="0"/>
    <s v="United States"/>
    <s v="Clinton"/>
    <x v="39"/>
    <n v="20735"/>
    <x v="3"/>
    <s v="OFF-FA-10002763"/>
    <x v="1"/>
    <x v="13"/>
    <s v="Advantus Map Pennant Flags and Round Head Tacks"/>
    <n v="15.8"/>
    <n v="4"/>
    <n v="0"/>
    <n v="5.0559999999999992"/>
  </r>
  <r>
    <n v="3679"/>
    <x v="1819"/>
    <x v="1"/>
    <x v="584"/>
    <d v="2012-07-14T00:00:00"/>
    <s v="Standard Class"/>
    <x v="537"/>
    <s v="Brian Thompson"/>
    <x v="0"/>
    <s v="United States"/>
    <s v="Clinton"/>
    <x v="39"/>
    <n v="20735"/>
    <x v="3"/>
    <s v="TEC-MA-10002428"/>
    <x v="2"/>
    <x v="15"/>
    <s v="Fellowes Powershred HS-440 4-Sheet High Security Shredder"/>
    <n v="464.97"/>
    <n v="3"/>
    <n v="0"/>
    <n v="209.23649999999998"/>
  </r>
  <r>
    <n v="3680"/>
    <x v="1819"/>
    <x v="1"/>
    <x v="584"/>
    <d v="2012-07-14T00:00:00"/>
    <s v="Standard Class"/>
    <x v="537"/>
    <s v="Brian Thompson"/>
    <x v="0"/>
    <s v="United States"/>
    <s v="Clinton"/>
    <x v="39"/>
    <n v="20735"/>
    <x v="3"/>
    <s v="FUR-FU-10002918"/>
    <x v="0"/>
    <x v="5"/>
    <s v="Eldon ClusterMat Chair Mat with Cordless Antistatic Protection"/>
    <n v="181.96"/>
    <n v="2"/>
    <n v="0"/>
    <n v="20.015600000000006"/>
  </r>
  <r>
    <n v="3681"/>
    <x v="1819"/>
    <x v="1"/>
    <x v="584"/>
    <d v="2012-07-14T00:00:00"/>
    <s v="Standard Class"/>
    <x v="537"/>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x v="537"/>
    <s v="Brian Thompson"/>
    <x v="0"/>
    <s v="United States"/>
    <s v="Clinton"/>
    <x v="39"/>
    <n v="20735"/>
    <x v="3"/>
    <s v="OFF-BI-10002854"/>
    <x v="1"/>
    <x v="8"/>
    <s v="Performers Binder/Pad Holder, Black"/>
    <n v="84.09"/>
    <n v="3"/>
    <n v="0"/>
    <n v="42.045000000000002"/>
  </r>
  <r>
    <n v="3683"/>
    <x v="1819"/>
    <x v="1"/>
    <x v="584"/>
    <d v="2012-07-14T00:00:00"/>
    <s v="Standard Class"/>
    <x v="537"/>
    <s v="Brian Thompson"/>
    <x v="0"/>
    <s v="United States"/>
    <s v="Clinton"/>
    <x v="39"/>
    <n v="20735"/>
    <x v="3"/>
    <s v="OFF-AR-10002987"/>
    <x v="1"/>
    <x v="6"/>
    <s v="Prismacolor Color Pencil Set"/>
    <n v="79.36"/>
    <n v="4"/>
    <n v="0"/>
    <n v="32.537600000000005"/>
  </r>
  <r>
    <n v="3684"/>
    <x v="1819"/>
    <x v="1"/>
    <x v="584"/>
    <d v="2012-07-14T00:00:00"/>
    <s v="Standard Class"/>
    <x v="537"/>
    <s v="Brian Thompson"/>
    <x v="0"/>
    <s v="United States"/>
    <s v="Clinton"/>
    <x v="39"/>
    <n v="20735"/>
    <x v="3"/>
    <s v="OFF-BI-10004001"/>
    <x v="1"/>
    <x v="8"/>
    <s v="GBC Recycled VeloBinder Covers"/>
    <n v="153.35999999999999"/>
    <n v="9"/>
    <n v="0"/>
    <n v="70.545599999999979"/>
  </r>
  <r>
    <n v="3685"/>
    <x v="1819"/>
    <x v="1"/>
    <x v="584"/>
    <d v="2012-07-14T00:00:00"/>
    <s v="Standard Class"/>
    <x v="537"/>
    <s v="Brian Thompson"/>
    <x v="0"/>
    <s v="United States"/>
    <s v="Clinton"/>
    <x v="39"/>
    <n v="20735"/>
    <x v="3"/>
    <s v="OFF-BI-10001634"/>
    <x v="1"/>
    <x v="8"/>
    <s v="Wilson Jones Active Use Binders"/>
    <n v="43.68"/>
    <n v="6"/>
    <n v="0"/>
    <n v="21.403200000000002"/>
  </r>
  <r>
    <n v="3686"/>
    <x v="1819"/>
    <x v="1"/>
    <x v="584"/>
    <d v="2012-07-14T00:00:00"/>
    <s v="Standard Class"/>
    <x v="537"/>
    <s v="Brian Thompson"/>
    <x v="0"/>
    <s v="United States"/>
    <s v="Clinton"/>
    <x v="39"/>
    <n v="20735"/>
    <x v="3"/>
    <s v="OFF-ST-10003722"/>
    <x v="1"/>
    <x v="4"/>
    <s v="Project Tote Personal File"/>
    <n v="98.21"/>
    <n v="7"/>
    <n v="0"/>
    <n v="28.480899999999984"/>
  </r>
  <r>
    <n v="3687"/>
    <x v="1820"/>
    <x v="0"/>
    <x v="180"/>
    <d v="2013-12-20T00:00:00"/>
    <s v="Standard Class"/>
    <x v="209"/>
    <s v="Jasper Cacioppo"/>
    <x v="0"/>
    <s v="United States"/>
    <s v="Riverside"/>
    <x v="1"/>
    <n v="92503"/>
    <x v="1"/>
    <s v="OFF-AR-10004757"/>
    <x v="1"/>
    <x v="6"/>
    <s v="Crayola Colored Pencils"/>
    <n v="9.84"/>
    <n v="3"/>
    <n v="0"/>
    <n v="3.2471999999999994"/>
  </r>
  <r>
    <n v="3688"/>
    <x v="1821"/>
    <x v="0"/>
    <x v="244"/>
    <d v="2013-05-25T00:00:00"/>
    <s v="Standard Class"/>
    <x v="203"/>
    <s v="Dean Braden"/>
    <x v="0"/>
    <s v="United States"/>
    <s v="Port Saint Lucie"/>
    <x v="2"/>
    <n v="34952"/>
    <x v="0"/>
    <s v="OFF-BI-10004140"/>
    <x v="1"/>
    <x v="8"/>
    <s v="Avery Non-Stick Binders"/>
    <n v="2.6940000000000004"/>
    <n v="2"/>
    <n v="0.7"/>
    <n v="-2.2450000000000001"/>
  </r>
  <r>
    <n v="3689"/>
    <x v="1822"/>
    <x v="3"/>
    <x v="455"/>
    <d v="2014-06-06T00:00:00"/>
    <s v="Second Class"/>
    <x v="157"/>
    <s v="Denny Ordway"/>
    <x v="0"/>
    <s v="United States"/>
    <s v="Mesa"/>
    <x v="16"/>
    <n v="85204"/>
    <x v="1"/>
    <s v="OFF-PA-10002479"/>
    <x v="1"/>
    <x v="10"/>
    <s v="Xerox 4200 Series MultiUse Premium Copy Paper (20Lb. and 84 Bright)"/>
    <n v="25.344000000000001"/>
    <n v="6"/>
    <n v="0.2"/>
    <n v="7.92"/>
  </r>
  <r>
    <n v="3690"/>
    <x v="1822"/>
    <x v="3"/>
    <x v="455"/>
    <d v="2014-06-06T00:00:00"/>
    <s v="Second Class"/>
    <x v="157"/>
    <s v="Denny Ordway"/>
    <x v="0"/>
    <s v="United States"/>
    <s v="Mesa"/>
    <x v="16"/>
    <n v="85204"/>
    <x v="1"/>
    <s v="OFF-EN-10001141"/>
    <x v="1"/>
    <x v="12"/>
    <s v="Manila Recycled Extra-Heavyweight Clasp Envelopes, 6&quot; x 9&quot;"/>
    <n v="43.92"/>
    <n v="5"/>
    <n v="0.2"/>
    <n v="15.921000000000003"/>
  </r>
  <r>
    <n v="3691"/>
    <x v="1823"/>
    <x v="1"/>
    <x v="628"/>
    <d v="2012-11-02T00:00:00"/>
    <s v="Second Class"/>
    <x v="135"/>
    <s v="Frank Atkinson"/>
    <x v="1"/>
    <s v="United States"/>
    <s v="Denver"/>
    <x v="22"/>
    <n v="80219"/>
    <x v="1"/>
    <s v="TEC-MA-10000597"/>
    <x v="2"/>
    <x v="15"/>
    <s v="Lexmark S315 Color Inkjet Printer"/>
    <n v="59.994000000000007"/>
    <n v="2"/>
    <n v="0.7"/>
    <n v="-45.995400000000004"/>
  </r>
  <r>
    <n v="3692"/>
    <x v="1823"/>
    <x v="1"/>
    <x v="628"/>
    <d v="2012-11-02T00:00:00"/>
    <s v="Second Class"/>
    <x v="135"/>
    <s v="Frank Atkinson"/>
    <x v="1"/>
    <s v="United States"/>
    <s v="Denver"/>
    <x v="22"/>
    <n v="80219"/>
    <x v="1"/>
    <s v="TEC-CO-10001571"/>
    <x v="2"/>
    <x v="16"/>
    <s v="Sharp 1540cs Digital Laser Copier"/>
    <n v="439.99200000000002"/>
    <n v="1"/>
    <n v="0.2"/>
    <n v="164.99700000000001"/>
  </r>
  <r>
    <n v="3693"/>
    <x v="1823"/>
    <x v="1"/>
    <x v="628"/>
    <d v="2012-11-02T00:00:00"/>
    <s v="Second Class"/>
    <x v="135"/>
    <s v="Frank Atkinson"/>
    <x v="1"/>
    <s v="United States"/>
    <s v="Denver"/>
    <x v="22"/>
    <n v="80219"/>
    <x v="1"/>
    <s v="TEC-PH-10004531"/>
    <x v="2"/>
    <x v="7"/>
    <s v="OtterBox Commuter Series Case - iPhone 5 &amp; 5s"/>
    <n v="87.96"/>
    <n v="5"/>
    <n v="0.2"/>
    <n v="30.785999999999998"/>
  </r>
  <r>
    <n v="3694"/>
    <x v="1823"/>
    <x v="1"/>
    <x v="628"/>
    <d v="2012-11-02T00:00:00"/>
    <s v="Second Class"/>
    <x v="135"/>
    <s v="Frank Atkinson"/>
    <x v="1"/>
    <s v="United States"/>
    <s v="Denver"/>
    <x v="22"/>
    <n v="80219"/>
    <x v="1"/>
    <s v="FUR-FU-10003026"/>
    <x v="0"/>
    <x v="5"/>
    <s v="Eldon Regeneration Recycled Desk Accessories, Black"/>
    <n v="15.488"/>
    <n v="4"/>
    <n v="0.2"/>
    <n v="3.6783999999999999"/>
  </r>
  <r>
    <n v="3695"/>
    <x v="1824"/>
    <x v="0"/>
    <x v="680"/>
    <d v="2013-10-21T00:00:00"/>
    <s v="Standard Class"/>
    <x v="425"/>
    <s v="Quincy Jones"/>
    <x v="1"/>
    <s v="United States"/>
    <s v="Springfield"/>
    <x v="17"/>
    <n v="22153"/>
    <x v="0"/>
    <s v="OFF-BI-10002082"/>
    <x v="1"/>
    <x v="8"/>
    <s v="GBC Twin Loop Wire Binding Elements"/>
    <n v="232.96"/>
    <n v="7"/>
    <n v="0"/>
    <n v="116.48"/>
  </r>
  <r>
    <n v="3696"/>
    <x v="1824"/>
    <x v="0"/>
    <x v="680"/>
    <d v="2013-10-21T00:00:00"/>
    <s v="Standard Class"/>
    <x v="425"/>
    <s v="Quincy Jones"/>
    <x v="1"/>
    <s v="United States"/>
    <s v="Springfield"/>
    <x v="17"/>
    <n v="22153"/>
    <x v="0"/>
    <s v="OFF-EN-10002312"/>
    <x v="1"/>
    <x v="12"/>
    <s v="#10 Self-Seal White Envelopes"/>
    <n v="66.539999999999992"/>
    <n v="6"/>
    <n v="0"/>
    <n v="32.604599999999998"/>
  </r>
  <r>
    <n v="3697"/>
    <x v="1824"/>
    <x v="0"/>
    <x v="680"/>
    <d v="2013-10-21T00:00:00"/>
    <s v="Standard Class"/>
    <x v="425"/>
    <s v="Quincy Jones"/>
    <x v="1"/>
    <s v="United States"/>
    <s v="Springfield"/>
    <x v="17"/>
    <n v="22153"/>
    <x v="0"/>
    <s v="OFF-AP-10000696"/>
    <x v="1"/>
    <x v="9"/>
    <s v="Holmes Odor Grabber"/>
    <n v="43.26"/>
    <n v="3"/>
    <n v="0"/>
    <n v="14.275799999999998"/>
  </r>
  <r>
    <n v="3698"/>
    <x v="1825"/>
    <x v="1"/>
    <x v="902"/>
    <d v="2012-11-21T00:00:00"/>
    <s v="Second Class"/>
    <x v="679"/>
    <s v="Tony Chapman"/>
    <x v="2"/>
    <s v="United States"/>
    <s v="Seattle"/>
    <x v="4"/>
    <n v="98115"/>
    <x v="1"/>
    <s v="FUR-FU-10000305"/>
    <x v="0"/>
    <x v="5"/>
    <s v="Tenex V2T-RE Standard Weight Series Chair Mat, 45&quot; x 53&quot;, Lip 25&quot; x 12&quot;"/>
    <n v="141.96"/>
    <n v="2"/>
    <n v="0"/>
    <n v="22.7136"/>
  </r>
  <r>
    <n v="3699"/>
    <x v="1826"/>
    <x v="2"/>
    <x v="103"/>
    <d v="2011-09-17T00:00:00"/>
    <s v="Standard Class"/>
    <x v="21"/>
    <s v="Odella Nelson"/>
    <x v="1"/>
    <s v="United States"/>
    <s v="Tempe"/>
    <x v="16"/>
    <n v="85281"/>
    <x v="1"/>
    <s v="OFF-ST-10001034"/>
    <x v="1"/>
    <x v="4"/>
    <s v="Eldon File Chest Portable File"/>
    <n v="79.400000000000006"/>
    <n v="5"/>
    <n v="0.2"/>
    <n v="5.9550000000000054"/>
  </r>
  <r>
    <n v="3700"/>
    <x v="1827"/>
    <x v="3"/>
    <x v="38"/>
    <d v="2014-11-19T00:00:00"/>
    <s v="Second Class"/>
    <x v="57"/>
    <s v="Alan Dominguez"/>
    <x v="2"/>
    <s v="United States"/>
    <s v="Yonkers"/>
    <x v="15"/>
    <n v="10701"/>
    <x v="3"/>
    <s v="TEC-AC-10004114"/>
    <x v="2"/>
    <x v="11"/>
    <s v="KeyTronic 6101 Series - Keyboard - Black"/>
    <n v="163.96"/>
    <n v="4"/>
    <n v="0"/>
    <n v="70.502800000000008"/>
  </r>
  <r>
    <n v="3701"/>
    <x v="1828"/>
    <x v="3"/>
    <x v="165"/>
    <d v="2014-12-30T00:00:00"/>
    <s v="Standard Class"/>
    <x v="556"/>
    <s v="Ann Chong"/>
    <x v="1"/>
    <s v="United States"/>
    <s v="Rochester"/>
    <x v="15"/>
    <n v="14609"/>
    <x v="3"/>
    <s v="FUR-FU-10001602"/>
    <x v="0"/>
    <x v="5"/>
    <s v="Eldon Delta Triangular Chair Mat, 52&quot; x 58&quot;, Clear"/>
    <n v="37.93"/>
    <n v="1"/>
    <n v="0"/>
    <n v="6.8273999999999972"/>
  </r>
  <r>
    <n v="3702"/>
    <x v="1829"/>
    <x v="0"/>
    <x v="850"/>
    <d v="2013-01-13T00:00:00"/>
    <s v="Second Class"/>
    <x v="716"/>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x v="704"/>
    <s v="Dave Hallsten"/>
    <x v="1"/>
    <s v="United States"/>
    <s v="Decatur"/>
    <x v="19"/>
    <n v="35601"/>
    <x v="0"/>
    <s v="OFF-AR-10004269"/>
    <x v="1"/>
    <x v="6"/>
    <s v="Newell 31"/>
    <n v="24.78"/>
    <n v="6"/>
    <n v="0"/>
    <n v="6.9384000000000006"/>
  </r>
  <r>
    <n v="3704"/>
    <x v="1830"/>
    <x v="1"/>
    <x v="385"/>
    <d v="2012-06-19T00:00:00"/>
    <s v="Standard Class"/>
    <x v="704"/>
    <s v="Dave Hallsten"/>
    <x v="1"/>
    <s v="United States"/>
    <s v="Decatur"/>
    <x v="19"/>
    <n v="35601"/>
    <x v="0"/>
    <s v="OFF-BI-10001249"/>
    <x v="1"/>
    <x v="8"/>
    <s v="Avery Heavy-Duty EZD View Binder with Locking Rings"/>
    <n v="19.14"/>
    <n v="3"/>
    <n v="0"/>
    <n v="8.8043999999999993"/>
  </r>
  <r>
    <n v="3705"/>
    <x v="1830"/>
    <x v="1"/>
    <x v="385"/>
    <d v="2012-06-19T00:00:00"/>
    <s v="Standard Class"/>
    <x v="704"/>
    <s v="Dave Hallsten"/>
    <x v="1"/>
    <s v="United States"/>
    <s v="Decatur"/>
    <x v="19"/>
    <n v="35601"/>
    <x v="0"/>
    <s v="TEC-CO-10004202"/>
    <x v="2"/>
    <x v="16"/>
    <s v="Brother DCP1000 Digital 3 in 1 Multifunction Machine"/>
    <n v="899.97"/>
    <n v="3"/>
    <n v="0"/>
    <n v="314.98950000000002"/>
  </r>
  <r>
    <n v="3706"/>
    <x v="1830"/>
    <x v="1"/>
    <x v="385"/>
    <d v="2012-06-19T00:00:00"/>
    <s v="Standard Class"/>
    <x v="704"/>
    <s v="Dave Hallsten"/>
    <x v="1"/>
    <s v="United States"/>
    <s v="Decatur"/>
    <x v="19"/>
    <n v="35601"/>
    <x v="0"/>
    <s v="OFF-PA-10003363"/>
    <x v="1"/>
    <x v="10"/>
    <s v="Xerox 204"/>
    <n v="32.400000000000006"/>
    <n v="5"/>
    <n v="0"/>
    <n v="15.552000000000001"/>
  </r>
  <r>
    <n v="3707"/>
    <x v="1831"/>
    <x v="3"/>
    <x v="257"/>
    <d v="2014-03-23T00:00:00"/>
    <s v="Standard Class"/>
    <x v="633"/>
    <s v="Edward Nazzal"/>
    <x v="0"/>
    <s v="United States"/>
    <s v="Dallas"/>
    <x v="5"/>
    <n v="75220"/>
    <x v="2"/>
    <s v="OFF-AR-10001915"/>
    <x v="1"/>
    <x v="6"/>
    <s v="Peel-Off China Markers"/>
    <n v="23.832000000000001"/>
    <n v="3"/>
    <n v="0.2"/>
    <n v="6.5538000000000007"/>
  </r>
  <r>
    <n v="3708"/>
    <x v="1832"/>
    <x v="2"/>
    <x v="533"/>
    <d v="2011-11-27T00:00:00"/>
    <s v="Standard Class"/>
    <x v="164"/>
    <s v="Saphhira Shifley"/>
    <x v="1"/>
    <s v="United States"/>
    <s v="Mesquite"/>
    <x v="5"/>
    <n v="75150"/>
    <x v="2"/>
    <s v="FUR-FU-10001940"/>
    <x v="0"/>
    <x v="5"/>
    <s v="Staples"/>
    <n v="6.3680000000000003"/>
    <n v="2"/>
    <n v="0.6"/>
    <n v="-2.5471999999999984"/>
  </r>
  <r>
    <n v="3709"/>
    <x v="1832"/>
    <x v="2"/>
    <x v="533"/>
    <d v="2011-11-27T00:00:00"/>
    <s v="Standard Class"/>
    <x v="164"/>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x v="164"/>
    <s v="Saphhira Shifley"/>
    <x v="1"/>
    <s v="United States"/>
    <s v="Mesquite"/>
    <x v="5"/>
    <n v="75150"/>
    <x v="2"/>
    <s v="TEC-AC-10003709"/>
    <x v="2"/>
    <x v="11"/>
    <s v="Maxell 4.7GB DVD-R 5/Pack"/>
    <n v="5.5440000000000005"/>
    <n v="7"/>
    <n v="0.2"/>
    <n v="1.6632000000000007"/>
  </r>
  <r>
    <n v="3711"/>
    <x v="1833"/>
    <x v="3"/>
    <x v="453"/>
    <d v="2014-10-18T00:00:00"/>
    <s v="First Class"/>
    <x v="276"/>
    <s v="Roland Schwarz"/>
    <x v="1"/>
    <s v="United States"/>
    <s v="Los Angeles"/>
    <x v="1"/>
    <n v="90045"/>
    <x v="1"/>
    <s v="FUR-TA-10001705"/>
    <x v="0"/>
    <x v="3"/>
    <s v="Bush Advantage Collection Round Conference Table"/>
    <n v="510.24"/>
    <n v="3"/>
    <n v="0.2"/>
    <n v="6.3779999999999575"/>
  </r>
  <r>
    <n v="3712"/>
    <x v="1833"/>
    <x v="3"/>
    <x v="453"/>
    <d v="2014-10-18T00:00:00"/>
    <s v="First Class"/>
    <x v="276"/>
    <s v="Roland Schwarz"/>
    <x v="1"/>
    <s v="United States"/>
    <s v="Los Angeles"/>
    <x v="1"/>
    <n v="90045"/>
    <x v="1"/>
    <s v="OFF-PA-10000675"/>
    <x v="1"/>
    <x v="10"/>
    <s v="Xerox 1919"/>
    <n v="204.95000000000002"/>
    <n v="5"/>
    <n v="0"/>
    <n v="100.4255"/>
  </r>
  <r>
    <n v="3713"/>
    <x v="1834"/>
    <x v="3"/>
    <x v="81"/>
    <d v="2014-04-25T00:00:00"/>
    <s v="First Class"/>
    <x v="527"/>
    <s v="Joni Wasserman"/>
    <x v="0"/>
    <s v="United States"/>
    <s v="Seattle"/>
    <x v="4"/>
    <n v="98103"/>
    <x v="1"/>
    <s v="TEC-AC-10000521"/>
    <x v="2"/>
    <x v="11"/>
    <s v="Verbatim Slim CD and DVD Storage Cases, 50/Pack"/>
    <n v="11.54"/>
    <n v="1"/>
    <n v="0"/>
    <n v="3.4619999999999997"/>
  </r>
  <r>
    <n v="3714"/>
    <x v="1834"/>
    <x v="3"/>
    <x v="81"/>
    <d v="2014-04-25T00:00:00"/>
    <s v="First Class"/>
    <x v="527"/>
    <s v="Joni Wasserman"/>
    <x v="0"/>
    <s v="United States"/>
    <s v="Seattle"/>
    <x v="4"/>
    <n v="98103"/>
    <x v="1"/>
    <s v="FUR-FU-10004622"/>
    <x v="0"/>
    <x v="5"/>
    <s v="Eldon Advantage Foldable Chair Mats for Low Pile Carpets"/>
    <n v="162.60000000000002"/>
    <n v="3"/>
    <n v="0"/>
    <n v="34.145999999999994"/>
  </r>
  <r>
    <n v="3715"/>
    <x v="1835"/>
    <x v="2"/>
    <x v="589"/>
    <d v="2011-12-10T00:00:00"/>
    <s v="Second Class"/>
    <x v="600"/>
    <s v="Jim Karlsson"/>
    <x v="0"/>
    <s v="United States"/>
    <s v="Olympia"/>
    <x v="4"/>
    <n v="98502"/>
    <x v="1"/>
    <s v="OFF-PA-10001954"/>
    <x v="1"/>
    <x v="10"/>
    <s v="Xerox 1964"/>
    <n v="45.68"/>
    <n v="2"/>
    <n v="0"/>
    <n v="21.012799999999999"/>
  </r>
  <r>
    <n v="3716"/>
    <x v="1835"/>
    <x v="2"/>
    <x v="589"/>
    <d v="2011-12-10T00:00:00"/>
    <s v="Second Class"/>
    <x v="600"/>
    <s v="Jim Karlsson"/>
    <x v="0"/>
    <s v="United States"/>
    <s v="Olympia"/>
    <x v="4"/>
    <n v="98502"/>
    <x v="1"/>
    <s v="FUR-CH-10002602"/>
    <x v="0"/>
    <x v="1"/>
    <s v="DMI Arturo Collection Mission-style Design Wood Chair"/>
    <n v="603.91999999999996"/>
    <n v="5"/>
    <n v="0.2"/>
    <n v="45.294000000000011"/>
  </r>
  <r>
    <n v="3717"/>
    <x v="1836"/>
    <x v="3"/>
    <x v="148"/>
    <d v="2014-06-03T00:00:00"/>
    <s v="Standard Class"/>
    <x v="270"/>
    <s v="Jesus Ocampo"/>
    <x v="2"/>
    <s v="United States"/>
    <s v="Omaha"/>
    <x v="8"/>
    <n v="68104"/>
    <x v="2"/>
    <s v="OFF-FA-10004395"/>
    <x v="1"/>
    <x v="13"/>
    <s v="Plymouth Boxed Rubber Bands by Plymouth"/>
    <n v="23.55"/>
    <n v="5"/>
    <n v="0"/>
    <n v="1.1775000000000002"/>
  </r>
  <r>
    <n v="3718"/>
    <x v="1837"/>
    <x v="0"/>
    <x v="251"/>
    <d v="2013-09-24T00:00:00"/>
    <s v="Standard Class"/>
    <x v="236"/>
    <s v="Theone Pippenger"/>
    <x v="0"/>
    <s v="United States"/>
    <s v="Columbus"/>
    <x v="32"/>
    <n v="31907"/>
    <x v="0"/>
    <s v="OFF-SU-10003002"/>
    <x v="1"/>
    <x v="14"/>
    <s v="Letter Slitter"/>
    <n v="5.04"/>
    <n v="2"/>
    <n v="0"/>
    <n v="0.15120000000000022"/>
  </r>
  <r>
    <n v="3719"/>
    <x v="1837"/>
    <x v="0"/>
    <x v="251"/>
    <d v="2013-09-24T00:00:00"/>
    <s v="Standard Class"/>
    <x v="236"/>
    <s v="Theone Pippenger"/>
    <x v="0"/>
    <s v="United States"/>
    <s v="Columbus"/>
    <x v="32"/>
    <n v="31907"/>
    <x v="0"/>
    <s v="TEC-AC-10002926"/>
    <x v="2"/>
    <x v="11"/>
    <s v="Logitech Wireless Marathon Mouse M705"/>
    <n v="249.95000000000002"/>
    <n v="5"/>
    <n v="0"/>
    <n v="107.47850000000001"/>
  </r>
  <r>
    <n v="3720"/>
    <x v="1838"/>
    <x v="0"/>
    <x v="42"/>
    <d v="2013-09-24T00:00:00"/>
    <s v="Standard Class"/>
    <x v="29"/>
    <s v="Brendan Sweed"/>
    <x v="1"/>
    <s v="United States"/>
    <s v="Columbus"/>
    <x v="14"/>
    <n v="47201"/>
    <x v="2"/>
    <s v="OFF-AR-10002656"/>
    <x v="1"/>
    <x v="6"/>
    <s v="Sanford Liquid Accent Highlighters"/>
    <n v="33.4"/>
    <n v="5"/>
    <n v="0"/>
    <n v="12.357999999999997"/>
  </r>
  <r>
    <n v="3721"/>
    <x v="1839"/>
    <x v="0"/>
    <x v="887"/>
    <d v="2013-12-25T00:00:00"/>
    <s v="Standard Class"/>
    <x v="437"/>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x v="437"/>
    <s v="Alejandro Ballentine"/>
    <x v="2"/>
    <s v="United States"/>
    <s v="Jackson"/>
    <x v="35"/>
    <n v="39212"/>
    <x v="0"/>
    <s v="OFF-BI-10003910"/>
    <x v="1"/>
    <x v="8"/>
    <s v="DXL Angle-View Binders with Locking Rings by Samsill"/>
    <n v="15.42"/>
    <n v="2"/>
    <n v="0"/>
    <n v="6.9390000000000001"/>
  </r>
  <r>
    <n v="3723"/>
    <x v="1840"/>
    <x v="3"/>
    <x v="903"/>
    <d v="2014-11-27T00:00:00"/>
    <s v="Standard Class"/>
    <x v="383"/>
    <s v="Frank Olsen"/>
    <x v="0"/>
    <s v="United States"/>
    <s v="Houston"/>
    <x v="5"/>
    <n v="77070"/>
    <x v="2"/>
    <s v="OFF-AR-10000122"/>
    <x v="1"/>
    <x v="6"/>
    <s v="Newell 314"/>
    <n v="35.712000000000003"/>
    <n v="8"/>
    <n v="0.2"/>
    <n v="2.2319999999999958"/>
  </r>
  <r>
    <n v="3724"/>
    <x v="1841"/>
    <x v="2"/>
    <x v="125"/>
    <d v="2012-01-04T00:00:00"/>
    <s v="Standard Class"/>
    <x v="716"/>
    <s v="Maureen Fritzler"/>
    <x v="1"/>
    <s v="United States"/>
    <s v="Phoenix"/>
    <x v="16"/>
    <n v="85023"/>
    <x v="1"/>
    <s v="OFF-BI-10004600"/>
    <x v="1"/>
    <x v="8"/>
    <s v="Ibico Ibimaster 300 Manual Binding System"/>
    <n v="551.98500000000013"/>
    <n v="5"/>
    <n v="0.7"/>
    <n v="-459.98750000000018"/>
  </r>
  <r>
    <n v="3725"/>
    <x v="1842"/>
    <x v="3"/>
    <x v="355"/>
    <d v="2014-04-06T00:00:00"/>
    <s v="First Class"/>
    <x v="193"/>
    <s v="Sue Ann Reed"/>
    <x v="0"/>
    <s v="United States"/>
    <s v="Chicago"/>
    <x v="10"/>
    <n v="60653"/>
    <x v="2"/>
    <s v="OFF-AR-10003045"/>
    <x v="1"/>
    <x v="6"/>
    <s v="Prang Colored Pencils"/>
    <n v="7.0559999999999992"/>
    <n v="3"/>
    <n v="0.2"/>
    <n v="2.2050000000000001"/>
  </r>
  <r>
    <n v="3726"/>
    <x v="1843"/>
    <x v="0"/>
    <x v="482"/>
    <d v="2014-01-03T00:00:00"/>
    <s v="Standard Class"/>
    <x v="64"/>
    <s v="Sally Hughsby"/>
    <x v="1"/>
    <s v="United States"/>
    <s v="Denver"/>
    <x v="22"/>
    <n v="80219"/>
    <x v="1"/>
    <s v="OFF-AP-10000252"/>
    <x v="1"/>
    <x v="9"/>
    <s v="Harmony HEPA Quiet Air Purifiers"/>
    <n v="18.72"/>
    <n v="2"/>
    <n v="0.2"/>
    <n v="3.51"/>
  </r>
  <r>
    <n v="3727"/>
    <x v="1844"/>
    <x v="0"/>
    <x v="410"/>
    <d v="2013-06-12T00:00:00"/>
    <s v="Standard Class"/>
    <x v="538"/>
    <s v="Janet Lee"/>
    <x v="0"/>
    <s v="United States"/>
    <s v="Newark"/>
    <x v="13"/>
    <n v="19711"/>
    <x v="3"/>
    <s v="OFF-ST-10001496"/>
    <x v="1"/>
    <x v="4"/>
    <s v="Standard Rollaway File with Lock"/>
    <n v="360.38"/>
    <n v="2"/>
    <n v="0"/>
    <n v="93.698800000000006"/>
  </r>
  <r>
    <n v="3728"/>
    <x v="1844"/>
    <x v="0"/>
    <x v="410"/>
    <d v="2013-06-12T00:00:00"/>
    <s v="Standard Class"/>
    <x v="538"/>
    <s v="Janet Lee"/>
    <x v="0"/>
    <s v="United States"/>
    <s v="Newark"/>
    <x v="13"/>
    <n v="19711"/>
    <x v="3"/>
    <s v="OFF-AR-10000122"/>
    <x v="1"/>
    <x v="6"/>
    <s v="Newell 314"/>
    <n v="11.16"/>
    <n v="2"/>
    <n v="0"/>
    <n v="2.7899999999999991"/>
  </r>
  <r>
    <n v="3729"/>
    <x v="1844"/>
    <x v="0"/>
    <x v="410"/>
    <d v="2013-06-12T00:00:00"/>
    <s v="Standard Class"/>
    <x v="538"/>
    <s v="Janet Lee"/>
    <x v="0"/>
    <s v="United States"/>
    <s v="Newark"/>
    <x v="13"/>
    <n v="19711"/>
    <x v="3"/>
    <s v="OFF-LA-10000407"/>
    <x v="1"/>
    <x v="2"/>
    <s v="Avery White Multi-Purpose Labels"/>
    <n v="14.940000000000001"/>
    <n v="3"/>
    <n v="0"/>
    <n v="6.8723999999999998"/>
  </r>
  <r>
    <n v="3730"/>
    <x v="1845"/>
    <x v="1"/>
    <x v="227"/>
    <d v="2012-09-23T00:00:00"/>
    <s v="Standard Class"/>
    <x v="175"/>
    <s v="Ken Heidel"/>
    <x v="1"/>
    <s v="United States"/>
    <s v="Clinton"/>
    <x v="39"/>
    <n v="20735"/>
    <x v="3"/>
    <s v="OFF-ST-10004950"/>
    <x v="1"/>
    <x v="4"/>
    <s v="Acco Perma 3000 Stacking Storage Drawers"/>
    <n v="41.96"/>
    <n v="2"/>
    <n v="0"/>
    <n v="7.9724000000000004"/>
  </r>
  <r>
    <n v="3731"/>
    <x v="1845"/>
    <x v="1"/>
    <x v="227"/>
    <d v="2012-09-23T00:00:00"/>
    <s v="Standard Class"/>
    <x v="175"/>
    <s v="Ken Heidel"/>
    <x v="1"/>
    <s v="United States"/>
    <s v="Clinton"/>
    <x v="39"/>
    <n v="20735"/>
    <x v="3"/>
    <s v="OFF-ST-10004123"/>
    <x v="1"/>
    <x v="4"/>
    <s v="Safco Industrial Wire Shelving System"/>
    <n v="636.86"/>
    <n v="7"/>
    <n v="0"/>
    <n v="0"/>
  </r>
  <r>
    <n v="3732"/>
    <x v="1845"/>
    <x v="1"/>
    <x v="227"/>
    <d v="2012-09-23T00:00:00"/>
    <s v="Standard Class"/>
    <x v="175"/>
    <s v="Ken Heidel"/>
    <x v="1"/>
    <s v="United States"/>
    <s v="Clinton"/>
    <x v="39"/>
    <n v="20735"/>
    <x v="3"/>
    <s v="TEC-PH-10000730"/>
    <x v="2"/>
    <x v="7"/>
    <s v="Samsung Galaxy S4 Active"/>
    <n v="499.99"/>
    <n v="1"/>
    <n v="0"/>
    <n v="129.99740000000003"/>
  </r>
  <r>
    <n v="3733"/>
    <x v="1845"/>
    <x v="1"/>
    <x v="227"/>
    <d v="2012-09-23T00:00:00"/>
    <s v="Standard Class"/>
    <x v="175"/>
    <s v="Ken Heidel"/>
    <x v="1"/>
    <s v="United States"/>
    <s v="Clinton"/>
    <x v="39"/>
    <n v="20735"/>
    <x v="3"/>
    <s v="TEC-PH-10000895"/>
    <x v="2"/>
    <x v="7"/>
    <s v="Polycom VVX 310 VoIP phone"/>
    <n v="1259.93"/>
    <n v="7"/>
    <n v="0"/>
    <n v="327.58180000000004"/>
  </r>
  <r>
    <n v="3734"/>
    <x v="1845"/>
    <x v="1"/>
    <x v="227"/>
    <d v="2012-09-23T00:00:00"/>
    <s v="Standard Class"/>
    <x v="175"/>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x v="717"/>
    <s v="Roland Murray"/>
    <x v="0"/>
    <s v="United States"/>
    <s v="New York City"/>
    <x v="15"/>
    <n v="10011"/>
    <x v="3"/>
    <s v="OFF-PA-10002254"/>
    <x v="1"/>
    <x v="10"/>
    <s v="Xerox 1883"/>
    <n v="26.38"/>
    <n v="1"/>
    <n v="0"/>
    <n v="12.134799999999998"/>
  </r>
  <r>
    <n v="3736"/>
    <x v="1846"/>
    <x v="3"/>
    <x v="904"/>
    <d v="2014-03-12T00:00:00"/>
    <s v="Second Class"/>
    <x v="717"/>
    <s v="Roland Murray"/>
    <x v="0"/>
    <s v="United States"/>
    <s v="New York City"/>
    <x v="15"/>
    <n v="10011"/>
    <x v="3"/>
    <s v="FUR-FU-10002554"/>
    <x v="0"/>
    <x v="5"/>
    <s v="Westinghouse Floor Lamp with Metal Mesh Shade, Black"/>
    <n v="71.97"/>
    <n v="3"/>
    <n v="0"/>
    <n v="16.553099999999993"/>
  </r>
  <r>
    <n v="3737"/>
    <x v="1847"/>
    <x v="0"/>
    <x v="716"/>
    <d v="2013-03-18T00:00:00"/>
    <s v="Same Day"/>
    <x v="718"/>
    <s v="Vivian Mathis"/>
    <x v="0"/>
    <s v="United States"/>
    <s v="Newark"/>
    <x v="13"/>
    <n v="19711"/>
    <x v="3"/>
    <s v="TEC-PH-10000673"/>
    <x v="2"/>
    <x v="7"/>
    <s v="Plantronics Voyager Pro HD - Bluetooth Headset"/>
    <n v="129.97999999999999"/>
    <n v="2"/>
    <n v="0"/>
    <n v="62.3904"/>
  </r>
  <r>
    <n v="3738"/>
    <x v="1847"/>
    <x v="0"/>
    <x v="716"/>
    <d v="2013-03-18T00:00:00"/>
    <s v="Same Day"/>
    <x v="718"/>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x v="109"/>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x v="109"/>
    <s v="Logan Haushalter"/>
    <x v="0"/>
    <s v="United States"/>
    <s v="Jackson"/>
    <x v="12"/>
    <n v="49201"/>
    <x v="2"/>
    <s v="TEC-AC-10001109"/>
    <x v="2"/>
    <x v="11"/>
    <s v="Logitech Trackman Marble Mouse"/>
    <n v="59.98"/>
    <n v="2"/>
    <n v="0"/>
    <n v="25.191600000000001"/>
  </r>
  <r>
    <n v="3741"/>
    <x v="1848"/>
    <x v="0"/>
    <x v="10"/>
    <d v="2013-12-14T00:00:00"/>
    <s v="Standard Class"/>
    <x v="109"/>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x v="576"/>
    <s v="William Brown"/>
    <x v="0"/>
    <s v="United States"/>
    <s v="New York City"/>
    <x v="15"/>
    <n v="10011"/>
    <x v="3"/>
    <s v="OFF-EN-10001137"/>
    <x v="1"/>
    <x v="12"/>
    <s v="#10 Gummed Flap White Envelopes, 100/Box"/>
    <n v="16.52"/>
    <n v="4"/>
    <n v="0"/>
    <n v="7.5991999999999997"/>
  </r>
  <r>
    <n v="3743"/>
    <x v="1849"/>
    <x v="0"/>
    <x v="804"/>
    <d v="2013-01-21T00:00:00"/>
    <s v="Standard Class"/>
    <x v="576"/>
    <s v="William Brown"/>
    <x v="0"/>
    <s v="United States"/>
    <s v="New York City"/>
    <x v="15"/>
    <n v="10011"/>
    <x v="3"/>
    <s v="OFF-PA-10004285"/>
    <x v="1"/>
    <x v="10"/>
    <s v="Xerox 1959"/>
    <n v="60.12"/>
    <n v="9"/>
    <n v="0"/>
    <n v="28.857599999999998"/>
  </r>
  <r>
    <n v="3744"/>
    <x v="1849"/>
    <x v="0"/>
    <x v="804"/>
    <d v="2013-01-21T00:00:00"/>
    <s v="Standard Class"/>
    <x v="576"/>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x v="275"/>
    <s v="Arthur Prichep"/>
    <x v="0"/>
    <s v="United States"/>
    <s v="Rock Hill"/>
    <x v="20"/>
    <n v="29730"/>
    <x v="0"/>
    <s v="OFF-FA-10002763"/>
    <x v="1"/>
    <x v="13"/>
    <s v="Advantus Map Pennant Flags and Round Head Tacks"/>
    <n v="11.850000000000001"/>
    <n v="3"/>
    <n v="0"/>
    <n v="3.7919999999999994"/>
  </r>
  <r>
    <n v="3746"/>
    <x v="1851"/>
    <x v="0"/>
    <x v="713"/>
    <d v="2013-09-29T00:00:00"/>
    <s v="Second Class"/>
    <x v="154"/>
    <s v="Russell Applegate"/>
    <x v="0"/>
    <s v="United States"/>
    <s v="Columbus"/>
    <x v="32"/>
    <n v="31907"/>
    <x v="0"/>
    <s v="OFF-ST-10003058"/>
    <x v="1"/>
    <x v="4"/>
    <s v="Eldon Mobile Mega Data Cart  Mega Stackable  Add-On Trays"/>
    <n v="118.25"/>
    <n v="5"/>
    <n v="0"/>
    <n v="34.292499999999997"/>
  </r>
  <r>
    <n v="3747"/>
    <x v="1851"/>
    <x v="0"/>
    <x v="713"/>
    <d v="2013-09-29T00:00:00"/>
    <s v="Second Class"/>
    <x v="154"/>
    <s v="Russell Applegate"/>
    <x v="0"/>
    <s v="United States"/>
    <s v="Columbus"/>
    <x v="32"/>
    <n v="31907"/>
    <x v="0"/>
    <s v="FUR-CH-10002084"/>
    <x v="0"/>
    <x v="1"/>
    <s v="Hon Mobius Operator's Chair"/>
    <n v="368.96999999999997"/>
    <n v="3"/>
    <n v="0"/>
    <n v="81.173400000000001"/>
  </r>
  <r>
    <n v="3748"/>
    <x v="1852"/>
    <x v="3"/>
    <x v="151"/>
    <d v="2014-08-30T00:00:00"/>
    <s v="Second Class"/>
    <x v="112"/>
    <s v="Dan Reichenbach"/>
    <x v="1"/>
    <s v="United States"/>
    <s v="Inglewood"/>
    <x v="1"/>
    <n v="90301"/>
    <x v="1"/>
    <s v="FUR-FU-10002937"/>
    <x v="0"/>
    <x v="5"/>
    <s v="GE 48&quot; Fluorescent Tube, Cool White Energy Saver, 34 Watts, 30/Box"/>
    <n v="198.46"/>
    <n v="2"/>
    <n v="0"/>
    <n v="99.23"/>
  </r>
  <r>
    <n v="3749"/>
    <x v="1852"/>
    <x v="3"/>
    <x v="151"/>
    <d v="2014-08-30T00:00:00"/>
    <s v="Second Class"/>
    <x v="112"/>
    <s v="Dan Reichenbach"/>
    <x v="1"/>
    <s v="United States"/>
    <s v="Inglewood"/>
    <x v="1"/>
    <n v="90301"/>
    <x v="1"/>
    <s v="OFF-AP-10001242"/>
    <x v="1"/>
    <x v="9"/>
    <s v="APC 7 Outlet Network SurgeArrest Surge Protector"/>
    <n v="321.92"/>
    <n v="4"/>
    <n v="0"/>
    <n v="96.575999999999993"/>
  </r>
  <r>
    <n v="3750"/>
    <x v="1852"/>
    <x v="3"/>
    <x v="151"/>
    <d v="2014-08-30T00:00:00"/>
    <s v="Second Class"/>
    <x v="112"/>
    <s v="Dan Reichenbach"/>
    <x v="1"/>
    <s v="United States"/>
    <s v="Inglewood"/>
    <x v="1"/>
    <n v="90301"/>
    <x v="1"/>
    <s v="TEC-CO-10001571"/>
    <x v="2"/>
    <x v="16"/>
    <s v="Sharp 1540cs Digital Laser Copier"/>
    <n v="879.98400000000004"/>
    <n v="2"/>
    <n v="0.2"/>
    <n v="329.99400000000003"/>
  </r>
  <r>
    <n v="3751"/>
    <x v="1852"/>
    <x v="3"/>
    <x v="151"/>
    <d v="2014-08-30T00:00:00"/>
    <s v="Second Class"/>
    <x v="112"/>
    <s v="Dan Reichenbach"/>
    <x v="1"/>
    <s v="United States"/>
    <s v="Inglewood"/>
    <x v="1"/>
    <n v="90301"/>
    <x v="1"/>
    <s v="OFF-SU-10002503"/>
    <x v="1"/>
    <x v="14"/>
    <s v="Acme Preferred Stainless Steel Scissors"/>
    <n v="28.4"/>
    <n v="5"/>
    <n v="0"/>
    <n v="8.2359999999999989"/>
  </r>
  <r>
    <n v="3752"/>
    <x v="1852"/>
    <x v="3"/>
    <x v="151"/>
    <d v="2014-08-30T00:00:00"/>
    <s v="Second Class"/>
    <x v="112"/>
    <s v="Dan Reichenbach"/>
    <x v="1"/>
    <s v="United States"/>
    <s v="Inglewood"/>
    <x v="1"/>
    <n v="90301"/>
    <x v="1"/>
    <s v="FUR-CH-10004886"/>
    <x v="0"/>
    <x v="1"/>
    <s v="Bevis Steel Folding Chairs"/>
    <n v="230.28000000000003"/>
    <n v="3"/>
    <n v="0.2"/>
    <n v="23.027999999999992"/>
  </r>
  <r>
    <n v="3753"/>
    <x v="1852"/>
    <x v="3"/>
    <x v="151"/>
    <d v="2014-08-30T00:00:00"/>
    <s v="Second Class"/>
    <x v="112"/>
    <s v="Dan Reichenbach"/>
    <x v="1"/>
    <s v="United States"/>
    <s v="Inglewood"/>
    <x v="1"/>
    <n v="90301"/>
    <x v="1"/>
    <s v="OFF-PA-10001289"/>
    <x v="1"/>
    <x v="10"/>
    <s v="White Computer Printout Paper by Universal"/>
    <n v="116.28"/>
    <n v="3"/>
    <n v="0"/>
    <n v="56.977199999999996"/>
  </r>
  <r>
    <n v="3754"/>
    <x v="1852"/>
    <x v="3"/>
    <x v="151"/>
    <d v="2014-08-30T00:00:00"/>
    <s v="Second Class"/>
    <x v="112"/>
    <s v="Dan Reichenbach"/>
    <x v="1"/>
    <s v="United States"/>
    <s v="Inglewood"/>
    <x v="1"/>
    <n v="90301"/>
    <x v="1"/>
    <s v="OFF-BI-10003650"/>
    <x v="1"/>
    <x v="8"/>
    <s v="GBC DocuBind 300 Electric Binding Machine"/>
    <n v="841.5680000000001"/>
    <n v="2"/>
    <n v="0.2"/>
    <n v="294.54879999999991"/>
  </r>
  <r>
    <n v="3755"/>
    <x v="1852"/>
    <x v="3"/>
    <x v="151"/>
    <d v="2014-08-30T00:00:00"/>
    <s v="Second Class"/>
    <x v="112"/>
    <s v="Dan Reichenbach"/>
    <x v="1"/>
    <s v="United States"/>
    <s v="Inglewood"/>
    <x v="1"/>
    <n v="90301"/>
    <x v="1"/>
    <s v="OFF-ST-10001370"/>
    <x v="1"/>
    <x v="4"/>
    <s v="Sensible Storage WireTech Storage Systems"/>
    <n v="354.90000000000003"/>
    <n v="5"/>
    <n v="0"/>
    <n v="17.744999999999962"/>
  </r>
  <r>
    <n v="3756"/>
    <x v="1853"/>
    <x v="0"/>
    <x v="840"/>
    <d v="2013-03-07T00:00:00"/>
    <s v="First Class"/>
    <x v="684"/>
    <s v="Jason Gross"/>
    <x v="1"/>
    <s v="United States"/>
    <s v="Odessa"/>
    <x v="5"/>
    <n v="79762"/>
    <x v="2"/>
    <s v="OFF-PA-10001892"/>
    <x v="1"/>
    <x v="10"/>
    <s v="Rediform Wirebound &quot;Phone Memo&quot; Message Book, 11 x 5-3/4"/>
    <n v="42.783999999999999"/>
    <n v="7"/>
    <n v="0.2"/>
    <n v="15.509199999999998"/>
  </r>
  <r>
    <n v="3757"/>
    <x v="1853"/>
    <x v="0"/>
    <x v="840"/>
    <d v="2013-03-07T00:00:00"/>
    <s v="First Class"/>
    <x v="684"/>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x v="48"/>
    <s v="Lena Cacioppo"/>
    <x v="0"/>
    <s v="United States"/>
    <s v="Newark"/>
    <x v="24"/>
    <n v="43055"/>
    <x v="3"/>
    <s v="OFF-AR-10001615"/>
    <x v="1"/>
    <x v="6"/>
    <s v="Newell 34"/>
    <n v="111.104"/>
    <n v="7"/>
    <n v="0.2"/>
    <n v="8.3328000000000024"/>
  </r>
  <r>
    <n v="3759"/>
    <x v="1855"/>
    <x v="1"/>
    <x v="227"/>
    <d v="2012-09-23T00:00:00"/>
    <s v="Standard Class"/>
    <x v="334"/>
    <s v="George Bell"/>
    <x v="1"/>
    <s v="United States"/>
    <s v="Los Angeles"/>
    <x v="1"/>
    <n v="90049"/>
    <x v="1"/>
    <s v="OFF-AR-10003602"/>
    <x v="1"/>
    <x v="6"/>
    <s v="Quartet Omega Colored Chalk, 12/Pack"/>
    <n v="11.68"/>
    <n v="2"/>
    <n v="0"/>
    <n v="5.4895999999999994"/>
  </r>
  <r>
    <n v="3760"/>
    <x v="1855"/>
    <x v="1"/>
    <x v="227"/>
    <d v="2012-09-23T00:00:00"/>
    <s v="Standard Class"/>
    <x v="334"/>
    <s v="George Bell"/>
    <x v="1"/>
    <s v="United States"/>
    <s v="Los Angeles"/>
    <x v="1"/>
    <n v="90049"/>
    <x v="1"/>
    <s v="OFF-SU-10004782"/>
    <x v="1"/>
    <x v="14"/>
    <s v="Elite 5&quot; Scissors"/>
    <n v="16.899999999999999"/>
    <n v="2"/>
    <n v="0"/>
    <n v="5.0699999999999985"/>
  </r>
  <r>
    <n v="3761"/>
    <x v="1855"/>
    <x v="1"/>
    <x v="227"/>
    <d v="2012-09-23T00:00:00"/>
    <s v="Standard Class"/>
    <x v="334"/>
    <s v="George Bell"/>
    <x v="1"/>
    <s v="United States"/>
    <s v="Los Angeles"/>
    <x v="1"/>
    <n v="90049"/>
    <x v="1"/>
    <s v="FUR-FU-10001591"/>
    <x v="0"/>
    <x v="5"/>
    <s v="Advantus Panel Wall Certificate Holder - 8.5x11"/>
    <n v="24.4"/>
    <n v="2"/>
    <n v="0"/>
    <n v="10.248000000000001"/>
  </r>
  <r>
    <n v="3762"/>
    <x v="1856"/>
    <x v="3"/>
    <x v="605"/>
    <d v="2014-05-18T00:00:00"/>
    <s v="Standard Class"/>
    <x v="237"/>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x v="378"/>
    <s v="Theresa Swint"/>
    <x v="1"/>
    <s v="United States"/>
    <s v="West Allis"/>
    <x v="6"/>
    <n v="53214"/>
    <x v="2"/>
    <s v="FUR-BO-10001337"/>
    <x v="0"/>
    <x v="0"/>
    <s v="O'Sullivan Living Dimensions 2-Shelf Bookcases"/>
    <n v="241.96"/>
    <n v="2"/>
    <n v="0"/>
    <n v="24.195999999999998"/>
  </r>
  <r>
    <n v="3764"/>
    <x v="1857"/>
    <x v="0"/>
    <x v="572"/>
    <d v="2013-08-19T00:00:00"/>
    <s v="Second Class"/>
    <x v="378"/>
    <s v="Theresa Swint"/>
    <x v="1"/>
    <s v="United States"/>
    <s v="West Allis"/>
    <x v="6"/>
    <n v="53214"/>
    <x v="2"/>
    <s v="OFF-BI-10003529"/>
    <x v="1"/>
    <x v="8"/>
    <s v="Avery Round Ring Poly Binders"/>
    <n v="8.52"/>
    <n v="3"/>
    <n v="0"/>
    <n v="4.1747999999999994"/>
  </r>
  <r>
    <n v="3765"/>
    <x v="1858"/>
    <x v="3"/>
    <x v="906"/>
    <d v="2014-03-03T00:00:00"/>
    <s v="Standard Class"/>
    <x v="659"/>
    <s v="Michelle Huthwaite"/>
    <x v="0"/>
    <s v="United States"/>
    <s v="Chicago"/>
    <x v="10"/>
    <n v="60623"/>
    <x v="2"/>
    <s v="OFF-BI-10002609"/>
    <x v="1"/>
    <x v="8"/>
    <s v="Avery Hidden Tab Dividers for Binding Systems"/>
    <n v="1.7879999999999996"/>
    <n v="3"/>
    <n v="0.8"/>
    <n v="-3.0396000000000001"/>
  </r>
  <r>
    <n v="3766"/>
    <x v="1859"/>
    <x v="0"/>
    <x v="844"/>
    <d v="2013-03-26T00:00:00"/>
    <s v="Standard Class"/>
    <x v="678"/>
    <s v="Dario Medina"/>
    <x v="1"/>
    <s v="United States"/>
    <s v="Houston"/>
    <x v="5"/>
    <n v="77036"/>
    <x v="2"/>
    <s v="FUR-TA-10004767"/>
    <x v="0"/>
    <x v="3"/>
    <s v="Safco Drafting Table"/>
    <n v="99.372"/>
    <n v="2"/>
    <n v="0.3"/>
    <n v="-1.4196000000000097"/>
  </r>
  <r>
    <n v="3767"/>
    <x v="1859"/>
    <x v="0"/>
    <x v="844"/>
    <d v="2013-03-26T00:00:00"/>
    <s v="Standard Class"/>
    <x v="678"/>
    <s v="Dario Medina"/>
    <x v="1"/>
    <s v="United States"/>
    <s v="Houston"/>
    <x v="5"/>
    <n v="77036"/>
    <x v="2"/>
    <s v="OFF-AR-10001868"/>
    <x v="1"/>
    <x v="6"/>
    <s v="Prang Dustless Chalk Sticks"/>
    <n v="1.3440000000000001"/>
    <n v="1"/>
    <n v="0.2"/>
    <n v="0.504"/>
  </r>
  <r>
    <n v="3768"/>
    <x v="1860"/>
    <x v="1"/>
    <x v="575"/>
    <d v="2012-12-10T00:00:00"/>
    <s v="Second Class"/>
    <x v="342"/>
    <s v="Joel Jenkins"/>
    <x v="2"/>
    <s v="United States"/>
    <s v="Houston"/>
    <x v="5"/>
    <n v="77036"/>
    <x v="2"/>
    <s v="TEC-PH-10004896"/>
    <x v="2"/>
    <x v="7"/>
    <s v="Nokia Lumia 521 (T-Mobile)"/>
    <n v="119.96000000000001"/>
    <n v="5"/>
    <n v="0.2"/>
    <n v="11.996000000000002"/>
  </r>
  <r>
    <n v="3769"/>
    <x v="1861"/>
    <x v="2"/>
    <x v="757"/>
    <d v="2011-12-20T00:00:00"/>
    <s v="Second Class"/>
    <x v="10"/>
    <s v="Ken Black"/>
    <x v="1"/>
    <s v="United States"/>
    <s v="Hialeah"/>
    <x v="2"/>
    <n v="33012"/>
    <x v="0"/>
    <s v="FUR-CH-10000988"/>
    <x v="0"/>
    <x v="1"/>
    <s v="Hon Olson Stacker Stools"/>
    <n v="1013.8320000000001"/>
    <n v="9"/>
    <n v="0.2"/>
    <n v="101.38319999999999"/>
  </r>
  <r>
    <n v="3770"/>
    <x v="1861"/>
    <x v="2"/>
    <x v="757"/>
    <d v="2011-12-20T00:00:00"/>
    <s v="Second Class"/>
    <x v="10"/>
    <s v="Ken Black"/>
    <x v="1"/>
    <s v="United States"/>
    <s v="Hialeah"/>
    <x v="2"/>
    <n v="33012"/>
    <x v="0"/>
    <s v="OFF-FA-10000490"/>
    <x v="1"/>
    <x v="13"/>
    <s v="OIC Binder Clips, Mini, 1/4&quot; Capacity, Black"/>
    <n v="1.984"/>
    <n v="2"/>
    <n v="0.2"/>
    <n v="0.66959999999999997"/>
  </r>
  <r>
    <n v="3771"/>
    <x v="1862"/>
    <x v="0"/>
    <x v="907"/>
    <d v="2013-12-22T00:00:00"/>
    <s v="Standard Class"/>
    <x v="38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x v="524"/>
    <s v="Filia McAdams"/>
    <x v="1"/>
    <s v="United States"/>
    <s v="Philadelphia"/>
    <x v="9"/>
    <n v="19140"/>
    <x v="3"/>
    <s v="OFF-ST-10004804"/>
    <x v="1"/>
    <x v="4"/>
    <s v="Belkin 19&quot; Vented Equipment Shelf, Black"/>
    <n v="82.367999999999995"/>
    <n v="2"/>
    <n v="0.2"/>
    <n v="-19.562399999999997"/>
  </r>
  <r>
    <n v="3773"/>
    <x v="1864"/>
    <x v="2"/>
    <x v="908"/>
    <d v="2011-08-11T00:00:00"/>
    <s v="Second Class"/>
    <x v="288"/>
    <s v="Roland Fjeld"/>
    <x v="0"/>
    <s v="United States"/>
    <s v="Columbia"/>
    <x v="20"/>
    <n v="29203"/>
    <x v="0"/>
    <s v="TEC-AC-10000023"/>
    <x v="2"/>
    <x v="11"/>
    <s v="Maxell 74 Minute CD-R Spindle, 50/Pack"/>
    <n v="62.91"/>
    <n v="3"/>
    <n v="0"/>
    <n v="22.647599999999997"/>
  </r>
  <r>
    <n v="3774"/>
    <x v="1865"/>
    <x v="2"/>
    <x v="909"/>
    <d v="2011-04-13T00:00:00"/>
    <s v="Second Class"/>
    <x v="271"/>
    <s v="Jay Kimmel"/>
    <x v="0"/>
    <s v="United States"/>
    <s v="Miami"/>
    <x v="2"/>
    <n v="33180"/>
    <x v="0"/>
    <s v="OFF-FA-10001332"/>
    <x v="1"/>
    <x v="13"/>
    <s v="Acco Banker's Clasps, 5 3/4&quot;-Long"/>
    <n v="6.911999999999999"/>
    <n v="3"/>
    <n v="0.2"/>
    <n v="2.3327999999999998"/>
  </r>
  <r>
    <n v="3775"/>
    <x v="1865"/>
    <x v="2"/>
    <x v="909"/>
    <d v="2011-04-13T00:00:00"/>
    <s v="Second Class"/>
    <x v="271"/>
    <s v="Jay Kimmel"/>
    <x v="0"/>
    <s v="United States"/>
    <s v="Miami"/>
    <x v="2"/>
    <n v="33180"/>
    <x v="0"/>
    <s v="TEC-AC-10002001"/>
    <x v="2"/>
    <x v="11"/>
    <s v="Logitech Wireless Gaming Headset G930"/>
    <n v="383.97600000000006"/>
    <n v="3"/>
    <n v="0.2"/>
    <n v="81.59490000000001"/>
  </r>
  <r>
    <n v="3776"/>
    <x v="1865"/>
    <x v="2"/>
    <x v="909"/>
    <d v="2011-04-13T00:00:00"/>
    <s v="Second Class"/>
    <x v="271"/>
    <s v="Jay Kimmel"/>
    <x v="0"/>
    <s v="United States"/>
    <s v="Miami"/>
    <x v="2"/>
    <n v="33180"/>
    <x v="0"/>
    <s v="OFF-PA-10000029"/>
    <x v="1"/>
    <x v="10"/>
    <s v="Xerox 224"/>
    <n v="10.368000000000002"/>
    <n v="2"/>
    <n v="0.2"/>
    <n v="3.6288"/>
  </r>
  <r>
    <n v="3777"/>
    <x v="1865"/>
    <x v="2"/>
    <x v="909"/>
    <d v="2011-04-13T00:00:00"/>
    <s v="Second Class"/>
    <x v="271"/>
    <s v="Jay Kimmel"/>
    <x v="0"/>
    <s v="United States"/>
    <s v="Miami"/>
    <x v="2"/>
    <n v="33180"/>
    <x v="0"/>
    <s v="TEC-AC-10001874"/>
    <x v="2"/>
    <x v="11"/>
    <s v="Logitech Wireless Anywhere Mouse MX for PC and Mac"/>
    <n v="335.94400000000002"/>
    <n v="7"/>
    <n v="0.2"/>
    <n v="41.992999999999995"/>
  </r>
  <r>
    <n v="3778"/>
    <x v="1866"/>
    <x v="1"/>
    <x v="910"/>
    <d v="2012-05-08T00:00:00"/>
    <s v="Standard Class"/>
    <x v="674"/>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x v="43"/>
    <s v="Parhena Norris"/>
    <x v="2"/>
    <s v="United States"/>
    <s v="Miami"/>
    <x v="2"/>
    <n v="33180"/>
    <x v="0"/>
    <s v="TEC-PH-10002564"/>
    <x v="2"/>
    <x v="7"/>
    <s v="OtterBox Defender Series Case - Samsung Galaxy S4"/>
    <n v="71.975999999999999"/>
    <n v="3"/>
    <n v="0.2"/>
    <n v="8.9969999999999892"/>
  </r>
  <r>
    <n v="3780"/>
    <x v="1868"/>
    <x v="3"/>
    <x v="911"/>
    <d v="2014-02-21T00:00:00"/>
    <s v="Standard Class"/>
    <x v="166"/>
    <s v="Luke Foster"/>
    <x v="0"/>
    <s v="United States"/>
    <s v="New York City"/>
    <x v="15"/>
    <n v="10035"/>
    <x v="3"/>
    <s v="OFF-PA-10003465"/>
    <x v="1"/>
    <x v="10"/>
    <s v="Xerox 1912"/>
    <n v="37.94"/>
    <n v="2"/>
    <n v="0"/>
    <n v="18.211199999999998"/>
  </r>
  <r>
    <n v="3781"/>
    <x v="1869"/>
    <x v="2"/>
    <x v="912"/>
    <d v="2011-11-20T00:00:00"/>
    <s v="Standard Class"/>
    <x v="563"/>
    <s v="Rick Huthwaite"/>
    <x v="2"/>
    <s v="United States"/>
    <s v="Manhattan"/>
    <x v="41"/>
    <n v="66502"/>
    <x v="2"/>
    <s v="TEC-PH-10000038"/>
    <x v="2"/>
    <x v="7"/>
    <s v="Jawbone MINI JAMBOX Wireless Bluetooth Speaker"/>
    <n v="273.95999999999998"/>
    <n v="2"/>
    <n v="0"/>
    <n v="10.958399999999983"/>
  </r>
  <r>
    <n v="3782"/>
    <x v="1870"/>
    <x v="1"/>
    <x v="584"/>
    <d v="2012-07-14T00:00:00"/>
    <s v="Second Class"/>
    <x v="430"/>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x v="438"/>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x v="438"/>
    <s v="Michael Nguyen"/>
    <x v="0"/>
    <s v="United States"/>
    <s v="Memphis"/>
    <x v="18"/>
    <n v="38109"/>
    <x v="0"/>
    <s v="OFF-ST-10003716"/>
    <x v="1"/>
    <x v="4"/>
    <s v="Tennsco Double-Tier Lockers"/>
    <n v="720.06400000000008"/>
    <n v="4"/>
    <n v="0.2"/>
    <n v="-63.005600000000015"/>
  </r>
  <r>
    <n v="3785"/>
    <x v="1872"/>
    <x v="3"/>
    <x v="689"/>
    <d v="2014-08-05T00:00:00"/>
    <s v="Standard Class"/>
    <x v="258"/>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x v="426"/>
    <s v="Tracy Collins"/>
    <x v="2"/>
    <s v="United States"/>
    <s v="Columbus"/>
    <x v="24"/>
    <n v="43229"/>
    <x v="3"/>
    <s v="OFF-BI-10000494"/>
    <x v="1"/>
    <x v="8"/>
    <s v="Acco Economy Flexible Poly Round Ring Binder"/>
    <n v="3.1320000000000001"/>
    <n v="2"/>
    <n v="0.7"/>
    <n v="-2.6099999999999994"/>
  </r>
  <r>
    <n v="3787"/>
    <x v="1874"/>
    <x v="0"/>
    <x v="731"/>
    <d v="2013-11-05T00:00:00"/>
    <s v="Standard Class"/>
    <x v="63"/>
    <s v="Jonathan Doherty"/>
    <x v="1"/>
    <s v="United States"/>
    <s v="Los Angeles"/>
    <x v="1"/>
    <n v="90045"/>
    <x v="1"/>
    <s v="OFF-ST-10002615"/>
    <x v="1"/>
    <x v="4"/>
    <s v="Dual Level, Single-Width Filing Carts"/>
    <n v="1085.42"/>
    <n v="7"/>
    <n v="0"/>
    <n v="282.20920000000001"/>
  </r>
  <r>
    <n v="3788"/>
    <x v="1875"/>
    <x v="0"/>
    <x v="913"/>
    <d v="2013-09-10T00:00:00"/>
    <s v="Standard Class"/>
    <x v="582"/>
    <s v="Ivan Liston"/>
    <x v="0"/>
    <s v="United States"/>
    <s v="Houston"/>
    <x v="5"/>
    <n v="77041"/>
    <x v="2"/>
    <s v="OFF-AR-10002804"/>
    <x v="1"/>
    <x v="6"/>
    <s v="Faber Castell Col-Erase Pencils"/>
    <n v="3.9119999999999999"/>
    <n v="1"/>
    <n v="0.2"/>
    <n v="1.0269000000000001"/>
  </r>
  <r>
    <n v="3789"/>
    <x v="1875"/>
    <x v="0"/>
    <x v="913"/>
    <d v="2013-09-10T00:00:00"/>
    <s v="Standard Class"/>
    <x v="582"/>
    <s v="Ivan Liston"/>
    <x v="0"/>
    <s v="United States"/>
    <s v="Houston"/>
    <x v="5"/>
    <n v="77041"/>
    <x v="2"/>
    <s v="OFF-AR-10001044"/>
    <x v="1"/>
    <x v="6"/>
    <s v="BOSTON Ranger #55 Pencil Sharpener, Black"/>
    <n v="62.376000000000005"/>
    <n v="3"/>
    <n v="0.2"/>
    <n v="7.0172999999999952"/>
  </r>
  <r>
    <n v="3790"/>
    <x v="1876"/>
    <x v="0"/>
    <x v="764"/>
    <d v="2013-04-22T00:00:00"/>
    <s v="Standard Class"/>
    <x v="680"/>
    <s v="Sean Wendt"/>
    <x v="2"/>
    <s v="United States"/>
    <s v="Omaha"/>
    <x v="8"/>
    <n v="68104"/>
    <x v="2"/>
    <s v="OFF-FA-10000134"/>
    <x v="1"/>
    <x v="13"/>
    <s v="Advantus Push Pins, Aluminum Head"/>
    <n v="29.049999999999997"/>
    <n v="5"/>
    <n v="0"/>
    <n v="9.0054999999999996"/>
  </r>
  <r>
    <n v="3791"/>
    <x v="1877"/>
    <x v="2"/>
    <x v="260"/>
    <d v="2011-07-11T00:00:00"/>
    <s v="Standard Class"/>
    <x v="503"/>
    <s v="Dennis Pardue"/>
    <x v="2"/>
    <s v="United States"/>
    <s v="Los Angeles"/>
    <x v="1"/>
    <n v="90004"/>
    <x v="1"/>
    <s v="OFF-BI-10001670"/>
    <x v="1"/>
    <x v="8"/>
    <s v="Vinyl Sectional Post Binders"/>
    <n v="180.96000000000004"/>
    <n v="6"/>
    <n v="0.2"/>
    <n v="67.86"/>
  </r>
  <r>
    <n v="3792"/>
    <x v="1878"/>
    <x v="1"/>
    <x v="914"/>
    <d v="2012-02-28T00:00:00"/>
    <s v="First Class"/>
    <x v="387"/>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x v="387"/>
    <s v="Bill Tyler"/>
    <x v="1"/>
    <s v="United States"/>
    <s v="Altoona"/>
    <x v="9"/>
    <n v="16602"/>
    <x v="3"/>
    <s v="OFF-AR-10002257"/>
    <x v="1"/>
    <x v="6"/>
    <s v="Eldon Spacemaker Box, Quick-Snap Lid, Clear"/>
    <n v="16.032"/>
    <n v="6"/>
    <n v="0.2"/>
    <n v="2.2043999999999979"/>
  </r>
  <r>
    <n v="3794"/>
    <x v="1879"/>
    <x v="1"/>
    <x v="154"/>
    <d v="2012-12-01T00:00:00"/>
    <s v="Standard Class"/>
    <x v="188"/>
    <s v="Jeremy Ellison"/>
    <x v="0"/>
    <s v="United States"/>
    <s v="New York City"/>
    <x v="15"/>
    <n v="10024"/>
    <x v="3"/>
    <s v="OFF-AR-10001915"/>
    <x v="1"/>
    <x v="6"/>
    <s v="Peel-Off China Markers"/>
    <n v="29.79"/>
    <n v="3"/>
    <n v="0"/>
    <n v="12.511800000000001"/>
  </r>
  <r>
    <n v="3795"/>
    <x v="1880"/>
    <x v="2"/>
    <x v="915"/>
    <d v="2011-02-03T00:00:00"/>
    <s v="Standard Class"/>
    <x v="719"/>
    <s v="Ed Jacobs"/>
    <x v="0"/>
    <s v="United States"/>
    <s v="San Diego"/>
    <x v="1"/>
    <n v="92037"/>
    <x v="1"/>
    <s v="OFF-ST-10003692"/>
    <x v="1"/>
    <x v="4"/>
    <s v="Recycled Steel Personal File for Hanging File Folders"/>
    <n v="57.23"/>
    <n v="1"/>
    <n v="0"/>
    <n v="14.307499999999997"/>
  </r>
  <r>
    <n v="3796"/>
    <x v="1880"/>
    <x v="2"/>
    <x v="915"/>
    <d v="2011-02-03T00:00:00"/>
    <s v="Standard Class"/>
    <x v="719"/>
    <s v="Ed Jacobs"/>
    <x v="0"/>
    <s v="United States"/>
    <s v="San Diego"/>
    <x v="1"/>
    <n v="92037"/>
    <x v="1"/>
    <s v="FUR-TA-10003469"/>
    <x v="0"/>
    <x v="3"/>
    <s v="Balt Split Level Computer Training Table"/>
    <n v="333"/>
    <n v="3"/>
    <n v="0.2"/>
    <n v="-16.649999999999991"/>
  </r>
  <r>
    <n v="3797"/>
    <x v="1880"/>
    <x v="2"/>
    <x v="915"/>
    <d v="2011-02-03T00:00:00"/>
    <s v="Standard Class"/>
    <x v="719"/>
    <s v="Ed Jacobs"/>
    <x v="0"/>
    <s v="United States"/>
    <s v="San Diego"/>
    <x v="1"/>
    <n v="92037"/>
    <x v="1"/>
    <s v="OFF-AR-10003179"/>
    <x v="1"/>
    <x v="6"/>
    <s v="Dixon Ticonderoga Core-Lock Colored Pencils"/>
    <n v="36.44"/>
    <n v="4"/>
    <n v="0"/>
    <n v="12.025199999999998"/>
  </r>
  <r>
    <n v="3798"/>
    <x v="1881"/>
    <x v="3"/>
    <x v="397"/>
    <d v="2014-09-27T00:00:00"/>
    <s v="First Class"/>
    <x v="648"/>
    <s v="Bobby Elias"/>
    <x v="0"/>
    <s v="United States"/>
    <s v="Miami"/>
    <x v="2"/>
    <n v="33178"/>
    <x v="0"/>
    <s v="OFF-PA-10003395"/>
    <x v="1"/>
    <x v="10"/>
    <s v="Xerox 1941"/>
    <n v="251.64"/>
    <n v="3"/>
    <n v="0.2"/>
    <n v="88.073999999999984"/>
  </r>
  <r>
    <n v="3799"/>
    <x v="1882"/>
    <x v="3"/>
    <x v="259"/>
    <d v="2014-11-06T00:00:00"/>
    <s v="First Class"/>
    <x v="126"/>
    <s v="Kelly Lampkin"/>
    <x v="1"/>
    <s v="United States"/>
    <s v="Greensboro"/>
    <x v="3"/>
    <n v="27405"/>
    <x v="0"/>
    <s v="FUR-TA-10004575"/>
    <x v="0"/>
    <x v="3"/>
    <s v="Hon 5100 Series Wood Tables"/>
    <n v="523.76400000000001"/>
    <n v="3"/>
    <n v="0.4"/>
    <n v="-192.04680000000008"/>
  </r>
  <r>
    <n v="3800"/>
    <x v="1882"/>
    <x v="3"/>
    <x v="259"/>
    <d v="2014-11-06T00:00:00"/>
    <s v="First Class"/>
    <x v="126"/>
    <s v="Kelly Lampkin"/>
    <x v="1"/>
    <s v="United States"/>
    <s v="Greensboro"/>
    <x v="3"/>
    <n v="27405"/>
    <x v="0"/>
    <s v="TEC-PH-10002483"/>
    <x v="2"/>
    <x v="7"/>
    <s v="Motorola Moto X"/>
    <n v="1359.96"/>
    <n v="5"/>
    <n v="0.2"/>
    <n v="118.99650000000003"/>
  </r>
  <r>
    <n v="3801"/>
    <x v="1883"/>
    <x v="0"/>
    <x v="500"/>
    <d v="2013-10-21T00:00:00"/>
    <s v="Standard Class"/>
    <x v="720"/>
    <s v="Nathan Cano"/>
    <x v="0"/>
    <s v="United States"/>
    <s v="Jacksonville"/>
    <x v="3"/>
    <n v="28540"/>
    <x v="0"/>
    <s v="FUR-CH-10003606"/>
    <x v="0"/>
    <x v="1"/>
    <s v="SAFCO Folding Chair Trolley"/>
    <n v="102.59200000000001"/>
    <n v="1"/>
    <n v="0.2"/>
    <n v="10.2592"/>
  </r>
  <r>
    <n v="3802"/>
    <x v="1883"/>
    <x v="0"/>
    <x v="500"/>
    <d v="2013-10-21T00:00:00"/>
    <s v="Standard Class"/>
    <x v="720"/>
    <s v="Nathan Cano"/>
    <x v="0"/>
    <s v="United States"/>
    <s v="Jacksonville"/>
    <x v="3"/>
    <n v="28540"/>
    <x v="0"/>
    <s v="TEC-AC-10002473"/>
    <x v="2"/>
    <x v="11"/>
    <s v="Maxell 4.7GB DVD-R"/>
    <n v="22.704000000000001"/>
    <n v="1"/>
    <n v="0.2"/>
    <n v="5.9597999999999995"/>
  </r>
  <r>
    <n v="3803"/>
    <x v="1883"/>
    <x v="0"/>
    <x v="500"/>
    <d v="2013-10-21T00:00:00"/>
    <s v="Standard Class"/>
    <x v="720"/>
    <s v="Nathan Cano"/>
    <x v="0"/>
    <s v="United States"/>
    <s v="Jacksonville"/>
    <x v="3"/>
    <n v="28540"/>
    <x v="0"/>
    <s v="OFF-PA-10002319"/>
    <x v="1"/>
    <x v="10"/>
    <s v="Xerox 1944"/>
    <n v="93.024000000000001"/>
    <n v="3"/>
    <n v="0.2"/>
    <n v="33.721199999999996"/>
  </r>
  <r>
    <n v="3804"/>
    <x v="1883"/>
    <x v="0"/>
    <x v="500"/>
    <d v="2013-10-21T00:00:00"/>
    <s v="Standard Class"/>
    <x v="720"/>
    <s v="Nathan Cano"/>
    <x v="0"/>
    <s v="United States"/>
    <s v="Jacksonville"/>
    <x v="3"/>
    <n v="28540"/>
    <x v="0"/>
    <s v="OFF-SU-10000946"/>
    <x v="1"/>
    <x v="14"/>
    <s v="Staples"/>
    <n v="12.768000000000001"/>
    <n v="2"/>
    <n v="0.2"/>
    <n v="1.436399999999999"/>
  </r>
  <r>
    <n v="3805"/>
    <x v="1883"/>
    <x v="0"/>
    <x v="500"/>
    <d v="2013-10-21T00:00:00"/>
    <s v="Standard Class"/>
    <x v="720"/>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x v="720"/>
    <s v="Nathan Cano"/>
    <x v="0"/>
    <s v="United States"/>
    <s v="Jacksonville"/>
    <x v="3"/>
    <n v="28540"/>
    <x v="0"/>
    <s v="OFF-PA-10002377"/>
    <x v="1"/>
    <x v="10"/>
    <s v="Xerox 1916"/>
    <n v="39.152000000000001"/>
    <n v="1"/>
    <n v="0.2"/>
    <n v="14.681999999999999"/>
  </r>
  <r>
    <n v="3807"/>
    <x v="1884"/>
    <x v="1"/>
    <x v="768"/>
    <d v="2012-11-19T00:00:00"/>
    <s v="Standard Class"/>
    <x v="706"/>
    <s v="Anna Häberlin"/>
    <x v="1"/>
    <s v="United States"/>
    <s v="Plantation"/>
    <x v="2"/>
    <n v="33317"/>
    <x v="0"/>
    <s v="OFF-AR-10001246"/>
    <x v="1"/>
    <x v="6"/>
    <s v="Newell 317"/>
    <n v="11.76"/>
    <n v="5"/>
    <n v="0.2"/>
    <n v="1.3229999999999991"/>
  </r>
  <r>
    <n v="3808"/>
    <x v="1884"/>
    <x v="1"/>
    <x v="768"/>
    <d v="2012-11-19T00:00:00"/>
    <s v="Standard Class"/>
    <x v="706"/>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x v="706"/>
    <s v="Anna Häberlin"/>
    <x v="1"/>
    <s v="United States"/>
    <s v="Plantation"/>
    <x v="2"/>
    <n v="33317"/>
    <x v="0"/>
    <s v="OFF-BI-10002799"/>
    <x v="1"/>
    <x v="8"/>
    <s v="SlimView Poly Binder, 3/8&quot;"/>
    <n v="4.6619999999999999"/>
    <n v="3"/>
    <n v="0.7"/>
    <n v="-3.7295999999999996"/>
  </r>
  <r>
    <n v="3810"/>
    <x v="1884"/>
    <x v="1"/>
    <x v="768"/>
    <d v="2012-11-19T00:00:00"/>
    <s v="Standard Class"/>
    <x v="706"/>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x v="706"/>
    <s v="Anna Häberlin"/>
    <x v="1"/>
    <s v="United States"/>
    <s v="Plantation"/>
    <x v="2"/>
    <n v="33317"/>
    <x v="0"/>
    <s v="TEC-PH-10000441"/>
    <x v="2"/>
    <x v="7"/>
    <s v="VTech DS6151"/>
    <n v="100.792"/>
    <n v="1"/>
    <n v="0.2"/>
    <n v="10.079200000000007"/>
  </r>
  <r>
    <n v="3812"/>
    <x v="1884"/>
    <x v="1"/>
    <x v="768"/>
    <d v="2012-11-19T00:00:00"/>
    <s v="Standard Class"/>
    <x v="706"/>
    <s v="Anna Häberlin"/>
    <x v="1"/>
    <s v="United States"/>
    <s v="Plantation"/>
    <x v="2"/>
    <n v="33317"/>
    <x v="0"/>
    <s v="FUR-CH-10004477"/>
    <x v="0"/>
    <x v="1"/>
    <s v="Global Push Button Manager's Chair, Indigo"/>
    <n v="146.13600000000002"/>
    <n v="3"/>
    <n v="0.2"/>
    <n v="16.440299999999986"/>
  </r>
  <r>
    <n v="3813"/>
    <x v="1885"/>
    <x v="3"/>
    <x v="916"/>
    <d v="2014-03-06T00:00:00"/>
    <s v="Same Day"/>
    <x v="7"/>
    <s v="Pete Kriz"/>
    <x v="0"/>
    <s v="United States"/>
    <s v="Milwaukee"/>
    <x v="6"/>
    <n v="53209"/>
    <x v="2"/>
    <s v="OFF-LA-10003537"/>
    <x v="1"/>
    <x v="2"/>
    <s v="Avery 515"/>
    <n v="25.06"/>
    <n v="2"/>
    <n v="0"/>
    <n v="11.778199999999998"/>
  </r>
  <r>
    <n v="3814"/>
    <x v="1886"/>
    <x v="1"/>
    <x v="599"/>
    <d v="2012-11-09T00:00:00"/>
    <s v="Standard Class"/>
    <x v="159"/>
    <s v="Nathan Gelder"/>
    <x v="0"/>
    <s v="United States"/>
    <s v="Quincy"/>
    <x v="10"/>
    <n v="62301"/>
    <x v="2"/>
    <s v="OFF-LA-10004484"/>
    <x v="1"/>
    <x v="2"/>
    <s v="Avery 476"/>
    <n v="19.824000000000002"/>
    <n v="6"/>
    <n v="0.2"/>
    <n v="6.4427999999999992"/>
  </r>
  <r>
    <n v="3815"/>
    <x v="1887"/>
    <x v="0"/>
    <x v="630"/>
    <d v="2013-07-09T00:00:00"/>
    <s v="Same Day"/>
    <x v="9"/>
    <s v="Zuschuss Donatelli"/>
    <x v="0"/>
    <s v="United States"/>
    <s v="Jacksonville"/>
    <x v="2"/>
    <n v="32216"/>
    <x v="0"/>
    <s v="TEC-PH-10002824"/>
    <x v="2"/>
    <x v="7"/>
    <s v="Jabra SPEAK 410 Multidevice Speakerphone"/>
    <n v="823.96000000000015"/>
    <n v="5"/>
    <n v="0.2"/>
    <n v="51.497499999999974"/>
  </r>
  <r>
    <n v="3816"/>
    <x v="1887"/>
    <x v="0"/>
    <x v="630"/>
    <d v="2013-07-09T00:00:00"/>
    <s v="Same Day"/>
    <x v="9"/>
    <s v="Zuschuss Donatelli"/>
    <x v="0"/>
    <s v="United States"/>
    <s v="Jacksonville"/>
    <x v="2"/>
    <n v="32216"/>
    <x v="0"/>
    <s v="OFF-PA-10004965"/>
    <x v="1"/>
    <x v="10"/>
    <s v="Xerox 1921"/>
    <n v="15.984000000000002"/>
    <n v="2"/>
    <n v="0.2"/>
    <n v="4.9949999999999992"/>
  </r>
  <r>
    <n v="3817"/>
    <x v="1888"/>
    <x v="1"/>
    <x v="426"/>
    <d v="2012-09-19T00:00:00"/>
    <s v="Standard Class"/>
    <x v="508"/>
    <s v="Natalie Webber"/>
    <x v="0"/>
    <s v="United States"/>
    <s v="Mobile"/>
    <x v="19"/>
    <n v="36608"/>
    <x v="0"/>
    <s v="FUR-TA-10003569"/>
    <x v="0"/>
    <x v="3"/>
    <s v="Bretford CR8500 Series Meeting Room Furniture"/>
    <n v="801.96"/>
    <n v="2"/>
    <n v="0"/>
    <n v="200.49"/>
  </r>
  <r>
    <n v="3818"/>
    <x v="1888"/>
    <x v="1"/>
    <x v="426"/>
    <d v="2012-09-19T00:00:00"/>
    <s v="Standard Class"/>
    <x v="508"/>
    <s v="Natalie Webber"/>
    <x v="0"/>
    <s v="United States"/>
    <s v="Mobile"/>
    <x v="19"/>
    <n v="36608"/>
    <x v="0"/>
    <s v="TEC-PH-10003187"/>
    <x v="2"/>
    <x v="7"/>
    <s v="Anker Astro Mini 3000mAh Ultra-Compact Portable Charger"/>
    <n v="59.97"/>
    <n v="3"/>
    <n v="0"/>
    <n v="0"/>
  </r>
  <r>
    <n v="3819"/>
    <x v="1888"/>
    <x v="1"/>
    <x v="426"/>
    <d v="2012-09-19T00:00:00"/>
    <s v="Standard Class"/>
    <x v="508"/>
    <s v="Natalie Webber"/>
    <x v="0"/>
    <s v="United States"/>
    <s v="Mobile"/>
    <x v="19"/>
    <n v="36608"/>
    <x v="0"/>
    <s v="FUR-CH-10004853"/>
    <x v="0"/>
    <x v="1"/>
    <s v="Global Manager's Adjustable Task Chair, Storm"/>
    <n v="1056.8599999999999"/>
    <n v="7"/>
    <n v="0"/>
    <n v="306.48939999999988"/>
  </r>
  <r>
    <n v="3820"/>
    <x v="1889"/>
    <x v="3"/>
    <x v="449"/>
    <d v="2014-10-15T00:00:00"/>
    <s v="Standard Class"/>
    <x v="668"/>
    <s v="Harry Greene"/>
    <x v="0"/>
    <s v="United States"/>
    <s v="New York City"/>
    <x v="15"/>
    <n v="10024"/>
    <x v="3"/>
    <s v="OFF-BI-10001031"/>
    <x v="1"/>
    <x v="8"/>
    <s v="Pressboard Data Binders by Wilson Jones"/>
    <n v="12.816000000000001"/>
    <n v="3"/>
    <n v="0.2"/>
    <n v="4.3253999999999984"/>
  </r>
  <r>
    <n v="3821"/>
    <x v="1889"/>
    <x v="3"/>
    <x v="449"/>
    <d v="2014-10-15T00:00:00"/>
    <s v="Standard Class"/>
    <x v="668"/>
    <s v="Harry Greene"/>
    <x v="0"/>
    <s v="United States"/>
    <s v="New York City"/>
    <x v="15"/>
    <n v="10024"/>
    <x v="3"/>
    <s v="FUR-BO-10003034"/>
    <x v="0"/>
    <x v="0"/>
    <s v="O'Sullivan Elevations Bookcase, Cherry Finish"/>
    <n v="314.35199999999998"/>
    <n v="3"/>
    <n v="0.2"/>
    <n v="-15.71759999999999"/>
  </r>
  <r>
    <n v="3822"/>
    <x v="1889"/>
    <x v="3"/>
    <x v="449"/>
    <d v="2014-10-15T00:00:00"/>
    <s v="Standard Class"/>
    <x v="668"/>
    <s v="Harry Greene"/>
    <x v="0"/>
    <s v="United States"/>
    <s v="New York City"/>
    <x v="15"/>
    <n v="10024"/>
    <x v="3"/>
    <s v="OFF-PA-10000069"/>
    <x v="1"/>
    <x v="10"/>
    <s v="TOPS 4 x 6 Fluorescent Color Memo Sheets, 500 Sheets per Pack"/>
    <n v="18.98"/>
    <n v="2"/>
    <n v="0"/>
    <n v="8.9206000000000003"/>
  </r>
  <r>
    <n v="3823"/>
    <x v="1889"/>
    <x v="3"/>
    <x v="449"/>
    <d v="2014-10-15T00:00:00"/>
    <s v="Standard Class"/>
    <x v="668"/>
    <s v="Harry Greene"/>
    <x v="0"/>
    <s v="United States"/>
    <s v="New York City"/>
    <x v="15"/>
    <n v="10024"/>
    <x v="3"/>
    <s v="OFF-BI-10003655"/>
    <x v="1"/>
    <x v="8"/>
    <s v="Durable Pressboard Binders"/>
    <n v="18.240000000000002"/>
    <n v="6"/>
    <n v="0.2"/>
    <n v="6.1560000000000006"/>
  </r>
  <r>
    <n v="3824"/>
    <x v="1890"/>
    <x v="1"/>
    <x v="471"/>
    <d v="2012-09-18T00:00:00"/>
    <s v="Standard Class"/>
    <x v="530"/>
    <s v="Craig Carroll"/>
    <x v="0"/>
    <s v="United States"/>
    <s v="New York City"/>
    <x v="15"/>
    <n v="10011"/>
    <x v="3"/>
    <s v="OFF-ST-10000585"/>
    <x v="1"/>
    <x v="4"/>
    <s v="Economy Rollaway Files"/>
    <n v="991.19999999999993"/>
    <n v="6"/>
    <n v="0"/>
    <n v="257.71199999999999"/>
  </r>
  <r>
    <n v="3825"/>
    <x v="1890"/>
    <x v="1"/>
    <x v="471"/>
    <d v="2012-09-18T00:00:00"/>
    <s v="Standard Class"/>
    <x v="530"/>
    <s v="Craig Carroll"/>
    <x v="0"/>
    <s v="United States"/>
    <s v="New York City"/>
    <x v="15"/>
    <n v="10011"/>
    <x v="3"/>
    <s v="TEC-CO-10001571"/>
    <x v="2"/>
    <x v="16"/>
    <s v="Sharp 1540cs Digital Laser Copier"/>
    <n v="879.98400000000004"/>
    <n v="2"/>
    <n v="0.2"/>
    <n v="329.99400000000003"/>
  </r>
  <r>
    <n v="3826"/>
    <x v="1890"/>
    <x v="1"/>
    <x v="471"/>
    <d v="2012-09-18T00:00:00"/>
    <s v="Standard Class"/>
    <x v="530"/>
    <s v="Craig Carroll"/>
    <x v="0"/>
    <s v="United States"/>
    <s v="New York City"/>
    <x v="15"/>
    <n v="10011"/>
    <x v="3"/>
    <s v="OFF-BI-10002012"/>
    <x v="1"/>
    <x v="8"/>
    <s v="Wilson Jones Easy Flow II Sheet Lifters"/>
    <n v="12.96"/>
    <n v="9"/>
    <n v="0.2"/>
    <n v="4.5359999999999996"/>
  </r>
  <r>
    <n v="3827"/>
    <x v="1891"/>
    <x v="2"/>
    <x v="273"/>
    <d v="2011-10-12T00:00:00"/>
    <s v="Standard Class"/>
    <x v="189"/>
    <s v="John Grady"/>
    <x v="1"/>
    <s v="United States"/>
    <s v="Dallas"/>
    <x v="5"/>
    <n v="75217"/>
    <x v="2"/>
    <s v="OFF-ST-10001228"/>
    <x v="1"/>
    <x v="4"/>
    <s v="Fellowes Personal Hanging Folder Files, Navy"/>
    <n v="107.44"/>
    <n v="10"/>
    <n v="0.2"/>
    <n v="10.744000000000007"/>
  </r>
  <r>
    <n v="3828"/>
    <x v="1892"/>
    <x v="3"/>
    <x v="917"/>
    <d v="2014-05-12T00:00:00"/>
    <s v="Standard Class"/>
    <x v="459"/>
    <s v="Rick Wilson"/>
    <x v="1"/>
    <s v="United States"/>
    <s v="Detroit"/>
    <x v="12"/>
    <n v="48234"/>
    <x v="2"/>
    <s v="FUR-CH-10004086"/>
    <x v="0"/>
    <x v="1"/>
    <s v="Hon 4070 Series Pagoda Armless Upholstered Stacking Chairs"/>
    <n v="1458.65"/>
    <n v="5"/>
    <n v="0"/>
    <n v="423.00849999999997"/>
  </r>
  <r>
    <n v="3829"/>
    <x v="1892"/>
    <x v="3"/>
    <x v="917"/>
    <d v="2014-05-12T00:00:00"/>
    <s v="Standard Class"/>
    <x v="459"/>
    <s v="Rick Wilson"/>
    <x v="1"/>
    <s v="United States"/>
    <s v="Detroit"/>
    <x v="12"/>
    <n v="48234"/>
    <x v="2"/>
    <s v="FUR-CH-10002017"/>
    <x v="0"/>
    <x v="1"/>
    <s v="SAFCO Optional Arm Kit for Workspace Cribbage Stacking Chair"/>
    <n v="26.64"/>
    <n v="1"/>
    <n v="0"/>
    <n v="7.4591999999999992"/>
  </r>
  <r>
    <n v="3830"/>
    <x v="1892"/>
    <x v="3"/>
    <x v="917"/>
    <d v="2014-05-12T00:00:00"/>
    <s v="Standard Class"/>
    <x v="459"/>
    <s v="Rick Wilson"/>
    <x v="1"/>
    <s v="United States"/>
    <s v="Detroit"/>
    <x v="12"/>
    <n v="48234"/>
    <x v="2"/>
    <s v="FUR-CH-10000595"/>
    <x v="0"/>
    <x v="1"/>
    <s v="Safco Contoured Stacking Chairs"/>
    <n v="476.8"/>
    <n v="2"/>
    <n v="0"/>
    <n v="119.19999999999999"/>
  </r>
  <r>
    <n v="3831"/>
    <x v="1892"/>
    <x v="3"/>
    <x v="917"/>
    <d v="2014-05-12T00:00:00"/>
    <s v="Standard Class"/>
    <x v="459"/>
    <s v="Rick Wilson"/>
    <x v="1"/>
    <s v="United States"/>
    <s v="Detroit"/>
    <x v="12"/>
    <n v="48234"/>
    <x v="2"/>
    <s v="OFF-AP-10001563"/>
    <x v="1"/>
    <x v="9"/>
    <s v="Belkin Premiere Surge Master II 8-outlet surge protector"/>
    <n v="87.444000000000003"/>
    <n v="2"/>
    <n v="0.1"/>
    <n v="18.460399999999986"/>
  </r>
  <r>
    <n v="3832"/>
    <x v="1893"/>
    <x v="1"/>
    <x v="717"/>
    <d v="2012-11-19T00:00:00"/>
    <s v="Standard Class"/>
    <x v="721"/>
    <s v="Lycoris Saunders"/>
    <x v="0"/>
    <s v="United States"/>
    <s v="Dover"/>
    <x v="13"/>
    <n v="19901"/>
    <x v="3"/>
    <s v="FUR-FU-10004017"/>
    <x v="0"/>
    <x v="5"/>
    <s v="Executive Impressions 13&quot; Chairman Wall Clock"/>
    <n v="76.14"/>
    <n v="3"/>
    <n v="0"/>
    <n v="26.648999999999997"/>
  </r>
  <r>
    <n v="3833"/>
    <x v="1893"/>
    <x v="1"/>
    <x v="717"/>
    <d v="2012-11-19T00:00:00"/>
    <s v="Standard Class"/>
    <x v="721"/>
    <s v="Lycoris Saunders"/>
    <x v="0"/>
    <s v="United States"/>
    <s v="Dover"/>
    <x v="13"/>
    <n v="19901"/>
    <x v="3"/>
    <s v="OFF-BI-10002571"/>
    <x v="1"/>
    <x v="8"/>
    <s v="Avery Framed View Binder, EZD Ring (Locking), Navy, 1 1/2&quot;"/>
    <n v="19.96"/>
    <n v="2"/>
    <n v="0"/>
    <n v="9.3811999999999998"/>
  </r>
  <r>
    <n v="3834"/>
    <x v="1894"/>
    <x v="2"/>
    <x v="156"/>
    <d v="2011-11-24T00:00:00"/>
    <s v="Same Day"/>
    <x v="501"/>
    <s v="Muhammed Yedwab"/>
    <x v="1"/>
    <s v="United States"/>
    <s v="Columbus"/>
    <x v="24"/>
    <n v="43229"/>
    <x v="3"/>
    <s v="TEC-PH-10000560"/>
    <x v="2"/>
    <x v="7"/>
    <s v="Samsung Galaxy S III - 16GB - pebble blue (T-Mobile)"/>
    <n v="1049.97"/>
    <n v="5"/>
    <n v="0.4"/>
    <n v="-209.99399999999991"/>
  </r>
  <r>
    <n v="3835"/>
    <x v="1894"/>
    <x v="2"/>
    <x v="156"/>
    <d v="2011-11-24T00:00:00"/>
    <s v="Same Day"/>
    <x v="501"/>
    <s v="Muhammed Yedwab"/>
    <x v="1"/>
    <s v="United States"/>
    <s v="Columbus"/>
    <x v="24"/>
    <n v="43229"/>
    <x v="3"/>
    <s v="FUR-CH-10000847"/>
    <x v="0"/>
    <x v="1"/>
    <s v="Global Executive Mid-Back Manager's Chair"/>
    <n v="611.05799999999999"/>
    <n v="3"/>
    <n v="0.3"/>
    <n v="-34.917600000000022"/>
  </r>
  <r>
    <n v="3836"/>
    <x v="1895"/>
    <x v="2"/>
    <x v="918"/>
    <d v="2011-04-15T00:00:00"/>
    <s v="Standard Class"/>
    <x v="487"/>
    <s v="Jim Mitchum"/>
    <x v="1"/>
    <s v="United States"/>
    <s v="Glendale"/>
    <x v="16"/>
    <n v="85301"/>
    <x v="1"/>
    <s v="OFF-FA-10000611"/>
    <x v="1"/>
    <x v="13"/>
    <s v="Binder Clips by OIC"/>
    <n v="2.3679999999999999"/>
    <n v="2"/>
    <n v="0.2"/>
    <n v="0.82879999999999987"/>
  </r>
  <r>
    <n v="3837"/>
    <x v="1895"/>
    <x v="2"/>
    <x v="918"/>
    <d v="2011-04-15T00:00:00"/>
    <s v="Standard Class"/>
    <x v="487"/>
    <s v="Jim Mitchum"/>
    <x v="1"/>
    <s v="United States"/>
    <s v="Glendale"/>
    <x v="16"/>
    <n v="85301"/>
    <x v="1"/>
    <s v="OFF-PA-10004733"/>
    <x v="1"/>
    <x v="10"/>
    <s v="Things To Do Today Spiral Book"/>
    <n v="19.008000000000003"/>
    <n v="3"/>
    <n v="0.2"/>
    <n v="6.8903999999999979"/>
  </r>
  <r>
    <n v="3838"/>
    <x v="1896"/>
    <x v="2"/>
    <x v="711"/>
    <d v="2011-08-02T00:00:00"/>
    <s v="Standard Class"/>
    <x v="27"/>
    <s v="Kunst Miller"/>
    <x v="0"/>
    <s v="United States"/>
    <s v="North Las Vegas"/>
    <x v="33"/>
    <n v="89031"/>
    <x v="1"/>
    <s v="TEC-PH-10001363"/>
    <x v="2"/>
    <x v="7"/>
    <s v="Apple iPhone 5S"/>
    <n v="911.98400000000004"/>
    <n v="2"/>
    <n v="0.2"/>
    <n v="113.99799999999991"/>
  </r>
  <r>
    <n v="3839"/>
    <x v="1896"/>
    <x v="2"/>
    <x v="711"/>
    <d v="2011-08-02T00:00:00"/>
    <s v="Standard Class"/>
    <x v="27"/>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x v="27"/>
    <s v="Kunst Miller"/>
    <x v="0"/>
    <s v="United States"/>
    <s v="North Las Vegas"/>
    <x v="33"/>
    <n v="89031"/>
    <x v="1"/>
    <s v="FUR-FU-10004018"/>
    <x v="0"/>
    <x v="5"/>
    <s v="Tensor Computer Mounted Lamp"/>
    <n v="134.01"/>
    <n v="9"/>
    <n v="0"/>
    <n v="36.182700000000004"/>
  </r>
  <r>
    <n v="3841"/>
    <x v="1896"/>
    <x v="2"/>
    <x v="711"/>
    <d v="2011-08-02T00:00:00"/>
    <s v="Standard Class"/>
    <x v="27"/>
    <s v="Kunst Miller"/>
    <x v="0"/>
    <s v="United States"/>
    <s v="North Las Vegas"/>
    <x v="33"/>
    <n v="89031"/>
    <x v="1"/>
    <s v="TEC-AC-10004814"/>
    <x v="2"/>
    <x v="11"/>
    <s v="Logitech Illuminated Ultrathin Keyboard with Backlighting"/>
    <n v="170.97"/>
    <n v="3"/>
    <n v="0"/>
    <n v="70.097700000000003"/>
  </r>
  <r>
    <n v="3842"/>
    <x v="1897"/>
    <x v="2"/>
    <x v="785"/>
    <d v="2011-06-12T00:00:00"/>
    <s v="Standard Class"/>
    <x v="722"/>
    <s v="Katrina Edelman"/>
    <x v="1"/>
    <s v="United States"/>
    <s v="Bristol"/>
    <x v="18"/>
    <n v="37620"/>
    <x v="0"/>
    <s v="FUR-CH-10002647"/>
    <x v="0"/>
    <x v="1"/>
    <s v="Situations Contoured Folding Chairs, 4/Set"/>
    <n v="170.35200000000003"/>
    <n v="3"/>
    <n v="0.2"/>
    <n v="10.647000000000006"/>
  </r>
  <r>
    <n v="3843"/>
    <x v="1898"/>
    <x v="2"/>
    <x v="919"/>
    <d v="2011-10-31T00:00:00"/>
    <s v="First Class"/>
    <x v="477"/>
    <s v="Todd Sumrall"/>
    <x v="1"/>
    <s v="United States"/>
    <s v="Los Angeles"/>
    <x v="1"/>
    <n v="90049"/>
    <x v="1"/>
    <s v="OFF-BI-10004140"/>
    <x v="1"/>
    <x v="8"/>
    <s v="Avery Non-Stick Binders"/>
    <n v="7.1840000000000011"/>
    <n v="2"/>
    <n v="0.2"/>
    <n v="2.2449999999999992"/>
  </r>
  <r>
    <n v="3844"/>
    <x v="1898"/>
    <x v="2"/>
    <x v="919"/>
    <d v="2011-10-31T00:00:00"/>
    <s v="First Class"/>
    <x v="477"/>
    <s v="Todd Sumrall"/>
    <x v="1"/>
    <s v="United States"/>
    <s v="Los Angeles"/>
    <x v="1"/>
    <n v="90049"/>
    <x v="1"/>
    <s v="OFF-SU-10002301"/>
    <x v="1"/>
    <x v="14"/>
    <s v="Serrated Blade or Curved Handle Hand Letter Openers"/>
    <n v="6.28"/>
    <n v="2"/>
    <n v="0"/>
    <n v="6.2800000000000189E-2"/>
  </r>
  <r>
    <n v="3845"/>
    <x v="1898"/>
    <x v="2"/>
    <x v="919"/>
    <d v="2011-10-31T00:00:00"/>
    <s v="First Class"/>
    <x v="477"/>
    <s v="Todd Sumrall"/>
    <x v="1"/>
    <s v="United States"/>
    <s v="Los Angeles"/>
    <x v="1"/>
    <n v="90049"/>
    <x v="1"/>
    <s v="OFF-SU-10000646"/>
    <x v="1"/>
    <x v="14"/>
    <s v="Premier Automatic Letter Opener"/>
    <n v="480.74"/>
    <n v="2"/>
    <n v="0"/>
    <n v="14.422200000000032"/>
  </r>
  <r>
    <n v="3846"/>
    <x v="1898"/>
    <x v="2"/>
    <x v="919"/>
    <d v="2011-10-31T00:00:00"/>
    <s v="First Class"/>
    <x v="477"/>
    <s v="Todd Sumrall"/>
    <x v="1"/>
    <s v="United States"/>
    <s v="Los Angeles"/>
    <x v="1"/>
    <n v="90049"/>
    <x v="1"/>
    <s v="FUR-BO-10001337"/>
    <x v="0"/>
    <x v="0"/>
    <s v="O'Sullivan Living Dimensions 2-Shelf Bookcases"/>
    <n v="616.99800000000005"/>
    <n v="6"/>
    <n v="0.15"/>
    <n v="-36.293999999999997"/>
  </r>
  <r>
    <n v="3847"/>
    <x v="1898"/>
    <x v="2"/>
    <x v="919"/>
    <d v="2011-10-31T00:00:00"/>
    <s v="First Class"/>
    <x v="477"/>
    <s v="Todd Sumrall"/>
    <x v="1"/>
    <s v="United States"/>
    <s v="Los Angeles"/>
    <x v="1"/>
    <n v="90049"/>
    <x v="1"/>
    <s v="OFF-ST-10003442"/>
    <x v="1"/>
    <x v="4"/>
    <s v="Eldon Portable Mobile Manager"/>
    <n v="141.4"/>
    <n v="5"/>
    <n v="0"/>
    <n v="38.177999999999997"/>
  </r>
  <r>
    <n v="3848"/>
    <x v="1899"/>
    <x v="3"/>
    <x v="920"/>
    <d v="2014-11-28T00:00:00"/>
    <s v="Second Class"/>
    <x v="449"/>
    <s v="Sam Zeldin"/>
    <x v="2"/>
    <s v="United States"/>
    <s v="Canton"/>
    <x v="12"/>
    <n v="48187"/>
    <x v="2"/>
    <s v="OFF-ST-10001097"/>
    <x v="1"/>
    <x v="4"/>
    <s v="Office Impressions Heavy Duty Welded Shelving &amp; Multimedia Storage Drawers"/>
    <n v="501.81000000000006"/>
    <n v="3"/>
    <n v="0"/>
    <n v="0"/>
  </r>
  <r>
    <n v="3849"/>
    <x v="1900"/>
    <x v="3"/>
    <x v="585"/>
    <d v="2014-09-24T00:00:00"/>
    <s v="First Class"/>
    <x v="32"/>
    <s v="Joel Eaton"/>
    <x v="0"/>
    <s v="United States"/>
    <s v="Fayetteville"/>
    <x v="36"/>
    <n v="72701"/>
    <x v="0"/>
    <s v="OFF-BI-10004318"/>
    <x v="1"/>
    <x v="8"/>
    <s v="Ibico EB-19 Dual Function Manual Binding System"/>
    <n v="691.96"/>
    <n v="4"/>
    <n v="0"/>
    <n v="318.30160000000001"/>
  </r>
  <r>
    <n v="3850"/>
    <x v="1900"/>
    <x v="3"/>
    <x v="585"/>
    <d v="2014-09-24T00:00:00"/>
    <s v="First Class"/>
    <x v="32"/>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x v="99"/>
    <s v="Michael Stewart"/>
    <x v="1"/>
    <s v="United States"/>
    <s v="Springfield"/>
    <x v="25"/>
    <n v="65807"/>
    <x v="2"/>
    <s v="OFF-PA-10001970"/>
    <x v="1"/>
    <x v="10"/>
    <s v="Xerox 1881"/>
    <n v="85.96"/>
    <n v="7"/>
    <n v="0"/>
    <n v="40.401199999999996"/>
  </r>
  <r>
    <n v="3852"/>
    <x v="1902"/>
    <x v="1"/>
    <x v="481"/>
    <d v="2012-09-21T00:00:00"/>
    <s v="Same Day"/>
    <x v="723"/>
    <s v="Duane Huffman"/>
    <x v="2"/>
    <s v="United States"/>
    <s v="Quincy"/>
    <x v="31"/>
    <n v="2169"/>
    <x v="3"/>
    <s v="FUR-FU-10004006"/>
    <x v="0"/>
    <x v="5"/>
    <s v="Deflect-o DuraMat Lighweight, Studded, Beveled Mat for Low Pile Carpeting"/>
    <n v="85.3"/>
    <n v="2"/>
    <n v="0"/>
    <n v="14.500999999999991"/>
  </r>
  <r>
    <n v="3853"/>
    <x v="1903"/>
    <x v="3"/>
    <x v="200"/>
    <d v="2014-11-30T00:00:00"/>
    <s v="First Class"/>
    <x v="150"/>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x v="689"/>
    <s v="Gary Hansen"/>
    <x v="2"/>
    <s v="United States"/>
    <s v="San Francisco"/>
    <x v="1"/>
    <n v="94122"/>
    <x v="1"/>
    <s v="FUR-FU-10004164"/>
    <x v="0"/>
    <x v="5"/>
    <s v="Eldon 300 Class Desk Accessories, Black"/>
    <n v="4.95"/>
    <n v="1"/>
    <n v="0"/>
    <n v="2.1780000000000004"/>
  </r>
  <r>
    <n v="3855"/>
    <x v="1904"/>
    <x v="3"/>
    <x v="921"/>
    <d v="2014-06-11T00:00:00"/>
    <s v="Standard Class"/>
    <x v="689"/>
    <s v="Gary Hansen"/>
    <x v="2"/>
    <s v="United States"/>
    <s v="San Francisco"/>
    <x v="1"/>
    <n v="94122"/>
    <x v="1"/>
    <s v="OFF-ST-10002957"/>
    <x v="1"/>
    <x v="4"/>
    <s v="Sterilite Show Offs Storage Containers"/>
    <n v="26.400000000000002"/>
    <n v="5"/>
    <n v="0"/>
    <n v="0"/>
  </r>
  <r>
    <n v="3856"/>
    <x v="1905"/>
    <x v="3"/>
    <x v="436"/>
    <d v="2014-10-29T00:00:00"/>
    <s v="Second Class"/>
    <x v="661"/>
    <s v="Darrin Martin"/>
    <x v="0"/>
    <s v="United States"/>
    <s v="San Antonio"/>
    <x v="5"/>
    <n v="78207"/>
    <x v="2"/>
    <s v="OFF-BI-10004364"/>
    <x v="1"/>
    <x v="8"/>
    <s v="Storex Dura Pro Binders"/>
    <n v="3.5639999999999992"/>
    <n v="3"/>
    <n v="0.8"/>
    <n v="-6.2370000000000019"/>
  </r>
  <r>
    <n v="3857"/>
    <x v="1905"/>
    <x v="3"/>
    <x v="436"/>
    <d v="2014-10-29T00:00:00"/>
    <s v="Second Class"/>
    <x v="661"/>
    <s v="Darrin Martin"/>
    <x v="0"/>
    <s v="United States"/>
    <s v="San Antonio"/>
    <x v="5"/>
    <n v="78207"/>
    <x v="2"/>
    <s v="TEC-PH-10002824"/>
    <x v="2"/>
    <x v="7"/>
    <s v="Jabra SPEAK 410 Multidevice Speakerphone"/>
    <n v="823.96000000000015"/>
    <n v="5"/>
    <n v="0.2"/>
    <n v="51.497499999999974"/>
  </r>
  <r>
    <n v="3858"/>
    <x v="1905"/>
    <x v="3"/>
    <x v="436"/>
    <d v="2014-10-29T00:00:00"/>
    <s v="Second Class"/>
    <x v="661"/>
    <s v="Darrin Martin"/>
    <x v="0"/>
    <s v="United States"/>
    <s v="San Antonio"/>
    <x v="5"/>
    <n v="78207"/>
    <x v="2"/>
    <s v="OFF-AR-10000634"/>
    <x v="1"/>
    <x v="6"/>
    <s v="Newell 320"/>
    <n v="10.272000000000002"/>
    <n v="3"/>
    <n v="0.2"/>
    <n v="0.89880000000000004"/>
  </r>
  <r>
    <n v="3859"/>
    <x v="1906"/>
    <x v="2"/>
    <x v="414"/>
    <d v="2011-12-20T00:00:00"/>
    <s v="Same Day"/>
    <x v="646"/>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x v="451"/>
    <s v="Julie Kriz"/>
    <x v="2"/>
    <s v="United States"/>
    <s v="Chicago"/>
    <x v="10"/>
    <n v="60653"/>
    <x v="2"/>
    <s v="FUR-TA-10001932"/>
    <x v="0"/>
    <x v="3"/>
    <s v="Chromcraft 48&quot; x 96&quot; Racetrack Double Pedestal Table"/>
    <n v="480.96"/>
    <n v="3"/>
    <n v="0.5"/>
    <n v="-269.33760000000001"/>
  </r>
  <r>
    <n v="3861"/>
    <x v="1907"/>
    <x v="3"/>
    <x v="922"/>
    <d v="2014-02-23T00:00:00"/>
    <s v="Standard Class"/>
    <x v="451"/>
    <s v="Julie Kriz"/>
    <x v="2"/>
    <s v="United States"/>
    <s v="Chicago"/>
    <x v="10"/>
    <n v="60653"/>
    <x v="2"/>
    <s v="TEC-PH-10002789"/>
    <x v="2"/>
    <x v="7"/>
    <s v="LG Exalt"/>
    <n v="124.79200000000002"/>
    <n v="1"/>
    <n v="0.2"/>
    <n v="10.919299999999996"/>
  </r>
  <r>
    <n v="3862"/>
    <x v="1908"/>
    <x v="2"/>
    <x v="523"/>
    <d v="2011-05-10T00:00:00"/>
    <s v="Standard Class"/>
    <x v="720"/>
    <s v="Nathan Cano"/>
    <x v="0"/>
    <s v="United States"/>
    <s v="Yonkers"/>
    <x v="15"/>
    <n v="10701"/>
    <x v="3"/>
    <s v="OFF-BI-10004828"/>
    <x v="1"/>
    <x v="8"/>
    <s v="GBC Poly Designer Binding Covers"/>
    <n v="40.176000000000002"/>
    <n v="3"/>
    <n v="0.2"/>
    <n v="14.563799999999997"/>
  </r>
  <r>
    <n v="3863"/>
    <x v="1908"/>
    <x v="2"/>
    <x v="523"/>
    <d v="2011-05-10T00:00:00"/>
    <s v="Standard Class"/>
    <x v="720"/>
    <s v="Nathan Cano"/>
    <x v="0"/>
    <s v="United States"/>
    <s v="Yonkers"/>
    <x v="15"/>
    <n v="10701"/>
    <x v="3"/>
    <s v="OFF-BI-10003981"/>
    <x v="1"/>
    <x v="8"/>
    <s v="Avery Durable Plastic 1&quot; Binders"/>
    <n v="10.896000000000001"/>
    <n v="3"/>
    <n v="0.2"/>
    <n v="3.9497999999999998"/>
  </r>
  <r>
    <n v="3864"/>
    <x v="1909"/>
    <x v="3"/>
    <x v="161"/>
    <d v="2014-10-20T00:00:00"/>
    <s v="Second Class"/>
    <x v="195"/>
    <s v="Astrea Jones"/>
    <x v="0"/>
    <s v="United States"/>
    <s v="San Diego"/>
    <x v="1"/>
    <n v="92037"/>
    <x v="1"/>
    <s v="OFF-AR-10001770"/>
    <x v="1"/>
    <x v="6"/>
    <s v="Economy #2 Pencils"/>
    <n v="10.64"/>
    <n v="4"/>
    <n v="0"/>
    <n v="2.7664"/>
  </r>
  <r>
    <n v="3865"/>
    <x v="1910"/>
    <x v="1"/>
    <x v="109"/>
    <d v="2012-12-03T00:00:00"/>
    <s v="Standard Class"/>
    <x v="62"/>
    <s v="Lena Creighton"/>
    <x v="0"/>
    <s v="United States"/>
    <s v="Champaign"/>
    <x v="10"/>
    <n v="61821"/>
    <x v="2"/>
    <s v="FUR-FU-10004904"/>
    <x v="0"/>
    <x v="5"/>
    <s v="Eldon &quot;L&quot; Workstation Diamond Chairmat"/>
    <n v="151.96"/>
    <n v="5"/>
    <n v="0.6"/>
    <n v="-182.35200000000003"/>
  </r>
  <r>
    <n v="3866"/>
    <x v="1911"/>
    <x v="2"/>
    <x v="923"/>
    <d v="2011-07-29T00:00:00"/>
    <s v="Second Class"/>
    <x v="543"/>
    <s v="Giulietta Weimer"/>
    <x v="0"/>
    <s v="United States"/>
    <s v="San Francisco"/>
    <x v="1"/>
    <n v="94122"/>
    <x v="1"/>
    <s v="TEC-AC-10002842"/>
    <x v="2"/>
    <x v="11"/>
    <s v="WD My Passport Ultra 2TB Portable External Hard Drive"/>
    <n v="238"/>
    <n v="2"/>
    <n v="0"/>
    <n v="38.080000000000013"/>
  </r>
  <r>
    <n v="3867"/>
    <x v="1912"/>
    <x v="3"/>
    <x v="756"/>
    <d v="2014-04-26T00:00:00"/>
    <s v="Second Class"/>
    <x v="253"/>
    <s v="Sean Christensen"/>
    <x v="0"/>
    <s v="United States"/>
    <s v="Lawrence"/>
    <x v="14"/>
    <n v="46226"/>
    <x v="2"/>
    <s v="TEC-AC-10003590"/>
    <x v="2"/>
    <x v="11"/>
    <s v="TRENDnet 56K USB 2.0 Phone, Internet and Fax Modem"/>
    <n v="155.34"/>
    <n v="6"/>
    <n v="0"/>
    <n v="55.922399999999996"/>
  </r>
  <r>
    <n v="3868"/>
    <x v="1913"/>
    <x v="1"/>
    <x v="924"/>
    <d v="2012-10-27T00:00:00"/>
    <s v="Second Class"/>
    <x v="282"/>
    <s v="Jay Fein"/>
    <x v="0"/>
    <s v="United States"/>
    <s v="San Diego"/>
    <x v="1"/>
    <n v="92105"/>
    <x v="1"/>
    <s v="TEC-AC-10000710"/>
    <x v="2"/>
    <x v="11"/>
    <s v="Maxell DVD-RAM Discs"/>
    <n v="148.32"/>
    <n v="9"/>
    <n v="0"/>
    <n v="63.777600000000007"/>
  </r>
  <r>
    <n v="3869"/>
    <x v="1913"/>
    <x v="1"/>
    <x v="924"/>
    <d v="2012-10-27T00:00:00"/>
    <s v="Second Class"/>
    <x v="282"/>
    <s v="Jay Fein"/>
    <x v="0"/>
    <s v="United States"/>
    <s v="San Diego"/>
    <x v="1"/>
    <n v="92105"/>
    <x v="1"/>
    <s v="FUR-CH-10004495"/>
    <x v="0"/>
    <x v="1"/>
    <s v="Global Leather and Oak Executive Chair, Black"/>
    <n v="240.78400000000002"/>
    <n v="1"/>
    <n v="0.2"/>
    <n v="27.088199999999965"/>
  </r>
  <r>
    <n v="3870"/>
    <x v="1913"/>
    <x v="1"/>
    <x v="924"/>
    <d v="2012-10-27T00:00:00"/>
    <s v="Second Class"/>
    <x v="282"/>
    <s v="Jay Fein"/>
    <x v="0"/>
    <s v="United States"/>
    <s v="San Diego"/>
    <x v="1"/>
    <n v="92105"/>
    <x v="1"/>
    <s v="FUR-CH-10004540"/>
    <x v="0"/>
    <x v="1"/>
    <s v="Global Chrome Stack Chair"/>
    <n v="191.96800000000002"/>
    <n v="7"/>
    <n v="0.2"/>
    <n v="16.797200000000004"/>
  </r>
  <r>
    <n v="3871"/>
    <x v="1913"/>
    <x v="1"/>
    <x v="924"/>
    <d v="2012-10-27T00:00:00"/>
    <s v="Second Class"/>
    <x v="282"/>
    <s v="Jay Fein"/>
    <x v="0"/>
    <s v="United States"/>
    <s v="San Diego"/>
    <x v="1"/>
    <n v="92105"/>
    <x v="1"/>
    <s v="OFF-PA-10004971"/>
    <x v="1"/>
    <x v="10"/>
    <s v="Xerox 196"/>
    <n v="11.56"/>
    <n v="2"/>
    <n v="0"/>
    <n v="5.6644000000000005"/>
  </r>
  <r>
    <n v="3872"/>
    <x v="1913"/>
    <x v="1"/>
    <x v="924"/>
    <d v="2012-10-27T00:00:00"/>
    <s v="Second Class"/>
    <x v="282"/>
    <s v="Jay Fein"/>
    <x v="0"/>
    <s v="United States"/>
    <s v="San Diego"/>
    <x v="1"/>
    <n v="92105"/>
    <x v="1"/>
    <s v="OFF-EN-10002600"/>
    <x v="1"/>
    <x v="12"/>
    <s v="Redi-Strip #10 Envelopes, 4 1/8 x 9 1/2"/>
    <n v="11.8"/>
    <n v="4"/>
    <n v="0"/>
    <n v="5.6639999999999997"/>
  </r>
  <r>
    <n v="3873"/>
    <x v="1913"/>
    <x v="1"/>
    <x v="924"/>
    <d v="2012-10-27T00:00:00"/>
    <s v="Second Class"/>
    <x v="282"/>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x v="661"/>
    <s v="Darrin Martin"/>
    <x v="0"/>
    <s v="United States"/>
    <s v="Johnson City"/>
    <x v="18"/>
    <n v="37604"/>
    <x v="0"/>
    <s v="OFF-EN-10001099"/>
    <x v="1"/>
    <x v="12"/>
    <s v="Staples"/>
    <n v="23.472000000000001"/>
    <n v="3"/>
    <n v="0.2"/>
    <n v="7.6283999999999974"/>
  </r>
  <r>
    <n v="3875"/>
    <x v="1914"/>
    <x v="0"/>
    <x v="64"/>
    <d v="2013-09-08T00:00:00"/>
    <s v="Second Class"/>
    <x v="661"/>
    <s v="Darrin Martin"/>
    <x v="0"/>
    <s v="United States"/>
    <s v="Johnson City"/>
    <x v="18"/>
    <n v="37604"/>
    <x v="0"/>
    <s v="OFF-BI-10001597"/>
    <x v="1"/>
    <x v="8"/>
    <s v="Wilson Jones Ledger-Size, Piano-Hinge Binder, 2&quot;, Blue"/>
    <n v="86.058000000000007"/>
    <n v="7"/>
    <n v="0.7"/>
    <n v="-63.109199999999987"/>
  </r>
  <r>
    <n v="3876"/>
    <x v="1914"/>
    <x v="0"/>
    <x v="64"/>
    <d v="2013-09-08T00:00:00"/>
    <s v="Second Class"/>
    <x v="661"/>
    <s v="Darrin Martin"/>
    <x v="0"/>
    <s v="United States"/>
    <s v="Johnson City"/>
    <x v="18"/>
    <n v="37604"/>
    <x v="0"/>
    <s v="TEC-PH-10002660"/>
    <x v="2"/>
    <x v="7"/>
    <s v="Nortel Networks T7316 E Nt8 B27"/>
    <n v="108.78399999999999"/>
    <n v="2"/>
    <n v="0.2"/>
    <n v="6.7990000000000066"/>
  </r>
  <r>
    <n v="3877"/>
    <x v="1914"/>
    <x v="0"/>
    <x v="64"/>
    <d v="2013-09-08T00:00:00"/>
    <s v="Second Class"/>
    <x v="661"/>
    <s v="Darrin Martin"/>
    <x v="0"/>
    <s v="United States"/>
    <s v="Johnson City"/>
    <x v="18"/>
    <n v="37604"/>
    <x v="0"/>
    <s v="OFF-PA-10000327"/>
    <x v="1"/>
    <x v="10"/>
    <s v="Xerox 1971"/>
    <n v="10.272000000000002"/>
    <n v="3"/>
    <n v="0.2"/>
    <n v="3.2099999999999982"/>
  </r>
  <r>
    <n v="3878"/>
    <x v="1915"/>
    <x v="0"/>
    <x v="99"/>
    <d v="2013-11-03T00:00:00"/>
    <s v="Standard Class"/>
    <x v="212"/>
    <s v="Emily Phan"/>
    <x v="0"/>
    <s v="United States"/>
    <s v="Tampa"/>
    <x v="2"/>
    <n v="33614"/>
    <x v="0"/>
    <s v="OFF-BI-10001191"/>
    <x v="1"/>
    <x v="8"/>
    <s v="Canvas Sectional Post Binders"/>
    <n v="38.190000000000012"/>
    <n v="5"/>
    <n v="0.7"/>
    <n v="-26.732999999999997"/>
  </r>
  <r>
    <n v="3879"/>
    <x v="1916"/>
    <x v="2"/>
    <x v="267"/>
    <d v="2011-04-07T00:00:00"/>
    <s v="First Class"/>
    <x v="189"/>
    <s v="John Grady"/>
    <x v="1"/>
    <s v="United States"/>
    <s v="Decatur"/>
    <x v="10"/>
    <n v="62521"/>
    <x v="2"/>
    <s v="OFF-ST-10003455"/>
    <x v="1"/>
    <x v="4"/>
    <s v="Tenex File Box, Personal Filing Tote with Lid, Black"/>
    <n v="49.632000000000005"/>
    <n v="4"/>
    <n v="0.2"/>
    <n v="3.7224000000000004"/>
  </r>
  <r>
    <n v="3880"/>
    <x v="1916"/>
    <x v="2"/>
    <x v="267"/>
    <d v="2011-04-07T00:00:00"/>
    <s v="First Class"/>
    <x v="189"/>
    <s v="John Grady"/>
    <x v="1"/>
    <s v="United States"/>
    <s v="Decatur"/>
    <x v="10"/>
    <n v="62521"/>
    <x v="2"/>
    <s v="OFF-ST-10001031"/>
    <x v="1"/>
    <x v="4"/>
    <s v="Adjustable Personal File Tote"/>
    <n v="52.096000000000004"/>
    <n v="4"/>
    <n v="0.2"/>
    <n v="3.9072000000000031"/>
  </r>
  <r>
    <n v="3881"/>
    <x v="1917"/>
    <x v="1"/>
    <x v="925"/>
    <d v="2012-06-20T00:00:00"/>
    <s v="Standard Class"/>
    <x v="724"/>
    <s v="Peter Fuller"/>
    <x v="0"/>
    <s v="United States"/>
    <s v="Gilbert"/>
    <x v="16"/>
    <n v="85234"/>
    <x v="1"/>
    <s v="OFF-PA-10002245"/>
    <x v="1"/>
    <x v="10"/>
    <s v="Xerox 1895"/>
    <n v="9.5680000000000014"/>
    <n v="2"/>
    <n v="0.2"/>
    <n v="2.9899999999999993"/>
  </r>
  <r>
    <n v="3882"/>
    <x v="1917"/>
    <x v="1"/>
    <x v="925"/>
    <d v="2012-06-20T00:00:00"/>
    <s v="Standard Class"/>
    <x v="724"/>
    <s v="Peter Fuller"/>
    <x v="0"/>
    <s v="United States"/>
    <s v="Gilbert"/>
    <x v="16"/>
    <n v="85234"/>
    <x v="1"/>
    <s v="OFF-ST-10004804"/>
    <x v="1"/>
    <x v="4"/>
    <s v="Belkin 19&quot; Vented Equipment Shelf, Black"/>
    <n v="82.367999999999995"/>
    <n v="2"/>
    <n v="0.2"/>
    <n v="-19.562399999999997"/>
  </r>
  <r>
    <n v="3883"/>
    <x v="1917"/>
    <x v="1"/>
    <x v="925"/>
    <d v="2012-06-20T00:00:00"/>
    <s v="Standard Class"/>
    <x v="724"/>
    <s v="Peter Fuller"/>
    <x v="0"/>
    <s v="United States"/>
    <s v="Gilbert"/>
    <x v="16"/>
    <n v="85234"/>
    <x v="1"/>
    <s v="FUR-FU-10004904"/>
    <x v="0"/>
    <x v="5"/>
    <s v="Eldon &quot;L&quot; Workstation Diamond Chairmat"/>
    <n v="364.70400000000006"/>
    <n v="6"/>
    <n v="0.2"/>
    <n v="-36.470400000000041"/>
  </r>
  <r>
    <n v="3884"/>
    <x v="1917"/>
    <x v="1"/>
    <x v="925"/>
    <d v="2012-06-20T00:00:00"/>
    <s v="Standard Class"/>
    <x v="724"/>
    <s v="Peter Fuller"/>
    <x v="0"/>
    <s v="United States"/>
    <s v="Gilbert"/>
    <x v="16"/>
    <n v="85234"/>
    <x v="1"/>
    <s v="FUR-FU-10002396"/>
    <x v="0"/>
    <x v="5"/>
    <s v="DAX Copper Panel Document Frame, 5 x 7 Size"/>
    <n v="40.256"/>
    <n v="4"/>
    <n v="0.2"/>
    <n v="11.070400000000003"/>
  </r>
  <r>
    <n v="3885"/>
    <x v="1918"/>
    <x v="2"/>
    <x v="260"/>
    <d v="2011-07-12T00:00:00"/>
    <s v="Standard Class"/>
    <x v="694"/>
    <s v="David Wiener"/>
    <x v="1"/>
    <s v="United States"/>
    <s v="Knoxville"/>
    <x v="18"/>
    <n v="37918"/>
    <x v="0"/>
    <s v="OFF-AR-10002833"/>
    <x v="1"/>
    <x v="6"/>
    <s v="Newell 322"/>
    <n v="4.3680000000000003"/>
    <n v="3"/>
    <n v="0.2"/>
    <n v="0.3822000000000001"/>
  </r>
  <r>
    <n v="3886"/>
    <x v="1919"/>
    <x v="3"/>
    <x v="926"/>
    <d v="2014-02-03T00:00:00"/>
    <s v="Standard Class"/>
    <x v="242"/>
    <s v="Clytie Kelty"/>
    <x v="0"/>
    <s v="United States"/>
    <s v="Chicago"/>
    <x v="10"/>
    <n v="60653"/>
    <x v="2"/>
    <s v="OFF-BI-10001072"/>
    <x v="1"/>
    <x v="8"/>
    <s v="GBC Clear Cover, 8-1/2 x 11, unpunched, 25 covers per pack"/>
    <n v="12.127999999999997"/>
    <n v="4"/>
    <n v="0.8"/>
    <n v="-20.617600000000003"/>
  </r>
  <r>
    <n v="3887"/>
    <x v="1920"/>
    <x v="0"/>
    <x v="840"/>
    <d v="2013-03-09T00:00:00"/>
    <s v="Second Class"/>
    <x v="113"/>
    <s v="Craig Carreira"/>
    <x v="0"/>
    <s v="United States"/>
    <s v="Bloomington"/>
    <x v="14"/>
    <n v="47401"/>
    <x v="2"/>
    <s v="TEC-PH-10003171"/>
    <x v="2"/>
    <x v="7"/>
    <s v="Plantronics Encore H101 Dual Earpieces Headset"/>
    <n v="134.85000000000002"/>
    <n v="3"/>
    <n v="0"/>
    <n v="37.757999999999996"/>
  </r>
  <r>
    <n v="3888"/>
    <x v="1921"/>
    <x v="2"/>
    <x v="270"/>
    <d v="2011-06-06T00:00:00"/>
    <s v="Standard Class"/>
    <x v="647"/>
    <s v="Stewart Visinsky"/>
    <x v="0"/>
    <s v="United States"/>
    <s v="Roswell"/>
    <x v="32"/>
    <n v="30076"/>
    <x v="0"/>
    <s v="OFF-AR-10004511"/>
    <x v="1"/>
    <x v="6"/>
    <s v="Sanford Colorific Scented Colored Pencils, 12/Pack"/>
    <n v="8.56"/>
    <n v="2"/>
    <n v="0"/>
    <n v="2.6536"/>
  </r>
  <r>
    <n v="3889"/>
    <x v="1921"/>
    <x v="2"/>
    <x v="270"/>
    <d v="2011-06-06T00:00:00"/>
    <s v="Standard Class"/>
    <x v="647"/>
    <s v="Stewart Visinsky"/>
    <x v="0"/>
    <s v="United States"/>
    <s v="Roswell"/>
    <x v="32"/>
    <n v="30076"/>
    <x v="0"/>
    <s v="TEC-PH-10001425"/>
    <x v="2"/>
    <x v="7"/>
    <s v="Mophie Juice Pack Helium for iPhone"/>
    <n v="239.96999999999997"/>
    <n v="3"/>
    <n v="0"/>
    <n v="67.191599999999994"/>
  </r>
  <r>
    <n v="3890"/>
    <x v="1921"/>
    <x v="2"/>
    <x v="270"/>
    <d v="2011-06-06T00:00:00"/>
    <s v="Standard Class"/>
    <x v="647"/>
    <s v="Stewart Visinsky"/>
    <x v="0"/>
    <s v="United States"/>
    <s v="Roswell"/>
    <x v="32"/>
    <n v="30076"/>
    <x v="0"/>
    <s v="OFF-ST-10001490"/>
    <x v="1"/>
    <x v="4"/>
    <s v="Hot File 7-Pocket, Floor Stand"/>
    <n v="356.94"/>
    <n v="2"/>
    <n v="0"/>
    <n v="107.08199999999997"/>
  </r>
  <r>
    <n v="3891"/>
    <x v="1922"/>
    <x v="0"/>
    <x v="390"/>
    <d v="2013-12-01T00:00:00"/>
    <s v="Standard Class"/>
    <x v="133"/>
    <s v="Sung Pak"/>
    <x v="1"/>
    <s v="United States"/>
    <s v="Los Angeles"/>
    <x v="1"/>
    <n v="90036"/>
    <x v="1"/>
    <s v="TEC-AC-10003033"/>
    <x v="2"/>
    <x v="11"/>
    <s v="Plantronics CS510 - Over-the-Head monaural Wireless Headset System"/>
    <n v="659.9"/>
    <n v="2"/>
    <n v="0"/>
    <n v="217.76699999999994"/>
  </r>
  <r>
    <n v="3892"/>
    <x v="1922"/>
    <x v="0"/>
    <x v="390"/>
    <d v="2013-12-01T00:00:00"/>
    <s v="Standard Class"/>
    <x v="133"/>
    <s v="Sung Pak"/>
    <x v="1"/>
    <s v="United States"/>
    <s v="Los Angeles"/>
    <x v="1"/>
    <n v="90036"/>
    <x v="1"/>
    <s v="FUR-CH-10001394"/>
    <x v="0"/>
    <x v="1"/>
    <s v="Global Leather Executive Chair"/>
    <n v="1684.7520000000002"/>
    <n v="6"/>
    <n v="0.2"/>
    <n v="210.59399999999977"/>
  </r>
  <r>
    <n v="3893"/>
    <x v="1922"/>
    <x v="0"/>
    <x v="390"/>
    <d v="2013-12-01T00:00:00"/>
    <s v="Standard Class"/>
    <x v="133"/>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x v="474"/>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x v="679"/>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x v="319"/>
    <s v="Sanjit Jacobs"/>
    <x v="2"/>
    <s v="United States"/>
    <s v="Texarkana"/>
    <x v="36"/>
    <n v="71854"/>
    <x v="0"/>
    <s v="TEC-AC-10002331"/>
    <x v="2"/>
    <x v="11"/>
    <s v="Maxell 74 Minute CDR, 10/Pack"/>
    <n v="48.9"/>
    <n v="5"/>
    <n v="0"/>
    <n v="18.093"/>
  </r>
  <r>
    <n v="3897"/>
    <x v="1926"/>
    <x v="3"/>
    <x v="226"/>
    <d v="2014-12-13T00:00:00"/>
    <s v="Standard Class"/>
    <x v="103"/>
    <s v="David Smith"/>
    <x v="1"/>
    <s v="United States"/>
    <s v="San Antonio"/>
    <x v="5"/>
    <n v="78207"/>
    <x v="2"/>
    <s v="OFF-FA-10000611"/>
    <x v="1"/>
    <x v="13"/>
    <s v="Binder Clips by OIC"/>
    <n v="3.5519999999999996"/>
    <n v="3"/>
    <n v="0.2"/>
    <n v="1.2431999999999999"/>
  </r>
  <r>
    <n v="3898"/>
    <x v="1926"/>
    <x v="3"/>
    <x v="226"/>
    <d v="2014-12-13T00:00:00"/>
    <s v="Standard Class"/>
    <x v="103"/>
    <s v="David Smith"/>
    <x v="1"/>
    <s v="United States"/>
    <s v="San Antonio"/>
    <x v="5"/>
    <n v="78207"/>
    <x v="2"/>
    <s v="OFF-PA-10000304"/>
    <x v="1"/>
    <x v="10"/>
    <s v="Xerox 1995"/>
    <n v="15.552000000000003"/>
    <n v="3"/>
    <n v="0.2"/>
    <n v="5.4432"/>
  </r>
  <r>
    <n v="3899"/>
    <x v="1927"/>
    <x v="3"/>
    <x v="329"/>
    <d v="2014-12-05T00:00:00"/>
    <s v="Standard Class"/>
    <x v="561"/>
    <s v="Stuart Calhoun"/>
    <x v="0"/>
    <s v="United States"/>
    <s v="Edinburg"/>
    <x v="5"/>
    <n v="78539"/>
    <x v="2"/>
    <s v="OFF-FA-10000611"/>
    <x v="1"/>
    <x v="13"/>
    <s v="Binder Clips by OIC"/>
    <n v="2.3679999999999999"/>
    <n v="2"/>
    <n v="0.2"/>
    <n v="0.82879999999999987"/>
  </r>
  <r>
    <n v="3900"/>
    <x v="1928"/>
    <x v="3"/>
    <x v="226"/>
    <d v="2014-12-10T00:00:00"/>
    <s v="First Class"/>
    <x v="129"/>
    <s v="Shahid Hopkins"/>
    <x v="0"/>
    <s v="United States"/>
    <s v="Toledo"/>
    <x v="24"/>
    <n v="43615"/>
    <x v="3"/>
    <s v="TEC-AC-10002567"/>
    <x v="2"/>
    <x v="11"/>
    <s v="Logitech G602 Wireless Gaming Mouse"/>
    <n v="127.98399999999999"/>
    <n v="2"/>
    <n v="0.2"/>
    <n v="25.596799999999998"/>
  </r>
  <r>
    <n v="3901"/>
    <x v="1929"/>
    <x v="1"/>
    <x v="928"/>
    <d v="2012-01-08T00:00:00"/>
    <s v="Standard Class"/>
    <x v="245"/>
    <s v="Sylvia Foulston"/>
    <x v="1"/>
    <s v="United States"/>
    <s v="Baytown"/>
    <x v="5"/>
    <n v="77520"/>
    <x v="2"/>
    <s v="OFF-PA-10001937"/>
    <x v="1"/>
    <x v="10"/>
    <s v="Xerox 21"/>
    <n v="10.368000000000002"/>
    <n v="2"/>
    <n v="0.2"/>
    <n v="3.6288"/>
  </r>
  <r>
    <n v="3902"/>
    <x v="1930"/>
    <x v="1"/>
    <x v="717"/>
    <d v="2012-11-20T00:00:00"/>
    <s v="Standard Class"/>
    <x v="67"/>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x v="37"/>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x v="725"/>
    <s v="Valerie Takahito"/>
    <x v="2"/>
    <s v="United States"/>
    <s v="Philadelphia"/>
    <x v="9"/>
    <n v="19143"/>
    <x v="3"/>
    <s v="OFF-AP-10004036"/>
    <x v="1"/>
    <x v="9"/>
    <s v="Bionaire 99.97% HEPA Air Cleaner"/>
    <n v="98.111999999999995"/>
    <n v="7"/>
    <n v="0.2"/>
    <n v="18.396000000000001"/>
  </r>
  <r>
    <n v="3905"/>
    <x v="1932"/>
    <x v="1"/>
    <x v="57"/>
    <d v="2012-04-10T00:00:00"/>
    <s v="Standard Class"/>
    <x v="725"/>
    <s v="Valerie Takahito"/>
    <x v="2"/>
    <s v="United States"/>
    <s v="Philadelphia"/>
    <x v="9"/>
    <n v="19143"/>
    <x v="3"/>
    <s v="OFF-ST-10003816"/>
    <x v="1"/>
    <x v="4"/>
    <s v="Fellowes High-Stak Drawer Files"/>
    <n v="563.80799999999999"/>
    <n v="4"/>
    <n v="0.2"/>
    <n v="21.142799999999966"/>
  </r>
  <r>
    <n v="3906"/>
    <x v="1932"/>
    <x v="1"/>
    <x v="57"/>
    <d v="2012-04-10T00:00:00"/>
    <s v="Standard Class"/>
    <x v="725"/>
    <s v="Valerie Takahito"/>
    <x v="2"/>
    <s v="United States"/>
    <s v="Philadelphia"/>
    <x v="9"/>
    <n v="19143"/>
    <x v="3"/>
    <s v="OFF-BI-10002072"/>
    <x v="1"/>
    <x v="8"/>
    <s v="Cardinal Slant-D Ring Binders"/>
    <n v="10.428000000000001"/>
    <n v="4"/>
    <n v="0.7"/>
    <n v="-6.9519999999999982"/>
  </r>
  <r>
    <n v="3907"/>
    <x v="1932"/>
    <x v="1"/>
    <x v="57"/>
    <d v="2012-04-10T00:00:00"/>
    <s v="Standard Class"/>
    <x v="725"/>
    <s v="Valerie Takahito"/>
    <x v="2"/>
    <s v="United States"/>
    <s v="Philadelphia"/>
    <x v="9"/>
    <n v="19143"/>
    <x v="3"/>
    <s v="FUR-FU-10001468"/>
    <x v="0"/>
    <x v="5"/>
    <s v="Tenex Antistatic Computer Chair Mats"/>
    <n v="547.13599999999997"/>
    <n v="4"/>
    <n v="0.2"/>
    <n v="-68.392000000000053"/>
  </r>
  <r>
    <n v="3908"/>
    <x v="1932"/>
    <x v="1"/>
    <x v="57"/>
    <d v="2012-04-10T00:00:00"/>
    <s v="Standard Class"/>
    <x v="725"/>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x v="725"/>
    <s v="Valerie Takahito"/>
    <x v="2"/>
    <s v="United States"/>
    <s v="Philadelphia"/>
    <x v="9"/>
    <n v="19143"/>
    <x v="3"/>
    <s v="TEC-PH-10002844"/>
    <x v="2"/>
    <x v="7"/>
    <s v="Speck Products Candyshell Flip Case"/>
    <n v="41.988"/>
    <n v="2"/>
    <n v="0.4"/>
    <n v="-9.7972000000000037"/>
  </r>
  <r>
    <n v="3910"/>
    <x v="1932"/>
    <x v="1"/>
    <x v="57"/>
    <d v="2012-04-10T00:00:00"/>
    <s v="Standard Class"/>
    <x v="725"/>
    <s v="Valerie Takahito"/>
    <x v="2"/>
    <s v="United States"/>
    <s v="Philadelphia"/>
    <x v="9"/>
    <n v="19143"/>
    <x v="3"/>
    <s v="FUR-FU-10001037"/>
    <x v="0"/>
    <x v="5"/>
    <s v="DAX Charcoal/Nickel-Tone Document Frame, 5 x 7"/>
    <n v="7.5840000000000005"/>
    <n v="1"/>
    <n v="0.2"/>
    <n v="2.37"/>
  </r>
  <r>
    <n v="3911"/>
    <x v="1932"/>
    <x v="1"/>
    <x v="57"/>
    <d v="2012-04-10T00:00:00"/>
    <s v="Standard Class"/>
    <x v="725"/>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x v="455"/>
    <s v="Adrian Barton"/>
    <x v="0"/>
    <s v="United States"/>
    <s v="Pearland"/>
    <x v="5"/>
    <n v="77581"/>
    <x v="2"/>
    <s v="TEC-PH-10001619"/>
    <x v="2"/>
    <x v="7"/>
    <s v="LG G3"/>
    <n v="470.37600000000009"/>
    <n v="3"/>
    <n v="0.2"/>
    <n v="52.917299999999955"/>
  </r>
  <r>
    <n v="3913"/>
    <x v="1934"/>
    <x v="3"/>
    <x v="65"/>
    <d v="2014-09-26T00:00:00"/>
    <s v="Standard Class"/>
    <x v="152"/>
    <s v="Muhammed MacIntyre"/>
    <x v="1"/>
    <s v="United States"/>
    <s v="New York City"/>
    <x v="15"/>
    <n v="10035"/>
    <x v="3"/>
    <s v="OFF-PA-10001639"/>
    <x v="1"/>
    <x v="10"/>
    <s v="Xerox 203"/>
    <n v="19.440000000000001"/>
    <n v="3"/>
    <n v="0"/>
    <n v="9.3312000000000008"/>
  </r>
  <r>
    <n v="3914"/>
    <x v="1934"/>
    <x v="3"/>
    <x v="65"/>
    <d v="2014-09-26T00:00:00"/>
    <s v="Standard Class"/>
    <x v="152"/>
    <s v="Muhammed MacIntyre"/>
    <x v="1"/>
    <s v="United States"/>
    <s v="New York City"/>
    <x v="15"/>
    <n v="10035"/>
    <x v="3"/>
    <s v="FUR-FU-10002268"/>
    <x v="0"/>
    <x v="5"/>
    <s v="Ultra Door Push Plate"/>
    <n v="9.82"/>
    <n v="2"/>
    <n v="0"/>
    <n v="3.2405999999999997"/>
  </r>
  <r>
    <n v="3915"/>
    <x v="1935"/>
    <x v="3"/>
    <x v="930"/>
    <d v="2014-07-24T00:00:00"/>
    <s v="Standard Class"/>
    <x v="586"/>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x v="586"/>
    <s v="Maris LaWare"/>
    <x v="0"/>
    <s v="United States"/>
    <s v="Phoenix"/>
    <x v="16"/>
    <n v="85023"/>
    <x v="1"/>
    <s v="FUR-CH-10004218"/>
    <x v="0"/>
    <x v="1"/>
    <s v="Global Fabric Manager's Chair, Dark Gray"/>
    <n v="161.56800000000001"/>
    <n v="2"/>
    <n v="0.2"/>
    <n v="10.098000000000006"/>
  </r>
  <r>
    <n v="3917"/>
    <x v="1935"/>
    <x v="3"/>
    <x v="930"/>
    <d v="2014-07-24T00:00:00"/>
    <s v="Standard Class"/>
    <x v="586"/>
    <s v="Maris LaWare"/>
    <x v="0"/>
    <s v="United States"/>
    <s v="Phoenix"/>
    <x v="16"/>
    <n v="85023"/>
    <x v="1"/>
    <s v="OFF-PA-10000246"/>
    <x v="1"/>
    <x v="10"/>
    <s v="Riverleaf Stik-Withit Designer Note Cubes"/>
    <n v="16.096"/>
    <n v="2"/>
    <n v="0.2"/>
    <n v="5.2312000000000003"/>
  </r>
  <r>
    <n v="3918"/>
    <x v="1935"/>
    <x v="3"/>
    <x v="930"/>
    <d v="2014-07-24T00:00:00"/>
    <s v="Standard Class"/>
    <x v="586"/>
    <s v="Maris LaWare"/>
    <x v="0"/>
    <s v="United States"/>
    <s v="Phoenix"/>
    <x v="16"/>
    <n v="85023"/>
    <x v="1"/>
    <s v="OFF-BI-10003350"/>
    <x v="1"/>
    <x v="8"/>
    <s v="Acco Expandable Hanging Binders"/>
    <n v="7.6560000000000006"/>
    <n v="4"/>
    <n v="0.7"/>
    <n v="-6.1247999999999987"/>
  </r>
  <r>
    <n v="3919"/>
    <x v="1935"/>
    <x v="3"/>
    <x v="930"/>
    <d v="2014-07-24T00:00:00"/>
    <s v="Standard Class"/>
    <x v="586"/>
    <s v="Maris LaWare"/>
    <x v="0"/>
    <s v="United States"/>
    <s v="Phoenix"/>
    <x v="16"/>
    <n v="85023"/>
    <x v="1"/>
    <s v="FUR-CH-10000513"/>
    <x v="0"/>
    <x v="1"/>
    <s v="High-Back Leather Manager's Chair"/>
    <n v="311.97600000000006"/>
    <n v="3"/>
    <n v="0.2"/>
    <n v="-42.89670000000001"/>
  </r>
  <r>
    <n v="3920"/>
    <x v="1936"/>
    <x v="1"/>
    <x v="494"/>
    <d v="2012-12-07T00:00:00"/>
    <s v="Standard Class"/>
    <x v="470"/>
    <s v="Keith Dawkins"/>
    <x v="1"/>
    <s v="United States"/>
    <s v="Chesapeake"/>
    <x v="17"/>
    <n v="23320"/>
    <x v="0"/>
    <s v="OFF-ST-10001321"/>
    <x v="1"/>
    <x v="4"/>
    <s v="Decoflex Hanging Personal Folder File, Blue"/>
    <n v="61.68"/>
    <n v="4"/>
    <n v="0"/>
    <n v="16.653600000000004"/>
  </r>
  <r>
    <n v="3921"/>
    <x v="1936"/>
    <x v="1"/>
    <x v="494"/>
    <d v="2012-12-07T00:00:00"/>
    <s v="Standard Class"/>
    <x v="470"/>
    <s v="Keith Dawkins"/>
    <x v="1"/>
    <s v="United States"/>
    <s v="Chesapeake"/>
    <x v="17"/>
    <n v="23320"/>
    <x v="0"/>
    <s v="OFF-BI-10004233"/>
    <x v="1"/>
    <x v="8"/>
    <s v="GBC Pre-Punched Binding Paper, Plastic, White, 8-1/2&quot; x 11&quot;"/>
    <n v="63.96"/>
    <n v="4"/>
    <n v="0"/>
    <n v="30.700800000000001"/>
  </r>
  <r>
    <n v="3922"/>
    <x v="1937"/>
    <x v="0"/>
    <x v="931"/>
    <d v="2013-07-03T00:00:00"/>
    <s v="Second Class"/>
    <x v="288"/>
    <s v="Roland Fjeld"/>
    <x v="0"/>
    <s v="United States"/>
    <s v="Chicago"/>
    <x v="10"/>
    <n v="60610"/>
    <x v="2"/>
    <s v="TEC-PH-10001299"/>
    <x v="2"/>
    <x v="7"/>
    <s v="Polycom CX300 Desktop Phone USB VoIP phone"/>
    <n v="359.97600000000006"/>
    <n v="3"/>
    <n v="0.2"/>
    <n v="35.997600000000006"/>
  </r>
  <r>
    <n v="3923"/>
    <x v="1938"/>
    <x v="3"/>
    <x v="735"/>
    <d v="2014-09-02T00:00:00"/>
    <s v="Standard Class"/>
    <x v="253"/>
    <s v="Sean Christensen"/>
    <x v="0"/>
    <s v="United States"/>
    <s v="Chicago"/>
    <x v="10"/>
    <n v="60623"/>
    <x v="2"/>
    <s v="OFF-PA-10002479"/>
    <x v="1"/>
    <x v="10"/>
    <s v="Xerox 4200 Series MultiUse Premium Copy Paper (20Lb. and 84 Bright)"/>
    <n v="25.344000000000001"/>
    <n v="6"/>
    <n v="0.2"/>
    <n v="7.92"/>
  </r>
  <r>
    <n v="3924"/>
    <x v="1938"/>
    <x v="3"/>
    <x v="735"/>
    <d v="2014-09-02T00:00:00"/>
    <s v="Standard Class"/>
    <x v="253"/>
    <s v="Sean Christensen"/>
    <x v="0"/>
    <s v="United States"/>
    <s v="Chicago"/>
    <x v="10"/>
    <n v="60623"/>
    <x v="2"/>
    <s v="OFF-PA-10001461"/>
    <x v="1"/>
    <x v="10"/>
    <s v="HP Office Paper (20Lb. and 87 Bright)"/>
    <n v="26.720000000000002"/>
    <n v="5"/>
    <n v="0.2"/>
    <n v="9.3520000000000003"/>
  </r>
  <r>
    <n v="3925"/>
    <x v="1939"/>
    <x v="2"/>
    <x v="328"/>
    <d v="2011-09-21T00:00:00"/>
    <s v="Standard Class"/>
    <x v="202"/>
    <s v="Bradley Nguyen"/>
    <x v="0"/>
    <s v="United States"/>
    <s v="Seattle"/>
    <x v="4"/>
    <n v="98103"/>
    <x v="1"/>
    <s v="OFF-ST-10004963"/>
    <x v="1"/>
    <x v="4"/>
    <s v="Eldon Gobal File Keepers"/>
    <n v="30.28"/>
    <n v="2"/>
    <n v="0"/>
    <n v="1.2111999999999981"/>
  </r>
  <r>
    <n v="3926"/>
    <x v="1939"/>
    <x v="2"/>
    <x v="328"/>
    <d v="2011-09-21T00:00:00"/>
    <s v="Standard Class"/>
    <x v="202"/>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x v="202"/>
    <s v="Bradley Nguyen"/>
    <x v="0"/>
    <s v="United States"/>
    <s v="Seattle"/>
    <x v="4"/>
    <n v="98103"/>
    <x v="1"/>
    <s v="FUR-FU-10004671"/>
    <x v="0"/>
    <x v="5"/>
    <s v="Executive Impressions 12&quot; Wall Clock"/>
    <n v="35.340000000000003"/>
    <n v="2"/>
    <n v="0"/>
    <n v="13.429200000000002"/>
  </r>
  <r>
    <n v="3928"/>
    <x v="1939"/>
    <x v="2"/>
    <x v="328"/>
    <d v="2011-09-21T00:00:00"/>
    <s v="Standard Class"/>
    <x v="202"/>
    <s v="Bradley Nguyen"/>
    <x v="0"/>
    <s v="United States"/>
    <s v="Seattle"/>
    <x v="4"/>
    <n v="98103"/>
    <x v="1"/>
    <s v="OFF-BI-10002735"/>
    <x v="1"/>
    <x v="8"/>
    <s v="GBC Prestige Therm-A-Bind Covers"/>
    <n v="137.24"/>
    <n v="5"/>
    <n v="0.2"/>
    <n v="46.3185"/>
  </r>
  <r>
    <n v="3929"/>
    <x v="1940"/>
    <x v="0"/>
    <x v="560"/>
    <d v="2013-03-18T00:00:00"/>
    <s v="First Class"/>
    <x v="365"/>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x v="365"/>
    <s v="John Stevenson"/>
    <x v="0"/>
    <s v="United States"/>
    <s v="Harlingen"/>
    <x v="5"/>
    <n v="78550"/>
    <x v="2"/>
    <s v="OFF-PA-10001934"/>
    <x v="1"/>
    <x v="10"/>
    <s v="Xerox 1993"/>
    <n v="5.1840000000000011"/>
    <n v="1"/>
    <n v="0.2"/>
    <n v="1.8792"/>
  </r>
  <r>
    <n v="3931"/>
    <x v="1940"/>
    <x v="0"/>
    <x v="560"/>
    <d v="2013-03-18T00:00:00"/>
    <s v="First Class"/>
    <x v="365"/>
    <s v="John Stevenson"/>
    <x v="0"/>
    <s v="United States"/>
    <s v="Harlingen"/>
    <x v="5"/>
    <n v="78550"/>
    <x v="2"/>
    <s v="OFF-AR-10001044"/>
    <x v="1"/>
    <x v="6"/>
    <s v="BOSTON Ranger #55 Pencil Sharpener, Black"/>
    <n v="145.54400000000001"/>
    <n v="7"/>
    <n v="0.2"/>
    <n v="16.373699999999992"/>
  </r>
  <r>
    <n v="3932"/>
    <x v="1941"/>
    <x v="0"/>
    <x v="370"/>
    <d v="2013-09-03T00:00:00"/>
    <s v="Standard Class"/>
    <x v="500"/>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x v="500"/>
    <s v="Vivek Grady"/>
    <x v="1"/>
    <s v="United States"/>
    <s v="Philadelphia"/>
    <x v="9"/>
    <n v="19140"/>
    <x v="3"/>
    <s v="TEC-AC-10001109"/>
    <x v="2"/>
    <x v="11"/>
    <s v="Logitech Trackman Marble Mouse"/>
    <n v="47.984000000000002"/>
    <n v="2"/>
    <n v="0.2"/>
    <n v="13.195600000000001"/>
  </r>
  <r>
    <n v="3934"/>
    <x v="1942"/>
    <x v="3"/>
    <x v="264"/>
    <d v="2014-09-09T00:00:00"/>
    <s v="Standard Class"/>
    <x v="497"/>
    <s v="Anthony Witt"/>
    <x v="0"/>
    <s v="United States"/>
    <s v="Bakersfield"/>
    <x v="1"/>
    <n v="93309"/>
    <x v="1"/>
    <s v="OFF-AR-10001919"/>
    <x v="1"/>
    <x v="6"/>
    <s v="OIC #2 Pencils, Medium Soft"/>
    <n v="9.3999999999999986"/>
    <n v="5"/>
    <n v="0"/>
    <n v="2.7259999999999995"/>
  </r>
  <r>
    <n v="3935"/>
    <x v="1942"/>
    <x v="3"/>
    <x v="264"/>
    <d v="2014-09-09T00:00:00"/>
    <s v="Standard Class"/>
    <x v="497"/>
    <s v="Anthony Witt"/>
    <x v="0"/>
    <s v="United States"/>
    <s v="Bakersfield"/>
    <x v="1"/>
    <n v="93309"/>
    <x v="1"/>
    <s v="OFF-LA-10004544"/>
    <x v="1"/>
    <x v="2"/>
    <s v="Avery 505"/>
    <n v="74"/>
    <n v="5"/>
    <n v="0"/>
    <n v="37"/>
  </r>
  <r>
    <n v="3936"/>
    <x v="1942"/>
    <x v="3"/>
    <x v="264"/>
    <d v="2014-09-09T00:00:00"/>
    <s v="Standard Class"/>
    <x v="497"/>
    <s v="Anthony Witt"/>
    <x v="0"/>
    <s v="United States"/>
    <s v="Bakersfield"/>
    <x v="1"/>
    <n v="93309"/>
    <x v="1"/>
    <s v="TEC-PH-10003484"/>
    <x v="2"/>
    <x v="7"/>
    <s v="Ooma Telo VoIP Home Phone System"/>
    <n v="201.584"/>
    <n v="2"/>
    <n v="0.2"/>
    <n v="12.599000000000004"/>
  </r>
  <r>
    <n v="3937"/>
    <x v="1943"/>
    <x v="1"/>
    <x v="382"/>
    <d v="2012-06-20T00:00:00"/>
    <s v="Standard Class"/>
    <x v="721"/>
    <s v="Lycoris Saunders"/>
    <x v="0"/>
    <s v="United States"/>
    <s v="Grand Prairie"/>
    <x v="5"/>
    <n v="75051"/>
    <x v="2"/>
    <s v="OFF-EN-10001028"/>
    <x v="1"/>
    <x v="12"/>
    <s v="Staples"/>
    <n v="28.752000000000002"/>
    <n v="3"/>
    <n v="0.2"/>
    <n v="9.3443999999999985"/>
  </r>
  <r>
    <n v="3938"/>
    <x v="1943"/>
    <x v="1"/>
    <x v="382"/>
    <d v="2012-06-20T00:00:00"/>
    <s v="Standard Class"/>
    <x v="721"/>
    <s v="Lycoris Saunders"/>
    <x v="0"/>
    <s v="United States"/>
    <s v="Grand Prairie"/>
    <x v="5"/>
    <n v="75051"/>
    <x v="2"/>
    <s v="OFF-PA-10004156"/>
    <x v="1"/>
    <x v="10"/>
    <s v="Xerox 188"/>
    <n v="27.216000000000001"/>
    <n v="3"/>
    <n v="0.2"/>
    <n v="9.8657999999999983"/>
  </r>
  <r>
    <n v="3939"/>
    <x v="1943"/>
    <x v="1"/>
    <x v="382"/>
    <d v="2012-06-20T00:00:00"/>
    <s v="Standard Class"/>
    <x v="721"/>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x v="708"/>
    <s v="Mark Hamilton"/>
    <x v="0"/>
    <s v="United States"/>
    <s v="Greenwood"/>
    <x v="14"/>
    <n v="46142"/>
    <x v="2"/>
    <s v="FUR-CH-10003379"/>
    <x v="0"/>
    <x v="1"/>
    <s v="Global Commerce Series High-Back Swivel/Tilt Chairs"/>
    <n v="1424.9"/>
    <n v="5"/>
    <n v="0"/>
    <n v="356.22500000000002"/>
  </r>
  <r>
    <n v="3941"/>
    <x v="1945"/>
    <x v="3"/>
    <x v="796"/>
    <d v="2014-05-24T00:00:00"/>
    <s v="Standard Class"/>
    <x v="358"/>
    <s v="Toby Swindell"/>
    <x v="0"/>
    <s v="United States"/>
    <s v="New York City"/>
    <x v="15"/>
    <n v="10024"/>
    <x v="3"/>
    <s v="FUR-FU-10002456"/>
    <x v="0"/>
    <x v="5"/>
    <s v="Master Caster Door Stop, Large Neon Orange"/>
    <n v="14.56"/>
    <n v="2"/>
    <n v="0"/>
    <n v="6.2608000000000015"/>
  </r>
  <r>
    <n v="3942"/>
    <x v="1945"/>
    <x v="3"/>
    <x v="796"/>
    <d v="2014-05-24T00:00:00"/>
    <s v="Standard Class"/>
    <x v="358"/>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x v="13"/>
    <s v="Eric Hoffmann"/>
    <x v="0"/>
    <s v="United States"/>
    <s v="Memphis"/>
    <x v="18"/>
    <n v="38109"/>
    <x v="0"/>
    <s v="OFF-PA-10001166"/>
    <x v="1"/>
    <x v="10"/>
    <s v="Xerox 2"/>
    <n v="25.920000000000005"/>
    <n v="5"/>
    <n v="0.2"/>
    <n v="9.0719999999999992"/>
  </r>
  <r>
    <n v="3944"/>
    <x v="1947"/>
    <x v="0"/>
    <x v="661"/>
    <d v="2013-07-01T00:00:00"/>
    <s v="Standard Class"/>
    <x v="726"/>
    <s v="Maureen Gnade"/>
    <x v="0"/>
    <s v="United States"/>
    <s v="Buffalo"/>
    <x v="15"/>
    <n v="14215"/>
    <x v="3"/>
    <s v="OFF-SU-10000157"/>
    <x v="1"/>
    <x v="14"/>
    <s v="Compact Automatic Electric Letter Opener"/>
    <n v="835.17000000000007"/>
    <n v="7"/>
    <n v="0"/>
    <n v="16.703400000000016"/>
  </r>
  <r>
    <n v="3945"/>
    <x v="1948"/>
    <x v="0"/>
    <x v="458"/>
    <d v="2013-05-22T00:00:00"/>
    <s v="Second Class"/>
    <x v="157"/>
    <s v="Denny Ordway"/>
    <x v="0"/>
    <s v="United States"/>
    <s v="Los Angeles"/>
    <x v="1"/>
    <n v="90036"/>
    <x v="1"/>
    <s v="OFF-PA-10004971"/>
    <x v="1"/>
    <x v="10"/>
    <s v="Xerox 196"/>
    <n v="17.34"/>
    <n v="3"/>
    <n v="0"/>
    <n v="8.4966000000000008"/>
  </r>
  <r>
    <n v="3946"/>
    <x v="1949"/>
    <x v="3"/>
    <x v="551"/>
    <d v="2014-11-24T00:00:00"/>
    <s v="Standard Class"/>
    <x v="578"/>
    <s v="Art Ferguson"/>
    <x v="0"/>
    <s v="United States"/>
    <s v="Homestead"/>
    <x v="2"/>
    <n v="33030"/>
    <x v="0"/>
    <s v="OFF-PA-10001977"/>
    <x v="1"/>
    <x v="10"/>
    <s v="Xerox 194"/>
    <n v="44.384"/>
    <n v="1"/>
    <n v="0.2"/>
    <n v="15.534399999999998"/>
  </r>
  <r>
    <n v="3947"/>
    <x v="1949"/>
    <x v="3"/>
    <x v="551"/>
    <d v="2014-11-24T00:00:00"/>
    <s v="Standard Class"/>
    <x v="578"/>
    <s v="Art Ferguson"/>
    <x v="0"/>
    <s v="United States"/>
    <s v="Homestead"/>
    <x v="2"/>
    <n v="33030"/>
    <x v="0"/>
    <s v="OFF-SU-10001225"/>
    <x v="1"/>
    <x v="14"/>
    <s v="Staples"/>
    <n v="2.9440000000000004"/>
    <n v="1"/>
    <n v="0.2"/>
    <n v="-0.66240000000000021"/>
  </r>
  <r>
    <n v="3948"/>
    <x v="1950"/>
    <x v="0"/>
    <x v="741"/>
    <d v="2013-11-23T00:00:00"/>
    <s v="Standard Class"/>
    <x v="17"/>
    <s v="Steve Nguyen"/>
    <x v="2"/>
    <s v="United States"/>
    <s v="Pasadena"/>
    <x v="5"/>
    <n v="77506"/>
    <x v="2"/>
    <s v="OFF-AR-10003514"/>
    <x v="1"/>
    <x v="6"/>
    <s v="4009 Highlighters by Sanford"/>
    <n v="6.3680000000000003"/>
    <n v="2"/>
    <n v="0.2"/>
    <n v="1.0347999999999993"/>
  </r>
  <r>
    <n v="3949"/>
    <x v="1950"/>
    <x v="0"/>
    <x v="741"/>
    <d v="2013-11-23T00:00:00"/>
    <s v="Standard Class"/>
    <x v="17"/>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x v="17"/>
    <s v="Steve Nguyen"/>
    <x v="2"/>
    <s v="United States"/>
    <s v="Pasadena"/>
    <x v="5"/>
    <n v="77506"/>
    <x v="2"/>
    <s v="OFF-PA-10001970"/>
    <x v="1"/>
    <x v="10"/>
    <s v="Xerox 1881"/>
    <n v="19.648"/>
    <n v="2"/>
    <n v="0.2"/>
    <n v="6.6311999999999989"/>
  </r>
  <r>
    <n v="3951"/>
    <x v="1950"/>
    <x v="0"/>
    <x v="741"/>
    <d v="2013-11-23T00:00:00"/>
    <s v="Standard Class"/>
    <x v="17"/>
    <s v="Steve Nguyen"/>
    <x v="2"/>
    <s v="United States"/>
    <s v="Pasadena"/>
    <x v="5"/>
    <n v="77506"/>
    <x v="2"/>
    <s v="FUR-CH-10003817"/>
    <x v="0"/>
    <x v="1"/>
    <s v="Global Value Steno Chair, Gray"/>
    <n v="255.108"/>
    <n v="6"/>
    <n v="0.3"/>
    <n v="-18.221999999999994"/>
  </r>
  <r>
    <n v="3952"/>
    <x v="1951"/>
    <x v="2"/>
    <x v="683"/>
    <d v="2011-11-30T00:00:00"/>
    <s v="Second Class"/>
    <x v="373"/>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x v="21"/>
    <s v="Odella Nelson"/>
    <x v="1"/>
    <s v="United States"/>
    <s v="Denver"/>
    <x v="22"/>
    <n v="80219"/>
    <x v="1"/>
    <s v="TEC-PH-10003535"/>
    <x v="2"/>
    <x v="7"/>
    <s v="RCA ViSYS 25423RE1 Corded phone"/>
    <n v="159.98400000000001"/>
    <n v="2"/>
    <n v="0.2"/>
    <n v="13.998599999999989"/>
  </r>
  <r>
    <n v="3954"/>
    <x v="1953"/>
    <x v="3"/>
    <x v="787"/>
    <d v="2014-01-20T00:00:00"/>
    <s v="Standard Class"/>
    <x v="183"/>
    <s v="Sanjit Chand"/>
    <x v="0"/>
    <s v="United States"/>
    <s v="Quincy"/>
    <x v="31"/>
    <n v="2169"/>
    <x v="3"/>
    <s v="OFF-PA-10004675"/>
    <x v="1"/>
    <x v="10"/>
    <s v="Telephone Message Books with Fax/Mobile Section, 5 1/2&quot; x 3 3/16&quot;"/>
    <n v="12.7"/>
    <n v="2"/>
    <n v="0"/>
    <n v="5.8419999999999996"/>
  </r>
  <r>
    <n v="3955"/>
    <x v="1954"/>
    <x v="2"/>
    <x v="527"/>
    <d v="2011-04-09T00:00:00"/>
    <s v="Standard Class"/>
    <x v="384"/>
    <s v="Maurice Satty"/>
    <x v="0"/>
    <s v="United States"/>
    <s v="Detroit"/>
    <x v="12"/>
    <n v="48205"/>
    <x v="2"/>
    <s v="FUR-FU-10004020"/>
    <x v="0"/>
    <x v="5"/>
    <s v="Advantus Panel Wall Acrylic Frame"/>
    <n v="5.47"/>
    <n v="1"/>
    <n v="0"/>
    <n v="2.3521000000000001"/>
  </r>
  <r>
    <n v="3956"/>
    <x v="1954"/>
    <x v="2"/>
    <x v="527"/>
    <d v="2011-04-09T00:00:00"/>
    <s v="Standard Class"/>
    <x v="384"/>
    <s v="Maurice Satty"/>
    <x v="0"/>
    <s v="United States"/>
    <s v="Detroit"/>
    <x v="12"/>
    <n v="48205"/>
    <x v="2"/>
    <s v="OFF-AR-10001955"/>
    <x v="1"/>
    <x v="6"/>
    <s v="Newell 319"/>
    <n v="79.36"/>
    <n v="4"/>
    <n v="0"/>
    <n v="23.807999999999993"/>
  </r>
  <r>
    <n v="3957"/>
    <x v="1955"/>
    <x v="0"/>
    <x v="190"/>
    <d v="2013-07-04T00:00:00"/>
    <s v="Standard Class"/>
    <x v="35"/>
    <s v="Duane Noonan"/>
    <x v="0"/>
    <s v="United States"/>
    <s v="San Francisco"/>
    <x v="1"/>
    <n v="94109"/>
    <x v="1"/>
    <s v="FUR-FU-10002364"/>
    <x v="0"/>
    <x v="5"/>
    <s v="Eldon Expressions Wood Desk Accessories, Oak"/>
    <n v="22.14"/>
    <n v="3"/>
    <n v="0"/>
    <n v="6.4205999999999976"/>
  </r>
  <r>
    <n v="3958"/>
    <x v="1956"/>
    <x v="0"/>
    <x v="211"/>
    <d v="2013-06-03T00:00:00"/>
    <s v="Standard Class"/>
    <x v="181"/>
    <s v="Raymond Buch"/>
    <x v="0"/>
    <s v="United States"/>
    <s v="Nashville"/>
    <x v="18"/>
    <n v="37211"/>
    <x v="0"/>
    <s v="OFF-BI-10002414"/>
    <x v="1"/>
    <x v="8"/>
    <s v="GBC ProClick Spines for 32-Hole Punch"/>
    <n v="11.277000000000001"/>
    <n v="3"/>
    <n v="0.7"/>
    <n v="-8.6456999999999979"/>
  </r>
  <r>
    <n v="3959"/>
    <x v="1956"/>
    <x v="0"/>
    <x v="211"/>
    <d v="2013-06-03T00:00:00"/>
    <s v="Standard Class"/>
    <x v="181"/>
    <s v="Raymond Buch"/>
    <x v="0"/>
    <s v="United States"/>
    <s v="Nashville"/>
    <x v="18"/>
    <n v="37211"/>
    <x v="0"/>
    <s v="OFF-AR-10003732"/>
    <x v="1"/>
    <x v="6"/>
    <s v="Newell 333"/>
    <n v="4.4479999999999995"/>
    <n v="2"/>
    <n v="0.2"/>
    <n v="0.3335999999999999"/>
  </r>
  <r>
    <n v="3960"/>
    <x v="1956"/>
    <x v="0"/>
    <x v="211"/>
    <d v="2013-06-03T00:00:00"/>
    <s v="Standard Class"/>
    <x v="181"/>
    <s v="Raymond Buch"/>
    <x v="0"/>
    <s v="United States"/>
    <s v="Nashville"/>
    <x v="18"/>
    <n v="37211"/>
    <x v="0"/>
    <s v="FUR-FU-10001085"/>
    <x v="0"/>
    <x v="5"/>
    <s v="3M Polarizing Light Filter Sleeves"/>
    <n v="44.76"/>
    <n v="3"/>
    <n v="0.2"/>
    <n v="14.546999999999995"/>
  </r>
  <r>
    <n v="3961"/>
    <x v="1957"/>
    <x v="1"/>
    <x v="324"/>
    <d v="2012-10-24T00:00:00"/>
    <s v="Standard Class"/>
    <x v="468"/>
    <s v="Nicole Hansen"/>
    <x v="1"/>
    <s v="United States"/>
    <s v="Detroit"/>
    <x v="12"/>
    <n v="48227"/>
    <x v="2"/>
    <s v="OFF-BI-10001249"/>
    <x v="1"/>
    <x v="8"/>
    <s v="Avery Heavy-Duty EZD View Binder with Locking Rings"/>
    <n v="38.28"/>
    <n v="6"/>
    <n v="0"/>
    <n v="17.608799999999999"/>
  </r>
  <r>
    <n v="3962"/>
    <x v="1957"/>
    <x v="1"/>
    <x v="324"/>
    <d v="2012-10-24T00:00:00"/>
    <s v="Standard Class"/>
    <x v="468"/>
    <s v="Nicole Hansen"/>
    <x v="1"/>
    <s v="United States"/>
    <s v="Detroit"/>
    <x v="12"/>
    <n v="48227"/>
    <x v="2"/>
    <s v="TEC-PH-10002564"/>
    <x v="2"/>
    <x v="7"/>
    <s v="OtterBox Defender Series Case - Samsung Galaxy S4"/>
    <n v="149.94999999999999"/>
    <n v="5"/>
    <n v="0"/>
    <n v="44.984999999999985"/>
  </r>
  <r>
    <n v="3963"/>
    <x v="1958"/>
    <x v="3"/>
    <x v="600"/>
    <d v="2014-02-21T00:00:00"/>
    <s v="First Class"/>
    <x v="525"/>
    <s v="Emily Ducich"/>
    <x v="2"/>
    <s v="United States"/>
    <s v="Los Angeles"/>
    <x v="1"/>
    <n v="90045"/>
    <x v="1"/>
    <s v="OFF-AR-10000634"/>
    <x v="1"/>
    <x v="6"/>
    <s v="Newell 320"/>
    <n v="12.84"/>
    <n v="3"/>
    <n v="0"/>
    <n v="3.4668000000000005"/>
  </r>
  <r>
    <n v="3964"/>
    <x v="1958"/>
    <x v="3"/>
    <x v="600"/>
    <d v="2014-02-21T00:00:00"/>
    <s v="First Class"/>
    <x v="525"/>
    <s v="Emily Ducich"/>
    <x v="2"/>
    <s v="United States"/>
    <s v="Los Angeles"/>
    <x v="1"/>
    <n v="90045"/>
    <x v="1"/>
    <s v="FUR-FU-10004018"/>
    <x v="0"/>
    <x v="5"/>
    <s v="Tensor Computer Mounted Lamp"/>
    <n v="44.67"/>
    <n v="3"/>
    <n v="0"/>
    <n v="12.060900000000002"/>
  </r>
  <r>
    <n v="3965"/>
    <x v="1959"/>
    <x v="0"/>
    <x v="897"/>
    <d v="2013-09-29T00:00:00"/>
    <s v="Standard Class"/>
    <x v="617"/>
    <s v="Pierre Wener"/>
    <x v="0"/>
    <s v="United States"/>
    <s v="Philadelphia"/>
    <x v="9"/>
    <n v="19140"/>
    <x v="3"/>
    <s v="OFF-AR-10003481"/>
    <x v="1"/>
    <x v="6"/>
    <s v="Newell 348"/>
    <n v="7.8719999999999999"/>
    <n v="3"/>
    <n v="0.2"/>
    <n v="0.88559999999999883"/>
  </r>
  <r>
    <n v="3966"/>
    <x v="1960"/>
    <x v="2"/>
    <x v="607"/>
    <d v="2011-11-17T00:00:00"/>
    <s v="Second Class"/>
    <x v="664"/>
    <s v="Denise Monton"/>
    <x v="1"/>
    <s v="United States"/>
    <s v="Asheville"/>
    <x v="3"/>
    <n v="28806"/>
    <x v="0"/>
    <s v="OFF-AR-10003651"/>
    <x v="1"/>
    <x v="6"/>
    <s v="Newell 350"/>
    <n v="7.8719999999999999"/>
    <n v="3"/>
    <n v="0.2"/>
    <n v="0.88559999999999883"/>
  </r>
  <r>
    <n v="3967"/>
    <x v="1961"/>
    <x v="0"/>
    <x v="178"/>
    <d v="2013-04-07T00:00:00"/>
    <s v="Standard Class"/>
    <x v="386"/>
    <s v="Don Weiss"/>
    <x v="0"/>
    <s v="United States"/>
    <s v="New York City"/>
    <x v="15"/>
    <n v="10024"/>
    <x v="3"/>
    <s v="OFF-AR-10002956"/>
    <x v="1"/>
    <x v="6"/>
    <s v="Boston 16801 Nautilus Battery Pencil Sharpener"/>
    <n v="88.04"/>
    <n v="4"/>
    <n v="0"/>
    <n v="22.8904"/>
  </r>
  <r>
    <n v="3968"/>
    <x v="1962"/>
    <x v="0"/>
    <x v="244"/>
    <d v="2013-05-24T00:00:00"/>
    <s v="First Class"/>
    <x v="258"/>
    <s v="Eugene Hildebrand"/>
    <x v="2"/>
    <s v="United States"/>
    <s v="Colorado Springs"/>
    <x v="22"/>
    <n v="80906"/>
    <x v="1"/>
    <s v="OFF-BI-10003638"/>
    <x v="1"/>
    <x v="8"/>
    <s v="GBC Durable Plastic Covers"/>
    <n v="40.635000000000012"/>
    <n v="7"/>
    <n v="0.7"/>
    <n v="-32.507999999999996"/>
  </r>
  <r>
    <n v="3969"/>
    <x v="1963"/>
    <x v="1"/>
    <x v="932"/>
    <d v="2012-06-05T00:00:00"/>
    <s v="Standard Class"/>
    <x v="722"/>
    <s v="Katrina Edelman"/>
    <x v="1"/>
    <s v="United States"/>
    <s v="San Antonio"/>
    <x v="5"/>
    <n v="78207"/>
    <x v="2"/>
    <s v="OFF-BI-10001890"/>
    <x v="1"/>
    <x v="8"/>
    <s v="Avery Poly Binder Pockets"/>
    <n v="5.7279999999999989"/>
    <n v="8"/>
    <n v="0.8"/>
    <n v="-9.1648000000000032"/>
  </r>
  <r>
    <n v="3970"/>
    <x v="1963"/>
    <x v="1"/>
    <x v="932"/>
    <d v="2012-06-05T00:00:00"/>
    <s v="Standard Class"/>
    <x v="722"/>
    <s v="Katrina Edelman"/>
    <x v="1"/>
    <s v="United States"/>
    <s v="San Antonio"/>
    <x v="5"/>
    <n v="78207"/>
    <x v="2"/>
    <s v="OFF-PA-10002606"/>
    <x v="1"/>
    <x v="10"/>
    <s v="Xerox 1928"/>
    <n v="42.24"/>
    <n v="10"/>
    <n v="0.2"/>
    <n v="13.199999999999998"/>
  </r>
  <r>
    <n v="3971"/>
    <x v="1964"/>
    <x v="2"/>
    <x v="754"/>
    <d v="2011-11-26T00:00:00"/>
    <s v="Standard Class"/>
    <x v="727"/>
    <s v="Susan Pistek"/>
    <x v="0"/>
    <s v="United States"/>
    <s v="Los Angeles"/>
    <x v="1"/>
    <n v="90036"/>
    <x v="1"/>
    <s v="OFF-PA-10002245"/>
    <x v="1"/>
    <x v="10"/>
    <s v="Xerox 1895"/>
    <n v="53.820000000000007"/>
    <n v="9"/>
    <n v="0"/>
    <n v="24.218999999999998"/>
  </r>
  <r>
    <n v="3972"/>
    <x v="1965"/>
    <x v="1"/>
    <x v="933"/>
    <d v="2012-02-24T00:00:00"/>
    <s v="Second Class"/>
    <x v="390"/>
    <s v="Penelope Sewall"/>
    <x v="2"/>
    <s v="United States"/>
    <s v="Sterling Heights"/>
    <x v="12"/>
    <n v="48310"/>
    <x v="2"/>
    <s v="OFF-AR-10001615"/>
    <x v="1"/>
    <x v="6"/>
    <s v="Newell 34"/>
    <n v="79.36"/>
    <n v="4"/>
    <n v="0"/>
    <n v="20.633600000000001"/>
  </r>
  <r>
    <n v="3973"/>
    <x v="1966"/>
    <x v="0"/>
    <x v="892"/>
    <d v="2013-04-03T00:00:00"/>
    <s v="Standard Class"/>
    <x v="49"/>
    <s v="Janet Martin"/>
    <x v="0"/>
    <s v="United States"/>
    <s v="New York City"/>
    <x v="15"/>
    <n v="10009"/>
    <x v="3"/>
    <s v="OFF-PA-10000466"/>
    <x v="1"/>
    <x v="10"/>
    <s v="Memo Book, 100 Message Capacity, 5 3/8” x 11”"/>
    <n v="13.48"/>
    <n v="2"/>
    <n v="0"/>
    <n v="6.74"/>
  </r>
  <r>
    <n v="3974"/>
    <x v="1966"/>
    <x v="0"/>
    <x v="892"/>
    <d v="2013-04-03T00:00:00"/>
    <s v="Standard Class"/>
    <x v="49"/>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x v="49"/>
    <s v="Janet Martin"/>
    <x v="0"/>
    <s v="United States"/>
    <s v="New York City"/>
    <x v="15"/>
    <n v="10009"/>
    <x v="3"/>
    <s v="FUR-FU-10004848"/>
    <x v="0"/>
    <x v="5"/>
    <s v="Howard Miller 13-3/4&quot; Diameter Brushed Chrome Round Wall Clock"/>
    <n v="414"/>
    <n v="8"/>
    <n v="0"/>
    <n v="124.19999999999999"/>
  </r>
  <r>
    <n v="3976"/>
    <x v="1966"/>
    <x v="0"/>
    <x v="892"/>
    <d v="2013-04-03T00:00:00"/>
    <s v="Standard Class"/>
    <x v="49"/>
    <s v="Janet Martin"/>
    <x v="0"/>
    <s v="United States"/>
    <s v="New York City"/>
    <x v="15"/>
    <n v="10009"/>
    <x v="3"/>
    <s v="OFF-BI-10000320"/>
    <x v="1"/>
    <x v="8"/>
    <s v="GBC Plastic Binding Combs"/>
    <n v="41.328000000000003"/>
    <n v="7"/>
    <n v="0.2"/>
    <n v="14.981400000000001"/>
  </r>
  <r>
    <n v="3977"/>
    <x v="1967"/>
    <x v="0"/>
    <x v="332"/>
    <d v="2013-10-25T00:00:00"/>
    <s v="First Class"/>
    <x v="518"/>
    <s v="Eric Barreto"/>
    <x v="0"/>
    <s v="United States"/>
    <s v="Richmond"/>
    <x v="17"/>
    <n v="23223"/>
    <x v="0"/>
    <s v="FUR-FU-10003731"/>
    <x v="0"/>
    <x v="5"/>
    <s v="Eldon Expressions Wood and Plastic Desk Accessories, Oak"/>
    <n v="39.92"/>
    <n v="4"/>
    <n v="0"/>
    <n v="11.177600000000002"/>
  </r>
  <r>
    <n v="3978"/>
    <x v="1968"/>
    <x v="3"/>
    <x v="280"/>
    <d v="2014-10-08T00:00:00"/>
    <s v="Standard Class"/>
    <x v="435"/>
    <s v="Frank Gastineau"/>
    <x v="2"/>
    <s v="United States"/>
    <s v="Seattle"/>
    <x v="4"/>
    <n v="98105"/>
    <x v="1"/>
    <s v="OFF-FA-10002780"/>
    <x v="1"/>
    <x v="13"/>
    <s v="Staples"/>
    <n v="8.94"/>
    <n v="3"/>
    <n v="0"/>
    <n v="4.1123999999999992"/>
  </r>
  <r>
    <n v="3979"/>
    <x v="1968"/>
    <x v="3"/>
    <x v="280"/>
    <d v="2014-10-08T00:00:00"/>
    <s v="Standard Class"/>
    <x v="435"/>
    <s v="Frank Gastineau"/>
    <x v="2"/>
    <s v="United States"/>
    <s v="Seattle"/>
    <x v="4"/>
    <n v="98105"/>
    <x v="1"/>
    <s v="TEC-PH-10003800"/>
    <x v="2"/>
    <x v="7"/>
    <s v="i.Sound Portable Power - 8000 mAh"/>
    <n v="84.784000000000006"/>
    <n v="2"/>
    <n v="0.2"/>
    <n v="-20.136200000000006"/>
  </r>
  <r>
    <n v="3980"/>
    <x v="1969"/>
    <x v="2"/>
    <x v="851"/>
    <d v="2011-12-27T00:00:00"/>
    <s v="Standard Class"/>
    <x v="260"/>
    <s v="Tiffany House"/>
    <x v="1"/>
    <s v="United States"/>
    <s v="New York City"/>
    <x v="15"/>
    <n v="10024"/>
    <x v="3"/>
    <s v="FUR-TA-10001676"/>
    <x v="0"/>
    <x v="3"/>
    <s v="Hon 61000 Series Interactive Training Tables"/>
    <n v="53.315999999999995"/>
    <n v="2"/>
    <n v="0.4"/>
    <n v="-19.549200000000006"/>
  </r>
  <r>
    <n v="3981"/>
    <x v="1969"/>
    <x v="2"/>
    <x v="851"/>
    <d v="2011-12-27T00:00:00"/>
    <s v="Standard Class"/>
    <x v="260"/>
    <s v="Tiffany House"/>
    <x v="1"/>
    <s v="United States"/>
    <s v="New York City"/>
    <x v="15"/>
    <n v="10024"/>
    <x v="3"/>
    <s v="OFF-AP-10002350"/>
    <x v="1"/>
    <x v="9"/>
    <s v="Belkin F9H710-06 7 Outlet SurgeMaster Surge Protector"/>
    <n v="56.519999999999996"/>
    <n v="3"/>
    <n v="0"/>
    <n v="15.8256"/>
  </r>
  <r>
    <n v="3982"/>
    <x v="1970"/>
    <x v="3"/>
    <x v="934"/>
    <d v="2014-12-21T00:00:00"/>
    <s v="Standard Class"/>
    <x v="484"/>
    <s v="Paul Lucas"/>
    <x v="2"/>
    <s v="United States"/>
    <s v="Seattle"/>
    <x v="4"/>
    <n v="98115"/>
    <x v="1"/>
    <s v="FUR-FU-10003096"/>
    <x v="0"/>
    <x v="5"/>
    <s v="Master Giant Foot Doorstop, Safety Yellow"/>
    <n v="22.77"/>
    <n v="3"/>
    <n v="0"/>
    <n v="9.7911000000000001"/>
  </r>
  <r>
    <n v="3983"/>
    <x v="1971"/>
    <x v="0"/>
    <x v="274"/>
    <d v="2013-07-10T00:00:00"/>
    <s v="Second Class"/>
    <x v="666"/>
    <s v="Christopher Conant"/>
    <x v="0"/>
    <s v="United States"/>
    <s v="Los Angeles"/>
    <x v="1"/>
    <n v="90045"/>
    <x v="1"/>
    <s v="FUR-CH-10003061"/>
    <x v="0"/>
    <x v="1"/>
    <s v="Global Leather Task Chair, Black"/>
    <n v="287.96800000000002"/>
    <n v="4"/>
    <n v="0.2"/>
    <n v="-3.5996000000000521"/>
  </r>
  <r>
    <n v="3984"/>
    <x v="1971"/>
    <x v="0"/>
    <x v="274"/>
    <d v="2013-07-10T00:00:00"/>
    <s v="Second Class"/>
    <x v="666"/>
    <s v="Christopher Conant"/>
    <x v="0"/>
    <s v="United States"/>
    <s v="Los Angeles"/>
    <x v="1"/>
    <n v="90045"/>
    <x v="1"/>
    <s v="TEC-CO-10003763"/>
    <x v="2"/>
    <x v="16"/>
    <s v="Canon PC1060 Personal Laser Copier"/>
    <n v="2799.9600000000005"/>
    <n v="5"/>
    <n v="0.2"/>
    <n v="944.98649999999986"/>
  </r>
  <r>
    <n v="3985"/>
    <x v="1971"/>
    <x v="0"/>
    <x v="274"/>
    <d v="2013-07-10T00:00:00"/>
    <s v="Second Class"/>
    <x v="666"/>
    <s v="Christopher Conant"/>
    <x v="0"/>
    <s v="United States"/>
    <s v="Los Angeles"/>
    <x v="1"/>
    <n v="90045"/>
    <x v="1"/>
    <s v="OFF-PA-10002923"/>
    <x v="1"/>
    <x v="10"/>
    <s v="Xerox 1942"/>
    <n v="48.94"/>
    <n v="1"/>
    <n v="0"/>
    <n v="24.47"/>
  </r>
  <r>
    <n v="3986"/>
    <x v="1972"/>
    <x v="0"/>
    <x v="764"/>
    <d v="2013-04-22T00:00:00"/>
    <s v="Standard Class"/>
    <x v="341"/>
    <s v="Jessica Myrick"/>
    <x v="0"/>
    <s v="United States"/>
    <s v="Lakewood"/>
    <x v="1"/>
    <n v="90712"/>
    <x v="1"/>
    <s v="FUR-BO-10003441"/>
    <x v="0"/>
    <x v="0"/>
    <s v="Bush Westfield Collection Bookcases, Fully Assembled"/>
    <n v="257.49900000000002"/>
    <n v="3"/>
    <n v="0.15"/>
    <n v="24.235199999999978"/>
  </r>
  <r>
    <n v="3987"/>
    <x v="1973"/>
    <x v="3"/>
    <x v="798"/>
    <d v="2014-04-15T00:00:00"/>
    <s v="Standard Class"/>
    <x v="580"/>
    <s v="Karen Ferguson"/>
    <x v="2"/>
    <s v="United States"/>
    <s v="Plainfield"/>
    <x v="30"/>
    <n v="7060"/>
    <x v="3"/>
    <s v="OFF-ST-10001780"/>
    <x v="1"/>
    <x v="4"/>
    <s v="Tennsco 16-Compartment Lockers with Coat Rack"/>
    <n v="2591.56"/>
    <n v="4"/>
    <n v="0"/>
    <n v="621.97440000000006"/>
  </r>
  <r>
    <n v="3988"/>
    <x v="1973"/>
    <x v="3"/>
    <x v="798"/>
    <d v="2014-04-15T00:00:00"/>
    <s v="Standard Class"/>
    <x v="580"/>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x v="728"/>
    <s v="Charles Sheldon"/>
    <x v="1"/>
    <s v="United States"/>
    <s v="Columbia"/>
    <x v="18"/>
    <n v="38401"/>
    <x v="0"/>
    <s v="FUR-FU-10003798"/>
    <x v="0"/>
    <x v="5"/>
    <s v="Ultra Door Kickplate, 8&quot;H x 34&quot;W"/>
    <n v="79.12"/>
    <n v="5"/>
    <n v="0.2"/>
    <n v="13.845999999999997"/>
  </r>
  <r>
    <n v="3990"/>
    <x v="1975"/>
    <x v="2"/>
    <x v="641"/>
    <d v="2011-11-27T00:00:00"/>
    <s v="Second Class"/>
    <x v="481"/>
    <s v="Andy Reiter"/>
    <x v="0"/>
    <s v="United States"/>
    <s v="Woonsocket"/>
    <x v="34"/>
    <n v="2895"/>
    <x v="3"/>
    <s v="FUR-FU-10001095"/>
    <x v="0"/>
    <x v="5"/>
    <s v="DAX Black Cherry Wood-Tone Poster Frame"/>
    <n v="52.96"/>
    <n v="2"/>
    <n v="0"/>
    <n v="20.1248"/>
  </r>
  <r>
    <n v="3991"/>
    <x v="1976"/>
    <x v="2"/>
    <x v="935"/>
    <d v="2011-11-08T00:00:00"/>
    <s v="Standard Class"/>
    <x v="474"/>
    <s v="Maxwell Schwartz"/>
    <x v="0"/>
    <s v="United States"/>
    <s v="Lancaster"/>
    <x v="9"/>
    <n v="17602"/>
    <x v="3"/>
    <s v="OFF-SU-10000157"/>
    <x v="1"/>
    <x v="14"/>
    <s v="Compact Automatic Electric Letter Opener"/>
    <n v="286.34400000000005"/>
    <n v="3"/>
    <n v="0.2"/>
    <n v="-64.427400000000006"/>
  </r>
  <r>
    <n v="3992"/>
    <x v="1977"/>
    <x v="1"/>
    <x v="489"/>
    <d v="2012-05-05T00:00:00"/>
    <s v="Standard Class"/>
    <x v="106"/>
    <s v="David Bremer"/>
    <x v="1"/>
    <s v="United States"/>
    <s v="Tampa"/>
    <x v="2"/>
    <n v="33614"/>
    <x v="0"/>
    <s v="FUR-FU-10001095"/>
    <x v="0"/>
    <x v="5"/>
    <s v="DAX Black Cherry Wood-Tone Poster Frame"/>
    <n v="63.552000000000007"/>
    <n v="3"/>
    <n v="0.2"/>
    <n v="14.299199999999999"/>
  </r>
  <r>
    <n v="3993"/>
    <x v="1977"/>
    <x v="1"/>
    <x v="489"/>
    <d v="2012-05-05T00:00:00"/>
    <s v="Standard Class"/>
    <x v="106"/>
    <s v="David Bremer"/>
    <x v="1"/>
    <s v="United States"/>
    <s v="Tampa"/>
    <x v="2"/>
    <n v="33614"/>
    <x v="0"/>
    <s v="OFF-SU-10004261"/>
    <x v="1"/>
    <x v="14"/>
    <s v="Fiskars 8&quot; Scissors, 2/Pack"/>
    <n v="41.375999999999998"/>
    <n v="3"/>
    <n v="0.2"/>
    <n v="4.6547999999999927"/>
  </r>
  <r>
    <n v="3994"/>
    <x v="1977"/>
    <x v="1"/>
    <x v="489"/>
    <d v="2012-05-05T00:00:00"/>
    <s v="Standard Class"/>
    <x v="106"/>
    <s v="David Bremer"/>
    <x v="1"/>
    <s v="United States"/>
    <s v="Tampa"/>
    <x v="2"/>
    <n v="33614"/>
    <x v="0"/>
    <s v="OFF-AR-10004022"/>
    <x v="1"/>
    <x v="6"/>
    <s v="Panasonic KP-380BK Classic Electric Pencil Sharpener"/>
    <n v="172.70400000000001"/>
    <n v="6"/>
    <n v="0.2"/>
    <n v="10.793999999999983"/>
  </r>
  <r>
    <n v="3995"/>
    <x v="1978"/>
    <x v="1"/>
    <x v="936"/>
    <d v="2012-03-12T00:00:00"/>
    <s v="Standard Class"/>
    <x v="729"/>
    <s v="Dana Kaydos"/>
    <x v="0"/>
    <s v="United States"/>
    <s v="Kenosha"/>
    <x v="6"/>
    <n v="53142"/>
    <x v="2"/>
    <s v="FUR-BO-10002916"/>
    <x v="0"/>
    <x v="0"/>
    <s v="Rush Hierlooms Collection 1&quot; Thick Stackable Bookcases"/>
    <n v="512.93999999999994"/>
    <n v="3"/>
    <n v="0"/>
    <n v="97.45859999999999"/>
  </r>
  <r>
    <n v="3996"/>
    <x v="1978"/>
    <x v="1"/>
    <x v="936"/>
    <d v="2012-03-12T00:00:00"/>
    <s v="Standard Class"/>
    <x v="729"/>
    <s v="Dana Kaydos"/>
    <x v="0"/>
    <s v="United States"/>
    <s v="Kenosha"/>
    <x v="6"/>
    <n v="53142"/>
    <x v="2"/>
    <s v="FUR-CH-10002084"/>
    <x v="0"/>
    <x v="1"/>
    <s v="Hon Mobius Operator's Chair"/>
    <n v="860.93"/>
    <n v="7"/>
    <n v="0"/>
    <n v="189.40460000000002"/>
  </r>
  <r>
    <n v="3997"/>
    <x v="1978"/>
    <x v="1"/>
    <x v="936"/>
    <d v="2012-03-12T00:00:00"/>
    <s v="Standard Class"/>
    <x v="729"/>
    <s v="Dana Kaydos"/>
    <x v="0"/>
    <s v="United States"/>
    <s v="Kenosha"/>
    <x v="6"/>
    <n v="53142"/>
    <x v="2"/>
    <s v="TEC-PH-10003012"/>
    <x v="2"/>
    <x v="7"/>
    <s v="Nortel Meridian M3904 Professional Digital phone"/>
    <n v="769.95"/>
    <n v="5"/>
    <n v="0"/>
    <n v="223.28549999999993"/>
  </r>
  <r>
    <n v="3998"/>
    <x v="1978"/>
    <x v="1"/>
    <x v="936"/>
    <d v="2012-03-12T00:00:00"/>
    <s v="Standard Class"/>
    <x v="729"/>
    <s v="Dana Kaydos"/>
    <x v="0"/>
    <s v="United States"/>
    <s v="Kenosha"/>
    <x v="6"/>
    <n v="53142"/>
    <x v="2"/>
    <s v="OFF-AR-10002704"/>
    <x v="1"/>
    <x v="6"/>
    <s v="Boston 1900 Electric Pencil Sharpener"/>
    <n v="14.98"/>
    <n v="1"/>
    <n v="0"/>
    <n v="4.4939999999999998"/>
  </r>
  <r>
    <n v="3999"/>
    <x v="1978"/>
    <x v="1"/>
    <x v="936"/>
    <d v="2012-03-12T00:00:00"/>
    <s v="Standard Class"/>
    <x v="729"/>
    <s v="Dana Kaydos"/>
    <x v="0"/>
    <s v="United States"/>
    <s v="Kenosha"/>
    <x v="6"/>
    <n v="53142"/>
    <x v="2"/>
    <s v="FUR-FU-10000308"/>
    <x v="0"/>
    <x v="5"/>
    <s v="Deflect-o Glass Clear Studded Chair Mats"/>
    <n v="373.08"/>
    <n v="6"/>
    <n v="0"/>
    <n v="82.077600000000004"/>
  </r>
  <r>
    <n v="4000"/>
    <x v="1979"/>
    <x v="1"/>
    <x v="789"/>
    <d v="2012-07-20T00:00:00"/>
    <s v="Second Class"/>
    <x v="172"/>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x v="656"/>
    <s v="Dean percer"/>
    <x v="2"/>
    <s v="United States"/>
    <s v="Seattle"/>
    <x v="4"/>
    <n v="98115"/>
    <x v="1"/>
    <s v="FUR-FU-10001196"/>
    <x v="0"/>
    <x v="5"/>
    <s v="DAX Cubicle Frames - 8x10"/>
    <n v="63.47"/>
    <n v="11"/>
    <n v="0"/>
    <n v="19.040999999999997"/>
  </r>
  <r>
    <n v="4002"/>
    <x v="1980"/>
    <x v="2"/>
    <x v="856"/>
    <d v="2011-10-16T00:00:00"/>
    <s v="Standard Class"/>
    <x v="656"/>
    <s v="Dean percer"/>
    <x v="2"/>
    <s v="United States"/>
    <s v="Seattle"/>
    <x v="4"/>
    <n v="98115"/>
    <x v="1"/>
    <s v="TEC-AC-10002942"/>
    <x v="2"/>
    <x v="11"/>
    <s v="WD My Passport Ultra 1TB Portable External Hard Drive"/>
    <n v="345"/>
    <n v="5"/>
    <n v="0"/>
    <n v="58.649999999999984"/>
  </r>
  <r>
    <n v="4003"/>
    <x v="1981"/>
    <x v="0"/>
    <x v="840"/>
    <d v="2013-03-09T00:00:00"/>
    <s v="Standard Class"/>
    <x v="417"/>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x v="417"/>
    <s v="Chris Cortes"/>
    <x v="0"/>
    <s v="United States"/>
    <s v="San Antonio"/>
    <x v="5"/>
    <n v="78207"/>
    <x v="2"/>
    <s v="TEC-MA-10001016"/>
    <x v="2"/>
    <x v="15"/>
    <s v="Canon PC170 Desktop Personal Copier"/>
    <n v="287.90999999999997"/>
    <n v="3"/>
    <n v="0.4"/>
    <n v="33.589499999999987"/>
  </r>
  <r>
    <n v="4005"/>
    <x v="1981"/>
    <x v="0"/>
    <x v="840"/>
    <d v="2013-03-09T00:00:00"/>
    <s v="Standard Class"/>
    <x v="417"/>
    <s v="Chris Cortes"/>
    <x v="0"/>
    <s v="United States"/>
    <s v="San Antonio"/>
    <x v="5"/>
    <n v="78207"/>
    <x v="2"/>
    <s v="OFF-EN-10000483"/>
    <x v="1"/>
    <x v="12"/>
    <s v="White Envelopes, White Envelopes with Clear Poly Window"/>
    <n v="36.6"/>
    <n v="3"/>
    <n v="0.2"/>
    <n v="11.894999999999994"/>
  </r>
  <r>
    <n v="4006"/>
    <x v="1982"/>
    <x v="1"/>
    <x v="895"/>
    <d v="2012-12-16T00:00:00"/>
    <s v="Standard Class"/>
    <x v="730"/>
    <s v="Khloe Miller"/>
    <x v="0"/>
    <s v="United States"/>
    <s v="Roswell"/>
    <x v="32"/>
    <n v="30076"/>
    <x v="0"/>
    <s v="OFF-AR-10003087"/>
    <x v="1"/>
    <x v="6"/>
    <s v="Staples"/>
    <n v="1.78"/>
    <n v="1"/>
    <n v="0"/>
    <n v="0.49839999999999995"/>
  </r>
  <r>
    <n v="4007"/>
    <x v="1982"/>
    <x v="1"/>
    <x v="895"/>
    <d v="2012-12-16T00:00:00"/>
    <s v="Standard Class"/>
    <x v="730"/>
    <s v="Khloe Miller"/>
    <x v="0"/>
    <s v="United States"/>
    <s v="Roswell"/>
    <x v="32"/>
    <n v="30076"/>
    <x v="0"/>
    <s v="OFF-PA-10000520"/>
    <x v="1"/>
    <x v="10"/>
    <s v="Xerox 201"/>
    <n v="25.92"/>
    <n v="4"/>
    <n v="0"/>
    <n v="12.441600000000001"/>
  </r>
  <r>
    <n v="4008"/>
    <x v="1982"/>
    <x v="1"/>
    <x v="895"/>
    <d v="2012-12-16T00:00:00"/>
    <s v="Standard Class"/>
    <x v="730"/>
    <s v="Khloe Miller"/>
    <x v="0"/>
    <s v="United States"/>
    <s v="Roswell"/>
    <x v="32"/>
    <n v="30076"/>
    <x v="0"/>
    <s v="TEC-AC-10001553"/>
    <x v="2"/>
    <x v="11"/>
    <s v="Memorex 25GB 6X Branded Blu-Ray Recordable Disc, 15/Pack"/>
    <n v="101.94"/>
    <n v="6"/>
    <n v="0"/>
    <n v="21.407399999999999"/>
  </r>
  <r>
    <n v="4009"/>
    <x v="1983"/>
    <x v="1"/>
    <x v="217"/>
    <d v="2012-12-22T00:00:00"/>
    <s v="Standard Class"/>
    <x v="149"/>
    <s v="Michael Kennedy"/>
    <x v="1"/>
    <s v="United States"/>
    <s v="Louisville"/>
    <x v="22"/>
    <n v="80027"/>
    <x v="1"/>
    <s v="OFF-AR-10000634"/>
    <x v="1"/>
    <x v="6"/>
    <s v="Newell 320"/>
    <n v="6.8480000000000008"/>
    <n v="2"/>
    <n v="0.2"/>
    <n v="0.59920000000000018"/>
  </r>
  <r>
    <n v="4010"/>
    <x v="1984"/>
    <x v="3"/>
    <x v="314"/>
    <d v="2014-01-06T00:00:00"/>
    <s v="Standard Class"/>
    <x v="56"/>
    <s v="Steven Cartwright"/>
    <x v="0"/>
    <s v="United States"/>
    <s v="Los Angeles"/>
    <x v="1"/>
    <n v="90036"/>
    <x v="1"/>
    <s v="FUR-FU-10001215"/>
    <x v="0"/>
    <x v="5"/>
    <s v="Howard Miller 11-1/2&quot; Diameter Brentwood Wall Clock"/>
    <n v="474.43"/>
    <n v="11"/>
    <n v="0"/>
    <n v="199.26060000000004"/>
  </r>
  <r>
    <n v="4011"/>
    <x v="1985"/>
    <x v="3"/>
    <x v="610"/>
    <d v="2014-11-25T00:00:00"/>
    <s v="First Class"/>
    <x v="693"/>
    <s v="Cindy Chapman"/>
    <x v="0"/>
    <s v="United States"/>
    <s v="Philadelphia"/>
    <x v="9"/>
    <n v="19143"/>
    <x v="3"/>
    <s v="OFF-PA-10001204"/>
    <x v="1"/>
    <x v="10"/>
    <s v="Xerox 1972"/>
    <n v="8.4480000000000004"/>
    <n v="2"/>
    <n v="0.2"/>
    <n v="2.6399999999999997"/>
  </r>
  <r>
    <n v="4012"/>
    <x v="1985"/>
    <x v="3"/>
    <x v="610"/>
    <d v="2014-11-25T00:00:00"/>
    <s v="First Class"/>
    <x v="693"/>
    <s v="Cindy Chapman"/>
    <x v="0"/>
    <s v="United States"/>
    <s v="Philadelphia"/>
    <x v="9"/>
    <n v="19143"/>
    <x v="3"/>
    <s v="OFF-ST-10002444"/>
    <x v="1"/>
    <x v="4"/>
    <s v="Recycled Eldon Regeneration Jumbo File"/>
    <n v="39.295999999999999"/>
    <n v="4"/>
    <n v="0.2"/>
    <n v="3.9295999999999989"/>
  </r>
  <r>
    <n v="4013"/>
    <x v="1986"/>
    <x v="1"/>
    <x v="937"/>
    <d v="2012-12-27T00:00:00"/>
    <s v="Standard Class"/>
    <x v="457"/>
    <s v="Beth Thompson"/>
    <x v="2"/>
    <s v="United States"/>
    <s v="Superior"/>
    <x v="6"/>
    <n v="54880"/>
    <x v="2"/>
    <s v="OFF-AR-10000203"/>
    <x v="1"/>
    <x v="6"/>
    <s v="Newell 336"/>
    <n v="17.12"/>
    <n v="4"/>
    <n v="0"/>
    <n v="4.9647999999999985"/>
  </r>
  <r>
    <n v="4014"/>
    <x v="1987"/>
    <x v="1"/>
    <x v="841"/>
    <d v="2012-08-28T00:00:00"/>
    <s v="Standard Class"/>
    <x v="651"/>
    <s v="Fred Harton"/>
    <x v="0"/>
    <s v="United States"/>
    <s v="Atlanta"/>
    <x v="32"/>
    <n v="30318"/>
    <x v="0"/>
    <s v="OFF-AP-10000828"/>
    <x v="1"/>
    <x v="9"/>
    <s v="Avanti 4.4 Cu. Ft. Refrigerator"/>
    <n v="542.93999999999994"/>
    <n v="3"/>
    <n v="0"/>
    <n v="152.02319999999997"/>
  </r>
  <r>
    <n v="4015"/>
    <x v="1987"/>
    <x v="1"/>
    <x v="841"/>
    <d v="2012-08-28T00:00:00"/>
    <s v="Standard Class"/>
    <x v="651"/>
    <s v="Fred Harton"/>
    <x v="0"/>
    <s v="United States"/>
    <s v="Atlanta"/>
    <x v="32"/>
    <n v="30318"/>
    <x v="0"/>
    <s v="OFF-LA-10003190"/>
    <x v="1"/>
    <x v="2"/>
    <s v="Avery 474"/>
    <n v="8.64"/>
    <n v="3"/>
    <n v="0"/>
    <n v="4.2336"/>
  </r>
  <r>
    <n v="4016"/>
    <x v="1987"/>
    <x v="1"/>
    <x v="841"/>
    <d v="2012-08-28T00:00:00"/>
    <s v="Standard Class"/>
    <x v="651"/>
    <s v="Fred Harton"/>
    <x v="0"/>
    <s v="United States"/>
    <s v="Atlanta"/>
    <x v="32"/>
    <n v="30318"/>
    <x v="0"/>
    <s v="OFF-PA-10002319"/>
    <x v="1"/>
    <x v="10"/>
    <s v="Xerox 1944"/>
    <n v="193.79999999999998"/>
    <n v="5"/>
    <n v="0"/>
    <n v="94.962000000000003"/>
  </r>
  <r>
    <n v="4017"/>
    <x v="1987"/>
    <x v="1"/>
    <x v="841"/>
    <d v="2012-08-28T00:00:00"/>
    <s v="Standard Class"/>
    <x v="651"/>
    <s v="Fred Harton"/>
    <x v="0"/>
    <s v="United States"/>
    <s v="Atlanta"/>
    <x v="32"/>
    <n v="30318"/>
    <x v="0"/>
    <s v="OFF-PA-10003893"/>
    <x v="1"/>
    <x v="10"/>
    <s v="Xerox 1962"/>
    <n v="21.400000000000002"/>
    <n v="5"/>
    <n v="0"/>
    <n v="9.629999999999999"/>
  </r>
  <r>
    <n v="4018"/>
    <x v="1987"/>
    <x v="1"/>
    <x v="841"/>
    <d v="2012-08-28T00:00:00"/>
    <s v="Standard Class"/>
    <x v="651"/>
    <s v="Fred Harton"/>
    <x v="0"/>
    <s v="United States"/>
    <s v="Atlanta"/>
    <x v="32"/>
    <n v="30318"/>
    <x v="0"/>
    <s v="OFF-PA-10002499"/>
    <x v="1"/>
    <x v="10"/>
    <s v="Xerox 1890"/>
    <n v="97.88"/>
    <n v="2"/>
    <n v="0"/>
    <n v="48.94"/>
  </r>
  <r>
    <n v="4019"/>
    <x v="1987"/>
    <x v="1"/>
    <x v="841"/>
    <d v="2012-08-28T00:00:00"/>
    <s v="Standard Class"/>
    <x v="651"/>
    <s v="Fred Harton"/>
    <x v="0"/>
    <s v="United States"/>
    <s v="Atlanta"/>
    <x v="32"/>
    <n v="30318"/>
    <x v="0"/>
    <s v="TEC-AC-10004568"/>
    <x v="2"/>
    <x v="11"/>
    <s v="Maxell LTO Ultrium - 800 GB"/>
    <n v="251.91"/>
    <n v="9"/>
    <n v="0"/>
    <n v="47.862899999999982"/>
  </r>
  <r>
    <n v="4020"/>
    <x v="1987"/>
    <x v="1"/>
    <x v="841"/>
    <d v="2012-08-28T00:00:00"/>
    <s v="Standard Class"/>
    <x v="651"/>
    <s v="Fred Harton"/>
    <x v="0"/>
    <s v="United States"/>
    <s v="Atlanta"/>
    <x v="32"/>
    <n v="30318"/>
    <x v="0"/>
    <s v="OFF-AP-10001492"/>
    <x v="1"/>
    <x v="9"/>
    <s v="Acco Six-Outlet Power Strip, 4' Cord Length"/>
    <n v="25.86"/>
    <n v="3"/>
    <n v="0"/>
    <n v="6.7236000000000002"/>
  </r>
  <r>
    <n v="4021"/>
    <x v="1988"/>
    <x v="2"/>
    <x v="169"/>
    <d v="2011-06-27T00:00:00"/>
    <s v="Standard Class"/>
    <x v="731"/>
    <s v="Anna Andreadi"/>
    <x v="0"/>
    <s v="United States"/>
    <s v="Chester"/>
    <x v="9"/>
    <n v="19013"/>
    <x v="3"/>
    <s v="FUR-CH-10004698"/>
    <x v="0"/>
    <x v="1"/>
    <s v="Padded Folding Chairs, Black, 4/Carton"/>
    <n v="170.05799999999999"/>
    <n v="3"/>
    <n v="0.3"/>
    <n v="-4.858799999999988"/>
  </r>
  <r>
    <n v="4022"/>
    <x v="1988"/>
    <x v="2"/>
    <x v="169"/>
    <d v="2011-06-27T00:00:00"/>
    <s v="Standard Class"/>
    <x v="731"/>
    <s v="Anna Andreadi"/>
    <x v="0"/>
    <s v="United States"/>
    <s v="Chester"/>
    <x v="9"/>
    <n v="19013"/>
    <x v="3"/>
    <s v="TEC-PH-10004093"/>
    <x v="2"/>
    <x v="7"/>
    <s v="Panasonic Kx-TS550"/>
    <n v="82.782000000000011"/>
    <n v="3"/>
    <n v="0.4"/>
    <n v="-15.176700000000004"/>
  </r>
  <r>
    <n v="4023"/>
    <x v="1988"/>
    <x v="2"/>
    <x v="169"/>
    <d v="2011-06-27T00:00:00"/>
    <s v="Standard Class"/>
    <x v="731"/>
    <s v="Anna Andreadi"/>
    <x v="0"/>
    <s v="United States"/>
    <s v="Chester"/>
    <x v="9"/>
    <n v="19013"/>
    <x v="3"/>
    <s v="FUR-CH-10000454"/>
    <x v="0"/>
    <x v="1"/>
    <s v="Hon Deluxe Fabric Upholstered Stacking Chairs, Rounded Back"/>
    <n v="853.92999999999984"/>
    <n v="5"/>
    <n v="0.3"/>
    <n v="0"/>
  </r>
  <r>
    <n v="4024"/>
    <x v="1989"/>
    <x v="3"/>
    <x v="855"/>
    <d v="2014-10-29T00:00:00"/>
    <s v="First Class"/>
    <x v="705"/>
    <s v="Jack O'Briant"/>
    <x v="1"/>
    <s v="United States"/>
    <s v="San Francisco"/>
    <x v="1"/>
    <n v="94110"/>
    <x v="1"/>
    <s v="FUR-BO-10003034"/>
    <x v="0"/>
    <x v="0"/>
    <s v="O'Sullivan Elevations Bookcase, Cherry Finish"/>
    <n v="556.66499999999996"/>
    <n v="5"/>
    <n v="0.15"/>
    <n v="6.5490000000000208"/>
  </r>
  <r>
    <n v="4025"/>
    <x v="1989"/>
    <x v="3"/>
    <x v="855"/>
    <d v="2014-10-29T00:00:00"/>
    <s v="First Class"/>
    <x v="705"/>
    <s v="Jack O'Briant"/>
    <x v="1"/>
    <s v="United States"/>
    <s v="San Francisco"/>
    <x v="1"/>
    <n v="94110"/>
    <x v="1"/>
    <s v="TEC-PH-10003215"/>
    <x v="2"/>
    <x v="7"/>
    <s v="Jackery Bar Premium Fast-charging Portable Charger"/>
    <n v="95.84"/>
    <n v="4"/>
    <n v="0.2"/>
    <n v="34.741999999999997"/>
  </r>
  <r>
    <n v="4026"/>
    <x v="1990"/>
    <x v="3"/>
    <x v="938"/>
    <d v="2014-08-14T00:00:00"/>
    <s v="First Class"/>
    <x v="24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x v="245"/>
    <s v="Sylvia Foulston"/>
    <x v="1"/>
    <s v="United States"/>
    <s v="Bedford"/>
    <x v="5"/>
    <n v="76021"/>
    <x v="2"/>
    <s v="OFF-AR-10004582"/>
    <x v="1"/>
    <x v="6"/>
    <s v="BIC Brite Liner Grip Highlighters"/>
    <n v="9.1840000000000011"/>
    <n v="7"/>
    <n v="0.2"/>
    <n v="2.8699999999999992"/>
  </r>
  <r>
    <n v="4028"/>
    <x v="1990"/>
    <x v="3"/>
    <x v="938"/>
    <d v="2014-08-14T00:00:00"/>
    <s v="First Class"/>
    <x v="245"/>
    <s v="Sylvia Foulston"/>
    <x v="1"/>
    <s v="United States"/>
    <s v="Bedford"/>
    <x v="5"/>
    <n v="76021"/>
    <x v="2"/>
    <s v="TEC-PH-10001557"/>
    <x v="2"/>
    <x v="7"/>
    <s v="Pyle PMP37LED"/>
    <n v="153.584"/>
    <n v="2"/>
    <n v="0.2"/>
    <n v="13.438599999999994"/>
  </r>
  <r>
    <n v="4029"/>
    <x v="1990"/>
    <x v="3"/>
    <x v="938"/>
    <d v="2014-08-14T00:00:00"/>
    <s v="First Class"/>
    <x v="245"/>
    <s v="Sylvia Foulston"/>
    <x v="1"/>
    <s v="United States"/>
    <s v="Bedford"/>
    <x v="5"/>
    <n v="76021"/>
    <x v="2"/>
    <s v="OFF-BI-10004209"/>
    <x v="1"/>
    <x v="8"/>
    <s v="Fellowes Twister Kit, Gray/Clear, 3/pkg"/>
    <n v="12.863999999999995"/>
    <n v="8"/>
    <n v="0.8"/>
    <n v="-22.512"/>
  </r>
  <r>
    <n v="4030"/>
    <x v="1991"/>
    <x v="3"/>
    <x v="165"/>
    <d v="2014-12-29T00:00:00"/>
    <s v="Standard Class"/>
    <x v="394"/>
    <s v="Christine Sundaresam"/>
    <x v="0"/>
    <s v="United States"/>
    <s v="Lafayette"/>
    <x v="28"/>
    <n v="70506"/>
    <x v="0"/>
    <s v="TEC-MA-10003183"/>
    <x v="2"/>
    <x v="15"/>
    <s v="DYMO CardScan Personal V9 Business Card Scanner"/>
    <n v="479.97"/>
    <n v="3"/>
    <n v="0"/>
    <n v="239.98500000000001"/>
  </r>
  <r>
    <n v="4031"/>
    <x v="1991"/>
    <x v="3"/>
    <x v="165"/>
    <d v="2014-12-29T00:00:00"/>
    <s v="Standard Class"/>
    <x v="394"/>
    <s v="Christine Sundaresam"/>
    <x v="0"/>
    <s v="United States"/>
    <s v="Lafayette"/>
    <x v="28"/>
    <n v="70506"/>
    <x v="0"/>
    <s v="FUR-CH-10002439"/>
    <x v="0"/>
    <x v="1"/>
    <s v="Iceberg Nesting Folding Chair, 19w x 6d x 43h"/>
    <n v="232.88"/>
    <n v="4"/>
    <n v="0"/>
    <n v="60.5488"/>
  </r>
  <r>
    <n v="4032"/>
    <x v="1992"/>
    <x v="0"/>
    <x v="182"/>
    <d v="2013-10-01T00:00:00"/>
    <s v="Standard Class"/>
    <x v="17"/>
    <s v="Steve Nguyen"/>
    <x v="2"/>
    <s v="United States"/>
    <s v="Covington"/>
    <x v="4"/>
    <n v="98042"/>
    <x v="1"/>
    <s v="OFF-AP-10000576"/>
    <x v="1"/>
    <x v="9"/>
    <s v="Belkin 7 Outlet SurgeMaster II"/>
    <n v="236.88"/>
    <n v="6"/>
    <n v="0"/>
    <n v="66.326400000000007"/>
  </r>
  <r>
    <n v="4033"/>
    <x v="1992"/>
    <x v="0"/>
    <x v="182"/>
    <d v="2013-10-01T00:00:00"/>
    <s v="Standard Class"/>
    <x v="17"/>
    <s v="Steve Nguyen"/>
    <x v="2"/>
    <s v="United States"/>
    <s v="Covington"/>
    <x v="4"/>
    <n v="98042"/>
    <x v="1"/>
    <s v="OFF-PA-10004040"/>
    <x v="1"/>
    <x v="10"/>
    <s v="Universal Premium White Copier/Laser Paper (20Lb. and 87 Bright)"/>
    <n v="29.900000000000002"/>
    <n v="5"/>
    <n v="0"/>
    <n v="14.651"/>
  </r>
  <r>
    <n v="4034"/>
    <x v="1992"/>
    <x v="0"/>
    <x v="182"/>
    <d v="2013-10-01T00:00:00"/>
    <s v="Standard Class"/>
    <x v="17"/>
    <s v="Steve Nguyen"/>
    <x v="2"/>
    <s v="United States"/>
    <s v="Covington"/>
    <x v="4"/>
    <n v="98042"/>
    <x v="1"/>
    <s v="TEC-AC-10003063"/>
    <x v="2"/>
    <x v="11"/>
    <s v="Micro Innovations USB RF Wireless Keyboard with Mouse"/>
    <n v="100"/>
    <n v="4"/>
    <n v="0"/>
    <n v="21"/>
  </r>
  <r>
    <n v="4035"/>
    <x v="1993"/>
    <x v="0"/>
    <x v="939"/>
    <d v="2013-12-13T00:00:00"/>
    <s v="Same Day"/>
    <x v="487"/>
    <s v="Jim Mitchum"/>
    <x v="1"/>
    <s v="United States"/>
    <s v="Lorain"/>
    <x v="24"/>
    <n v="44052"/>
    <x v="3"/>
    <s v="OFF-BI-10003982"/>
    <x v="1"/>
    <x v="8"/>
    <s v="Wilson Jones Century Plastic Molded Ring Binders"/>
    <n v="18.693000000000001"/>
    <n v="3"/>
    <n v="0.7"/>
    <n v="-14.331299999999992"/>
  </r>
  <r>
    <n v="4036"/>
    <x v="1993"/>
    <x v="0"/>
    <x v="939"/>
    <d v="2013-12-13T00:00:00"/>
    <s v="Same Day"/>
    <x v="487"/>
    <s v="Jim Mitchum"/>
    <x v="1"/>
    <s v="United States"/>
    <s v="Lorain"/>
    <x v="24"/>
    <n v="44052"/>
    <x v="3"/>
    <s v="TEC-AC-10002567"/>
    <x v="2"/>
    <x v="11"/>
    <s v="Logitech G602 Wireless Gaming Mouse"/>
    <n v="383.952"/>
    <n v="6"/>
    <n v="0.2"/>
    <n v="76.790399999999977"/>
  </r>
  <r>
    <n v="4037"/>
    <x v="1994"/>
    <x v="1"/>
    <x v="75"/>
    <d v="2013-01-01T00:00:00"/>
    <s v="Standard Class"/>
    <x v="651"/>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x v="295"/>
    <s v="Anthony Johnson"/>
    <x v="1"/>
    <s v="United States"/>
    <s v="San Francisco"/>
    <x v="1"/>
    <n v="94110"/>
    <x v="1"/>
    <s v="FUR-FU-10000550"/>
    <x v="0"/>
    <x v="5"/>
    <s v="Stacking Trays by OIC"/>
    <n v="24.900000000000002"/>
    <n v="5"/>
    <n v="0"/>
    <n v="8.2169999999999987"/>
  </r>
  <r>
    <n v="4039"/>
    <x v="1995"/>
    <x v="2"/>
    <x v="282"/>
    <d v="2012-01-02T00:00:00"/>
    <s v="Standard Class"/>
    <x v="295"/>
    <s v="Anthony Johnson"/>
    <x v="1"/>
    <s v="United States"/>
    <s v="San Francisco"/>
    <x v="1"/>
    <n v="94110"/>
    <x v="1"/>
    <s v="OFF-PA-10000528"/>
    <x v="1"/>
    <x v="10"/>
    <s v="Xerox 1981"/>
    <n v="21.12"/>
    <n v="4"/>
    <n v="0"/>
    <n v="9.5039999999999996"/>
  </r>
  <r>
    <n v="4040"/>
    <x v="1995"/>
    <x v="2"/>
    <x v="282"/>
    <d v="2012-01-02T00:00:00"/>
    <s v="Standard Class"/>
    <x v="2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x v="295"/>
    <s v="Anthony Johnson"/>
    <x v="1"/>
    <s v="United States"/>
    <s v="San Francisco"/>
    <x v="1"/>
    <n v="94110"/>
    <x v="1"/>
    <s v="OFF-BI-10003305"/>
    <x v="1"/>
    <x v="8"/>
    <s v="Avery Hanging File Binders"/>
    <n v="14.352000000000002"/>
    <n v="3"/>
    <n v="0.2"/>
    <n v="4.6643999999999988"/>
  </r>
  <r>
    <n v="4042"/>
    <x v="1995"/>
    <x v="2"/>
    <x v="282"/>
    <d v="2012-01-02T00:00:00"/>
    <s v="Standard Class"/>
    <x v="295"/>
    <s v="Anthony Johnson"/>
    <x v="1"/>
    <s v="United States"/>
    <s v="San Francisco"/>
    <x v="1"/>
    <n v="94110"/>
    <x v="1"/>
    <s v="TEC-PH-10001425"/>
    <x v="2"/>
    <x v="7"/>
    <s v="Mophie Juice Pack Helium for iPhone"/>
    <n v="191.976"/>
    <n v="3"/>
    <n v="0.2"/>
    <n v="19.197599999999994"/>
  </r>
  <r>
    <n v="4043"/>
    <x v="1995"/>
    <x v="2"/>
    <x v="282"/>
    <d v="2012-01-02T00:00:00"/>
    <s v="Standard Class"/>
    <x v="295"/>
    <s v="Anthony Johnson"/>
    <x v="1"/>
    <s v="United States"/>
    <s v="San Francisco"/>
    <x v="1"/>
    <n v="94110"/>
    <x v="1"/>
    <s v="OFF-LA-10001474"/>
    <x v="1"/>
    <x v="2"/>
    <s v="Avery 477"/>
    <n v="274.77"/>
    <n v="9"/>
    <n v="0"/>
    <n v="126.39420000000001"/>
  </r>
  <r>
    <n v="4044"/>
    <x v="1995"/>
    <x v="2"/>
    <x v="282"/>
    <d v="2012-01-02T00:00:00"/>
    <s v="Standard Class"/>
    <x v="295"/>
    <s v="Anthony Johnson"/>
    <x v="1"/>
    <s v="United States"/>
    <s v="San Francisco"/>
    <x v="1"/>
    <n v="94110"/>
    <x v="1"/>
    <s v="FUR-FU-10000672"/>
    <x v="0"/>
    <x v="5"/>
    <s v="Executive Impressions 10&quot; Spectator Wall Clock"/>
    <n v="70.56"/>
    <n v="6"/>
    <n v="0"/>
    <n v="23.990399999999994"/>
  </r>
  <r>
    <n v="4045"/>
    <x v="1996"/>
    <x v="1"/>
    <x v="608"/>
    <d v="2012-06-30T00:00:00"/>
    <s v="Standard Class"/>
    <x v="535"/>
    <s v="Jill Fjeld"/>
    <x v="0"/>
    <s v="United States"/>
    <s v="San Francisco"/>
    <x v="1"/>
    <n v="94110"/>
    <x v="1"/>
    <s v="FUR-FU-10001979"/>
    <x v="0"/>
    <x v="5"/>
    <s v="Dana Halogen Swing-Arm Architect Lamp"/>
    <n v="204.85"/>
    <n v="5"/>
    <n v="0"/>
    <n v="57.358000000000011"/>
  </r>
  <r>
    <n v="4046"/>
    <x v="1997"/>
    <x v="1"/>
    <x v="788"/>
    <d v="2012-04-07T00:00:00"/>
    <s v="Standard Class"/>
    <x v="688"/>
    <s v="Cari Sayre"/>
    <x v="1"/>
    <s v="United States"/>
    <s v="Houston"/>
    <x v="5"/>
    <n v="77070"/>
    <x v="2"/>
    <s v="OFF-BI-10003707"/>
    <x v="1"/>
    <x v="8"/>
    <s v="Aluminum Screw Posts"/>
    <n v="9.155999999999997"/>
    <n v="3"/>
    <n v="0.8"/>
    <n v="-13.734000000000002"/>
  </r>
  <r>
    <n v="4047"/>
    <x v="1998"/>
    <x v="3"/>
    <x v="208"/>
    <d v="2014-10-26T00:00:00"/>
    <s v="Standard Class"/>
    <x v="727"/>
    <s v="Susan Pistek"/>
    <x v="0"/>
    <s v="United States"/>
    <s v="Chicago"/>
    <x v="10"/>
    <n v="60653"/>
    <x v="2"/>
    <s v="OFF-AP-10002191"/>
    <x v="1"/>
    <x v="9"/>
    <s v="Belkin 8 Outlet SurgeMaster II Gold Surge Protector"/>
    <n v="23.991999999999994"/>
    <n v="2"/>
    <n v="0.8"/>
    <n v="-62.379199999999997"/>
  </r>
  <r>
    <n v="4048"/>
    <x v="1999"/>
    <x v="1"/>
    <x v="747"/>
    <d v="2012-07-19T00:00:00"/>
    <s v="First Class"/>
    <x v="722"/>
    <s v="Katrina Edelman"/>
    <x v="1"/>
    <s v="United States"/>
    <s v="New York City"/>
    <x v="15"/>
    <n v="10035"/>
    <x v="3"/>
    <s v="OFF-PA-10000501"/>
    <x v="1"/>
    <x v="10"/>
    <s v="Petty Cash Envelope"/>
    <n v="80.88"/>
    <n v="3"/>
    <n v="0"/>
    <n v="39.6312"/>
  </r>
  <r>
    <n v="4049"/>
    <x v="1999"/>
    <x v="1"/>
    <x v="747"/>
    <d v="2012-07-19T00:00:00"/>
    <s v="First Class"/>
    <x v="722"/>
    <s v="Katrina Edelman"/>
    <x v="1"/>
    <s v="United States"/>
    <s v="New York City"/>
    <x v="15"/>
    <n v="10035"/>
    <x v="3"/>
    <s v="TEC-AC-10001990"/>
    <x v="2"/>
    <x v="11"/>
    <s v="Kensington Orbit Wireless Mobile Trackball for PC and Mac"/>
    <n v="599.9"/>
    <n v="10"/>
    <n v="0"/>
    <n v="191.96799999999996"/>
  </r>
  <r>
    <n v="4050"/>
    <x v="2000"/>
    <x v="3"/>
    <x v="92"/>
    <d v="2014-06-27T00:00:00"/>
    <s v="Second Class"/>
    <x v="654"/>
    <s v="George Ashbrook"/>
    <x v="0"/>
    <s v="United States"/>
    <s v="New York City"/>
    <x v="15"/>
    <n v="10011"/>
    <x v="3"/>
    <s v="FUR-FU-10003601"/>
    <x v="0"/>
    <x v="5"/>
    <s v="Deflect-o RollaMat Studded, Beveled Mat for Medium Pile Carpeting"/>
    <n v="276.69"/>
    <n v="3"/>
    <n v="0"/>
    <n v="49.804199999999994"/>
  </r>
  <r>
    <n v="4051"/>
    <x v="2000"/>
    <x v="3"/>
    <x v="92"/>
    <d v="2014-06-27T00:00:00"/>
    <s v="Second Class"/>
    <x v="654"/>
    <s v="George Ashbrook"/>
    <x v="0"/>
    <s v="United States"/>
    <s v="New York City"/>
    <x v="15"/>
    <n v="10011"/>
    <x v="3"/>
    <s v="FUR-CH-10001891"/>
    <x v="0"/>
    <x v="1"/>
    <s v="Global Deluxe Office Fabric Chairs"/>
    <n v="172.76400000000001"/>
    <n v="2"/>
    <n v="0.1"/>
    <n v="32.633200000000016"/>
  </r>
  <r>
    <n v="4052"/>
    <x v="2001"/>
    <x v="2"/>
    <x v="411"/>
    <d v="2011-10-03T00:00:00"/>
    <s v="Standard Class"/>
    <x v="416"/>
    <s v="Suzanne McNair"/>
    <x v="1"/>
    <s v="United States"/>
    <s v="Philadelphia"/>
    <x v="9"/>
    <n v="19134"/>
    <x v="3"/>
    <s v="OFF-AR-10003469"/>
    <x v="1"/>
    <x v="6"/>
    <s v="Nontoxic Chalk"/>
    <n v="4.2240000000000002"/>
    <n v="3"/>
    <n v="0.2"/>
    <n v="1.4783999999999997"/>
  </r>
  <r>
    <n v="4053"/>
    <x v="2001"/>
    <x v="2"/>
    <x v="411"/>
    <d v="2011-10-03T00:00:00"/>
    <s v="Standard Class"/>
    <x v="416"/>
    <s v="Suzanne McNair"/>
    <x v="1"/>
    <s v="United States"/>
    <s v="Philadelphia"/>
    <x v="9"/>
    <n v="19134"/>
    <x v="3"/>
    <s v="FUR-TA-10004175"/>
    <x v="0"/>
    <x v="3"/>
    <s v="Hon 30&quot; x 60&quot; Table with Locking Drawer"/>
    <n v="409.27199999999999"/>
    <n v="2"/>
    <n v="0.4"/>
    <n v="-81.854399999999998"/>
  </r>
  <r>
    <n v="4054"/>
    <x v="2001"/>
    <x v="2"/>
    <x v="411"/>
    <d v="2011-10-03T00:00:00"/>
    <s v="Standard Class"/>
    <x v="416"/>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x v="416"/>
    <s v="Suzanne McNair"/>
    <x v="1"/>
    <s v="United States"/>
    <s v="Philadelphia"/>
    <x v="9"/>
    <n v="19134"/>
    <x v="3"/>
    <s v="OFF-PA-10000533"/>
    <x v="1"/>
    <x v="10"/>
    <s v="Southworth Parchment Paper &amp; Envelopes"/>
    <n v="20.928000000000001"/>
    <n v="4"/>
    <n v="0.2"/>
    <n v="6.8015999999999996"/>
  </r>
  <r>
    <n v="4056"/>
    <x v="2001"/>
    <x v="2"/>
    <x v="411"/>
    <d v="2011-10-03T00:00:00"/>
    <s v="Standard Class"/>
    <x v="416"/>
    <s v="Suzanne McNair"/>
    <x v="1"/>
    <s v="United States"/>
    <s v="Philadelphia"/>
    <x v="9"/>
    <n v="19134"/>
    <x v="3"/>
    <s v="OFF-ST-10004459"/>
    <x v="1"/>
    <x v="4"/>
    <s v="Tennsco Single-Tier Lockers"/>
    <n v="1801.6320000000001"/>
    <n v="6"/>
    <n v="0.2"/>
    <n v="-337.80600000000004"/>
  </r>
  <r>
    <n v="4057"/>
    <x v="2001"/>
    <x v="2"/>
    <x v="411"/>
    <d v="2011-10-03T00:00:00"/>
    <s v="Standard Class"/>
    <x v="416"/>
    <s v="Suzanne McNair"/>
    <x v="1"/>
    <s v="United States"/>
    <s v="Philadelphia"/>
    <x v="9"/>
    <n v="19134"/>
    <x v="3"/>
    <s v="FUR-TA-10004147"/>
    <x v="0"/>
    <x v="3"/>
    <s v="Hon 4060 Series Tables"/>
    <n v="67.175999999999988"/>
    <n v="1"/>
    <n v="0.4"/>
    <n v="-20.152800000000006"/>
  </r>
  <r>
    <n v="4058"/>
    <x v="2002"/>
    <x v="2"/>
    <x v="156"/>
    <d v="2011-11-28T00:00:00"/>
    <s v="Standard Class"/>
    <x v="213"/>
    <s v="Darren Koutras"/>
    <x v="0"/>
    <s v="United States"/>
    <s v="Chicago"/>
    <x v="10"/>
    <n v="60610"/>
    <x v="2"/>
    <s v="OFF-ST-10000046"/>
    <x v="1"/>
    <x v="4"/>
    <s v="Fellowes Super Stor/Drawer Files"/>
    <n v="646.20000000000005"/>
    <n v="5"/>
    <n v="0.2"/>
    <n v="-8.0774999999999864"/>
  </r>
  <r>
    <n v="4059"/>
    <x v="2003"/>
    <x v="1"/>
    <x v="312"/>
    <d v="2012-11-24T00:00:00"/>
    <s v="Standard Class"/>
    <x v="62"/>
    <s v="Lena Creighton"/>
    <x v="0"/>
    <s v="United States"/>
    <s v="Oakland"/>
    <x v="1"/>
    <n v="94601"/>
    <x v="1"/>
    <s v="TEC-PH-10004774"/>
    <x v="2"/>
    <x v="7"/>
    <s v="Gear Head AU3700S Headset"/>
    <n v="72.744000000000014"/>
    <n v="7"/>
    <n v="0.2"/>
    <n v="-15.458100000000007"/>
  </r>
  <r>
    <n v="4060"/>
    <x v="2003"/>
    <x v="1"/>
    <x v="312"/>
    <d v="2012-11-24T00:00:00"/>
    <s v="Standard Class"/>
    <x v="62"/>
    <s v="Lena Creighton"/>
    <x v="0"/>
    <s v="United States"/>
    <s v="Oakland"/>
    <x v="1"/>
    <n v="94601"/>
    <x v="1"/>
    <s v="FUR-CH-10000595"/>
    <x v="0"/>
    <x v="1"/>
    <s v="Safco Contoured Stacking Chairs"/>
    <n v="572.16000000000008"/>
    <n v="3"/>
    <n v="0.2"/>
    <n v="35.759999999999962"/>
  </r>
  <r>
    <n v="4061"/>
    <x v="2004"/>
    <x v="0"/>
    <x v="474"/>
    <d v="2013-11-08T00:00:00"/>
    <s v="Standard Class"/>
    <x v="190"/>
    <s v="Xylona Preis"/>
    <x v="0"/>
    <s v="United States"/>
    <s v="Chicago"/>
    <x v="10"/>
    <n v="60610"/>
    <x v="2"/>
    <s v="TEC-AC-10002473"/>
    <x v="2"/>
    <x v="11"/>
    <s v="Maxell 4.7GB DVD-R"/>
    <n v="68.111999999999995"/>
    <n v="3"/>
    <n v="0.2"/>
    <n v="17.879399999999997"/>
  </r>
  <r>
    <n v="4062"/>
    <x v="2005"/>
    <x v="1"/>
    <x v="14"/>
    <d v="2012-09-20T00:00:00"/>
    <s v="First Class"/>
    <x v="688"/>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x v="420"/>
    <s v="Bryan Davis"/>
    <x v="0"/>
    <s v="United States"/>
    <s v="Philadelphia"/>
    <x v="9"/>
    <n v="19143"/>
    <x v="3"/>
    <s v="TEC-AC-10002800"/>
    <x v="2"/>
    <x v="11"/>
    <s v="Plantronics Audio 478 Stereo USB Headset"/>
    <n v="39.992000000000004"/>
    <n v="1"/>
    <n v="0.2"/>
    <n v="7.4984999999999964"/>
  </r>
  <r>
    <n v="4064"/>
    <x v="2007"/>
    <x v="2"/>
    <x v="670"/>
    <d v="2011-06-26T00:00:00"/>
    <s v="First Class"/>
    <x v="658"/>
    <s v="Denise Leinenbach"/>
    <x v="0"/>
    <s v="United States"/>
    <s v="Concord"/>
    <x v="3"/>
    <n v="28027"/>
    <x v="0"/>
    <s v="OFF-AR-10002766"/>
    <x v="1"/>
    <x v="6"/>
    <s v="Prang Drawing Pencil Set"/>
    <n v="20.015999999999998"/>
    <n v="9"/>
    <n v="0.2"/>
    <n v="1.7514000000000003"/>
  </r>
  <r>
    <n v="4065"/>
    <x v="2007"/>
    <x v="2"/>
    <x v="670"/>
    <d v="2011-06-26T00:00:00"/>
    <s v="First Class"/>
    <x v="658"/>
    <s v="Denise Leinenbach"/>
    <x v="0"/>
    <s v="United States"/>
    <s v="Concord"/>
    <x v="3"/>
    <n v="28027"/>
    <x v="0"/>
    <s v="OFF-SU-10002522"/>
    <x v="1"/>
    <x v="14"/>
    <s v="Acme Kleen Earth Office Shears"/>
    <n v="3.1040000000000001"/>
    <n v="1"/>
    <n v="0.2"/>
    <n v="0.34919999999999951"/>
  </r>
  <r>
    <n v="4066"/>
    <x v="2008"/>
    <x v="2"/>
    <x v="301"/>
    <d v="2011-11-05T00:00:00"/>
    <s v="Standard Class"/>
    <x v="175"/>
    <s v="Ken Heidel"/>
    <x v="1"/>
    <s v="United States"/>
    <s v="Charlotte"/>
    <x v="3"/>
    <n v="28205"/>
    <x v="0"/>
    <s v="OFF-FA-10003021"/>
    <x v="1"/>
    <x v="13"/>
    <s v="Staples"/>
    <n v="7.52"/>
    <n v="5"/>
    <n v="0.2"/>
    <n v="1.4099999999999997"/>
  </r>
  <r>
    <n v="4067"/>
    <x v="2008"/>
    <x v="2"/>
    <x v="301"/>
    <d v="2011-11-05T00:00:00"/>
    <s v="Standard Class"/>
    <x v="175"/>
    <s v="Ken Heidel"/>
    <x v="1"/>
    <s v="United States"/>
    <s v="Charlotte"/>
    <x v="3"/>
    <n v="28205"/>
    <x v="0"/>
    <s v="OFF-AR-10000634"/>
    <x v="1"/>
    <x v="6"/>
    <s v="Newell 320"/>
    <n v="10.272000000000002"/>
    <n v="3"/>
    <n v="0.2"/>
    <n v="0.89880000000000004"/>
  </r>
  <r>
    <n v="4068"/>
    <x v="2008"/>
    <x v="2"/>
    <x v="301"/>
    <d v="2011-11-05T00:00:00"/>
    <s v="Standard Class"/>
    <x v="175"/>
    <s v="Ken Heidel"/>
    <x v="1"/>
    <s v="United States"/>
    <s v="Charlotte"/>
    <x v="3"/>
    <n v="28205"/>
    <x v="0"/>
    <s v="OFF-LA-10001771"/>
    <x v="1"/>
    <x v="2"/>
    <s v="Avery 513"/>
    <n v="47.808000000000007"/>
    <n v="12"/>
    <n v="0.2"/>
    <n v="15.537599999999998"/>
  </r>
  <r>
    <n v="4069"/>
    <x v="2008"/>
    <x v="2"/>
    <x v="301"/>
    <d v="2011-11-05T00:00:00"/>
    <s v="Standard Class"/>
    <x v="175"/>
    <s v="Ken Heidel"/>
    <x v="1"/>
    <s v="United States"/>
    <s v="Charlotte"/>
    <x v="3"/>
    <n v="28205"/>
    <x v="0"/>
    <s v="TEC-PH-10004434"/>
    <x v="2"/>
    <x v="7"/>
    <s v="Cisco IP Phone 7961G VoIP phone - Dark gray"/>
    <n v="978.83999999999992"/>
    <n v="9"/>
    <n v="0.2"/>
    <n v="110.1194999999999"/>
  </r>
  <r>
    <n v="4070"/>
    <x v="2009"/>
    <x v="0"/>
    <x v="770"/>
    <d v="2013-09-01T00:00:00"/>
    <s v="First Class"/>
    <x v="599"/>
    <s v="Tom Prescott"/>
    <x v="0"/>
    <s v="United States"/>
    <s v="Dallas"/>
    <x v="5"/>
    <n v="75081"/>
    <x v="2"/>
    <s v="OFF-BI-10000050"/>
    <x v="1"/>
    <x v="8"/>
    <s v="Angle-D Binders with Locking Rings, Label Holders"/>
    <n v="13.139999999999997"/>
    <n v="9"/>
    <n v="0.8"/>
    <n v="-21.681000000000004"/>
  </r>
  <r>
    <n v="4071"/>
    <x v="2009"/>
    <x v="0"/>
    <x v="770"/>
    <d v="2013-09-01T00:00:00"/>
    <s v="First Class"/>
    <x v="599"/>
    <s v="Tom Prescott"/>
    <x v="0"/>
    <s v="United States"/>
    <s v="Dallas"/>
    <x v="5"/>
    <n v="75081"/>
    <x v="2"/>
    <s v="OFF-BI-10002414"/>
    <x v="1"/>
    <x v="8"/>
    <s v="GBC ProClick Spines for 32-Hole Punch"/>
    <n v="10.023999999999997"/>
    <n v="4"/>
    <n v="0.8"/>
    <n v="-16.539600000000007"/>
  </r>
  <r>
    <n v="4072"/>
    <x v="2009"/>
    <x v="0"/>
    <x v="770"/>
    <d v="2013-09-01T00:00:00"/>
    <s v="First Class"/>
    <x v="599"/>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x v="472"/>
    <s v="Nora Pelletier"/>
    <x v="2"/>
    <s v="United States"/>
    <s v="Indianapolis"/>
    <x v="14"/>
    <n v="46203"/>
    <x v="2"/>
    <s v="TEC-CO-10002095"/>
    <x v="2"/>
    <x v="16"/>
    <s v="Hewlett Packard 610 Color Digital Copier / Printer"/>
    <n v="999.98"/>
    <n v="2"/>
    <n v="0"/>
    <n v="449.99099999999999"/>
  </r>
  <r>
    <n v="4074"/>
    <x v="2011"/>
    <x v="1"/>
    <x v="496"/>
    <d v="2012-09-27T00:00:00"/>
    <s v="First Class"/>
    <x v="649"/>
    <s v="Steve Carroll"/>
    <x v="2"/>
    <s v="United States"/>
    <s v="Broken Arrow"/>
    <x v="26"/>
    <n v="74012"/>
    <x v="2"/>
    <s v="TEC-PH-10004120"/>
    <x v="2"/>
    <x v="7"/>
    <s v="AT&amp;T 1080 Phone"/>
    <n v="821.94"/>
    <n v="6"/>
    <n v="0"/>
    <n v="213.70440000000002"/>
  </r>
  <r>
    <n v="4075"/>
    <x v="2012"/>
    <x v="3"/>
    <x v="940"/>
    <d v="2014-11-21T00:00:00"/>
    <s v="Standard Class"/>
    <x v="729"/>
    <s v="Dana Kaydos"/>
    <x v="0"/>
    <s v="United States"/>
    <s v="Miramar"/>
    <x v="2"/>
    <n v="33023"/>
    <x v="0"/>
    <s v="FUR-FU-10003553"/>
    <x v="0"/>
    <x v="5"/>
    <s v="Howard Miller 13-1/2&quot; Diameter Rosebrook Wall Clock"/>
    <n v="220.06399999999999"/>
    <n v="4"/>
    <n v="0.2"/>
    <n v="55.016000000000012"/>
  </r>
  <r>
    <n v="4076"/>
    <x v="2012"/>
    <x v="3"/>
    <x v="940"/>
    <d v="2014-11-21T00:00:00"/>
    <s v="Standard Class"/>
    <x v="729"/>
    <s v="Dana Kaydos"/>
    <x v="0"/>
    <s v="United States"/>
    <s v="Miramar"/>
    <x v="2"/>
    <n v="33023"/>
    <x v="0"/>
    <s v="FUR-FU-10001488"/>
    <x v="0"/>
    <x v="5"/>
    <s v="Tenex 46&quot; x 60&quot; Computer Anti-Static Chairmat, Rectangular Shaped"/>
    <n v="339.13600000000002"/>
    <n v="4"/>
    <n v="0.2"/>
    <n v="0"/>
  </r>
  <r>
    <n v="4077"/>
    <x v="2013"/>
    <x v="1"/>
    <x v="546"/>
    <d v="2012-12-21T00:00:00"/>
    <s v="Second Class"/>
    <x v="416"/>
    <s v="Suzanne McNair"/>
    <x v="1"/>
    <s v="United States"/>
    <s v="Omaha"/>
    <x v="8"/>
    <n v="68104"/>
    <x v="2"/>
    <s v="OFF-BI-10003094"/>
    <x v="1"/>
    <x v="8"/>
    <s v="Self-Adhesive Ring Binder Labels"/>
    <n v="7.04"/>
    <n v="2"/>
    <n v="0"/>
    <n v="3.3087999999999997"/>
  </r>
  <r>
    <n v="4078"/>
    <x v="2013"/>
    <x v="1"/>
    <x v="546"/>
    <d v="2012-12-21T00:00:00"/>
    <s v="Second Class"/>
    <x v="416"/>
    <s v="Suzanne McNair"/>
    <x v="1"/>
    <s v="United States"/>
    <s v="Omaha"/>
    <x v="8"/>
    <n v="68104"/>
    <x v="2"/>
    <s v="OFF-FA-10003472"/>
    <x v="1"/>
    <x v="13"/>
    <s v="Bagged Rubber Bands"/>
    <n v="5.04"/>
    <n v="4"/>
    <n v="0"/>
    <n v="0.2016"/>
  </r>
  <r>
    <n v="4079"/>
    <x v="2013"/>
    <x v="1"/>
    <x v="546"/>
    <d v="2012-12-21T00:00:00"/>
    <s v="Second Class"/>
    <x v="416"/>
    <s v="Suzanne McNair"/>
    <x v="1"/>
    <s v="United States"/>
    <s v="Omaha"/>
    <x v="8"/>
    <n v="68104"/>
    <x v="2"/>
    <s v="OFF-PA-10001289"/>
    <x v="1"/>
    <x v="10"/>
    <s v="White Computer Printout Paper by Universal"/>
    <n v="116.28"/>
    <n v="3"/>
    <n v="0"/>
    <n v="56.977199999999996"/>
  </r>
  <r>
    <n v="4080"/>
    <x v="2014"/>
    <x v="1"/>
    <x v="379"/>
    <d v="2012-12-24T00:00:00"/>
    <s v="First Class"/>
    <x v="201"/>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x v="722"/>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x v="722"/>
    <s v="Katrina Edelman"/>
    <x v="1"/>
    <s v="United States"/>
    <s v="Tigard"/>
    <x v="21"/>
    <n v="97224"/>
    <x v="1"/>
    <s v="OFF-BI-10004828"/>
    <x v="1"/>
    <x v="8"/>
    <s v="GBC Poly Designer Binding Covers"/>
    <n v="5.0220000000000002"/>
    <n v="1"/>
    <n v="0.7"/>
    <n v="-3.5153999999999996"/>
  </r>
  <r>
    <n v="4083"/>
    <x v="2016"/>
    <x v="3"/>
    <x v="92"/>
    <d v="2014-07-01T00:00:00"/>
    <s v="Standard Class"/>
    <x v="637"/>
    <s v="Matthew Clasen"/>
    <x v="1"/>
    <s v="United States"/>
    <s v="Decatur"/>
    <x v="10"/>
    <n v="62521"/>
    <x v="2"/>
    <s v="OFF-BI-10004632"/>
    <x v="1"/>
    <x v="8"/>
    <s v="Ibico Hi-Tech Manual Binding System"/>
    <n v="182.99399999999997"/>
    <n v="3"/>
    <n v="0.8"/>
    <n v="-320.23950000000013"/>
  </r>
  <r>
    <n v="4084"/>
    <x v="2016"/>
    <x v="3"/>
    <x v="92"/>
    <d v="2014-07-01T00:00:00"/>
    <s v="Standard Class"/>
    <x v="637"/>
    <s v="Matthew Clasen"/>
    <x v="1"/>
    <s v="United States"/>
    <s v="Decatur"/>
    <x v="10"/>
    <n v="62521"/>
    <x v="2"/>
    <s v="OFF-PA-10000327"/>
    <x v="1"/>
    <x v="10"/>
    <s v="Xerox 1971"/>
    <n v="10.272000000000002"/>
    <n v="3"/>
    <n v="0.2"/>
    <n v="3.2099999999999982"/>
  </r>
  <r>
    <n v="4085"/>
    <x v="2017"/>
    <x v="3"/>
    <x v="210"/>
    <d v="2014-09-10T00:00:00"/>
    <s v="First Class"/>
    <x v="656"/>
    <s v="Dean percer"/>
    <x v="2"/>
    <s v="United States"/>
    <s v="Phoenix"/>
    <x v="16"/>
    <n v="85023"/>
    <x v="1"/>
    <s v="OFF-BI-10003291"/>
    <x v="1"/>
    <x v="8"/>
    <s v="Wilson Jones Leather-Like Binders with DublLock Round Rings"/>
    <n v="7.857000000000002"/>
    <n v="3"/>
    <n v="0.7"/>
    <n v="-6.0236999999999998"/>
  </r>
  <r>
    <n v="4086"/>
    <x v="2018"/>
    <x v="0"/>
    <x v="578"/>
    <d v="2013-08-07T00:00:00"/>
    <s v="Second Class"/>
    <x v="18"/>
    <s v="Linda Cazamias"/>
    <x v="1"/>
    <s v="United States"/>
    <s v="Sacramento"/>
    <x v="1"/>
    <n v="95823"/>
    <x v="1"/>
    <s v="TEC-PH-10002275"/>
    <x v="2"/>
    <x v="7"/>
    <s v="Mitel 5320 IP Phone VoIP phone"/>
    <n v="302.38400000000001"/>
    <n v="2"/>
    <n v="0.2"/>
    <n v="30.238400000000013"/>
  </r>
  <r>
    <n v="4087"/>
    <x v="2018"/>
    <x v="0"/>
    <x v="578"/>
    <d v="2013-08-07T00:00:00"/>
    <s v="Second Class"/>
    <x v="18"/>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x v="18"/>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x v="23"/>
    <s v="Lena Hernandez"/>
    <x v="0"/>
    <s v="United States"/>
    <s v="Jonesboro"/>
    <x v="36"/>
    <n v="72401"/>
    <x v="0"/>
    <s v="FUR-BO-10000711"/>
    <x v="0"/>
    <x v="0"/>
    <s v="Hon Metal Bookcases, Gray"/>
    <n v="638.82000000000005"/>
    <n v="9"/>
    <n v="0"/>
    <n v="172.48140000000001"/>
  </r>
  <r>
    <n v="4090"/>
    <x v="2020"/>
    <x v="0"/>
    <x v="178"/>
    <d v="2013-04-06T00:00:00"/>
    <s v="Standard Class"/>
    <x v="533"/>
    <s v="Thomas Boland"/>
    <x v="1"/>
    <s v="United States"/>
    <s v="New York City"/>
    <x v="15"/>
    <n v="10035"/>
    <x v="3"/>
    <s v="OFF-LA-10001297"/>
    <x v="1"/>
    <x v="2"/>
    <s v="Avery 473"/>
    <n v="20.7"/>
    <n v="2"/>
    <n v="0"/>
    <n v="9.9359999999999999"/>
  </r>
  <r>
    <n v="4091"/>
    <x v="2020"/>
    <x v="0"/>
    <x v="178"/>
    <d v="2013-04-06T00:00:00"/>
    <s v="Standard Class"/>
    <x v="533"/>
    <s v="Thomas Boland"/>
    <x v="1"/>
    <s v="United States"/>
    <s v="New York City"/>
    <x v="15"/>
    <n v="10035"/>
    <x v="3"/>
    <s v="OFF-SU-10001574"/>
    <x v="1"/>
    <x v="14"/>
    <s v="Acme Value Line Scissors"/>
    <n v="10.95"/>
    <n v="3"/>
    <n v="0"/>
    <n v="3.2849999999999993"/>
  </r>
  <r>
    <n v="4092"/>
    <x v="2020"/>
    <x v="0"/>
    <x v="178"/>
    <d v="2013-04-06T00:00:00"/>
    <s v="Standard Class"/>
    <x v="533"/>
    <s v="Thomas Boland"/>
    <x v="1"/>
    <s v="United States"/>
    <s v="New York City"/>
    <x v="15"/>
    <n v="10035"/>
    <x v="3"/>
    <s v="OFF-BI-10003305"/>
    <x v="1"/>
    <x v="8"/>
    <s v="Avery Hanging File Binders"/>
    <n v="14.352000000000002"/>
    <n v="3"/>
    <n v="0.2"/>
    <n v="4.6643999999999988"/>
  </r>
  <r>
    <n v="4093"/>
    <x v="2021"/>
    <x v="3"/>
    <x v="941"/>
    <d v="2014-05-19T00:00:00"/>
    <s v="First Class"/>
    <x v="622"/>
    <s v="John Murray"/>
    <x v="0"/>
    <s v="United States"/>
    <s v="Akron"/>
    <x v="24"/>
    <n v="44312"/>
    <x v="3"/>
    <s v="OFF-ST-10002574"/>
    <x v="1"/>
    <x v="4"/>
    <s v="SAFCO Commercial Wire Shelving, Black"/>
    <n v="221.024"/>
    <n v="2"/>
    <n v="0.2"/>
    <n v="-55.256"/>
  </r>
  <r>
    <n v="4094"/>
    <x v="2022"/>
    <x v="1"/>
    <x v="252"/>
    <d v="2012-08-28T00:00:00"/>
    <s v="Standard Class"/>
    <x v="147"/>
    <s v="Katrina Willman"/>
    <x v="0"/>
    <s v="United States"/>
    <s v="Florence"/>
    <x v="0"/>
    <n v="41042"/>
    <x v="0"/>
    <s v="TEC-MA-10000864"/>
    <x v="2"/>
    <x v="15"/>
    <s v="Cisco 9971 IP Video Phone Charcoal"/>
    <n v="3080"/>
    <n v="7"/>
    <n v="0"/>
    <n v="1416.7999999999997"/>
  </r>
  <r>
    <n v="4095"/>
    <x v="2022"/>
    <x v="1"/>
    <x v="252"/>
    <d v="2012-08-28T00:00:00"/>
    <s v="Standard Class"/>
    <x v="147"/>
    <s v="Katrina Willman"/>
    <x v="0"/>
    <s v="United States"/>
    <s v="Florence"/>
    <x v="0"/>
    <n v="41042"/>
    <x v="0"/>
    <s v="TEC-AC-10003289"/>
    <x v="2"/>
    <x v="11"/>
    <s v="Anker Ultra-Slim Mini Bluetooth 3.0 Wireless Keyboard"/>
    <n v="79.959999999999994"/>
    <n v="4"/>
    <n v="0"/>
    <n v="18.390799999999999"/>
  </r>
  <r>
    <n v="4096"/>
    <x v="2022"/>
    <x v="1"/>
    <x v="252"/>
    <d v="2012-08-28T00:00:00"/>
    <s v="Standard Class"/>
    <x v="147"/>
    <s v="Katrina Willman"/>
    <x v="0"/>
    <s v="United States"/>
    <s v="Florence"/>
    <x v="0"/>
    <n v="41042"/>
    <x v="0"/>
    <s v="TEC-PH-10001619"/>
    <x v="2"/>
    <x v="7"/>
    <s v="LG G3"/>
    <n v="587.97"/>
    <n v="3"/>
    <n v="0"/>
    <n v="170.51129999999998"/>
  </r>
  <r>
    <n v="4097"/>
    <x v="2023"/>
    <x v="2"/>
    <x v="865"/>
    <d v="2011-09-28T00:00:00"/>
    <s v="Standard Class"/>
    <x v="183"/>
    <s v="Sanjit Chand"/>
    <x v="0"/>
    <s v="United States"/>
    <s v="Minneapolis"/>
    <x v="11"/>
    <n v="55407"/>
    <x v="2"/>
    <s v="OFF-PA-10004888"/>
    <x v="1"/>
    <x v="10"/>
    <s v="Xerox 217"/>
    <n v="32.400000000000006"/>
    <n v="5"/>
    <n v="0"/>
    <n v="15.552000000000001"/>
  </r>
  <r>
    <n v="4098"/>
    <x v="2023"/>
    <x v="2"/>
    <x v="865"/>
    <d v="2011-09-28T00:00:00"/>
    <s v="Standard Class"/>
    <x v="183"/>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x v="183"/>
    <s v="Sanjit Chand"/>
    <x v="0"/>
    <s v="United States"/>
    <s v="Minneapolis"/>
    <x v="11"/>
    <n v="55407"/>
    <x v="2"/>
    <s v="OFF-BI-10001120"/>
    <x v="1"/>
    <x v="8"/>
    <s v="Ibico EPK-21 Electric Binding System"/>
    <n v="9449.9500000000007"/>
    <n v="5"/>
    <n v="0"/>
    <n v="4630.4755000000005"/>
  </r>
  <r>
    <n v="4100"/>
    <x v="2023"/>
    <x v="2"/>
    <x v="865"/>
    <d v="2011-09-28T00:00:00"/>
    <s v="Standard Class"/>
    <x v="183"/>
    <s v="Sanjit Chand"/>
    <x v="0"/>
    <s v="United States"/>
    <s v="Minneapolis"/>
    <x v="11"/>
    <n v="55407"/>
    <x v="2"/>
    <s v="OFF-BI-10000301"/>
    <x v="1"/>
    <x v="8"/>
    <s v="GBC Instant Report Kit"/>
    <n v="12.94"/>
    <n v="2"/>
    <n v="0"/>
    <n v="6.47"/>
  </r>
  <r>
    <n v="4101"/>
    <x v="2024"/>
    <x v="3"/>
    <x v="249"/>
    <d v="2014-06-24T00:00:00"/>
    <s v="Standard Class"/>
    <x v="233"/>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x v="233"/>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x v="233"/>
    <s v="Zuschuss Carroll"/>
    <x v="0"/>
    <s v="United States"/>
    <s v="Houston"/>
    <x v="5"/>
    <n v="77095"/>
    <x v="2"/>
    <s v="OFF-PA-10000740"/>
    <x v="1"/>
    <x v="10"/>
    <s v="Xerox 1982"/>
    <n v="146.17600000000002"/>
    <n v="8"/>
    <n v="0.2"/>
    <n v="47.50719999999999"/>
  </r>
  <r>
    <n v="4104"/>
    <x v="2025"/>
    <x v="3"/>
    <x v="202"/>
    <d v="2014-12-22T00:00:00"/>
    <s v="Same Day"/>
    <x v="46"/>
    <s v="Rick Bensley"/>
    <x v="2"/>
    <s v="United States"/>
    <s v="Fremont"/>
    <x v="8"/>
    <n v="68025"/>
    <x v="2"/>
    <s v="FUR-FU-10001940"/>
    <x v="0"/>
    <x v="5"/>
    <s v="Staples"/>
    <n v="15.92"/>
    <n v="2"/>
    <n v="0"/>
    <n v="7.0048000000000012"/>
  </r>
  <r>
    <n v="4105"/>
    <x v="2026"/>
    <x v="3"/>
    <x v="783"/>
    <d v="2014-08-14T00:00:00"/>
    <s v="Standard Class"/>
    <x v="271"/>
    <s v="Jay Kimmel"/>
    <x v="0"/>
    <s v="United States"/>
    <s v="San Diego"/>
    <x v="1"/>
    <n v="92105"/>
    <x v="1"/>
    <s v="TEC-PH-10000439"/>
    <x v="2"/>
    <x v="7"/>
    <s v="GE DSL Phone Line Filter"/>
    <n v="159.96000000000004"/>
    <n v="5"/>
    <n v="0.2"/>
    <n v="17.995499999999979"/>
  </r>
  <r>
    <n v="4106"/>
    <x v="2026"/>
    <x v="3"/>
    <x v="783"/>
    <d v="2014-08-14T00:00:00"/>
    <s v="Standard Class"/>
    <x v="271"/>
    <s v="Jay Kimmel"/>
    <x v="0"/>
    <s v="United States"/>
    <s v="San Diego"/>
    <x v="1"/>
    <n v="92105"/>
    <x v="1"/>
    <s v="OFF-BI-10000404"/>
    <x v="1"/>
    <x v="8"/>
    <s v="Avery Printable Repositionable Plastic Tabs"/>
    <n v="13.76"/>
    <n v="2"/>
    <n v="0.2"/>
    <n v="4.6440000000000001"/>
  </r>
  <r>
    <n v="4107"/>
    <x v="2027"/>
    <x v="0"/>
    <x v="250"/>
    <d v="2013-08-27T00:00:00"/>
    <s v="Standard Class"/>
    <x v="732"/>
    <s v="Dorothy Dickinson"/>
    <x v="0"/>
    <s v="United States"/>
    <s v="Houston"/>
    <x v="5"/>
    <n v="77041"/>
    <x v="2"/>
    <s v="OFF-BI-10003676"/>
    <x v="1"/>
    <x v="8"/>
    <s v="GBC Standard Recycled Report Covers, Clear Plastic Sheets"/>
    <n v="4.3119999999999985"/>
    <n v="2"/>
    <n v="0.8"/>
    <n v="-6.8992000000000022"/>
  </r>
  <r>
    <n v="4108"/>
    <x v="2028"/>
    <x v="1"/>
    <x v="67"/>
    <d v="2012-09-07T00:00:00"/>
    <s v="Same Day"/>
    <x v="507"/>
    <s v="Marc Crier"/>
    <x v="0"/>
    <s v="United States"/>
    <s v="New York City"/>
    <x v="15"/>
    <n v="10011"/>
    <x v="3"/>
    <s v="OFF-ST-10002486"/>
    <x v="1"/>
    <x v="4"/>
    <s v="Eldon Shelf Savers Cubes and Bins"/>
    <n v="13.96"/>
    <n v="2"/>
    <n v="0"/>
    <n v="0.27919999999999945"/>
  </r>
  <r>
    <n v="4109"/>
    <x v="2028"/>
    <x v="1"/>
    <x v="67"/>
    <d v="2012-09-07T00:00:00"/>
    <s v="Same Day"/>
    <x v="507"/>
    <s v="Marc Crier"/>
    <x v="0"/>
    <s v="United States"/>
    <s v="New York City"/>
    <x v="15"/>
    <n v="10011"/>
    <x v="3"/>
    <s v="FUR-TA-10003837"/>
    <x v="0"/>
    <x v="3"/>
    <s v="Anderson Hickey Conga Table Tops &amp; Accessories"/>
    <n v="27.414000000000001"/>
    <n v="3"/>
    <n v="0.4"/>
    <n v="-14.163900000000005"/>
  </r>
  <r>
    <n v="4110"/>
    <x v="2029"/>
    <x v="1"/>
    <x v="707"/>
    <d v="2013-01-01T00:00:00"/>
    <s v="Standard Class"/>
    <x v="393"/>
    <s v="Dionis Lloyd"/>
    <x v="1"/>
    <s v="United States"/>
    <s v="Detroit"/>
    <x v="12"/>
    <n v="48227"/>
    <x v="2"/>
    <s v="TEC-PH-10002923"/>
    <x v="2"/>
    <x v="7"/>
    <s v="Logitech B530 USB Headset - headset - Full size, Binaural"/>
    <n v="73.98"/>
    <n v="2"/>
    <n v="0"/>
    <n v="19.974600000000002"/>
  </r>
  <r>
    <n v="4111"/>
    <x v="2029"/>
    <x v="1"/>
    <x v="707"/>
    <d v="2013-01-01T00:00:00"/>
    <s v="Standard Class"/>
    <x v="393"/>
    <s v="Dionis Lloyd"/>
    <x v="1"/>
    <s v="United States"/>
    <s v="Detroit"/>
    <x v="12"/>
    <n v="48227"/>
    <x v="2"/>
    <s v="FUR-BO-10004360"/>
    <x v="0"/>
    <x v="0"/>
    <s v="Rush Hierlooms Collection Rich Wood Bookcases"/>
    <n v="160.97999999999999"/>
    <n v="1"/>
    <n v="0"/>
    <n v="20.927400000000006"/>
  </r>
  <r>
    <n v="4112"/>
    <x v="2029"/>
    <x v="1"/>
    <x v="707"/>
    <d v="2013-01-01T00:00:00"/>
    <s v="Standard Class"/>
    <x v="393"/>
    <s v="Dionis Lloyd"/>
    <x v="1"/>
    <s v="United States"/>
    <s v="Detroit"/>
    <x v="12"/>
    <n v="48227"/>
    <x v="2"/>
    <s v="OFF-PA-10002160"/>
    <x v="1"/>
    <x v="10"/>
    <s v="Xerox 1978"/>
    <n v="17.34"/>
    <n v="3"/>
    <n v="0"/>
    <n v="8.4966000000000008"/>
  </r>
  <r>
    <n v="4113"/>
    <x v="2029"/>
    <x v="1"/>
    <x v="707"/>
    <d v="2013-01-01T00:00:00"/>
    <s v="Standard Class"/>
    <x v="393"/>
    <s v="Dionis Lloyd"/>
    <x v="1"/>
    <s v="United States"/>
    <s v="Detroit"/>
    <x v="12"/>
    <n v="48227"/>
    <x v="2"/>
    <s v="OFF-AR-10002375"/>
    <x v="1"/>
    <x v="6"/>
    <s v="Newell 351"/>
    <n v="3.28"/>
    <n v="1"/>
    <n v="0"/>
    <n v="0.9511999999999996"/>
  </r>
  <r>
    <n v="4114"/>
    <x v="2030"/>
    <x v="1"/>
    <x v="942"/>
    <d v="2012-05-07T00:00:00"/>
    <s v="Standard Class"/>
    <x v="544"/>
    <s v="Noah Childs"/>
    <x v="1"/>
    <s v="United States"/>
    <s v="Houston"/>
    <x v="5"/>
    <n v="77095"/>
    <x v="2"/>
    <s v="OFF-LA-10000443"/>
    <x v="1"/>
    <x v="2"/>
    <s v="Avery 501"/>
    <n v="8.8559999999999999"/>
    <n v="3"/>
    <n v="0.2"/>
    <n v="2.9888999999999997"/>
  </r>
  <r>
    <n v="4115"/>
    <x v="2030"/>
    <x v="1"/>
    <x v="942"/>
    <d v="2012-05-07T00:00:00"/>
    <s v="Standard Class"/>
    <x v="544"/>
    <s v="Noah Childs"/>
    <x v="1"/>
    <s v="United States"/>
    <s v="Houston"/>
    <x v="5"/>
    <n v="77095"/>
    <x v="2"/>
    <s v="TEC-PH-10001750"/>
    <x v="2"/>
    <x v="7"/>
    <s v="Samsung Rugby III"/>
    <n v="158.376"/>
    <n v="3"/>
    <n v="0.2"/>
    <n v="13.857900000000008"/>
  </r>
  <r>
    <n v="4116"/>
    <x v="2031"/>
    <x v="0"/>
    <x v="390"/>
    <d v="2013-11-28T00:00:00"/>
    <s v="First Class"/>
    <x v="549"/>
    <s v="Amy Cox"/>
    <x v="0"/>
    <s v="United States"/>
    <s v="Seattle"/>
    <x v="4"/>
    <n v="98105"/>
    <x v="1"/>
    <s v="OFF-BI-10004632"/>
    <x v="1"/>
    <x v="8"/>
    <s v="Ibico Hi-Tech Manual Binding System"/>
    <n v="1219.96"/>
    <n v="5"/>
    <n v="0.2"/>
    <n v="381.23749999999995"/>
  </r>
  <r>
    <n v="4117"/>
    <x v="2032"/>
    <x v="1"/>
    <x v="27"/>
    <d v="2012-11-29T00:00:00"/>
    <s v="Standard Class"/>
    <x v="358"/>
    <s v="Toby Swindell"/>
    <x v="0"/>
    <s v="United States"/>
    <s v="Los Angeles"/>
    <x v="1"/>
    <n v="90036"/>
    <x v="1"/>
    <s v="OFF-BI-10002813"/>
    <x v="1"/>
    <x v="8"/>
    <s v="Avery Reinforcements for Hole-Punch Pages"/>
    <n v="3.1680000000000001"/>
    <n v="2"/>
    <n v="0.2"/>
    <n v="0.99"/>
  </r>
  <r>
    <n v="4118"/>
    <x v="2032"/>
    <x v="1"/>
    <x v="27"/>
    <d v="2012-11-29T00:00:00"/>
    <s v="Standard Class"/>
    <x v="358"/>
    <s v="Toby Swindell"/>
    <x v="0"/>
    <s v="United States"/>
    <s v="Los Angeles"/>
    <x v="1"/>
    <n v="90036"/>
    <x v="1"/>
    <s v="OFF-PA-10002005"/>
    <x v="1"/>
    <x v="10"/>
    <s v="Xerox 225"/>
    <n v="19.440000000000001"/>
    <n v="3"/>
    <n v="0"/>
    <n v="9.3312000000000008"/>
  </r>
  <r>
    <n v="4119"/>
    <x v="2032"/>
    <x v="1"/>
    <x v="27"/>
    <d v="2012-11-29T00:00:00"/>
    <s v="Standard Class"/>
    <x v="358"/>
    <s v="Toby Swindell"/>
    <x v="0"/>
    <s v="United States"/>
    <s v="Los Angeles"/>
    <x v="1"/>
    <n v="90036"/>
    <x v="1"/>
    <s v="OFF-ST-10000060"/>
    <x v="1"/>
    <x v="4"/>
    <s v="Fellowes Bankers Box Staxonsteel Drawer File/Stacking System"/>
    <n v="454.86"/>
    <n v="7"/>
    <n v="0"/>
    <n v="54.583200000000019"/>
  </r>
  <r>
    <n v="4120"/>
    <x v="2032"/>
    <x v="1"/>
    <x v="27"/>
    <d v="2012-11-29T00:00:00"/>
    <s v="Standard Class"/>
    <x v="358"/>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x v="462"/>
    <s v="Michael Moore"/>
    <x v="0"/>
    <s v="United States"/>
    <s v="Philadelphia"/>
    <x v="9"/>
    <n v="19120"/>
    <x v="3"/>
    <s v="TEC-AC-10000199"/>
    <x v="2"/>
    <x v="11"/>
    <s v="Kingston Digital DataTraveler 8GB USB 2.0"/>
    <n v="19.040000000000003"/>
    <n v="4"/>
    <n v="0.2"/>
    <n v="-1.4279999999999999"/>
  </r>
  <r>
    <n v="4122"/>
    <x v="2034"/>
    <x v="3"/>
    <x v="943"/>
    <d v="2014-05-13T00:00:00"/>
    <s v="Same Day"/>
    <x v="221"/>
    <s v="Liz Pelletier"/>
    <x v="0"/>
    <s v="United States"/>
    <s v="Seattle"/>
    <x v="4"/>
    <n v="98103"/>
    <x v="1"/>
    <s v="OFF-PA-10002870"/>
    <x v="1"/>
    <x v="10"/>
    <s v="Ampad Phone Message Book, Recycled, 400 Message Capacity, 5 ¾” x 11”"/>
    <n v="37.44"/>
    <n v="6"/>
    <n v="0"/>
    <n v="16.847999999999999"/>
  </r>
  <r>
    <n v="4123"/>
    <x v="2034"/>
    <x v="3"/>
    <x v="943"/>
    <d v="2014-05-13T00:00:00"/>
    <s v="Same Day"/>
    <x v="221"/>
    <s v="Liz Pelletier"/>
    <x v="0"/>
    <s v="United States"/>
    <s v="Seattle"/>
    <x v="4"/>
    <n v="98103"/>
    <x v="1"/>
    <s v="OFF-LA-10004545"/>
    <x v="1"/>
    <x v="2"/>
    <s v="Avery 50"/>
    <n v="37.589999999999996"/>
    <n v="3"/>
    <n v="0"/>
    <n v="17.667299999999997"/>
  </r>
  <r>
    <n v="4124"/>
    <x v="2034"/>
    <x v="3"/>
    <x v="943"/>
    <d v="2014-05-13T00:00:00"/>
    <s v="Same Day"/>
    <x v="221"/>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x v="410"/>
    <s v="Brooke Gillingham"/>
    <x v="1"/>
    <s v="United States"/>
    <s v="Watertown"/>
    <x v="15"/>
    <n v="13601"/>
    <x v="3"/>
    <s v="OFF-AP-10004249"/>
    <x v="1"/>
    <x v="9"/>
    <s v="Staples"/>
    <n v="35.910000000000004"/>
    <n v="3"/>
    <n v="0"/>
    <n v="9.6956999999999987"/>
  </r>
  <r>
    <n v="4126"/>
    <x v="2036"/>
    <x v="3"/>
    <x v="944"/>
    <d v="2014-08-01T00:00:00"/>
    <s v="Second Class"/>
    <x v="207"/>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x v="47"/>
    <s v="Gary Zandusky"/>
    <x v="0"/>
    <s v="United States"/>
    <s v="Arlington"/>
    <x v="17"/>
    <n v="22204"/>
    <x v="0"/>
    <s v="OFF-AR-10003179"/>
    <x v="1"/>
    <x v="6"/>
    <s v="Dixon Ticonderoga Core-Lock Colored Pencils"/>
    <n v="54.66"/>
    <n v="6"/>
    <n v="0"/>
    <n v="18.037799999999997"/>
  </r>
  <r>
    <n v="4128"/>
    <x v="2038"/>
    <x v="2"/>
    <x v="111"/>
    <d v="2011-09-24T00:00:00"/>
    <s v="Standard Class"/>
    <x v="252"/>
    <s v="John Lee"/>
    <x v="0"/>
    <s v="United States"/>
    <s v="Charlotte"/>
    <x v="3"/>
    <n v="28205"/>
    <x v="0"/>
    <s v="OFF-ST-10003722"/>
    <x v="1"/>
    <x v="4"/>
    <s v="Project Tote Personal File"/>
    <n v="67.343999999999994"/>
    <n v="6"/>
    <n v="0.2"/>
    <n v="7.5761999999999894"/>
  </r>
  <r>
    <n v="4129"/>
    <x v="2038"/>
    <x v="2"/>
    <x v="111"/>
    <d v="2011-09-24T00:00:00"/>
    <s v="Standard Class"/>
    <x v="252"/>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x v="157"/>
    <s v="Denny Ordway"/>
    <x v="0"/>
    <s v="United States"/>
    <s v="Seattle"/>
    <x v="4"/>
    <n v="98103"/>
    <x v="1"/>
    <s v="OFF-AP-10001947"/>
    <x v="1"/>
    <x v="9"/>
    <s v="Acco 6 Outlet Guardian Premium Plus Surge Suppressor"/>
    <n v="73.28"/>
    <n v="4"/>
    <n v="0"/>
    <n v="21.251199999999997"/>
  </r>
  <r>
    <n v="4131"/>
    <x v="2040"/>
    <x v="2"/>
    <x v="728"/>
    <d v="2011-11-25T00:00:00"/>
    <s v="Standard Class"/>
    <x v="448"/>
    <s v="Ann Blume"/>
    <x v="1"/>
    <s v="United States"/>
    <s v="Chicago"/>
    <x v="10"/>
    <n v="60623"/>
    <x v="2"/>
    <s v="OFF-BI-10001107"/>
    <x v="1"/>
    <x v="8"/>
    <s v="GBC White Gloss Covers, Plain Front"/>
    <n v="14.479999999999997"/>
    <n v="5"/>
    <n v="0.8"/>
    <n v="-23.89200000000001"/>
  </r>
  <r>
    <n v="4132"/>
    <x v="2041"/>
    <x v="1"/>
    <x v="740"/>
    <d v="2012-07-09T00:00:00"/>
    <s v="Standard Class"/>
    <x v="41"/>
    <s v="Karl Braun"/>
    <x v="0"/>
    <s v="United States"/>
    <s v="Hollywood"/>
    <x v="2"/>
    <n v="33021"/>
    <x v="0"/>
    <s v="OFF-PA-10000349"/>
    <x v="1"/>
    <x v="10"/>
    <s v="Staples"/>
    <n v="11.952000000000002"/>
    <n v="3"/>
    <n v="0.2"/>
    <n v="4.0338000000000003"/>
  </r>
  <r>
    <n v="4133"/>
    <x v="2041"/>
    <x v="1"/>
    <x v="740"/>
    <d v="2012-07-09T00:00:00"/>
    <s v="Standard Class"/>
    <x v="41"/>
    <s v="Karl Braun"/>
    <x v="0"/>
    <s v="United States"/>
    <s v="Hollywood"/>
    <x v="2"/>
    <n v="33021"/>
    <x v="0"/>
    <s v="OFF-PA-10003349"/>
    <x v="1"/>
    <x v="10"/>
    <s v="Xerox 1957"/>
    <n v="15.552000000000003"/>
    <n v="3"/>
    <n v="0.2"/>
    <n v="5.6375999999999999"/>
  </r>
  <r>
    <n v="4134"/>
    <x v="2042"/>
    <x v="2"/>
    <x v="78"/>
    <d v="2011-09-13T00:00:00"/>
    <s v="Standard Class"/>
    <x v="74"/>
    <s v="Ted Trevino"/>
    <x v="0"/>
    <s v="United States"/>
    <s v="Chesapeake"/>
    <x v="17"/>
    <n v="23320"/>
    <x v="0"/>
    <s v="OFF-FA-10002280"/>
    <x v="1"/>
    <x v="13"/>
    <s v="Advantus Plastic Paper Clips"/>
    <n v="45"/>
    <n v="9"/>
    <n v="0"/>
    <n v="21.599999999999998"/>
  </r>
  <r>
    <n v="4135"/>
    <x v="2042"/>
    <x v="2"/>
    <x v="78"/>
    <d v="2011-09-13T00:00:00"/>
    <s v="Standard Class"/>
    <x v="74"/>
    <s v="Ted Trevino"/>
    <x v="0"/>
    <s v="United States"/>
    <s v="Chesapeake"/>
    <x v="17"/>
    <n v="23320"/>
    <x v="0"/>
    <s v="TEC-MA-10000029"/>
    <x v="2"/>
    <x v="15"/>
    <s v="Epson WorkForce WF-2530 All-in-One Printer, Copier Scanner"/>
    <n v="209.96999999999997"/>
    <n v="3"/>
    <n v="0"/>
    <n v="90.287100000000009"/>
  </r>
  <r>
    <n v="4136"/>
    <x v="2043"/>
    <x v="3"/>
    <x v="280"/>
    <d v="2014-10-09T00:00:00"/>
    <s v="Standard Class"/>
    <x v="391"/>
    <s v="Paul Van Hugh"/>
    <x v="2"/>
    <s v="United States"/>
    <s v="Los Angeles"/>
    <x v="1"/>
    <n v="90036"/>
    <x v="1"/>
    <s v="OFF-BI-10002854"/>
    <x v="1"/>
    <x v="8"/>
    <s v="Performers Binder/Pad Holder, Black"/>
    <n v="112.12000000000002"/>
    <n v="5"/>
    <n v="0.2"/>
    <n v="42.045000000000002"/>
  </r>
  <r>
    <n v="4137"/>
    <x v="2043"/>
    <x v="3"/>
    <x v="280"/>
    <d v="2014-10-09T00:00:00"/>
    <s v="Standard Class"/>
    <x v="391"/>
    <s v="Paul Van Hugh"/>
    <x v="2"/>
    <s v="United States"/>
    <s v="Los Angeles"/>
    <x v="1"/>
    <n v="90036"/>
    <x v="1"/>
    <s v="OFF-ST-10003716"/>
    <x v="1"/>
    <x v="4"/>
    <s v="Tennsco Double-Tier Lockers"/>
    <n v="1575.14"/>
    <n v="7"/>
    <n v="0"/>
    <n v="204.76820000000001"/>
  </r>
  <r>
    <n v="4138"/>
    <x v="2044"/>
    <x v="3"/>
    <x v="123"/>
    <d v="2014-11-24T00:00:00"/>
    <s v="Standard Class"/>
    <x v="732"/>
    <s v="Dorothy Dickinson"/>
    <x v="0"/>
    <s v="United States"/>
    <s v="Alexandria"/>
    <x v="17"/>
    <n v="22304"/>
    <x v="0"/>
    <s v="OFF-FA-10000624"/>
    <x v="1"/>
    <x v="13"/>
    <s v="OIC Binder Clips"/>
    <n v="25.060000000000002"/>
    <n v="7"/>
    <n v="0"/>
    <n v="12.530000000000001"/>
  </r>
  <r>
    <n v="4139"/>
    <x v="2045"/>
    <x v="0"/>
    <x v="945"/>
    <d v="2014-01-02T00:00:00"/>
    <s v="First Class"/>
    <x v="470"/>
    <s v="Keith Dawkins"/>
    <x v="1"/>
    <s v="United States"/>
    <s v="Deer Park"/>
    <x v="5"/>
    <n v="77536"/>
    <x v="2"/>
    <s v="OFF-BI-10004654"/>
    <x v="1"/>
    <x v="8"/>
    <s v="Avery Binding System Hidden Tab Executive Style Index Sets"/>
    <n v="6.9239999999999977"/>
    <n v="6"/>
    <n v="0.8"/>
    <n v="-10.385999999999999"/>
  </r>
  <r>
    <n v="4140"/>
    <x v="2046"/>
    <x v="3"/>
    <x v="96"/>
    <d v="2014-12-05T00:00:00"/>
    <s v="First Class"/>
    <x v="267"/>
    <s v="Ralph Arnett"/>
    <x v="0"/>
    <s v="United States"/>
    <s v="Philadelphia"/>
    <x v="9"/>
    <n v="19120"/>
    <x v="3"/>
    <s v="OFF-ST-10001228"/>
    <x v="1"/>
    <x v="4"/>
    <s v="Personal File Boxes with Fold-Down Carry Handle"/>
    <n v="37.392000000000003"/>
    <n v="3"/>
    <n v="0.2"/>
    <n v="2.336999999999998"/>
  </r>
  <r>
    <n v="4141"/>
    <x v="2046"/>
    <x v="3"/>
    <x v="96"/>
    <d v="2014-12-05T00:00:00"/>
    <s v="First Class"/>
    <x v="267"/>
    <s v="Ralph Arnett"/>
    <x v="0"/>
    <s v="United States"/>
    <s v="Philadelphia"/>
    <x v="9"/>
    <n v="19120"/>
    <x v="3"/>
    <s v="FUR-FU-10003798"/>
    <x v="0"/>
    <x v="5"/>
    <s v="Ultra Door Kickplate, 8&quot;H x 34&quot;W"/>
    <n v="79.12"/>
    <n v="5"/>
    <n v="0.2"/>
    <n v="13.845999999999997"/>
  </r>
  <r>
    <n v="4142"/>
    <x v="2047"/>
    <x v="0"/>
    <x v="900"/>
    <d v="2013-06-18T00:00:00"/>
    <s v="Standard Class"/>
    <x v="196"/>
    <s v="Sonia Sunley"/>
    <x v="0"/>
    <s v="United States"/>
    <s v="Wichita"/>
    <x v="41"/>
    <n v="67212"/>
    <x v="2"/>
    <s v="OFF-LA-10003148"/>
    <x v="1"/>
    <x v="2"/>
    <s v="Avery 51"/>
    <n v="18.899999999999999"/>
    <n v="3"/>
    <n v="0"/>
    <n v="8.6939999999999991"/>
  </r>
  <r>
    <n v="4143"/>
    <x v="2048"/>
    <x v="2"/>
    <x v="946"/>
    <d v="2011-05-23T00:00:00"/>
    <s v="Standard Class"/>
    <x v="581"/>
    <s v="John Huston"/>
    <x v="0"/>
    <s v="United States"/>
    <s v="Midland"/>
    <x v="12"/>
    <n v="48640"/>
    <x v="2"/>
    <s v="OFF-BI-10001249"/>
    <x v="1"/>
    <x v="8"/>
    <s v="Avery Heavy-Duty EZD View Binder with Locking Rings"/>
    <n v="57.42"/>
    <n v="9"/>
    <n v="0"/>
    <n v="26.413199999999996"/>
  </r>
  <r>
    <n v="4144"/>
    <x v="2049"/>
    <x v="3"/>
    <x v="289"/>
    <d v="2014-02-07T00:00:00"/>
    <s v="Standard Class"/>
    <x v="258"/>
    <s v="Eugene Hildebrand"/>
    <x v="2"/>
    <s v="United States"/>
    <s v="San Francisco"/>
    <x v="1"/>
    <n v="94110"/>
    <x v="1"/>
    <s v="OFF-AR-10003759"/>
    <x v="1"/>
    <x v="6"/>
    <s v="Crayola Anti Dust Chalk, 12/Pack"/>
    <n v="12.74"/>
    <n v="7"/>
    <n v="0"/>
    <n v="5.7329999999999997"/>
  </r>
  <r>
    <n v="4145"/>
    <x v="2049"/>
    <x v="3"/>
    <x v="289"/>
    <d v="2014-02-07T00:00:00"/>
    <s v="Standard Class"/>
    <x v="258"/>
    <s v="Eugene Hildebrand"/>
    <x v="2"/>
    <s v="United States"/>
    <s v="San Francisco"/>
    <x v="1"/>
    <n v="94110"/>
    <x v="1"/>
    <s v="OFF-AR-10001227"/>
    <x v="1"/>
    <x v="6"/>
    <s v="Newell 338"/>
    <n v="8.82"/>
    <n v="3"/>
    <n v="0"/>
    <n v="2.3814000000000002"/>
  </r>
  <r>
    <n v="4146"/>
    <x v="2049"/>
    <x v="3"/>
    <x v="289"/>
    <d v="2014-02-07T00:00:00"/>
    <s v="Standard Class"/>
    <x v="258"/>
    <s v="Eugene Hildebrand"/>
    <x v="2"/>
    <s v="United States"/>
    <s v="San Francisco"/>
    <x v="1"/>
    <n v="94110"/>
    <x v="1"/>
    <s v="FUR-CH-10000863"/>
    <x v="0"/>
    <x v="1"/>
    <s v="Novimex Swivel Fabric Task Chair"/>
    <n v="120.78399999999999"/>
    <n v="1"/>
    <n v="0.2"/>
    <n v="-13.588200000000001"/>
  </r>
  <r>
    <n v="4147"/>
    <x v="2050"/>
    <x v="1"/>
    <x v="109"/>
    <d v="2012-12-04T00:00:00"/>
    <s v="Standard Class"/>
    <x v="599"/>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x v="713"/>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x v="713"/>
    <s v="Randy Bradley"/>
    <x v="0"/>
    <s v="United States"/>
    <s v="Austin"/>
    <x v="5"/>
    <n v="78745"/>
    <x v="2"/>
    <s v="OFF-ST-10004507"/>
    <x v="1"/>
    <x v="4"/>
    <s v="Advantus Rolling Storage Box"/>
    <n v="13.719999999999999"/>
    <n v="1"/>
    <n v="0.2"/>
    <n v="1.2004999999999999"/>
  </r>
  <r>
    <n v="4150"/>
    <x v="2051"/>
    <x v="3"/>
    <x v="436"/>
    <d v="2014-10-29T00:00:00"/>
    <s v="Standard Class"/>
    <x v="713"/>
    <s v="Randy Bradley"/>
    <x v="0"/>
    <s v="United States"/>
    <s v="Austin"/>
    <x v="5"/>
    <n v="78745"/>
    <x v="2"/>
    <s v="TEC-AC-10002942"/>
    <x v="2"/>
    <x v="11"/>
    <s v="WD My Passport Ultra 1TB Portable External Hard Drive"/>
    <n v="55.2"/>
    <n v="1"/>
    <n v="0.2"/>
    <n v="-2.0700000000000038"/>
  </r>
  <r>
    <n v="4151"/>
    <x v="2051"/>
    <x v="3"/>
    <x v="436"/>
    <d v="2014-10-29T00:00:00"/>
    <s v="Standard Class"/>
    <x v="713"/>
    <s v="Randy Bradley"/>
    <x v="0"/>
    <s v="United States"/>
    <s v="Austin"/>
    <x v="5"/>
    <n v="78745"/>
    <x v="2"/>
    <s v="OFF-ST-10002344"/>
    <x v="1"/>
    <x v="4"/>
    <s v="Carina 42&quot;Hx23 3/4&quot;W Media Storage Unit"/>
    <n v="259.13600000000002"/>
    <n v="4"/>
    <n v="0.2"/>
    <n v="-58.305599999999984"/>
  </r>
  <r>
    <n v="4152"/>
    <x v="2052"/>
    <x v="3"/>
    <x v="210"/>
    <d v="2014-09-12T00:00:00"/>
    <s v="Standard Class"/>
    <x v="90"/>
    <s v="Cassandra Brandow"/>
    <x v="0"/>
    <s v="United States"/>
    <s v="Philadelphia"/>
    <x v="9"/>
    <n v="19134"/>
    <x v="3"/>
    <s v="OFF-LA-10002475"/>
    <x v="1"/>
    <x v="2"/>
    <s v="Avery 519"/>
    <n v="29.24"/>
    <n v="5"/>
    <n v="0.2"/>
    <n v="9.8685000000000009"/>
  </r>
  <r>
    <n v="4153"/>
    <x v="2052"/>
    <x v="3"/>
    <x v="210"/>
    <d v="2014-09-12T00:00:00"/>
    <s v="Standard Class"/>
    <x v="90"/>
    <s v="Cassandra Brandow"/>
    <x v="0"/>
    <s v="United States"/>
    <s v="Philadelphia"/>
    <x v="9"/>
    <n v="19134"/>
    <x v="3"/>
    <s v="OFF-PA-10003072"/>
    <x v="1"/>
    <x v="10"/>
    <s v="Eureka Recycled Copy Paper 8 1/2&quot; x 11&quot;, Ream"/>
    <n v="15.552000000000003"/>
    <n v="3"/>
    <n v="0.2"/>
    <n v="5.4432"/>
  </r>
  <r>
    <n v="4154"/>
    <x v="2052"/>
    <x v="3"/>
    <x v="210"/>
    <d v="2014-09-12T00:00:00"/>
    <s v="Standard Class"/>
    <x v="90"/>
    <s v="Cassandra Brandow"/>
    <x v="0"/>
    <s v="United States"/>
    <s v="Philadelphia"/>
    <x v="9"/>
    <n v="19134"/>
    <x v="3"/>
    <s v="OFF-EN-10001509"/>
    <x v="1"/>
    <x v="12"/>
    <s v="Poly String Tie Envelopes"/>
    <n v="4.8960000000000008"/>
    <n v="3"/>
    <n v="0.2"/>
    <n v="1.6523999999999992"/>
  </r>
  <r>
    <n v="4155"/>
    <x v="2053"/>
    <x v="0"/>
    <x v="723"/>
    <d v="2014-01-04T00:00:00"/>
    <s v="Standard Class"/>
    <x v="172"/>
    <s v="Michael Paige"/>
    <x v="1"/>
    <s v="United States"/>
    <s v="Bristol"/>
    <x v="18"/>
    <n v="37620"/>
    <x v="0"/>
    <s v="OFF-BI-10004781"/>
    <x v="1"/>
    <x v="8"/>
    <s v="GBC Wire Binding Strips"/>
    <n v="38.088000000000001"/>
    <n v="4"/>
    <n v="0.7"/>
    <n v="-27.93119999999999"/>
  </r>
  <r>
    <n v="4156"/>
    <x v="2053"/>
    <x v="0"/>
    <x v="723"/>
    <d v="2014-01-04T00:00:00"/>
    <s v="Standard Class"/>
    <x v="172"/>
    <s v="Michael Paige"/>
    <x v="1"/>
    <s v="United States"/>
    <s v="Bristol"/>
    <x v="18"/>
    <n v="37620"/>
    <x v="0"/>
    <s v="OFF-BI-10000145"/>
    <x v="1"/>
    <x v="8"/>
    <s v="Zipper Ring Binder Pockets"/>
    <n v="2.8080000000000007"/>
    <n v="3"/>
    <n v="0.7"/>
    <n v="-1.9656000000000002"/>
  </r>
  <r>
    <n v="4157"/>
    <x v="2054"/>
    <x v="1"/>
    <x v="901"/>
    <d v="2012-12-09T00:00:00"/>
    <s v="Second Class"/>
    <x v="573"/>
    <s v="Scot Wooten"/>
    <x v="0"/>
    <s v="United States"/>
    <s v="Philadelphia"/>
    <x v="9"/>
    <n v="19140"/>
    <x v="3"/>
    <s v="TEC-AC-10003280"/>
    <x v="2"/>
    <x v="11"/>
    <s v="Belkin F8E887 USB Wired Ergonomic Keyboard"/>
    <n v="47.984000000000002"/>
    <n v="2"/>
    <n v="0.2"/>
    <n v="0.59979999999999656"/>
  </r>
  <r>
    <n v="4158"/>
    <x v="2054"/>
    <x v="1"/>
    <x v="901"/>
    <d v="2012-12-09T00:00:00"/>
    <s v="Second Class"/>
    <x v="573"/>
    <s v="Scot Wooten"/>
    <x v="0"/>
    <s v="United States"/>
    <s v="Philadelphia"/>
    <x v="9"/>
    <n v="19140"/>
    <x v="3"/>
    <s v="OFF-BI-10001107"/>
    <x v="1"/>
    <x v="8"/>
    <s v="GBC White Gloss Covers, Plain Front"/>
    <n v="26.064000000000007"/>
    <n v="6"/>
    <n v="0.7"/>
    <n v="-19.982399999999991"/>
  </r>
  <r>
    <n v="4159"/>
    <x v="2055"/>
    <x v="2"/>
    <x v="301"/>
    <d v="2011-11-08T00:00:00"/>
    <s v="Standard Class"/>
    <x v="416"/>
    <s v="Suzanne McNair"/>
    <x v="1"/>
    <s v="United States"/>
    <s v="Chicago"/>
    <x v="10"/>
    <n v="60610"/>
    <x v="2"/>
    <s v="OFF-PA-10000533"/>
    <x v="1"/>
    <x v="10"/>
    <s v="Southworth Parchment Paper &amp; Envelopes"/>
    <n v="15.696000000000002"/>
    <n v="3"/>
    <n v="0.2"/>
    <n v="5.1011999999999995"/>
  </r>
  <r>
    <n v="4160"/>
    <x v="2056"/>
    <x v="0"/>
    <x v="947"/>
    <d v="2013-04-24T00:00:00"/>
    <s v="Standard Class"/>
    <x v="275"/>
    <s v="Arthur Prichep"/>
    <x v="0"/>
    <s v="United States"/>
    <s v="Columbus"/>
    <x v="32"/>
    <n v="31907"/>
    <x v="0"/>
    <s v="OFF-AR-10003056"/>
    <x v="1"/>
    <x v="6"/>
    <s v="Newell 341"/>
    <n v="12.84"/>
    <n v="3"/>
    <n v="0"/>
    <n v="3.7235999999999989"/>
  </r>
  <r>
    <n v="4161"/>
    <x v="2057"/>
    <x v="3"/>
    <x v="304"/>
    <d v="2014-05-19T00:00:00"/>
    <s v="Standard Class"/>
    <x v="733"/>
    <s v="Amy Hunt"/>
    <x v="0"/>
    <s v="United States"/>
    <s v="New York City"/>
    <x v="15"/>
    <n v="10035"/>
    <x v="3"/>
    <s v="TEC-PH-10002834"/>
    <x v="2"/>
    <x v="7"/>
    <s v="Google Nexus 5"/>
    <n v="539.97"/>
    <n v="3"/>
    <n v="0"/>
    <n v="134.99250000000001"/>
  </r>
  <r>
    <n v="4162"/>
    <x v="2057"/>
    <x v="3"/>
    <x v="304"/>
    <d v="2014-05-19T00:00:00"/>
    <s v="Standard Class"/>
    <x v="733"/>
    <s v="Amy Hunt"/>
    <x v="0"/>
    <s v="United States"/>
    <s v="New York City"/>
    <x v="15"/>
    <n v="10035"/>
    <x v="3"/>
    <s v="OFF-ST-10002214"/>
    <x v="1"/>
    <x v="4"/>
    <s v="X-Rack File for Hanging Folders"/>
    <n v="22.58"/>
    <n v="2"/>
    <n v="0"/>
    <n v="5.8707999999999991"/>
  </r>
  <r>
    <n v="4163"/>
    <x v="2058"/>
    <x v="1"/>
    <x v="948"/>
    <d v="2012-03-18T00:00:00"/>
    <s v="Standard Class"/>
    <x v="212"/>
    <s v="Emily Phan"/>
    <x v="0"/>
    <s v="United States"/>
    <s v="Dover"/>
    <x v="38"/>
    <n v="3820"/>
    <x v="3"/>
    <s v="OFF-LA-10004484"/>
    <x v="1"/>
    <x v="2"/>
    <s v="Avery 476"/>
    <n v="16.52"/>
    <n v="4"/>
    <n v="0"/>
    <n v="7.5991999999999997"/>
  </r>
  <r>
    <n v="4164"/>
    <x v="2058"/>
    <x v="1"/>
    <x v="948"/>
    <d v="2012-03-18T00:00:00"/>
    <s v="Standard Class"/>
    <x v="212"/>
    <s v="Emily Phan"/>
    <x v="0"/>
    <s v="United States"/>
    <s v="Dover"/>
    <x v="38"/>
    <n v="3820"/>
    <x v="3"/>
    <s v="OFF-BI-10003091"/>
    <x v="1"/>
    <x v="8"/>
    <s v="GBC DocuBind TL200 Manual Binding Machine"/>
    <n v="671.93999999999994"/>
    <n v="3"/>
    <n v="0"/>
    <n v="315.81179999999995"/>
  </r>
  <r>
    <n v="4165"/>
    <x v="2059"/>
    <x v="3"/>
    <x v="424"/>
    <d v="2014-01-17T00:00:00"/>
    <s v="First Class"/>
    <x v="734"/>
    <s v="Tracy Poddar"/>
    <x v="1"/>
    <s v="United States"/>
    <s v="Aurora"/>
    <x v="22"/>
    <n v="80013"/>
    <x v="1"/>
    <s v="TEC-AC-10003027"/>
    <x v="2"/>
    <x v="11"/>
    <s v="Imation 8GB Mini TravelDrive USB 2.0 Flash Drive"/>
    <n v="169.06400000000002"/>
    <n v="7"/>
    <n v="0.2"/>
    <n v="-14.793099999999995"/>
  </r>
  <r>
    <n v="4166"/>
    <x v="2059"/>
    <x v="3"/>
    <x v="424"/>
    <d v="2014-01-17T00:00:00"/>
    <s v="First Class"/>
    <x v="734"/>
    <s v="Tracy Poddar"/>
    <x v="1"/>
    <s v="United States"/>
    <s v="Aurora"/>
    <x v="22"/>
    <n v="80013"/>
    <x v="1"/>
    <s v="OFF-ST-10003638"/>
    <x v="1"/>
    <x v="4"/>
    <s v="Mobile Personal File Cube"/>
    <n v="168.624"/>
    <n v="9"/>
    <n v="0.2"/>
    <n v="14.754599999999996"/>
  </r>
  <r>
    <n v="4167"/>
    <x v="2060"/>
    <x v="1"/>
    <x v="936"/>
    <d v="2012-03-13T00:00:00"/>
    <s v="Standard Class"/>
    <x v="255"/>
    <s v="Anthony Rawles"/>
    <x v="1"/>
    <s v="United States"/>
    <s v="Long Beach"/>
    <x v="15"/>
    <n v="11561"/>
    <x v="3"/>
    <s v="OFF-PA-10003848"/>
    <x v="1"/>
    <x v="10"/>
    <s v="Xerox 1997"/>
    <n v="19.440000000000001"/>
    <n v="3"/>
    <n v="0"/>
    <n v="9.3312000000000008"/>
  </r>
  <r>
    <n v="4168"/>
    <x v="2061"/>
    <x v="2"/>
    <x v="856"/>
    <d v="2011-10-13T00:00:00"/>
    <s v="First Class"/>
    <x v="66"/>
    <s v="Helen Andreada"/>
    <x v="0"/>
    <s v="United States"/>
    <s v="Pasadena"/>
    <x v="1"/>
    <n v="91104"/>
    <x v="1"/>
    <s v="OFF-ST-10002352"/>
    <x v="1"/>
    <x v="4"/>
    <s v="Iris Project Case"/>
    <n v="31.92"/>
    <n v="4"/>
    <n v="0"/>
    <n v="8.299199999999999"/>
  </r>
  <r>
    <n v="4169"/>
    <x v="2061"/>
    <x v="2"/>
    <x v="856"/>
    <d v="2011-10-13T00:00:00"/>
    <s v="First Class"/>
    <x v="66"/>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x v="707"/>
    <s v="Heather Jas"/>
    <x v="2"/>
    <s v="United States"/>
    <s v="Mesa"/>
    <x v="16"/>
    <n v="85204"/>
    <x v="1"/>
    <s v="OFF-PA-10000788"/>
    <x v="1"/>
    <x v="10"/>
    <s v="Xerox 210"/>
    <n v="31.104000000000006"/>
    <n v="6"/>
    <n v="0.2"/>
    <n v="10.8864"/>
  </r>
  <r>
    <n v="4171"/>
    <x v="2062"/>
    <x v="1"/>
    <x v="657"/>
    <d v="2012-04-14T00:00:00"/>
    <s v="First Class"/>
    <x v="707"/>
    <s v="Heather Jas"/>
    <x v="2"/>
    <s v="United States"/>
    <s v="Mesa"/>
    <x v="16"/>
    <n v="85204"/>
    <x v="1"/>
    <s v="OFF-PA-10002968"/>
    <x v="1"/>
    <x v="10"/>
    <s v="Xerox 1973"/>
    <n v="54.816000000000003"/>
    <n v="3"/>
    <n v="0.2"/>
    <n v="17.815199999999997"/>
  </r>
  <r>
    <n v="4172"/>
    <x v="2063"/>
    <x v="3"/>
    <x v="673"/>
    <d v="2014-11-21T00:00:00"/>
    <s v="Standard Class"/>
    <x v="271"/>
    <s v="Jay Kimmel"/>
    <x v="0"/>
    <s v="United States"/>
    <s v="Fresno"/>
    <x v="1"/>
    <n v="93727"/>
    <x v="1"/>
    <s v="OFF-ST-10002486"/>
    <x v="1"/>
    <x v="4"/>
    <s v="Eldon Shelf Savers Cubes and Bins"/>
    <n v="48.86"/>
    <n v="7"/>
    <n v="0"/>
    <n v="0.97719999999999807"/>
  </r>
  <r>
    <n v="4173"/>
    <x v="2064"/>
    <x v="0"/>
    <x v="949"/>
    <d v="2013-07-02T00:00:00"/>
    <s v="Same Day"/>
    <x v="282"/>
    <s v="Jay Fein"/>
    <x v="0"/>
    <s v="United States"/>
    <s v="Columbia"/>
    <x v="20"/>
    <n v="29203"/>
    <x v="0"/>
    <s v="OFF-BI-10002215"/>
    <x v="1"/>
    <x v="8"/>
    <s v="Wilson Jones Hanging View Binder, White, 1&quot;"/>
    <n v="14.2"/>
    <n v="2"/>
    <n v="0"/>
    <n v="6.5319999999999991"/>
  </r>
  <r>
    <n v="4174"/>
    <x v="2064"/>
    <x v="0"/>
    <x v="949"/>
    <d v="2013-07-02T00:00:00"/>
    <s v="Same Day"/>
    <x v="282"/>
    <s v="Jay Fein"/>
    <x v="0"/>
    <s v="United States"/>
    <s v="Columbia"/>
    <x v="20"/>
    <n v="29203"/>
    <x v="0"/>
    <s v="OFF-PA-10000788"/>
    <x v="1"/>
    <x v="10"/>
    <s v="Xerox 210"/>
    <n v="12.96"/>
    <n v="2"/>
    <n v="0"/>
    <n v="6.2208000000000006"/>
  </r>
  <r>
    <n v="4175"/>
    <x v="2064"/>
    <x v="0"/>
    <x v="949"/>
    <d v="2013-07-02T00:00:00"/>
    <s v="Same Day"/>
    <x v="282"/>
    <s v="Jay Fein"/>
    <x v="0"/>
    <s v="United States"/>
    <s v="Columbia"/>
    <x v="20"/>
    <n v="29203"/>
    <x v="0"/>
    <s v="OFF-BI-10003364"/>
    <x v="1"/>
    <x v="8"/>
    <s v="Binding Machine Supplies"/>
    <n v="58.34"/>
    <n v="2"/>
    <n v="0"/>
    <n v="28.0032"/>
  </r>
  <r>
    <n v="4176"/>
    <x v="2065"/>
    <x v="1"/>
    <x v="239"/>
    <d v="2012-11-30T00:00:00"/>
    <s v="First Class"/>
    <x v="735"/>
    <s v="Eileen Kiefer"/>
    <x v="2"/>
    <s v="United States"/>
    <s v="Santa Ana"/>
    <x v="1"/>
    <n v="92704"/>
    <x v="1"/>
    <s v="OFF-AR-10003582"/>
    <x v="1"/>
    <x v="6"/>
    <s v="Boston Electric Pencil Sharpener, Model 1818, Charcoal Black"/>
    <n v="56.3"/>
    <n v="2"/>
    <n v="0"/>
    <n v="15.764000000000003"/>
  </r>
  <r>
    <n v="4177"/>
    <x v="2066"/>
    <x v="2"/>
    <x v="884"/>
    <d v="2011-04-12T00:00:00"/>
    <s v="Standard Class"/>
    <x v="276"/>
    <s v="Roland Schwarz"/>
    <x v="1"/>
    <s v="United States"/>
    <s v="Columbia"/>
    <x v="20"/>
    <n v="29203"/>
    <x v="0"/>
    <s v="TEC-PH-10003273"/>
    <x v="2"/>
    <x v="7"/>
    <s v="AT&amp;T TR1909W"/>
    <n v="629.94999999999993"/>
    <n v="5"/>
    <n v="0"/>
    <n v="163.78700000000003"/>
  </r>
  <r>
    <n v="4178"/>
    <x v="2066"/>
    <x v="2"/>
    <x v="884"/>
    <d v="2011-04-12T00:00:00"/>
    <s v="Standard Class"/>
    <x v="276"/>
    <s v="Roland Schwarz"/>
    <x v="1"/>
    <s v="United States"/>
    <s v="Columbia"/>
    <x v="20"/>
    <n v="29203"/>
    <x v="0"/>
    <s v="OFF-PA-10000100"/>
    <x v="1"/>
    <x v="10"/>
    <s v="Xerox 1945"/>
    <n v="122.97"/>
    <n v="3"/>
    <n v="0"/>
    <n v="60.255300000000005"/>
  </r>
  <r>
    <n v="4179"/>
    <x v="2067"/>
    <x v="0"/>
    <x v="950"/>
    <d v="2013-06-19T00:00:00"/>
    <s v="Second Class"/>
    <x v="217"/>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x v="408"/>
    <s v="Ben Ferrer"/>
    <x v="2"/>
    <s v="United States"/>
    <s v="San Francisco"/>
    <x v="1"/>
    <n v="94109"/>
    <x v="1"/>
    <s v="OFF-BI-10004182"/>
    <x v="1"/>
    <x v="8"/>
    <s v="Economy Binders"/>
    <n v="14.976000000000001"/>
    <n v="9"/>
    <n v="0.2"/>
    <n v="5.4288000000000007"/>
  </r>
  <r>
    <n v="4181"/>
    <x v="2069"/>
    <x v="3"/>
    <x v="566"/>
    <d v="2014-10-12T00:00:00"/>
    <s v="Standard Class"/>
    <x v="300"/>
    <s v="Joe Kamberova"/>
    <x v="0"/>
    <s v="United States"/>
    <s v="Houston"/>
    <x v="5"/>
    <n v="77036"/>
    <x v="2"/>
    <s v="OFF-BI-10000756"/>
    <x v="1"/>
    <x v="8"/>
    <s v="Storex DuraTech Recycled Plastic Frosted Binders"/>
    <n v="4.2399999999999993"/>
    <n v="5"/>
    <n v="0.8"/>
    <n v="-6.3599999999999994"/>
  </r>
  <r>
    <n v="4182"/>
    <x v="2070"/>
    <x v="3"/>
    <x v="833"/>
    <d v="2014-10-13T00:00:00"/>
    <s v="Standard Class"/>
    <x v="736"/>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x v="736"/>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x v="736"/>
    <s v="Cyra Reiten"/>
    <x v="2"/>
    <s v="United States"/>
    <s v="New York City"/>
    <x v="15"/>
    <n v="10035"/>
    <x v="3"/>
    <s v="OFF-ST-10000991"/>
    <x v="1"/>
    <x v="4"/>
    <s v="Space Solutions HD Industrial Steel Shelving."/>
    <n v="344.90999999999997"/>
    <n v="3"/>
    <n v="0"/>
    <n v="10.347300000000004"/>
  </r>
  <r>
    <n v="4185"/>
    <x v="2071"/>
    <x v="0"/>
    <x v="5"/>
    <d v="2013-12-08T00:00:00"/>
    <s v="First Class"/>
    <x v="636"/>
    <s v="Aleksandra Gannaway"/>
    <x v="1"/>
    <s v="United States"/>
    <s v="Franklin"/>
    <x v="31"/>
    <n v="2038"/>
    <x v="3"/>
    <s v="FUR-BO-10002853"/>
    <x v="0"/>
    <x v="0"/>
    <s v="O'Sullivan 5-Shelf Heavy-Duty Bookcases"/>
    <n v="81.94"/>
    <n v="1"/>
    <n v="0"/>
    <n v="20.484999999999999"/>
  </r>
  <r>
    <n v="4186"/>
    <x v="2072"/>
    <x v="0"/>
    <x v="147"/>
    <d v="2013-10-23T00:00:00"/>
    <s v="First Class"/>
    <x v="380"/>
    <s v="Charles McCrossin"/>
    <x v="0"/>
    <s v="United States"/>
    <s v="Baltimore"/>
    <x v="39"/>
    <n v="21215"/>
    <x v="3"/>
    <s v="TEC-AC-10004510"/>
    <x v="2"/>
    <x v="11"/>
    <s v="Logitech Desktop MK120 Mouse and keyboard Combo"/>
    <n v="98.16"/>
    <n v="6"/>
    <n v="0"/>
    <n v="9.8159999999999954"/>
  </r>
  <r>
    <n v="4187"/>
    <x v="2073"/>
    <x v="3"/>
    <x v="796"/>
    <d v="2014-05-24T00:00:00"/>
    <s v="Standard Class"/>
    <x v="737"/>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x v="737"/>
    <s v="Susan Gilcrest"/>
    <x v="1"/>
    <s v="United States"/>
    <s v="Mcallen"/>
    <x v="5"/>
    <n v="78501"/>
    <x v="2"/>
    <s v="OFF-BI-10002571"/>
    <x v="1"/>
    <x v="8"/>
    <s v="Avery Framed View Binder, EZD Ring (Locking), Navy, 1 1/2&quot;"/>
    <n v="1.9959999999999996"/>
    <n v="1"/>
    <n v="0.8"/>
    <n v="-3.293400000000001"/>
  </r>
  <r>
    <n v="4189"/>
    <x v="2073"/>
    <x v="3"/>
    <x v="796"/>
    <d v="2014-05-24T00:00:00"/>
    <s v="Standard Class"/>
    <x v="737"/>
    <s v="Susan Gilcrest"/>
    <x v="1"/>
    <s v="United States"/>
    <s v="Mcallen"/>
    <x v="5"/>
    <n v="78501"/>
    <x v="2"/>
    <s v="OFF-ST-10004835"/>
    <x v="1"/>
    <x v="4"/>
    <s v="Plastic Stacking Crates &amp; Casters"/>
    <n v="8.9280000000000008"/>
    <n v="2"/>
    <n v="0.2"/>
    <n v="0.66959999999999997"/>
  </r>
  <r>
    <n v="4190"/>
    <x v="2074"/>
    <x v="0"/>
    <x v="182"/>
    <d v="2013-10-02T00:00:00"/>
    <s v="Second Class"/>
    <x v="728"/>
    <s v="Charles Sheldon"/>
    <x v="1"/>
    <s v="United States"/>
    <s v="Iowa City"/>
    <x v="23"/>
    <n v="52240"/>
    <x v="2"/>
    <s v="OFF-PA-10004022"/>
    <x v="1"/>
    <x v="10"/>
    <s v="Hammermill Color Copier Paper (28Lb. and 96 Bright)"/>
    <n v="9.99"/>
    <n v="1"/>
    <n v="0"/>
    <n v="4.4954999999999998"/>
  </r>
  <r>
    <n v="4191"/>
    <x v="2075"/>
    <x v="3"/>
    <x v="701"/>
    <d v="2014-11-23T00:00:00"/>
    <s v="Standard Class"/>
    <x v="332"/>
    <s v="Hunter Lopez"/>
    <x v="0"/>
    <s v="United States"/>
    <s v="Newark"/>
    <x v="13"/>
    <n v="19711"/>
    <x v="3"/>
    <s v="TEC-CO-10004722"/>
    <x v="2"/>
    <x v="16"/>
    <s v="Canon imageCLASS 2200 Advanced Copier"/>
    <n v="10499.97"/>
    <n v="3"/>
    <n v="0"/>
    <n v="5039.9856"/>
  </r>
  <r>
    <n v="4192"/>
    <x v="2076"/>
    <x v="1"/>
    <x v="951"/>
    <d v="2012-07-08T00:00:00"/>
    <s v="Same Day"/>
    <x v="661"/>
    <s v="Darrin Martin"/>
    <x v="0"/>
    <s v="United States"/>
    <s v="Houston"/>
    <x v="5"/>
    <n v="77070"/>
    <x v="2"/>
    <s v="OFF-PA-10004248"/>
    <x v="1"/>
    <x v="10"/>
    <s v="Xerox 1990"/>
    <n v="21.12"/>
    <n v="5"/>
    <n v="0.2"/>
    <n v="6.5999999999999988"/>
  </r>
  <r>
    <n v="4193"/>
    <x v="2077"/>
    <x v="1"/>
    <x v="547"/>
    <d v="2012-11-20T00:00:00"/>
    <s v="Standard Class"/>
    <x v="96"/>
    <s v="Heather Kirkland"/>
    <x v="1"/>
    <s v="United States"/>
    <s v="Boise"/>
    <x v="45"/>
    <n v="83704"/>
    <x v="1"/>
    <s v="FUR-TA-10000577"/>
    <x v="0"/>
    <x v="3"/>
    <s v="Bretford CR4500 Series Slim Rectangular Table"/>
    <n v="696.42"/>
    <n v="2"/>
    <n v="0"/>
    <n v="160.17660000000001"/>
  </r>
  <r>
    <n v="4194"/>
    <x v="2077"/>
    <x v="1"/>
    <x v="547"/>
    <d v="2012-11-20T00:00:00"/>
    <s v="Standard Class"/>
    <x v="96"/>
    <s v="Heather Kirkland"/>
    <x v="1"/>
    <s v="United States"/>
    <s v="Boise"/>
    <x v="45"/>
    <n v="83704"/>
    <x v="1"/>
    <s v="TEC-PH-10001254"/>
    <x v="2"/>
    <x v="7"/>
    <s v="Jabra BIZ 2300 Duo QD Duo Corded Headset"/>
    <n v="304.77600000000001"/>
    <n v="3"/>
    <n v="0.2"/>
    <n v="22.858199999999982"/>
  </r>
  <r>
    <n v="4195"/>
    <x v="2078"/>
    <x v="1"/>
    <x v="652"/>
    <d v="2012-06-22T00:00:00"/>
    <s v="Standard Class"/>
    <x v="696"/>
    <s v="Bruce Geld"/>
    <x v="0"/>
    <s v="United States"/>
    <s v="San Diego"/>
    <x v="1"/>
    <n v="92105"/>
    <x v="1"/>
    <s v="OFF-AR-10001044"/>
    <x v="1"/>
    <x v="6"/>
    <s v="BOSTON Ranger #55 Pencil Sharpener, Black"/>
    <n v="51.98"/>
    <n v="2"/>
    <n v="0"/>
    <n v="15.074199999999998"/>
  </r>
  <r>
    <n v="4196"/>
    <x v="2079"/>
    <x v="0"/>
    <x v="143"/>
    <d v="2013-04-15T00:00:00"/>
    <s v="Standard Class"/>
    <x v="242"/>
    <s v="Clytie Kelty"/>
    <x v="0"/>
    <s v="United States"/>
    <s v="Los Angeles"/>
    <x v="1"/>
    <n v="90032"/>
    <x v="1"/>
    <s v="FUR-FU-10002597"/>
    <x v="0"/>
    <x v="5"/>
    <s v="C-Line Magnetic Cubicle Keepers, Clear Polypropylene"/>
    <n v="24.700000000000003"/>
    <n v="5"/>
    <n v="0"/>
    <n v="10.374000000000001"/>
  </r>
  <r>
    <n v="4197"/>
    <x v="2080"/>
    <x v="1"/>
    <x v="24"/>
    <d v="2012-04-23T00:00:00"/>
    <s v="Second Class"/>
    <x v="288"/>
    <s v="Roland Fjeld"/>
    <x v="0"/>
    <s v="United States"/>
    <s v="New York City"/>
    <x v="15"/>
    <n v="10024"/>
    <x v="3"/>
    <s v="OFF-LA-10004093"/>
    <x v="1"/>
    <x v="2"/>
    <s v="Avery 486"/>
    <n v="21.93"/>
    <n v="3"/>
    <n v="0"/>
    <n v="10.307099999999998"/>
  </r>
  <r>
    <n v="4198"/>
    <x v="2081"/>
    <x v="0"/>
    <x v="275"/>
    <d v="2013-12-09T00:00:00"/>
    <s v="Standard Class"/>
    <x v="17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x v="170"/>
    <s v="Caroline Jumper"/>
    <x v="0"/>
    <s v="United States"/>
    <s v="Philadelphia"/>
    <x v="9"/>
    <n v="19134"/>
    <x v="3"/>
    <s v="OFF-BI-10001072"/>
    <x v="1"/>
    <x v="8"/>
    <s v="GBC Clear Cover, 8-1/2 x 11, unpunched, 25 covers per pack"/>
    <n v="18.192000000000004"/>
    <n v="4"/>
    <n v="0.7"/>
    <n v="-14.553600000000003"/>
  </r>
  <r>
    <n v="4200"/>
    <x v="2082"/>
    <x v="1"/>
    <x v="895"/>
    <d v="2012-12-10T00:00:00"/>
    <s v="Same Day"/>
    <x v="15"/>
    <s v="Matt Abelman"/>
    <x v="2"/>
    <s v="United States"/>
    <s v="New York City"/>
    <x v="15"/>
    <n v="10024"/>
    <x v="3"/>
    <s v="OFF-LA-10004093"/>
    <x v="1"/>
    <x v="2"/>
    <s v="Avery 486"/>
    <n v="7.31"/>
    <n v="1"/>
    <n v="0"/>
    <n v="3.4356999999999998"/>
  </r>
  <r>
    <n v="4201"/>
    <x v="2082"/>
    <x v="1"/>
    <x v="895"/>
    <d v="2012-12-10T00:00:00"/>
    <s v="Same Day"/>
    <x v="15"/>
    <s v="Matt Abelman"/>
    <x v="2"/>
    <s v="United States"/>
    <s v="New York City"/>
    <x v="15"/>
    <n v="10024"/>
    <x v="3"/>
    <s v="TEC-CO-10002095"/>
    <x v="2"/>
    <x v="16"/>
    <s v="Hewlett Packard 610 Color Digital Copier / Printer"/>
    <n v="799.98400000000004"/>
    <n v="2"/>
    <n v="0.2"/>
    <n v="249.99499999999998"/>
  </r>
  <r>
    <n v="4202"/>
    <x v="2082"/>
    <x v="1"/>
    <x v="895"/>
    <d v="2012-12-10T00:00:00"/>
    <s v="Same Day"/>
    <x v="15"/>
    <s v="Matt Abelman"/>
    <x v="2"/>
    <s v="United States"/>
    <s v="New York City"/>
    <x v="15"/>
    <n v="10024"/>
    <x v="3"/>
    <s v="OFF-PA-10002713"/>
    <x v="1"/>
    <x v="10"/>
    <s v="Adams Phone Message Book, 200 Message Capacity, 8 1/16” x 11”"/>
    <n v="41.28"/>
    <n v="6"/>
    <n v="0"/>
    <n v="18.988799999999998"/>
  </r>
  <r>
    <n v="4203"/>
    <x v="2082"/>
    <x v="1"/>
    <x v="895"/>
    <d v="2012-12-10T00:00:00"/>
    <s v="Same Day"/>
    <x v="15"/>
    <s v="Matt Abelman"/>
    <x v="2"/>
    <s v="United States"/>
    <s v="New York City"/>
    <x v="15"/>
    <n v="10024"/>
    <x v="3"/>
    <s v="OFF-PA-10002254"/>
    <x v="1"/>
    <x v="10"/>
    <s v="Xerox 1883"/>
    <n v="184.66"/>
    <n v="7"/>
    <n v="0"/>
    <n v="84.943599999999989"/>
  </r>
  <r>
    <n v="4204"/>
    <x v="2083"/>
    <x v="2"/>
    <x v="656"/>
    <d v="2011-11-02T00:00:00"/>
    <s v="Second Class"/>
    <x v="562"/>
    <s v="Anne McFarland"/>
    <x v="0"/>
    <s v="United States"/>
    <s v="Cranston"/>
    <x v="34"/>
    <n v="2920"/>
    <x v="3"/>
    <s v="OFF-AR-10001683"/>
    <x v="1"/>
    <x v="6"/>
    <s v="Lumber Crayons"/>
    <n v="49.25"/>
    <n v="5"/>
    <n v="0"/>
    <n v="18.715000000000003"/>
  </r>
  <r>
    <n v="4205"/>
    <x v="2083"/>
    <x v="2"/>
    <x v="656"/>
    <d v="2011-11-02T00:00:00"/>
    <s v="Second Class"/>
    <x v="562"/>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x v="562"/>
    <s v="Anne McFarland"/>
    <x v="0"/>
    <s v="United States"/>
    <s v="Cranston"/>
    <x v="34"/>
    <n v="2920"/>
    <x v="3"/>
    <s v="FUR-FU-10002364"/>
    <x v="0"/>
    <x v="5"/>
    <s v="Eldon Expressions Wood Desk Accessories, Oak"/>
    <n v="14.76"/>
    <n v="2"/>
    <n v="0"/>
    <n v="4.2803999999999984"/>
  </r>
  <r>
    <n v="4207"/>
    <x v="2083"/>
    <x v="2"/>
    <x v="656"/>
    <d v="2011-11-02T00:00:00"/>
    <s v="Second Class"/>
    <x v="562"/>
    <s v="Anne McFarland"/>
    <x v="0"/>
    <s v="United States"/>
    <s v="Cranston"/>
    <x v="34"/>
    <n v="2920"/>
    <x v="3"/>
    <s v="OFF-BI-10004001"/>
    <x v="1"/>
    <x v="8"/>
    <s v="GBC Recycled VeloBinder Covers"/>
    <n v="34.08"/>
    <n v="2"/>
    <n v="0"/>
    <n v="15.676799999999997"/>
  </r>
  <r>
    <n v="4208"/>
    <x v="2083"/>
    <x v="2"/>
    <x v="656"/>
    <d v="2011-11-02T00:00:00"/>
    <s v="Second Class"/>
    <x v="562"/>
    <s v="Anne McFarland"/>
    <x v="0"/>
    <s v="United States"/>
    <s v="Cranston"/>
    <x v="34"/>
    <n v="2920"/>
    <x v="3"/>
    <s v="FUR-FU-10000023"/>
    <x v="0"/>
    <x v="5"/>
    <s v="Eldon Wave Desk Accessories"/>
    <n v="17.669999999999998"/>
    <n v="3"/>
    <n v="0"/>
    <n v="7.7748000000000008"/>
  </r>
  <r>
    <n v="4209"/>
    <x v="2083"/>
    <x v="2"/>
    <x v="656"/>
    <d v="2011-11-02T00:00:00"/>
    <s v="Second Class"/>
    <x v="562"/>
    <s v="Anne McFarland"/>
    <x v="0"/>
    <s v="United States"/>
    <s v="Cranston"/>
    <x v="34"/>
    <n v="2920"/>
    <x v="3"/>
    <s v="FUR-CH-10002320"/>
    <x v="0"/>
    <x v="1"/>
    <s v="Hon Pagoda Stacking Chairs"/>
    <n v="1604.9"/>
    <n v="5"/>
    <n v="0"/>
    <n v="481.46999999999991"/>
  </r>
  <r>
    <n v="4210"/>
    <x v="2083"/>
    <x v="2"/>
    <x v="656"/>
    <d v="2011-11-02T00:00:00"/>
    <s v="Second Class"/>
    <x v="562"/>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x v="738"/>
    <s v="Angele Hood"/>
    <x v="0"/>
    <s v="United States"/>
    <s v="Chicago"/>
    <x v="10"/>
    <n v="60623"/>
    <x v="2"/>
    <s v="OFF-PA-10004965"/>
    <x v="1"/>
    <x v="10"/>
    <s v="Xerox 1921"/>
    <n v="15.984000000000002"/>
    <n v="2"/>
    <n v="0.2"/>
    <n v="4.9949999999999992"/>
  </r>
  <r>
    <n v="4212"/>
    <x v="2085"/>
    <x v="2"/>
    <x v="952"/>
    <d v="2011-05-09T00:00:00"/>
    <s v="Second Class"/>
    <x v="724"/>
    <s v="Peter Fuller"/>
    <x v="0"/>
    <s v="United States"/>
    <s v="Richmond"/>
    <x v="0"/>
    <n v="40475"/>
    <x v="0"/>
    <s v="OFF-PA-10003016"/>
    <x v="1"/>
    <x v="10"/>
    <s v="Adams &quot;While You Were Out&quot; Message Pads"/>
    <n v="9.42"/>
    <n v="3"/>
    <n v="0"/>
    <n v="4.238999999999999"/>
  </r>
  <r>
    <n v="4213"/>
    <x v="2085"/>
    <x v="2"/>
    <x v="952"/>
    <d v="2011-05-09T00:00:00"/>
    <s v="Second Class"/>
    <x v="724"/>
    <s v="Peter Fuller"/>
    <x v="0"/>
    <s v="United States"/>
    <s v="Richmond"/>
    <x v="0"/>
    <n v="40475"/>
    <x v="0"/>
    <s v="OFF-AR-10003651"/>
    <x v="1"/>
    <x v="6"/>
    <s v="Newell 350"/>
    <n v="6.56"/>
    <n v="2"/>
    <n v="0"/>
    <n v="1.9023999999999992"/>
  </r>
  <r>
    <n v="4214"/>
    <x v="2085"/>
    <x v="2"/>
    <x v="952"/>
    <d v="2011-05-09T00:00:00"/>
    <s v="Second Class"/>
    <x v="724"/>
    <s v="Peter Fuller"/>
    <x v="0"/>
    <s v="United States"/>
    <s v="Richmond"/>
    <x v="0"/>
    <n v="40475"/>
    <x v="0"/>
    <s v="OFF-PA-10001363"/>
    <x v="1"/>
    <x v="10"/>
    <s v="Xerox 1933"/>
    <n v="24.56"/>
    <n v="2"/>
    <n v="0"/>
    <n v="11.543199999999999"/>
  </r>
  <r>
    <n v="4215"/>
    <x v="2086"/>
    <x v="0"/>
    <x v="758"/>
    <d v="2013-03-09T00:00:00"/>
    <s v="Standard Class"/>
    <x v="502"/>
    <s v="Rick Duston"/>
    <x v="0"/>
    <s v="United States"/>
    <s v="Mishawaka"/>
    <x v="14"/>
    <n v="46544"/>
    <x v="2"/>
    <s v="OFF-BI-10003876"/>
    <x v="1"/>
    <x v="8"/>
    <s v="Green Canvas Binder for 8-1/2&quot; x 14&quot; Sheets"/>
    <n v="128.39999999999998"/>
    <n v="3"/>
    <n v="0"/>
    <n v="64.199999999999989"/>
  </r>
  <r>
    <n v="4216"/>
    <x v="2087"/>
    <x v="2"/>
    <x v="953"/>
    <d v="2011-12-04T00:00:00"/>
    <s v="Standard Class"/>
    <x v="145"/>
    <s v="Jeremy Lonsdale"/>
    <x v="0"/>
    <s v="United States"/>
    <s v="Mount Vernon"/>
    <x v="15"/>
    <n v="10550"/>
    <x v="3"/>
    <s v="OFF-EN-10004007"/>
    <x v="1"/>
    <x v="12"/>
    <s v="Park Ridge Embossed Executive Business Envelopes"/>
    <n v="62.28"/>
    <n v="4"/>
    <n v="0"/>
    <n v="29.271599999999999"/>
  </r>
  <r>
    <n v="4217"/>
    <x v="2088"/>
    <x v="1"/>
    <x v="954"/>
    <d v="2012-02-22T00:00:00"/>
    <s v="Standard Class"/>
    <x v="448"/>
    <s v="Ann Blume"/>
    <x v="1"/>
    <s v="United States"/>
    <s v="Los Angeles"/>
    <x v="1"/>
    <n v="90004"/>
    <x v="1"/>
    <s v="OFF-LA-10002271"/>
    <x v="1"/>
    <x v="2"/>
    <s v="Smead Alpha-Z Color-Coded Second Alphabetical Labels and Starter Set"/>
    <n v="9.24"/>
    <n v="3"/>
    <n v="0"/>
    <n v="4.4352"/>
  </r>
  <r>
    <n v="4218"/>
    <x v="2089"/>
    <x v="3"/>
    <x v="719"/>
    <d v="2014-04-04T00:00:00"/>
    <s v="First Class"/>
    <x v="714"/>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x v="714"/>
    <s v="Nick Crebassa"/>
    <x v="1"/>
    <s v="United States"/>
    <s v="San Francisco"/>
    <x v="1"/>
    <n v="94110"/>
    <x v="1"/>
    <s v="TEC-MA-10000418"/>
    <x v="2"/>
    <x v="15"/>
    <s v="Cubify CubeX 3D Printer Double Head Print"/>
    <n v="4799.9839999999995"/>
    <n v="2"/>
    <n v="0.2"/>
    <n v="359.99879999999962"/>
  </r>
  <r>
    <n v="4220"/>
    <x v="2090"/>
    <x v="3"/>
    <x v="532"/>
    <d v="2014-06-14T00:00:00"/>
    <s v="Second Class"/>
    <x v="483"/>
    <s v="Tom Boeckenhauer"/>
    <x v="0"/>
    <s v="United States"/>
    <s v="Seattle"/>
    <x v="4"/>
    <n v="98103"/>
    <x v="1"/>
    <s v="OFF-PA-10004243"/>
    <x v="1"/>
    <x v="10"/>
    <s v="Xerox 1939"/>
    <n v="37.94"/>
    <n v="2"/>
    <n v="0"/>
    <n v="18.211199999999998"/>
  </r>
  <r>
    <n v="4221"/>
    <x v="2090"/>
    <x v="3"/>
    <x v="532"/>
    <d v="2014-06-14T00:00:00"/>
    <s v="Second Class"/>
    <x v="483"/>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x v="483"/>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x v="483"/>
    <s v="Tom Boeckenhauer"/>
    <x v="0"/>
    <s v="United States"/>
    <s v="Seattle"/>
    <x v="4"/>
    <n v="98103"/>
    <x v="1"/>
    <s v="OFF-ST-10004804"/>
    <x v="1"/>
    <x v="4"/>
    <s v="Belkin 19&quot; Vented Equipment Shelf, Black"/>
    <n v="102.96"/>
    <n v="2"/>
    <n v="0"/>
    <n v="1.0296000000000021"/>
  </r>
  <r>
    <n v="4224"/>
    <x v="2090"/>
    <x v="3"/>
    <x v="532"/>
    <d v="2014-06-14T00:00:00"/>
    <s v="Second Class"/>
    <x v="483"/>
    <s v="Tom Boeckenhauer"/>
    <x v="0"/>
    <s v="United States"/>
    <s v="Seattle"/>
    <x v="4"/>
    <n v="98103"/>
    <x v="1"/>
    <s v="FUR-BO-10001519"/>
    <x v="0"/>
    <x v="0"/>
    <s v="O'Sullivan 3-Shelf Heavy-Duty Bookcases"/>
    <n v="174.42000000000002"/>
    <n v="3"/>
    <n v="0"/>
    <n v="41.860800000000005"/>
  </r>
  <r>
    <n v="4225"/>
    <x v="2091"/>
    <x v="0"/>
    <x v="955"/>
    <d v="2013-10-04T00:00:00"/>
    <s v="First Class"/>
    <x v="69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x v="225"/>
    <s v="Ellis Ballard"/>
    <x v="1"/>
    <s v="United States"/>
    <s v="Chicago"/>
    <x v="10"/>
    <n v="60623"/>
    <x v="2"/>
    <s v="FUR-FU-10003930"/>
    <x v="0"/>
    <x v="5"/>
    <s v="Howard Miller 12-3/4 Diameter Accuwave DS  Wall Clock"/>
    <n v="94.427999999999997"/>
    <n v="3"/>
    <n v="0.6"/>
    <n v="-42.492599999999982"/>
  </r>
  <r>
    <n v="4227"/>
    <x v="2093"/>
    <x v="3"/>
    <x v="343"/>
    <d v="2014-11-17T00:00:00"/>
    <s v="Standard Class"/>
    <x v="576"/>
    <s v="William Brown"/>
    <x v="0"/>
    <s v="United States"/>
    <s v="Urbandale"/>
    <x v="23"/>
    <n v="50322"/>
    <x v="2"/>
    <s v="OFF-FA-10004854"/>
    <x v="1"/>
    <x v="13"/>
    <s v="Vinyl Coated Wire Paper Clips in Organizer Box, 800/Box"/>
    <n v="45.92"/>
    <n v="4"/>
    <n v="0"/>
    <n v="21.5824"/>
  </r>
  <r>
    <n v="4228"/>
    <x v="2094"/>
    <x v="1"/>
    <x v="956"/>
    <d v="2012-01-10T00:00:00"/>
    <s v="Standard Class"/>
    <x v="256"/>
    <s v="Steven Roelle"/>
    <x v="2"/>
    <s v="United States"/>
    <s v="Seattle"/>
    <x v="4"/>
    <n v="98103"/>
    <x v="1"/>
    <s v="FUR-CH-10003396"/>
    <x v="0"/>
    <x v="1"/>
    <s v="Global Deluxe Steno Chair"/>
    <n v="61.584000000000003"/>
    <n v="1"/>
    <n v="0.2"/>
    <n v="-6.9282000000000039"/>
  </r>
  <r>
    <n v="4229"/>
    <x v="2095"/>
    <x v="0"/>
    <x v="830"/>
    <d v="2013-03-27T00:00:00"/>
    <s v="First Class"/>
    <x v="500"/>
    <s v="Vivek Grady"/>
    <x v="1"/>
    <s v="United States"/>
    <s v="Richmond"/>
    <x v="14"/>
    <n v="47374"/>
    <x v="2"/>
    <s v="OFF-PA-10001994"/>
    <x v="1"/>
    <x v="10"/>
    <s v="Ink Jet Note and Greeting Cards, 8-1/2&quot; x 5-1/2&quot; Card Size"/>
    <n v="22.48"/>
    <n v="1"/>
    <n v="0"/>
    <n v="10.3408"/>
  </r>
  <r>
    <n v="4230"/>
    <x v="2096"/>
    <x v="3"/>
    <x v="957"/>
    <d v="2014-07-11T00:00:00"/>
    <s v="Standard Class"/>
    <x v="322"/>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x v="322"/>
    <s v="Linda Southworth"/>
    <x v="1"/>
    <s v="United States"/>
    <s v="Dallas"/>
    <x v="5"/>
    <n v="75220"/>
    <x v="2"/>
    <s v="OFF-BI-10003429"/>
    <x v="1"/>
    <x v="8"/>
    <s v="Cardinal HOLDit! Binder Insert Strips,Extra Strips"/>
    <n v="11.393999999999998"/>
    <n v="9"/>
    <n v="0.8"/>
    <n v="-17.660699999999999"/>
  </r>
  <r>
    <n v="4232"/>
    <x v="2096"/>
    <x v="3"/>
    <x v="957"/>
    <d v="2014-07-11T00:00:00"/>
    <s v="Standard Class"/>
    <x v="322"/>
    <s v="Linda Southworth"/>
    <x v="1"/>
    <s v="United States"/>
    <s v="Dallas"/>
    <x v="5"/>
    <n v="75220"/>
    <x v="2"/>
    <s v="OFF-PA-10000232"/>
    <x v="1"/>
    <x v="10"/>
    <s v="Xerox 1975"/>
    <n v="15.552000000000003"/>
    <n v="3"/>
    <n v="0.2"/>
    <n v="5.6375999999999999"/>
  </r>
  <r>
    <n v="4233"/>
    <x v="2096"/>
    <x v="3"/>
    <x v="957"/>
    <d v="2014-07-11T00:00:00"/>
    <s v="Standard Class"/>
    <x v="322"/>
    <s v="Linda Southworth"/>
    <x v="1"/>
    <s v="United States"/>
    <s v="Dallas"/>
    <x v="5"/>
    <n v="75220"/>
    <x v="2"/>
    <s v="OFF-PA-10002195"/>
    <x v="1"/>
    <x v="10"/>
    <s v="Xerox 1966"/>
    <n v="31.104000000000006"/>
    <n v="6"/>
    <n v="0.2"/>
    <n v="11.2752"/>
  </r>
  <r>
    <n v="4234"/>
    <x v="2096"/>
    <x v="3"/>
    <x v="957"/>
    <d v="2014-07-11T00:00:00"/>
    <s v="Standard Class"/>
    <x v="322"/>
    <s v="Linda Southworth"/>
    <x v="1"/>
    <s v="United States"/>
    <s v="Dallas"/>
    <x v="5"/>
    <n v="75220"/>
    <x v="2"/>
    <s v="OFF-BI-10004492"/>
    <x v="1"/>
    <x v="8"/>
    <s v="Tuf-Vin Binders"/>
    <n v="6.3159999999999981"/>
    <n v="1"/>
    <n v="0.8"/>
    <n v="-10.421400000000002"/>
  </r>
  <r>
    <n v="4235"/>
    <x v="2097"/>
    <x v="2"/>
    <x v="158"/>
    <d v="2011-09-24T00:00:00"/>
    <s v="First Class"/>
    <x v="15"/>
    <s v="Matt Abelman"/>
    <x v="2"/>
    <s v="United States"/>
    <s v="Philadelphia"/>
    <x v="9"/>
    <n v="19143"/>
    <x v="3"/>
    <s v="OFF-PA-10004000"/>
    <x v="1"/>
    <x v="10"/>
    <s v="While You Were Out Pads, 50 per Pad, 4 x 5 1/4, Green Cycle"/>
    <n v="11.352000000000002"/>
    <n v="3"/>
    <n v="0.2"/>
    <n v="4.1151"/>
  </r>
  <r>
    <n v="4236"/>
    <x v="2097"/>
    <x v="2"/>
    <x v="158"/>
    <d v="2011-09-24T00:00:00"/>
    <s v="First Class"/>
    <x v="15"/>
    <s v="Matt Abelman"/>
    <x v="2"/>
    <s v="United States"/>
    <s v="Philadelphia"/>
    <x v="9"/>
    <n v="19143"/>
    <x v="3"/>
    <s v="OFF-LA-10004425"/>
    <x v="1"/>
    <x v="2"/>
    <s v="Staples"/>
    <n v="20.808000000000003"/>
    <n v="9"/>
    <n v="0.2"/>
    <n v="7.0226999999999995"/>
  </r>
  <r>
    <n v="4237"/>
    <x v="2098"/>
    <x v="0"/>
    <x v="310"/>
    <d v="2013-07-28T00:00:00"/>
    <s v="Standard Class"/>
    <x v="739"/>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x v="550"/>
    <s v="Michael Dominguez"/>
    <x v="1"/>
    <s v="United States"/>
    <s v="Philadelphia"/>
    <x v="9"/>
    <n v="19134"/>
    <x v="3"/>
    <s v="OFF-AR-10001972"/>
    <x v="1"/>
    <x v="6"/>
    <s v="Newell 323"/>
    <n v="9.4080000000000013"/>
    <n v="7"/>
    <n v="0.2"/>
    <n v="0.70560000000000045"/>
  </r>
  <r>
    <n v="4239"/>
    <x v="2100"/>
    <x v="3"/>
    <x v="606"/>
    <d v="2014-03-29T00:00:00"/>
    <s v="First Class"/>
    <x v="59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x v="33"/>
    <s v="Ken Brennan"/>
    <x v="1"/>
    <s v="United States"/>
    <s v="Grand Rapids"/>
    <x v="12"/>
    <n v="49505"/>
    <x v="2"/>
    <s v="OFF-PA-10000994"/>
    <x v="1"/>
    <x v="10"/>
    <s v="Xerox 1915"/>
    <n v="209.7"/>
    <n v="2"/>
    <n v="0"/>
    <n v="100.65599999999999"/>
  </r>
  <r>
    <n v="4241"/>
    <x v="2102"/>
    <x v="2"/>
    <x v="59"/>
    <d v="2011-09-26T00:00:00"/>
    <s v="Standard Class"/>
    <x v="671"/>
    <s v="Michelle Arnett"/>
    <x v="2"/>
    <s v="United States"/>
    <s v="Los Angeles"/>
    <x v="1"/>
    <n v="90004"/>
    <x v="1"/>
    <s v="OFF-AP-10001366"/>
    <x v="1"/>
    <x v="9"/>
    <s v="Staples"/>
    <n v="43.92"/>
    <n v="4"/>
    <n v="0"/>
    <n v="11.858400000000003"/>
  </r>
  <r>
    <n v="4242"/>
    <x v="2102"/>
    <x v="2"/>
    <x v="59"/>
    <d v="2011-09-26T00:00:00"/>
    <s v="Standard Class"/>
    <x v="671"/>
    <s v="Michelle Arnett"/>
    <x v="2"/>
    <s v="United States"/>
    <s v="Los Angeles"/>
    <x v="1"/>
    <n v="90004"/>
    <x v="1"/>
    <s v="OFF-BI-10001636"/>
    <x v="1"/>
    <x v="8"/>
    <s v="Ibico Plastic and Wire Spiral Binding Combs"/>
    <n v="20.231999999999999"/>
    <n v="3"/>
    <n v="0.2"/>
    <n v="6.5753999999999984"/>
  </r>
  <r>
    <n v="4243"/>
    <x v="2103"/>
    <x v="0"/>
    <x v="958"/>
    <d v="2013-04-06T00:00:00"/>
    <s v="First Class"/>
    <x v="467"/>
    <s v="Maria Etezadi"/>
    <x v="2"/>
    <s v="United States"/>
    <s v="Springfield"/>
    <x v="17"/>
    <n v="22153"/>
    <x v="0"/>
    <s v="TEC-PH-10001448"/>
    <x v="2"/>
    <x v="7"/>
    <s v="Anker Astro 15000mAh USB Portable Charger"/>
    <n v="149.97"/>
    <n v="3"/>
    <n v="0"/>
    <n v="5.9987999999999815"/>
  </r>
  <r>
    <n v="4244"/>
    <x v="2103"/>
    <x v="0"/>
    <x v="958"/>
    <d v="2013-04-06T00:00:00"/>
    <s v="First Class"/>
    <x v="467"/>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x v="63"/>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x v="60"/>
    <s v="Lindsay Shagiari"/>
    <x v="2"/>
    <s v="United States"/>
    <s v="Baltimore"/>
    <x v="39"/>
    <n v="21215"/>
    <x v="3"/>
    <s v="OFF-AR-10004582"/>
    <x v="1"/>
    <x v="6"/>
    <s v="BIC Brite Liner Grip Highlighters"/>
    <n v="1.64"/>
    <n v="1"/>
    <n v="0"/>
    <n v="0.73799999999999988"/>
  </r>
  <r>
    <n v="4247"/>
    <x v="2105"/>
    <x v="3"/>
    <x v="354"/>
    <d v="2014-12-05T00:00:00"/>
    <s v="Standard Class"/>
    <x v="60"/>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x v="60"/>
    <s v="Lindsay Shagiari"/>
    <x v="2"/>
    <s v="United States"/>
    <s v="Baltimore"/>
    <x v="39"/>
    <n v="21215"/>
    <x v="3"/>
    <s v="FUR-FU-10004270"/>
    <x v="0"/>
    <x v="5"/>
    <s v="Eldon Image Series Desk Accessories, Burgundy"/>
    <n v="20.9"/>
    <n v="5"/>
    <n v="0"/>
    <n v="7.5239999999999991"/>
  </r>
  <r>
    <n v="4249"/>
    <x v="2106"/>
    <x v="0"/>
    <x v="49"/>
    <d v="2013-12-06T00:00:00"/>
    <s v="Second Class"/>
    <x v="81"/>
    <s v="Shirley Jackson"/>
    <x v="0"/>
    <s v="United States"/>
    <s v="Fairfield"/>
    <x v="29"/>
    <n v="6824"/>
    <x v="3"/>
    <s v="OFF-BI-10004236"/>
    <x v="1"/>
    <x v="8"/>
    <s v="XtraLife ClearVue Slant-D Ring Binder, White, 3&quot;"/>
    <n v="88.08"/>
    <n v="6"/>
    <n v="0"/>
    <n v="40.516799999999996"/>
  </r>
  <r>
    <n v="4250"/>
    <x v="2106"/>
    <x v="0"/>
    <x v="49"/>
    <d v="2013-12-06T00:00:00"/>
    <s v="Second Class"/>
    <x v="81"/>
    <s v="Shirley Jackson"/>
    <x v="0"/>
    <s v="United States"/>
    <s v="Fairfield"/>
    <x v="29"/>
    <n v="6824"/>
    <x v="3"/>
    <s v="FUR-CH-10004997"/>
    <x v="0"/>
    <x v="1"/>
    <s v="Hon Every-Day Series Multi-Task Chairs"/>
    <n v="751.92"/>
    <n v="4"/>
    <n v="0"/>
    <n v="150.38400000000001"/>
  </r>
  <r>
    <n v="4251"/>
    <x v="2107"/>
    <x v="2"/>
    <x v="111"/>
    <d v="2011-09-19T00:00:00"/>
    <s v="Same Day"/>
    <x v="740"/>
    <s v="Bill Shonely"/>
    <x v="1"/>
    <s v="United States"/>
    <s v="New York City"/>
    <x v="15"/>
    <n v="10011"/>
    <x v="3"/>
    <s v="FUR-CH-10000988"/>
    <x v="0"/>
    <x v="1"/>
    <s v="Hon Olson Stacker Stools"/>
    <n v="887.10299999999995"/>
    <n v="7"/>
    <n v="0.1"/>
    <n v="177.42059999999998"/>
  </r>
  <r>
    <n v="4252"/>
    <x v="2108"/>
    <x v="1"/>
    <x v="924"/>
    <d v="2012-10-23T00:00:00"/>
    <s v="Same Day"/>
    <x v="267"/>
    <s v="Ralph Arnett"/>
    <x v="0"/>
    <s v="United States"/>
    <s v="Lakeland"/>
    <x v="2"/>
    <n v="33801"/>
    <x v="0"/>
    <s v="TEC-PH-10004897"/>
    <x v="2"/>
    <x v="7"/>
    <s v="Mediabridge Sport Armband iPhone 5s"/>
    <n v="55.944000000000003"/>
    <n v="7"/>
    <n v="0.2"/>
    <n v="-13.286700000000002"/>
  </r>
  <r>
    <n v="4253"/>
    <x v="2108"/>
    <x v="1"/>
    <x v="924"/>
    <d v="2012-10-23T00:00:00"/>
    <s v="Same Day"/>
    <x v="267"/>
    <s v="Ralph Arnett"/>
    <x v="0"/>
    <s v="United States"/>
    <s v="Lakeland"/>
    <x v="2"/>
    <n v="33801"/>
    <x v="0"/>
    <s v="OFF-AR-10002656"/>
    <x v="1"/>
    <x v="6"/>
    <s v="Sanford Liquid Accent Highlighters"/>
    <n v="10.688000000000001"/>
    <n v="2"/>
    <n v="0.2"/>
    <n v="2.271199999999999"/>
  </r>
  <r>
    <n v="4254"/>
    <x v="2108"/>
    <x v="1"/>
    <x v="924"/>
    <d v="2012-10-23T00:00:00"/>
    <s v="Same Day"/>
    <x v="267"/>
    <s v="Ralph Arnett"/>
    <x v="0"/>
    <s v="United States"/>
    <s v="Lakeland"/>
    <x v="2"/>
    <n v="33801"/>
    <x v="0"/>
    <s v="TEC-PH-10004924"/>
    <x v="2"/>
    <x v="7"/>
    <s v="SKILCRAFT Telephone Shoulder Rest, 2&quot; x 6.5&quot; x 2.5&quot;, Black"/>
    <n v="11.824"/>
    <n v="2"/>
    <n v="0.2"/>
    <n v="1.0346000000000006"/>
  </r>
  <r>
    <n v="4255"/>
    <x v="2109"/>
    <x v="3"/>
    <x v="119"/>
    <d v="2014-10-17T00:00:00"/>
    <s v="First Class"/>
    <x v="59"/>
    <s v="Troy Staebel"/>
    <x v="0"/>
    <s v="United States"/>
    <s v="Freeport"/>
    <x v="10"/>
    <n v="61032"/>
    <x v="2"/>
    <s v="OFF-PA-10003127"/>
    <x v="1"/>
    <x v="10"/>
    <s v="Staples"/>
    <n v="63.311999999999998"/>
    <n v="3"/>
    <n v="0.2"/>
    <n v="20.576399999999996"/>
  </r>
  <r>
    <n v="4256"/>
    <x v="2109"/>
    <x v="3"/>
    <x v="119"/>
    <d v="2014-10-17T00:00:00"/>
    <s v="First Class"/>
    <x v="59"/>
    <s v="Troy Staebel"/>
    <x v="0"/>
    <s v="United States"/>
    <s v="Freeport"/>
    <x v="10"/>
    <n v="61032"/>
    <x v="2"/>
    <s v="OFF-BI-10000778"/>
    <x v="1"/>
    <x v="8"/>
    <s v="GBC VeloBinder Electric Binding Machine"/>
    <n v="96.783999999999978"/>
    <n v="4"/>
    <n v="0.8"/>
    <n v="-145.17600000000002"/>
  </r>
  <r>
    <n v="4257"/>
    <x v="2109"/>
    <x v="3"/>
    <x v="119"/>
    <d v="2014-10-17T00:00:00"/>
    <s v="First Class"/>
    <x v="59"/>
    <s v="Troy Staebel"/>
    <x v="0"/>
    <s v="United States"/>
    <s v="Freeport"/>
    <x v="10"/>
    <n v="61032"/>
    <x v="2"/>
    <s v="FUR-FU-10001424"/>
    <x v="0"/>
    <x v="5"/>
    <s v="Dax Clear Box Frame"/>
    <n v="10.476000000000001"/>
    <n v="3"/>
    <n v="0.6"/>
    <n v="-6.8094000000000037"/>
  </r>
  <r>
    <n v="4258"/>
    <x v="2110"/>
    <x v="1"/>
    <x v="406"/>
    <d v="2012-09-09T00:00:00"/>
    <s v="Standard Class"/>
    <x v="10"/>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x v="152"/>
    <s v="Muhammed MacIntyre"/>
    <x v="1"/>
    <s v="United States"/>
    <s v="Seattle"/>
    <x v="4"/>
    <n v="98103"/>
    <x v="1"/>
    <s v="FUR-CH-10002880"/>
    <x v="0"/>
    <x v="1"/>
    <s v="Global High-Back Leather Tilter, Burgundy"/>
    <n v="196.78399999999999"/>
    <n v="2"/>
    <n v="0.2"/>
    <n v="-22.138200000000012"/>
  </r>
  <r>
    <n v="4260"/>
    <x v="2112"/>
    <x v="3"/>
    <x v="960"/>
    <d v="2014-11-03T00:00:00"/>
    <s v="Second Class"/>
    <x v="628"/>
    <s v="Lori Olson"/>
    <x v="1"/>
    <s v="United States"/>
    <s v="New York City"/>
    <x v="15"/>
    <n v="10035"/>
    <x v="3"/>
    <s v="OFF-EN-10004386"/>
    <x v="1"/>
    <x v="12"/>
    <s v="Recycled Interoffice Envelopes with String and Button Closure, 10 x 13"/>
    <n v="47.98"/>
    <n v="2"/>
    <n v="0"/>
    <n v="23.99"/>
  </r>
  <r>
    <n v="4261"/>
    <x v="2113"/>
    <x v="3"/>
    <x v="453"/>
    <d v="2014-10-20T00:00:00"/>
    <s v="Second Class"/>
    <x v="602"/>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x v="693"/>
    <s v="Cindy Chapman"/>
    <x v="0"/>
    <s v="United States"/>
    <s v="Moorhead"/>
    <x v="11"/>
    <n v="56560"/>
    <x v="2"/>
    <s v="TEC-AC-10002006"/>
    <x v="2"/>
    <x v="11"/>
    <s v="Memorex Micro Travel Drive 16 GB"/>
    <n v="63.96"/>
    <n v="4"/>
    <n v="0"/>
    <n v="19.827599999999997"/>
  </r>
  <r>
    <n v="4263"/>
    <x v="2115"/>
    <x v="3"/>
    <x v="296"/>
    <d v="2014-09-26T00:00:00"/>
    <s v="Standard Class"/>
    <x v="409"/>
    <s v="Kean Thornton"/>
    <x v="0"/>
    <s v="United States"/>
    <s v="Columbus"/>
    <x v="32"/>
    <n v="31907"/>
    <x v="0"/>
    <s v="OFF-AP-10001242"/>
    <x v="1"/>
    <x v="9"/>
    <s v="APC 7 Outlet Network SurgeArrest Surge Protector"/>
    <n v="80.48"/>
    <n v="1"/>
    <n v="0"/>
    <n v="24.143999999999998"/>
  </r>
  <r>
    <n v="4264"/>
    <x v="2116"/>
    <x v="3"/>
    <x v="132"/>
    <d v="2014-11-09T00:00:00"/>
    <s v="Standard Class"/>
    <x v="661"/>
    <s v="Darrin Martin"/>
    <x v="0"/>
    <s v="United States"/>
    <s v="Philadelphia"/>
    <x v="9"/>
    <n v="19143"/>
    <x v="3"/>
    <s v="OFF-BI-10000216"/>
    <x v="1"/>
    <x v="8"/>
    <s v="Mead 1st Gear 2&quot; Zipper Binder, Asst. Colors"/>
    <n v="11.673000000000002"/>
    <n v="3"/>
    <n v="0.7"/>
    <n v="-7.782"/>
  </r>
  <r>
    <n v="4265"/>
    <x v="2117"/>
    <x v="0"/>
    <x v="732"/>
    <d v="2013-11-10T00:00:00"/>
    <s v="Standard Class"/>
    <x v="212"/>
    <s v="Emily Phan"/>
    <x v="0"/>
    <s v="United States"/>
    <s v="Houston"/>
    <x v="5"/>
    <n v="77036"/>
    <x v="2"/>
    <s v="FUR-TA-10002774"/>
    <x v="0"/>
    <x v="3"/>
    <s v="Laminate Occasional Tables"/>
    <n v="863.12799999999993"/>
    <n v="8"/>
    <n v="0.3"/>
    <n v="-160.29520000000008"/>
  </r>
  <r>
    <n v="4266"/>
    <x v="2117"/>
    <x v="0"/>
    <x v="732"/>
    <d v="2013-11-10T00:00:00"/>
    <s v="Standard Class"/>
    <x v="212"/>
    <s v="Emily Phan"/>
    <x v="0"/>
    <s v="United States"/>
    <s v="Houston"/>
    <x v="5"/>
    <n v="77036"/>
    <x v="2"/>
    <s v="OFF-BI-10004364"/>
    <x v="1"/>
    <x v="8"/>
    <s v="Storex Dura Pro Binders"/>
    <n v="3.5639999999999992"/>
    <n v="3"/>
    <n v="0.8"/>
    <n v="-6.2370000000000019"/>
  </r>
  <r>
    <n v="4267"/>
    <x v="2117"/>
    <x v="0"/>
    <x v="732"/>
    <d v="2013-11-10T00:00:00"/>
    <s v="Standard Class"/>
    <x v="212"/>
    <s v="Emily Phan"/>
    <x v="0"/>
    <s v="United States"/>
    <s v="Houston"/>
    <x v="5"/>
    <n v="77036"/>
    <x v="2"/>
    <s v="FUR-BO-10000780"/>
    <x v="0"/>
    <x v="0"/>
    <s v="O'Sullivan Plantations 2-Door Library in Landvery Oak"/>
    <n v="956.6647999999999"/>
    <n v="7"/>
    <n v="0.32"/>
    <n v="-225.09759999999991"/>
  </r>
  <r>
    <n v="4268"/>
    <x v="2117"/>
    <x v="0"/>
    <x v="732"/>
    <d v="2013-11-10T00:00:00"/>
    <s v="Standard Class"/>
    <x v="212"/>
    <s v="Emily Phan"/>
    <x v="0"/>
    <s v="United States"/>
    <s v="Houston"/>
    <x v="5"/>
    <n v="77036"/>
    <x v="2"/>
    <s v="OFF-BI-10001989"/>
    <x v="1"/>
    <x v="8"/>
    <s v="Premium Transparent Presentation Covers by GBC"/>
    <n v="12.587999999999997"/>
    <n v="3"/>
    <n v="0.8"/>
    <n v="-20.140800000000006"/>
  </r>
  <r>
    <n v="4269"/>
    <x v="2117"/>
    <x v="0"/>
    <x v="732"/>
    <d v="2013-11-10T00:00:00"/>
    <s v="Standard Class"/>
    <x v="212"/>
    <s v="Emily Phan"/>
    <x v="0"/>
    <s v="United States"/>
    <s v="Houston"/>
    <x v="5"/>
    <n v="77036"/>
    <x v="2"/>
    <s v="TEC-AC-10004001"/>
    <x v="2"/>
    <x v="11"/>
    <s v="Logitech Wireless Headset H600 Over-The-Head Design"/>
    <n v="171.96"/>
    <n v="5"/>
    <n v="0.2"/>
    <n v="45.139500000000005"/>
  </r>
  <r>
    <n v="4270"/>
    <x v="2118"/>
    <x v="3"/>
    <x v="643"/>
    <d v="2014-06-30T00:00:00"/>
    <s v="Second Class"/>
    <x v="562"/>
    <s v="Anne McFarland"/>
    <x v="0"/>
    <s v="United States"/>
    <s v="Seattle"/>
    <x v="4"/>
    <n v="98115"/>
    <x v="1"/>
    <s v="FUR-TA-10000688"/>
    <x v="0"/>
    <x v="3"/>
    <s v="Chromcraft Bull-Nose Wood Round Conference Table Top, Wood Base"/>
    <n v="871.4"/>
    <n v="4"/>
    <n v="0"/>
    <n v="148.13799999999992"/>
  </r>
  <r>
    <n v="4271"/>
    <x v="2119"/>
    <x v="1"/>
    <x v="650"/>
    <d v="2012-11-30T00:00:00"/>
    <s v="Standard Class"/>
    <x v="741"/>
    <s v="Stefanie Holloman"/>
    <x v="1"/>
    <s v="United States"/>
    <s v="Jackson"/>
    <x v="18"/>
    <n v="38301"/>
    <x v="0"/>
    <s v="FUR-FU-10003930"/>
    <x v="0"/>
    <x v="5"/>
    <s v="Howard Miller 12-3/4 Diameter Accuwave DS  Wall Clock"/>
    <n v="692.47199999999998"/>
    <n v="11"/>
    <n v="0.2"/>
    <n v="190.42980000000006"/>
  </r>
  <r>
    <n v="4272"/>
    <x v="2120"/>
    <x v="0"/>
    <x v="390"/>
    <d v="2013-11-28T00:00:00"/>
    <s v="Second Class"/>
    <x v="156"/>
    <s v="Laura Armstrong"/>
    <x v="1"/>
    <s v="United States"/>
    <s v="Baltimore"/>
    <x v="39"/>
    <n v="21215"/>
    <x v="3"/>
    <s v="FUR-FU-10000965"/>
    <x v="0"/>
    <x v="5"/>
    <s v="Howard Miller 11-1/2&quot; Diameter Ridgewood Wall Clock"/>
    <n v="207.76"/>
    <n v="4"/>
    <n v="0"/>
    <n v="85.181600000000003"/>
  </r>
  <r>
    <n v="4273"/>
    <x v="2121"/>
    <x v="3"/>
    <x v="246"/>
    <d v="2014-07-22T00:00:00"/>
    <s v="Same Day"/>
    <x v="227"/>
    <s v="Sarah Foster"/>
    <x v="0"/>
    <s v="United States"/>
    <s v="Murray"/>
    <x v="7"/>
    <n v="84107"/>
    <x v="1"/>
    <s v="TEC-PH-10004071"/>
    <x v="2"/>
    <x v="7"/>
    <s v="PayAnywhere Card Reader"/>
    <n v="71.928000000000011"/>
    <n v="9"/>
    <n v="0.2"/>
    <n v="6.2936999999999976"/>
  </r>
  <r>
    <n v="4274"/>
    <x v="2121"/>
    <x v="3"/>
    <x v="246"/>
    <d v="2014-07-22T00:00:00"/>
    <s v="Same Day"/>
    <x v="227"/>
    <s v="Sarah Foster"/>
    <x v="0"/>
    <s v="United States"/>
    <s v="Murray"/>
    <x v="7"/>
    <n v="84107"/>
    <x v="1"/>
    <s v="OFF-AR-10001044"/>
    <x v="1"/>
    <x v="6"/>
    <s v="BOSTON Ranger #55 Pencil Sharpener, Black"/>
    <n v="25.99"/>
    <n v="1"/>
    <n v="0"/>
    <n v="7.5370999999999988"/>
  </r>
  <r>
    <n v="4275"/>
    <x v="2122"/>
    <x v="1"/>
    <x v="924"/>
    <d v="2012-10-28T00:00:00"/>
    <s v="Standard Class"/>
    <x v="122"/>
    <s v="Andrew Gjertsen"/>
    <x v="1"/>
    <s v="United States"/>
    <s v="Seattle"/>
    <x v="4"/>
    <n v="98105"/>
    <x v="1"/>
    <s v="OFF-BI-10004140"/>
    <x v="1"/>
    <x v="8"/>
    <s v="Avery Non-Stick Binders"/>
    <n v="3.5920000000000005"/>
    <n v="1"/>
    <n v="0.2"/>
    <n v="1.1224999999999996"/>
  </r>
  <r>
    <n v="4276"/>
    <x v="2123"/>
    <x v="1"/>
    <x v="584"/>
    <d v="2012-07-13T00:00:00"/>
    <s v="Standard Class"/>
    <x v="634"/>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x v="376"/>
    <s v="Nicole Fjeld"/>
    <x v="2"/>
    <s v="United States"/>
    <s v="Seattle"/>
    <x v="4"/>
    <n v="98105"/>
    <x v="1"/>
    <s v="OFF-ST-10000046"/>
    <x v="1"/>
    <x v="4"/>
    <s v="Fellowes Super Stor/Drawer Files"/>
    <n v="323.10000000000002"/>
    <n v="2"/>
    <n v="0"/>
    <n v="61.38900000000001"/>
  </r>
  <r>
    <n v="4278"/>
    <x v="2125"/>
    <x v="0"/>
    <x v="947"/>
    <d v="2013-04-21T00:00:00"/>
    <s v="Standard Class"/>
    <x v="740"/>
    <s v="Bill Shonely"/>
    <x v="1"/>
    <s v="United States"/>
    <s v="Lakewood"/>
    <x v="30"/>
    <n v="8701"/>
    <x v="3"/>
    <s v="TEC-MA-10001047"/>
    <x v="2"/>
    <x v="15"/>
    <s v="3D Systems Cube Printer, 2nd Generation, Magenta"/>
    <n v="9099.93"/>
    <n v="7"/>
    <n v="0"/>
    <n v="2365.9817999999996"/>
  </r>
  <r>
    <n v="4279"/>
    <x v="2125"/>
    <x v="0"/>
    <x v="947"/>
    <d v="2013-04-21T00:00:00"/>
    <s v="Standard Class"/>
    <x v="740"/>
    <s v="Bill Shonely"/>
    <x v="1"/>
    <s v="United States"/>
    <s v="Lakewood"/>
    <x v="30"/>
    <n v="8701"/>
    <x v="3"/>
    <s v="FUR-FU-10000550"/>
    <x v="0"/>
    <x v="5"/>
    <s v="Stacking Trays by OIC"/>
    <n v="9.9600000000000009"/>
    <n v="2"/>
    <n v="0"/>
    <n v="3.2867999999999995"/>
  </r>
  <r>
    <n v="4280"/>
    <x v="2125"/>
    <x v="0"/>
    <x v="947"/>
    <d v="2013-04-21T00:00:00"/>
    <s v="Standard Class"/>
    <x v="740"/>
    <s v="Bill Shonely"/>
    <x v="1"/>
    <s v="United States"/>
    <s v="Lakewood"/>
    <x v="30"/>
    <n v="8701"/>
    <x v="3"/>
    <s v="OFF-BI-10002432"/>
    <x v="1"/>
    <x v="8"/>
    <s v="Wilson Jones Standard D-Ring Binders"/>
    <n v="25.299999999999997"/>
    <n v="5"/>
    <n v="0"/>
    <n v="11.890999999999998"/>
  </r>
  <r>
    <n v="4281"/>
    <x v="2126"/>
    <x v="2"/>
    <x v="687"/>
    <d v="2011-11-18T00:00:00"/>
    <s v="Standard Class"/>
    <x v="84"/>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x v="84"/>
    <s v="Robert Marley"/>
    <x v="2"/>
    <s v="United States"/>
    <s v="New York City"/>
    <x v="15"/>
    <n v="10011"/>
    <x v="3"/>
    <s v="FUR-CH-10001797"/>
    <x v="0"/>
    <x v="1"/>
    <s v="Safco Chair Connectors, 6/Carton"/>
    <n v="69.263999999999996"/>
    <n v="2"/>
    <n v="0.1"/>
    <n v="14.62239999999999"/>
  </r>
  <r>
    <n v="4283"/>
    <x v="2127"/>
    <x v="2"/>
    <x v="414"/>
    <d v="2011-12-23T00:00:00"/>
    <s v="First Class"/>
    <x v="455"/>
    <s v="Adrian Barton"/>
    <x v="0"/>
    <s v="United States"/>
    <s v="Indianapolis"/>
    <x v="14"/>
    <n v="46203"/>
    <x v="2"/>
    <s v="OFF-LA-10003720"/>
    <x v="1"/>
    <x v="2"/>
    <s v="Avery 487"/>
    <n v="3.69"/>
    <n v="1"/>
    <n v="0"/>
    <n v="1.7343"/>
  </r>
  <r>
    <n v="4284"/>
    <x v="2127"/>
    <x v="2"/>
    <x v="414"/>
    <d v="2011-12-23T00:00:00"/>
    <s v="First Class"/>
    <x v="455"/>
    <s v="Adrian Barton"/>
    <x v="0"/>
    <s v="United States"/>
    <s v="Indianapolis"/>
    <x v="14"/>
    <n v="46203"/>
    <x v="2"/>
    <s v="OFF-BI-10004600"/>
    <x v="1"/>
    <x v="8"/>
    <s v="Ibico Ibimaster 300 Manual Binding System"/>
    <n v="1103.97"/>
    <n v="3"/>
    <n v="0"/>
    <n v="496.78649999999993"/>
  </r>
  <r>
    <n v="4285"/>
    <x v="2128"/>
    <x v="1"/>
    <x v="82"/>
    <d v="2012-11-26T00:00:00"/>
    <s v="Second Class"/>
    <x v="662"/>
    <s v="Carol Adams"/>
    <x v="1"/>
    <s v="United States"/>
    <s v="Port Arthur"/>
    <x v="5"/>
    <n v="77642"/>
    <x v="2"/>
    <s v="FUR-BO-10003965"/>
    <x v="0"/>
    <x v="0"/>
    <s v="O'Sullivan Manor Hill 2-Door Library in Brianna Oak"/>
    <n v="246.13279999999997"/>
    <n v="2"/>
    <n v="0.32"/>
    <n v="-76.011599999999973"/>
  </r>
  <r>
    <n v="4286"/>
    <x v="2128"/>
    <x v="1"/>
    <x v="82"/>
    <d v="2012-11-26T00:00:00"/>
    <s v="Second Class"/>
    <x v="662"/>
    <s v="Carol Adams"/>
    <x v="1"/>
    <s v="United States"/>
    <s v="Port Arthur"/>
    <x v="5"/>
    <n v="77642"/>
    <x v="2"/>
    <s v="OFF-LA-10000240"/>
    <x v="1"/>
    <x v="2"/>
    <s v="Self-Adhesive Address Labels for Typewriters by Universal"/>
    <n v="11.696"/>
    <n v="2"/>
    <n v="0.2"/>
    <n v="3.9473999999999996"/>
  </r>
  <r>
    <n v="4287"/>
    <x v="2128"/>
    <x v="1"/>
    <x v="82"/>
    <d v="2012-11-26T00:00:00"/>
    <s v="Second Class"/>
    <x v="662"/>
    <s v="Carol Adams"/>
    <x v="1"/>
    <s v="United States"/>
    <s v="Port Arthur"/>
    <x v="5"/>
    <n v="77642"/>
    <x v="2"/>
    <s v="TEC-CO-10001571"/>
    <x v="2"/>
    <x v="16"/>
    <s v="Sharp 1540cs Digital Laser Copier"/>
    <n v="439.99200000000002"/>
    <n v="1"/>
    <n v="0.2"/>
    <n v="164.99700000000001"/>
  </r>
  <r>
    <n v="4288"/>
    <x v="2129"/>
    <x v="3"/>
    <x v="116"/>
    <d v="2015-01-04T00:00:00"/>
    <s v="Standard Class"/>
    <x v="382"/>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x v="21"/>
    <s v="Odella Nelson"/>
    <x v="1"/>
    <s v="United States"/>
    <s v="Houston"/>
    <x v="5"/>
    <n v="77095"/>
    <x v="2"/>
    <s v="OFF-BI-10002082"/>
    <x v="1"/>
    <x v="8"/>
    <s v="GBC Twin Loop Wire Binding Elements"/>
    <n v="33.279999999999994"/>
    <n v="5"/>
    <n v="0.8"/>
    <n v="-49.92"/>
  </r>
  <r>
    <n v="4290"/>
    <x v="2130"/>
    <x v="1"/>
    <x v="961"/>
    <d v="2012-05-21T00:00:00"/>
    <s v="Standard Class"/>
    <x v="21"/>
    <s v="Odella Nelson"/>
    <x v="1"/>
    <s v="United States"/>
    <s v="Houston"/>
    <x v="5"/>
    <n v="77095"/>
    <x v="2"/>
    <s v="OFF-PA-10002250"/>
    <x v="1"/>
    <x v="10"/>
    <s v="Things To Do Today Pad"/>
    <n v="14.088000000000001"/>
    <n v="3"/>
    <n v="0.2"/>
    <n v="4.9307999999999996"/>
  </r>
  <r>
    <n v="4291"/>
    <x v="2131"/>
    <x v="3"/>
    <x v="34"/>
    <d v="2014-12-14T00:00:00"/>
    <s v="Second Class"/>
    <x v="401"/>
    <s v="Alyssa Tate"/>
    <x v="2"/>
    <s v="United States"/>
    <s v="Los Angeles"/>
    <x v="1"/>
    <n v="90004"/>
    <x v="1"/>
    <s v="OFF-AR-10000122"/>
    <x v="1"/>
    <x v="6"/>
    <s v="Newell 314"/>
    <n v="11.16"/>
    <n v="2"/>
    <n v="0"/>
    <n v="2.7899999999999991"/>
  </r>
  <r>
    <n v="4292"/>
    <x v="2131"/>
    <x v="3"/>
    <x v="34"/>
    <d v="2014-12-14T00:00:00"/>
    <s v="Second Class"/>
    <x v="401"/>
    <s v="Alyssa Tate"/>
    <x v="2"/>
    <s v="United States"/>
    <s v="Los Angeles"/>
    <x v="1"/>
    <n v="90004"/>
    <x v="1"/>
    <s v="FUR-TA-10003748"/>
    <x v="0"/>
    <x v="3"/>
    <s v="Bevis 36 x 72 Conference Tables"/>
    <n v="896.32799999999997"/>
    <n v="9"/>
    <n v="0.2"/>
    <n v="22.408199999999994"/>
  </r>
  <r>
    <n v="4293"/>
    <x v="2131"/>
    <x v="3"/>
    <x v="34"/>
    <d v="2014-12-14T00:00:00"/>
    <s v="Second Class"/>
    <x v="401"/>
    <s v="Alyssa Tate"/>
    <x v="2"/>
    <s v="United States"/>
    <s v="Los Angeles"/>
    <x v="1"/>
    <n v="90004"/>
    <x v="1"/>
    <s v="OFF-AP-10001394"/>
    <x v="1"/>
    <x v="9"/>
    <s v="Harmony Air Purifier"/>
    <n v="189"/>
    <n v="1"/>
    <n v="0"/>
    <n v="68.039999999999992"/>
  </r>
  <r>
    <n v="4294"/>
    <x v="2132"/>
    <x v="3"/>
    <x v="434"/>
    <d v="2014-03-17T00:00:00"/>
    <s v="Standard Class"/>
    <x v="12"/>
    <s v="Emily Burns"/>
    <x v="0"/>
    <s v="United States"/>
    <s v="Philadelphia"/>
    <x v="9"/>
    <n v="19140"/>
    <x v="3"/>
    <s v="TEC-PH-10004896"/>
    <x v="2"/>
    <x v="7"/>
    <s v="Nokia Lumia 521 (T-Mobile)"/>
    <n v="53.981999999999999"/>
    <n v="3"/>
    <n v="0.4"/>
    <n v="-10.796399999999995"/>
  </r>
  <r>
    <n v="4295"/>
    <x v="2133"/>
    <x v="3"/>
    <x v="760"/>
    <d v="2014-10-28T00:00:00"/>
    <s v="Standard Class"/>
    <x v="694"/>
    <s v="David Wiener"/>
    <x v="1"/>
    <s v="United States"/>
    <s v="Redmond"/>
    <x v="21"/>
    <n v="97756"/>
    <x v="1"/>
    <s v="FUR-TA-10002607"/>
    <x v="0"/>
    <x v="3"/>
    <s v="KI Conference Tables"/>
    <n v="177.22499999999999"/>
    <n v="5"/>
    <n v="0.5"/>
    <n v="-120.51299999999998"/>
  </r>
  <r>
    <n v="4296"/>
    <x v="2134"/>
    <x v="3"/>
    <x v="445"/>
    <d v="2014-07-11T00:00:00"/>
    <s v="Standard Class"/>
    <x v="93"/>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x v="260"/>
    <s v="Tiffany House"/>
    <x v="1"/>
    <s v="United States"/>
    <s v="Los Angeles"/>
    <x v="1"/>
    <n v="90032"/>
    <x v="1"/>
    <s v="OFF-ST-10000419"/>
    <x v="1"/>
    <x v="4"/>
    <s v="Rogers Jumbo File, Granite"/>
    <n v="54.32"/>
    <n v="4"/>
    <n v="0"/>
    <n v="0.54319999999999879"/>
  </r>
  <r>
    <n v="4298"/>
    <x v="2136"/>
    <x v="3"/>
    <x v="962"/>
    <d v="2014-08-27T00:00:00"/>
    <s v="Second Class"/>
    <x v="138"/>
    <s v="Patrick O'Brill"/>
    <x v="0"/>
    <s v="United States"/>
    <s v="Tallahassee"/>
    <x v="2"/>
    <n v="32303"/>
    <x v="0"/>
    <s v="TEC-PH-10001459"/>
    <x v="2"/>
    <x v="7"/>
    <s v="Samsung Galaxy Mega 6.3"/>
    <n v="4367.8960000000006"/>
    <n v="13"/>
    <n v="0.2"/>
    <n v="327.59220000000005"/>
  </r>
  <r>
    <n v="4299"/>
    <x v="2136"/>
    <x v="3"/>
    <x v="962"/>
    <d v="2014-08-27T00:00:00"/>
    <s v="Second Class"/>
    <x v="138"/>
    <s v="Patrick O'Brill"/>
    <x v="0"/>
    <s v="United States"/>
    <s v="Tallahassee"/>
    <x v="2"/>
    <n v="32303"/>
    <x v="0"/>
    <s v="OFF-PA-10000241"/>
    <x v="1"/>
    <x v="10"/>
    <s v="IBM Multi-Purpose Copy Paper, 8 1/2 x 11&quot;, Case"/>
    <n v="49.568000000000005"/>
    <n v="2"/>
    <n v="0.2"/>
    <n v="15.489999999999997"/>
  </r>
  <r>
    <n v="4300"/>
    <x v="2136"/>
    <x v="3"/>
    <x v="962"/>
    <d v="2014-08-27T00:00:00"/>
    <s v="Second Class"/>
    <x v="138"/>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x v="138"/>
    <s v="Patrick O'Brill"/>
    <x v="0"/>
    <s v="United States"/>
    <s v="Tallahassee"/>
    <x v="2"/>
    <n v="32303"/>
    <x v="0"/>
    <s v="FUR-FU-10001852"/>
    <x v="0"/>
    <x v="5"/>
    <s v="Eldon Regeneration Recycled Desk Accessories, Smoke"/>
    <n v="2.7840000000000003"/>
    <n v="2"/>
    <n v="0.2"/>
    <n v="0.41759999999999986"/>
  </r>
  <r>
    <n v="4302"/>
    <x v="2136"/>
    <x v="3"/>
    <x v="962"/>
    <d v="2014-08-27T00:00:00"/>
    <s v="Second Class"/>
    <x v="138"/>
    <s v="Patrick O'Brill"/>
    <x v="0"/>
    <s v="United States"/>
    <s v="Tallahassee"/>
    <x v="2"/>
    <n v="32303"/>
    <x v="0"/>
    <s v="OFF-PA-10000141"/>
    <x v="1"/>
    <x v="10"/>
    <s v="Ampad Evidence Wirebond Steno Books, 6&quot; x 9&quot;"/>
    <n v="8.7200000000000006"/>
    <n v="5"/>
    <n v="0.2"/>
    <n v="2.9429999999999992"/>
  </r>
  <r>
    <n v="4303"/>
    <x v="2137"/>
    <x v="2"/>
    <x v="963"/>
    <d v="2011-08-25T00:00:00"/>
    <s v="Second Class"/>
    <x v="368"/>
    <s v="Deanra Eno"/>
    <x v="2"/>
    <s v="United States"/>
    <s v="Lakewood"/>
    <x v="24"/>
    <n v="44107"/>
    <x v="3"/>
    <s v="OFF-AR-10002804"/>
    <x v="1"/>
    <x v="6"/>
    <s v="Faber Castell Col-Erase Pencils"/>
    <n v="3.9119999999999999"/>
    <n v="1"/>
    <n v="0.2"/>
    <n v="1.0269000000000001"/>
  </r>
  <r>
    <n v="4304"/>
    <x v="2138"/>
    <x v="0"/>
    <x v="964"/>
    <d v="2013-10-05T00:00:00"/>
    <s v="Same Day"/>
    <x v="373"/>
    <s v="Mary O'Rourke"/>
    <x v="0"/>
    <s v="United States"/>
    <s v="The Colony"/>
    <x v="5"/>
    <n v="75056"/>
    <x v="2"/>
    <s v="OFF-EN-10003862"/>
    <x v="1"/>
    <x v="12"/>
    <s v="Laser &amp; Ink Jet Business Envelopes"/>
    <n v="59.751999999999995"/>
    <n v="7"/>
    <n v="0.2"/>
    <n v="19.4194"/>
  </r>
  <r>
    <n v="4305"/>
    <x v="2139"/>
    <x v="2"/>
    <x v="965"/>
    <d v="2011-10-30T00:00:00"/>
    <s v="Second Class"/>
    <x v="738"/>
    <s v="Angele Hood"/>
    <x v="0"/>
    <s v="United States"/>
    <s v="Seattle"/>
    <x v="4"/>
    <n v="98105"/>
    <x v="1"/>
    <s v="FUR-FU-10000448"/>
    <x v="0"/>
    <x v="5"/>
    <s v="Tenex Chairmats For Use With Carpeted Floors"/>
    <n v="63.92"/>
    <n v="4"/>
    <n v="0"/>
    <n v="3.195999999999998"/>
  </r>
  <r>
    <n v="4306"/>
    <x v="2139"/>
    <x v="2"/>
    <x v="965"/>
    <d v="2011-10-30T00:00:00"/>
    <s v="Second Class"/>
    <x v="738"/>
    <s v="Angele Hood"/>
    <x v="0"/>
    <s v="United States"/>
    <s v="Seattle"/>
    <x v="4"/>
    <n v="98105"/>
    <x v="1"/>
    <s v="TEC-PH-10000526"/>
    <x v="2"/>
    <x v="7"/>
    <s v="Vtech CS6719"/>
    <n v="383.96000000000004"/>
    <n v="5"/>
    <n v="0.2"/>
    <n v="38.396000000000015"/>
  </r>
  <r>
    <n v="4307"/>
    <x v="2140"/>
    <x v="0"/>
    <x v="931"/>
    <d v="2013-06-29T00:00:00"/>
    <s v="Same Day"/>
    <x v="294"/>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x v="294"/>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x v="576"/>
    <s v="William Brown"/>
    <x v="0"/>
    <s v="United States"/>
    <s v="Los Angeles"/>
    <x v="1"/>
    <n v="90045"/>
    <x v="1"/>
    <s v="TEC-PH-10001079"/>
    <x v="2"/>
    <x v="7"/>
    <s v="Polycom SoundPoint Pro SE-225 Corded phone"/>
    <n v="666.34400000000005"/>
    <n v="7"/>
    <n v="0.2"/>
    <n v="66.634399999999971"/>
  </r>
  <r>
    <n v="4310"/>
    <x v="2141"/>
    <x v="2"/>
    <x v="130"/>
    <d v="2011-11-11T00:00:00"/>
    <s v="Standard Class"/>
    <x v="576"/>
    <s v="William Brown"/>
    <x v="0"/>
    <s v="United States"/>
    <s v="Los Angeles"/>
    <x v="1"/>
    <n v="90045"/>
    <x v="1"/>
    <s v="FUR-TA-10002041"/>
    <x v="0"/>
    <x v="3"/>
    <s v="Bevis Round Conference Table Top, X-Base"/>
    <n v="573.72799999999995"/>
    <n v="4"/>
    <n v="0.2"/>
    <n v="-64.544399999999968"/>
  </r>
  <r>
    <n v="4311"/>
    <x v="2141"/>
    <x v="2"/>
    <x v="130"/>
    <d v="2011-11-11T00:00:00"/>
    <s v="Standard Class"/>
    <x v="576"/>
    <s v="William Brown"/>
    <x v="0"/>
    <s v="United States"/>
    <s v="Los Angeles"/>
    <x v="1"/>
    <n v="90045"/>
    <x v="1"/>
    <s v="OFF-BI-10001036"/>
    <x v="1"/>
    <x v="8"/>
    <s v="Cardinal EasyOpen D-Ring Binders"/>
    <n v="21.936000000000003"/>
    <n v="3"/>
    <n v="0.2"/>
    <n v="8.2259999999999991"/>
  </r>
  <r>
    <n v="4312"/>
    <x v="2141"/>
    <x v="2"/>
    <x v="130"/>
    <d v="2011-11-11T00:00:00"/>
    <s v="Standard Class"/>
    <x v="576"/>
    <s v="William Brown"/>
    <x v="0"/>
    <s v="United States"/>
    <s v="Los Angeles"/>
    <x v="1"/>
    <n v="90045"/>
    <x v="1"/>
    <s v="OFF-PA-10000223"/>
    <x v="1"/>
    <x v="10"/>
    <s v="Xerox 2000"/>
    <n v="19.440000000000001"/>
    <n v="3"/>
    <n v="0"/>
    <n v="9.3312000000000008"/>
  </r>
  <r>
    <n v="4313"/>
    <x v="2141"/>
    <x v="2"/>
    <x v="130"/>
    <d v="2011-11-11T00:00:00"/>
    <s v="Standard Class"/>
    <x v="576"/>
    <s v="William Brown"/>
    <x v="0"/>
    <s v="United States"/>
    <s v="Los Angeles"/>
    <x v="1"/>
    <n v="90045"/>
    <x v="1"/>
    <s v="TEC-MA-10003246"/>
    <x v="2"/>
    <x v="15"/>
    <s v="Hewlett-Packard Deskjet D4360 Printer"/>
    <n v="447.96800000000007"/>
    <n v="4"/>
    <n v="0.2"/>
    <n v="139.98999999999995"/>
  </r>
  <r>
    <n v="4314"/>
    <x v="2142"/>
    <x v="2"/>
    <x v="78"/>
    <d v="2011-09-12T00:00:00"/>
    <s v="Standard Class"/>
    <x v="407"/>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x v="269"/>
    <s v="Alan Barnes"/>
    <x v="0"/>
    <s v="United States"/>
    <s v="Los Angeles"/>
    <x v="1"/>
    <n v="90045"/>
    <x v="1"/>
    <s v="OFF-AR-10004062"/>
    <x v="1"/>
    <x v="6"/>
    <s v="Staples"/>
    <n v="20.96"/>
    <n v="2"/>
    <n v="0"/>
    <n v="5.24"/>
  </r>
  <r>
    <n v="4316"/>
    <x v="2143"/>
    <x v="1"/>
    <x v="608"/>
    <d v="2012-07-01T00:00:00"/>
    <s v="Standard Class"/>
    <x v="269"/>
    <s v="Alan Barnes"/>
    <x v="0"/>
    <s v="United States"/>
    <s v="Los Angeles"/>
    <x v="1"/>
    <n v="90045"/>
    <x v="1"/>
    <s v="OFF-BI-10004330"/>
    <x v="1"/>
    <x v="8"/>
    <s v="GBC Velobind Prepunched Cover Sets, Regency Series"/>
    <n v="88.751999999999995"/>
    <n v="3"/>
    <n v="0.2"/>
    <n v="27.734999999999996"/>
  </r>
  <r>
    <n v="4317"/>
    <x v="2143"/>
    <x v="1"/>
    <x v="608"/>
    <d v="2012-07-01T00:00:00"/>
    <s v="Standard Class"/>
    <x v="269"/>
    <s v="Alan Barnes"/>
    <x v="0"/>
    <s v="United States"/>
    <s v="Los Angeles"/>
    <x v="1"/>
    <n v="90045"/>
    <x v="1"/>
    <s v="OFF-ST-10001963"/>
    <x v="1"/>
    <x v="4"/>
    <s v="Tennsco Regal Shelving Units"/>
    <n v="304.23"/>
    <n v="3"/>
    <n v="0"/>
    <n v="9.126899999999992"/>
  </r>
  <r>
    <n v="4318"/>
    <x v="2144"/>
    <x v="1"/>
    <x v="353"/>
    <d v="2012-08-02T00:00:00"/>
    <s v="Standard Class"/>
    <x v="66"/>
    <s v="Helen Andreada"/>
    <x v="0"/>
    <s v="United States"/>
    <s v="San Francisco"/>
    <x v="1"/>
    <n v="94110"/>
    <x v="1"/>
    <s v="OFF-EN-10002230"/>
    <x v="1"/>
    <x v="12"/>
    <s v="Airmail Envelopes"/>
    <n v="167.86"/>
    <n v="2"/>
    <n v="0"/>
    <n v="78.894199999999998"/>
  </r>
  <r>
    <n v="4319"/>
    <x v="2145"/>
    <x v="3"/>
    <x v="226"/>
    <d v="2014-12-12T00:00:00"/>
    <s v="Standard Class"/>
    <x v="290"/>
    <s v="Debra Catini"/>
    <x v="0"/>
    <s v="United States"/>
    <s v="Richmond"/>
    <x v="17"/>
    <n v="23223"/>
    <x v="0"/>
    <s v="FUR-FU-10000175"/>
    <x v="0"/>
    <x v="5"/>
    <s v="DAX Wood Document Frame."/>
    <n v="82.38"/>
    <n v="6"/>
    <n v="0"/>
    <n v="25.537799999999997"/>
  </r>
  <r>
    <n v="4320"/>
    <x v="2146"/>
    <x v="2"/>
    <x v="282"/>
    <d v="2012-01-03T00:00:00"/>
    <s v="Second Class"/>
    <x v="461"/>
    <s v="Shui Tom"/>
    <x v="0"/>
    <s v="United States"/>
    <s v="Albuquerque"/>
    <x v="27"/>
    <n v="87105"/>
    <x v="1"/>
    <s v="TEC-PH-10004897"/>
    <x v="2"/>
    <x v="7"/>
    <s v="Mediabridge Sport Armband iPhone 5s"/>
    <n v="23.976000000000003"/>
    <n v="3"/>
    <n v="0.2"/>
    <n v="-5.694300000000001"/>
  </r>
  <r>
    <n v="4321"/>
    <x v="2146"/>
    <x v="2"/>
    <x v="282"/>
    <d v="2012-01-03T00:00:00"/>
    <s v="Second Class"/>
    <x v="461"/>
    <s v="Shui Tom"/>
    <x v="0"/>
    <s v="United States"/>
    <s v="Albuquerque"/>
    <x v="27"/>
    <n v="87105"/>
    <x v="1"/>
    <s v="OFF-ST-10003123"/>
    <x v="1"/>
    <x v="4"/>
    <s v="Fellowes Bases and Tops For Staxonsteel/High-Stak Systems"/>
    <n v="33.29"/>
    <n v="1"/>
    <n v="0"/>
    <n v="7.9895999999999994"/>
  </r>
  <r>
    <n v="4322"/>
    <x v="2147"/>
    <x v="1"/>
    <x v="966"/>
    <d v="2012-02-19T00:00:00"/>
    <s v="Standard Class"/>
    <x v="41"/>
    <s v="Karl Braun"/>
    <x v="0"/>
    <s v="United States"/>
    <s v="Akron"/>
    <x v="24"/>
    <n v="44312"/>
    <x v="3"/>
    <s v="OFF-BI-10001658"/>
    <x v="1"/>
    <x v="8"/>
    <s v="GBC Standard Therm-A-Bind Covers"/>
    <n v="14.952000000000004"/>
    <n v="2"/>
    <n v="0.7"/>
    <n v="-11.961599999999997"/>
  </r>
  <r>
    <n v="4323"/>
    <x v="2147"/>
    <x v="1"/>
    <x v="966"/>
    <d v="2012-02-19T00:00:00"/>
    <s v="Standard Class"/>
    <x v="41"/>
    <s v="Karl Braun"/>
    <x v="0"/>
    <s v="United States"/>
    <s v="Akron"/>
    <x v="24"/>
    <n v="44312"/>
    <x v="3"/>
    <s v="TEC-PH-10002834"/>
    <x v="2"/>
    <x v="7"/>
    <s v="Google Nexus 5"/>
    <n v="323.98199999999997"/>
    <n v="3"/>
    <n v="0.4"/>
    <n v="-80.995500000000021"/>
  </r>
  <r>
    <n v="4324"/>
    <x v="2147"/>
    <x v="1"/>
    <x v="966"/>
    <d v="2012-02-19T00:00:00"/>
    <s v="Standard Class"/>
    <x v="41"/>
    <s v="Karl Braun"/>
    <x v="0"/>
    <s v="United States"/>
    <s v="Akron"/>
    <x v="24"/>
    <n v="44312"/>
    <x v="3"/>
    <s v="OFF-BI-10002160"/>
    <x v="1"/>
    <x v="8"/>
    <s v="Acco Hanging Data Binders"/>
    <n v="2.2860000000000005"/>
    <n v="2"/>
    <n v="0.7"/>
    <n v="-1.6763999999999997"/>
  </r>
  <r>
    <n v="4325"/>
    <x v="2147"/>
    <x v="1"/>
    <x v="966"/>
    <d v="2012-02-19T00:00:00"/>
    <s v="Standard Class"/>
    <x v="41"/>
    <s v="Karl Braun"/>
    <x v="0"/>
    <s v="United States"/>
    <s v="Akron"/>
    <x v="24"/>
    <n v="44312"/>
    <x v="3"/>
    <s v="OFF-AR-10004999"/>
    <x v="1"/>
    <x v="6"/>
    <s v="Newell 315"/>
    <n v="14.352000000000002"/>
    <n v="3"/>
    <n v="0.2"/>
    <n v="0.8969999999999998"/>
  </r>
  <r>
    <n v="4326"/>
    <x v="2147"/>
    <x v="1"/>
    <x v="966"/>
    <d v="2012-02-19T00:00:00"/>
    <s v="Standard Class"/>
    <x v="41"/>
    <s v="Karl Braun"/>
    <x v="0"/>
    <s v="United States"/>
    <s v="Akron"/>
    <x v="24"/>
    <n v="44312"/>
    <x v="3"/>
    <s v="TEC-AC-10003280"/>
    <x v="2"/>
    <x v="11"/>
    <s v="Belkin F8E887 USB Wired Ergonomic Keyboard"/>
    <n v="71.975999999999999"/>
    <n v="3"/>
    <n v="0.2"/>
    <n v="0.89969999999999573"/>
  </r>
  <r>
    <n v="4327"/>
    <x v="2148"/>
    <x v="0"/>
    <x v="967"/>
    <d v="2013-01-27T00:00:00"/>
    <s v="First Class"/>
    <x v="422"/>
    <s v="Todd Boyes"/>
    <x v="1"/>
    <s v="United States"/>
    <s v="Plainfield"/>
    <x v="30"/>
    <n v="7060"/>
    <x v="3"/>
    <s v="OFF-AR-10000315"/>
    <x v="1"/>
    <x v="6"/>
    <s v="Dixon Ticonderoga Maple Cedar Pencil, #2"/>
    <n v="9.2099999999999991"/>
    <n v="3"/>
    <n v="0"/>
    <n v="2.3025000000000002"/>
  </r>
  <r>
    <n v="4328"/>
    <x v="2148"/>
    <x v="0"/>
    <x v="967"/>
    <d v="2013-01-27T00:00:00"/>
    <s v="First Class"/>
    <x v="422"/>
    <s v="Todd Boyes"/>
    <x v="1"/>
    <s v="United States"/>
    <s v="Plainfield"/>
    <x v="30"/>
    <n v="7060"/>
    <x v="3"/>
    <s v="OFF-PA-10000007"/>
    <x v="1"/>
    <x v="10"/>
    <s v="Telephone Message Books with Fax/Mobile Section, 4 1/4&quot; x 6&quot;"/>
    <n v="18"/>
    <n v="5"/>
    <n v="0"/>
    <n v="8.2799999999999994"/>
  </r>
  <r>
    <n v="4329"/>
    <x v="2149"/>
    <x v="3"/>
    <x v="719"/>
    <d v="2014-04-08T00:00:00"/>
    <s v="Standard Class"/>
    <x v="547"/>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x v="138"/>
    <s v="Patrick O'Brill"/>
    <x v="0"/>
    <s v="United States"/>
    <s v="Hialeah"/>
    <x v="2"/>
    <n v="33012"/>
    <x v="0"/>
    <s v="OFF-PA-10000556"/>
    <x v="1"/>
    <x v="10"/>
    <s v="Xerox 208"/>
    <n v="15.552000000000003"/>
    <n v="3"/>
    <n v="0.2"/>
    <n v="5.4432"/>
  </r>
  <r>
    <n v="4331"/>
    <x v="2150"/>
    <x v="3"/>
    <x v="621"/>
    <d v="2014-10-10T00:00:00"/>
    <s v="Standard Class"/>
    <x v="138"/>
    <s v="Patrick O'Brill"/>
    <x v="0"/>
    <s v="United States"/>
    <s v="Hialeah"/>
    <x v="2"/>
    <n v="33012"/>
    <x v="0"/>
    <s v="OFF-AP-10000804"/>
    <x v="1"/>
    <x v="9"/>
    <s v="Hoover Portapower Portable Vacuum"/>
    <n v="17.920000000000002"/>
    <n v="5"/>
    <n v="0.2"/>
    <n v="1.1200000000000001"/>
  </r>
  <r>
    <n v="4332"/>
    <x v="2151"/>
    <x v="3"/>
    <x v="853"/>
    <d v="2014-09-07T00:00:00"/>
    <s v="Standard Class"/>
    <x v="286"/>
    <s v="Sung Shariari"/>
    <x v="0"/>
    <s v="United States"/>
    <s v="Redmond"/>
    <x v="4"/>
    <n v="98052"/>
    <x v="1"/>
    <s v="TEC-AC-10001998"/>
    <x v="2"/>
    <x v="11"/>
    <s v="Logitech LS21 Speaker System - PC Multimedia - 2.1-CH - Wired"/>
    <n v="19.989999999999998"/>
    <n v="1"/>
    <n v="0"/>
    <n v="6.796599999999998"/>
  </r>
  <r>
    <n v="4333"/>
    <x v="2151"/>
    <x v="3"/>
    <x v="853"/>
    <d v="2014-09-07T00:00:00"/>
    <s v="Standard Class"/>
    <x v="286"/>
    <s v="Sung Shariari"/>
    <x v="0"/>
    <s v="United States"/>
    <s v="Redmond"/>
    <x v="4"/>
    <n v="98052"/>
    <x v="1"/>
    <s v="OFF-BI-10003476"/>
    <x v="1"/>
    <x v="8"/>
    <s v="Avery Metallic Poly Binders"/>
    <n v="22.92"/>
    <n v="5"/>
    <n v="0.2"/>
    <n v="8.0219999999999985"/>
  </r>
  <r>
    <n v="4334"/>
    <x v="2152"/>
    <x v="1"/>
    <x v="379"/>
    <d v="2012-12-27T00:00:00"/>
    <s v="Standard Class"/>
    <x v="742"/>
    <s v="Roger Demir"/>
    <x v="0"/>
    <s v="United States"/>
    <s v="Daytona Beach"/>
    <x v="2"/>
    <n v="32114"/>
    <x v="0"/>
    <s v="TEC-AC-10003237"/>
    <x v="2"/>
    <x v="11"/>
    <s v="Memorex Micro Travel Drive 4 GB"/>
    <n v="50.88"/>
    <n v="6"/>
    <n v="0.2"/>
    <n v="14.628000000000005"/>
  </r>
  <r>
    <n v="4335"/>
    <x v="2152"/>
    <x v="1"/>
    <x v="379"/>
    <d v="2012-12-27T00:00:00"/>
    <s v="Standard Class"/>
    <x v="742"/>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x v="47"/>
    <s v="Gary Zandusky"/>
    <x v="0"/>
    <s v="United States"/>
    <s v="Bullhead City"/>
    <x v="16"/>
    <n v="86442"/>
    <x v="1"/>
    <s v="OFF-EN-10003068"/>
    <x v="1"/>
    <x v="12"/>
    <s v="#6 3/4 Gummed Flap White Envelopes"/>
    <n v="7.9200000000000008"/>
    <n v="1"/>
    <n v="0.2"/>
    <n v="2.7719999999999994"/>
  </r>
  <r>
    <n v="4337"/>
    <x v="2153"/>
    <x v="1"/>
    <x v="139"/>
    <d v="2012-12-24T00:00:00"/>
    <s v="Standard Class"/>
    <x v="47"/>
    <s v="Gary Zandusky"/>
    <x v="0"/>
    <s v="United States"/>
    <s v="Bullhead City"/>
    <x v="16"/>
    <n v="86442"/>
    <x v="1"/>
    <s v="FUR-FU-10002088"/>
    <x v="0"/>
    <x v="5"/>
    <s v="Nu-Dell Float Frame 11 x 14 1/2"/>
    <n v="14.368000000000002"/>
    <n v="2"/>
    <n v="0.2"/>
    <n v="3.9512"/>
  </r>
  <r>
    <n v="4338"/>
    <x v="2154"/>
    <x v="1"/>
    <x v="154"/>
    <d v="2012-12-01T00:00:00"/>
    <s v="Standard Class"/>
    <x v="17"/>
    <s v="Steve Nguyen"/>
    <x v="2"/>
    <s v="United States"/>
    <s v="Los Angeles"/>
    <x v="1"/>
    <n v="90049"/>
    <x v="1"/>
    <s v="TEC-AC-10000158"/>
    <x v="2"/>
    <x v="11"/>
    <s v="Sony 64GB Class 10 Micro SDHC R40 Memory Card"/>
    <n v="107.97"/>
    <n v="3"/>
    <n v="0"/>
    <n v="22.6737"/>
  </r>
  <r>
    <n v="4339"/>
    <x v="2154"/>
    <x v="1"/>
    <x v="154"/>
    <d v="2012-12-01T00:00:00"/>
    <s v="Standard Class"/>
    <x v="17"/>
    <s v="Steve Nguyen"/>
    <x v="2"/>
    <s v="United States"/>
    <s v="Los Angeles"/>
    <x v="1"/>
    <n v="90049"/>
    <x v="1"/>
    <s v="OFF-PA-10000482"/>
    <x v="1"/>
    <x v="10"/>
    <s v="Snap-A-Way Black Print Carbonless Ruled Speed Letter, Triplicate"/>
    <n v="113.82"/>
    <n v="3"/>
    <n v="0"/>
    <n v="53.495399999999989"/>
  </r>
  <r>
    <n v="4340"/>
    <x v="2155"/>
    <x v="3"/>
    <x v="151"/>
    <d v="2014-09-02T00:00:00"/>
    <s v="Standard Class"/>
    <x v="729"/>
    <s v="Dana Kaydos"/>
    <x v="0"/>
    <s v="United States"/>
    <s v="Franklin"/>
    <x v="18"/>
    <n v="37064"/>
    <x v="0"/>
    <s v="OFF-PA-10004888"/>
    <x v="1"/>
    <x v="10"/>
    <s v="Xerox 217"/>
    <n v="5.1840000000000011"/>
    <n v="1"/>
    <n v="0.2"/>
    <n v="1.8144"/>
  </r>
  <r>
    <n v="4341"/>
    <x v="2156"/>
    <x v="2"/>
    <x v="579"/>
    <d v="2011-03-22T00:00:00"/>
    <s v="Same Day"/>
    <x v="718"/>
    <s v="Vivian Mathis"/>
    <x v="0"/>
    <s v="United States"/>
    <s v="Portage"/>
    <x v="14"/>
    <n v="46368"/>
    <x v="2"/>
    <s v="OFF-AR-10003478"/>
    <x v="1"/>
    <x v="6"/>
    <s v="Avery Hi-Liter EverBold Pen Style Fluorescent Highlighters, 4/Pack"/>
    <n v="16.28"/>
    <n v="2"/>
    <n v="0"/>
    <n v="6.5120000000000005"/>
  </r>
  <r>
    <n v="4342"/>
    <x v="2157"/>
    <x v="3"/>
    <x v="94"/>
    <d v="2014-12-22T00:00:00"/>
    <s v="Standard Class"/>
    <x v="673"/>
    <s v="Giulietta Baptist"/>
    <x v="0"/>
    <s v="United States"/>
    <s v="Arlington"/>
    <x v="17"/>
    <n v="22204"/>
    <x v="0"/>
    <s v="OFF-ST-10003208"/>
    <x v="1"/>
    <x v="4"/>
    <s v="Adjustable Depth Letter/Legal Cart"/>
    <n v="544.38"/>
    <n v="3"/>
    <n v="0"/>
    <n v="157.87019999999993"/>
  </r>
  <r>
    <n v="4343"/>
    <x v="2158"/>
    <x v="3"/>
    <x v="498"/>
    <d v="2014-03-23T00:00:00"/>
    <s v="First Class"/>
    <x v="444"/>
    <s v="Natalie DeCherney"/>
    <x v="0"/>
    <s v="United States"/>
    <s v="San Francisco"/>
    <x v="1"/>
    <n v="94110"/>
    <x v="1"/>
    <s v="OFF-BI-10004970"/>
    <x v="1"/>
    <x v="8"/>
    <s v="ACCOHIDE 3-Ring Binder, Blue, 1&quot;"/>
    <n v="19.824000000000002"/>
    <n v="6"/>
    <n v="0.2"/>
    <n v="6.690599999999999"/>
  </r>
  <r>
    <n v="4344"/>
    <x v="2158"/>
    <x v="3"/>
    <x v="498"/>
    <d v="2014-03-23T00:00:00"/>
    <s v="First Class"/>
    <x v="444"/>
    <s v="Natalie DeCherney"/>
    <x v="0"/>
    <s v="United States"/>
    <s v="San Francisco"/>
    <x v="1"/>
    <n v="94110"/>
    <x v="1"/>
    <s v="TEC-PH-10000038"/>
    <x v="2"/>
    <x v="7"/>
    <s v="Jawbone MINI JAMBOX Wireless Bluetooth Speaker"/>
    <n v="657.50400000000002"/>
    <n v="6"/>
    <n v="0.2"/>
    <n v="-131.50080000000005"/>
  </r>
  <r>
    <n v="4345"/>
    <x v="2158"/>
    <x v="3"/>
    <x v="498"/>
    <d v="2014-03-23T00:00:00"/>
    <s v="First Class"/>
    <x v="444"/>
    <s v="Natalie DeCherney"/>
    <x v="0"/>
    <s v="United States"/>
    <s v="San Francisco"/>
    <x v="1"/>
    <n v="94110"/>
    <x v="1"/>
    <s v="TEC-AC-10001552"/>
    <x v="2"/>
    <x v="11"/>
    <s v="Logitech K350 2.4Ghz Wireless Keyboard"/>
    <n v="99.54"/>
    <n v="2"/>
    <n v="0"/>
    <n v="10.949399999999997"/>
  </r>
  <r>
    <n v="4346"/>
    <x v="2158"/>
    <x v="3"/>
    <x v="498"/>
    <d v="2014-03-23T00:00:00"/>
    <s v="First Class"/>
    <x v="444"/>
    <s v="Natalie DeCherney"/>
    <x v="0"/>
    <s v="United States"/>
    <s v="San Francisco"/>
    <x v="1"/>
    <n v="94110"/>
    <x v="1"/>
    <s v="TEC-AC-10002926"/>
    <x v="2"/>
    <x v="11"/>
    <s v="Logitech Wireless Marathon Mouse M705"/>
    <n v="199.96"/>
    <n v="4"/>
    <n v="0"/>
    <n v="85.982800000000012"/>
  </r>
  <r>
    <n v="4347"/>
    <x v="2159"/>
    <x v="0"/>
    <x v="31"/>
    <d v="2013-09-26T00:00:00"/>
    <s v="Standard Class"/>
    <x v="570"/>
    <s v="Magdelene Morse"/>
    <x v="0"/>
    <s v="United States"/>
    <s v="New Rochelle"/>
    <x v="15"/>
    <n v="10801"/>
    <x v="3"/>
    <s v="FUR-CH-10001394"/>
    <x v="0"/>
    <x v="1"/>
    <s v="Global Leather Executive Chair"/>
    <n v="631.78200000000004"/>
    <n v="2"/>
    <n v="0.1"/>
    <n v="140.39599999999993"/>
  </r>
  <r>
    <n v="4348"/>
    <x v="2159"/>
    <x v="0"/>
    <x v="31"/>
    <d v="2013-09-26T00:00:00"/>
    <s v="Standard Class"/>
    <x v="570"/>
    <s v="Magdelene Morse"/>
    <x v="0"/>
    <s v="United States"/>
    <s v="New Rochelle"/>
    <x v="15"/>
    <n v="10801"/>
    <x v="3"/>
    <s v="FUR-FU-10004053"/>
    <x v="0"/>
    <x v="5"/>
    <s v="DAX Two-Tone Silver Metal Document Frame"/>
    <n v="60.72"/>
    <n v="3"/>
    <n v="0"/>
    <n v="26.1096"/>
  </r>
  <r>
    <n v="4349"/>
    <x v="2160"/>
    <x v="3"/>
    <x v="221"/>
    <d v="2014-11-30T00:00:00"/>
    <s v="Second Class"/>
    <x v="597"/>
    <s v="Mark Van Huff"/>
    <x v="0"/>
    <s v="United States"/>
    <s v="Mesa"/>
    <x v="16"/>
    <n v="85204"/>
    <x v="1"/>
    <s v="OFF-BI-10004230"/>
    <x v="1"/>
    <x v="8"/>
    <s v="GBC Recycled Grain Textured Covers"/>
    <n v="20.724000000000004"/>
    <n v="2"/>
    <n v="0.7"/>
    <n v="-15.197599999999994"/>
  </r>
  <r>
    <n v="4350"/>
    <x v="2160"/>
    <x v="3"/>
    <x v="221"/>
    <d v="2014-11-30T00:00:00"/>
    <s v="Second Class"/>
    <x v="597"/>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x v="691"/>
    <s v="Jack Lebron"/>
    <x v="0"/>
    <s v="United States"/>
    <s v="Lancaster"/>
    <x v="24"/>
    <n v="43130"/>
    <x v="3"/>
    <s v="OFF-ST-10001325"/>
    <x v="1"/>
    <x v="4"/>
    <s v="Sterilite Officeware Hinged File Box"/>
    <n v="16.768000000000001"/>
    <n v="2"/>
    <n v="0.2"/>
    <n v="1.4672000000000001"/>
  </r>
  <r>
    <n v="4352"/>
    <x v="2161"/>
    <x v="3"/>
    <x v="645"/>
    <d v="2014-04-16T00:00:00"/>
    <s v="Standard Class"/>
    <x v="691"/>
    <s v="Jack Lebron"/>
    <x v="0"/>
    <s v="United States"/>
    <s v="Lancaster"/>
    <x v="24"/>
    <n v="43130"/>
    <x v="3"/>
    <s v="TEC-AC-10003441"/>
    <x v="2"/>
    <x v="11"/>
    <s v="Kingston Digital DataTraveler 32GB USB 2.0"/>
    <n v="27.12"/>
    <n v="2"/>
    <n v="0.2"/>
    <n v="-4.7460000000000013"/>
  </r>
  <r>
    <n v="4353"/>
    <x v="2162"/>
    <x v="3"/>
    <x v="389"/>
    <d v="2014-12-13T00:00:00"/>
    <s v="Second Class"/>
    <x v="743"/>
    <s v="Alex Grayson"/>
    <x v="0"/>
    <s v="United States"/>
    <s v="Stockton"/>
    <x v="1"/>
    <n v="95207"/>
    <x v="1"/>
    <s v="TEC-PH-10003215"/>
    <x v="2"/>
    <x v="7"/>
    <s v="Jackery Bar Premium Fast-charging Portable Charger"/>
    <n v="95.84"/>
    <n v="4"/>
    <n v="0.2"/>
    <n v="34.741999999999997"/>
  </r>
  <r>
    <n v="4354"/>
    <x v="2162"/>
    <x v="3"/>
    <x v="389"/>
    <d v="2014-12-13T00:00:00"/>
    <s v="Second Class"/>
    <x v="743"/>
    <s v="Alex Grayson"/>
    <x v="0"/>
    <s v="United States"/>
    <s v="Stockton"/>
    <x v="1"/>
    <n v="95207"/>
    <x v="1"/>
    <s v="OFF-PA-10002005"/>
    <x v="1"/>
    <x v="10"/>
    <s v="Xerox 225"/>
    <n v="12.96"/>
    <n v="2"/>
    <n v="0"/>
    <n v="6.2208000000000006"/>
  </r>
  <r>
    <n v="4355"/>
    <x v="2163"/>
    <x v="3"/>
    <x v="221"/>
    <d v="2014-11-27T00:00:00"/>
    <s v="Second Class"/>
    <x v="550"/>
    <s v="Michael Dominguez"/>
    <x v="1"/>
    <s v="United States"/>
    <s v="Asheville"/>
    <x v="3"/>
    <n v="28806"/>
    <x v="0"/>
    <s v="OFF-BI-10004465"/>
    <x v="1"/>
    <x v="8"/>
    <s v="Avery Durable Slant Ring Binders"/>
    <n v="19.008000000000003"/>
    <n v="8"/>
    <n v="0.7"/>
    <n v="-12.671999999999997"/>
  </r>
  <r>
    <n v="4356"/>
    <x v="2164"/>
    <x v="1"/>
    <x v="784"/>
    <d v="2012-12-07T00:00:00"/>
    <s v="Second Class"/>
    <x v="197"/>
    <s v="Rose O'Brian"/>
    <x v="0"/>
    <s v="United States"/>
    <s v="Clarksville"/>
    <x v="18"/>
    <n v="37042"/>
    <x v="0"/>
    <s v="OFF-BI-10000545"/>
    <x v="1"/>
    <x v="8"/>
    <s v="GBC Ibimaster 500 Manual ProClick Binding System"/>
    <n v="1598.0580000000002"/>
    <n v="7"/>
    <n v="0.7"/>
    <n v="-1065.3719999999998"/>
  </r>
  <r>
    <n v="4357"/>
    <x v="2164"/>
    <x v="1"/>
    <x v="784"/>
    <d v="2012-12-07T00:00:00"/>
    <s v="Second Class"/>
    <x v="197"/>
    <s v="Rose O'Brian"/>
    <x v="0"/>
    <s v="United States"/>
    <s v="Clarksville"/>
    <x v="18"/>
    <n v="37042"/>
    <x v="0"/>
    <s v="OFF-AR-10003752"/>
    <x v="1"/>
    <x v="6"/>
    <s v="Deluxe Chalkboard Eraser Cleaner"/>
    <n v="36.96"/>
    <n v="4"/>
    <n v="0.2"/>
    <n v="12.011999999999999"/>
  </r>
  <r>
    <n v="4358"/>
    <x v="2165"/>
    <x v="3"/>
    <x v="157"/>
    <d v="2014-12-12T00:00:00"/>
    <s v="Same Day"/>
    <x v="625"/>
    <s v="Ralph Ritter"/>
    <x v="0"/>
    <s v="United States"/>
    <s v="Aurora"/>
    <x v="10"/>
    <n v="60505"/>
    <x v="2"/>
    <s v="OFF-PA-10001937"/>
    <x v="1"/>
    <x v="10"/>
    <s v="Xerox 21"/>
    <n v="10.368000000000002"/>
    <n v="2"/>
    <n v="0.2"/>
    <n v="3.6288"/>
  </r>
  <r>
    <n v="4359"/>
    <x v="2165"/>
    <x v="3"/>
    <x v="157"/>
    <d v="2014-12-12T00:00:00"/>
    <s v="Same Day"/>
    <x v="625"/>
    <s v="Ralph Ritter"/>
    <x v="0"/>
    <s v="United States"/>
    <s v="Aurora"/>
    <x v="10"/>
    <n v="60505"/>
    <x v="2"/>
    <s v="FUR-FU-10004306"/>
    <x v="0"/>
    <x v="5"/>
    <s v="Electrix Halogen Magnifier Lamp"/>
    <n v="77.720000000000013"/>
    <n v="1"/>
    <n v="0.6"/>
    <n v="-66.061999999999998"/>
  </r>
  <r>
    <n v="4360"/>
    <x v="2165"/>
    <x v="3"/>
    <x v="157"/>
    <d v="2014-12-12T00:00:00"/>
    <s v="Same Day"/>
    <x v="625"/>
    <s v="Ralph Ritter"/>
    <x v="0"/>
    <s v="United States"/>
    <s v="Aurora"/>
    <x v="10"/>
    <n v="60505"/>
    <x v="2"/>
    <s v="FUR-CH-10003973"/>
    <x v="0"/>
    <x v="1"/>
    <s v="GuestStacker Chair with Chrome Finish Legs"/>
    <n v="520.46399999999994"/>
    <n v="2"/>
    <n v="0.3"/>
    <n v="-14.870399999999961"/>
  </r>
  <r>
    <n v="4361"/>
    <x v="2166"/>
    <x v="0"/>
    <x v="206"/>
    <d v="2013-05-24T00:00:00"/>
    <s v="First Class"/>
    <x v="291"/>
    <s v="Christine Phan"/>
    <x v="1"/>
    <s v="United States"/>
    <s v="Warwick"/>
    <x v="34"/>
    <n v="2886"/>
    <x v="3"/>
    <s v="OFF-PA-10000565"/>
    <x v="1"/>
    <x v="10"/>
    <s v="Staples"/>
    <n v="111.96"/>
    <n v="2"/>
    <n v="0"/>
    <n v="54.860399999999998"/>
  </r>
  <r>
    <n v="4362"/>
    <x v="2167"/>
    <x v="3"/>
    <x v="922"/>
    <d v="2014-02-22T00:00:00"/>
    <s v="Second Class"/>
    <x v="328"/>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x v="396"/>
    <s v="Nat Carroll"/>
    <x v="0"/>
    <s v="United States"/>
    <s v="Fargo"/>
    <x v="46"/>
    <n v="58103"/>
    <x v="2"/>
    <s v="OFF-AR-10001953"/>
    <x v="1"/>
    <x v="6"/>
    <s v="Boston 1645 Deluxe Heavier-Duty Electric Pencil Sharpener"/>
    <n v="131.94"/>
    <n v="3"/>
    <n v="0"/>
    <n v="35.623800000000003"/>
  </r>
  <r>
    <n v="4364"/>
    <x v="2168"/>
    <x v="3"/>
    <x v="968"/>
    <d v="2014-05-23T00:00:00"/>
    <s v="Second Class"/>
    <x v="396"/>
    <s v="Nat Carroll"/>
    <x v="0"/>
    <s v="United States"/>
    <s v="Fargo"/>
    <x v="46"/>
    <n v="58103"/>
    <x v="2"/>
    <s v="OFF-AR-10001374"/>
    <x v="1"/>
    <x v="6"/>
    <s v="BIC Brite Liner Highlighters, Chisel Tip"/>
    <n v="25.92"/>
    <n v="4"/>
    <n v="0"/>
    <n v="8.2943999999999996"/>
  </r>
  <r>
    <n v="4365"/>
    <x v="2168"/>
    <x v="3"/>
    <x v="968"/>
    <d v="2014-05-23T00:00:00"/>
    <s v="Second Class"/>
    <x v="396"/>
    <s v="Nat Carroll"/>
    <x v="0"/>
    <s v="United States"/>
    <s v="Fargo"/>
    <x v="46"/>
    <n v="58103"/>
    <x v="2"/>
    <s v="OFF-ST-10003816"/>
    <x v="1"/>
    <x v="4"/>
    <s v="Fellowes High-Stak Drawer Files"/>
    <n v="704.76"/>
    <n v="4"/>
    <n v="0"/>
    <n v="162.09479999999996"/>
  </r>
  <r>
    <n v="4366"/>
    <x v="2168"/>
    <x v="3"/>
    <x v="968"/>
    <d v="2014-05-23T00:00:00"/>
    <s v="Second Class"/>
    <x v="396"/>
    <s v="Nat Carroll"/>
    <x v="0"/>
    <s v="United States"/>
    <s v="Fargo"/>
    <x v="46"/>
    <n v="58103"/>
    <x v="2"/>
    <s v="OFF-FA-10001843"/>
    <x v="1"/>
    <x v="13"/>
    <s v="Staples"/>
    <n v="7.41"/>
    <n v="3"/>
    <n v="0"/>
    <n v="3.4827000000000004"/>
  </r>
  <r>
    <n v="4367"/>
    <x v="2168"/>
    <x v="3"/>
    <x v="968"/>
    <d v="2014-05-23T00:00:00"/>
    <s v="Second Class"/>
    <x v="396"/>
    <s v="Nat Carroll"/>
    <x v="0"/>
    <s v="United States"/>
    <s v="Fargo"/>
    <x v="46"/>
    <n v="58103"/>
    <x v="2"/>
    <s v="OFF-AR-10000657"/>
    <x v="1"/>
    <x v="6"/>
    <s v="Binney &amp; Smith inkTank Desk Highlighter, Chisel Tip, Yellow, 12/Box"/>
    <n v="21.5"/>
    <n v="10"/>
    <n v="0"/>
    <n v="7.094999999999998"/>
  </r>
  <r>
    <n v="4368"/>
    <x v="2169"/>
    <x v="3"/>
    <x v="220"/>
    <d v="2014-09-14T00:00:00"/>
    <s v="Second Class"/>
    <x v="66"/>
    <s v="Helen Andreada"/>
    <x v="0"/>
    <s v="United States"/>
    <s v="Chicago"/>
    <x v="10"/>
    <n v="60623"/>
    <x v="2"/>
    <s v="OFF-FA-10000936"/>
    <x v="1"/>
    <x v="13"/>
    <s v="Acco Hot Clips Clips to Go"/>
    <n v="10.528"/>
    <n v="4"/>
    <n v="0.2"/>
    <n v="3.2899999999999996"/>
  </r>
  <r>
    <n v="4369"/>
    <x v="2169"/>
    <x v="3"/>
    <x v="220"/>
    <d v="2014-09-14T00:00:00"/>
    <s v="Second Class"/>
    <x v="66"/>
    <s v="Helen Andreada"/>
    <x v="0"/>
    <s v="United States"/>
    <s v="Chicago"/>
    <x v="10"/>
    <n v="60623"/>
    <x v="2"/>
    <s v="OFF-PA-10003657"/>
    <x v="1"/>
    <x v="10"/>
    <s v="Xerox 1927"/>
    <n v="20.544000000000004"/>
    <n v="6"/>
    <n v="0.2"/>
    <n v="6.4199999999999964"/>
  </r>
  <r>
    <n v="4370"/>
    <x v="2170"/>
    <x v="0"/>
    <x v="732"/>
    <d v="2013-11-11T00:00:00"/>
    <s v="Standard Class"/>
    <x v="671"/>
    <s v="Michelle Arnett"/>
    <x v="2"/>
    <s v="United States"/>
    <s v="Lawrence"/>
    <x v="14"/>
    <n v="46226"/>
    <x v="2"/>
    <s v="OFF-BI-10001989"/>
    <x v="1"/>
    <x v="8"/>
    <s v="Premium Transparent Presentation Covers by GBC"/>
    <n v="104.9"/>
    <n v="5"/>
    <n v="0"/>
    <n v="50.351999999999997"/>
  </r>
  <r>
    <n v="4371"/>
    <x v="2170"/>
    <x v="0"/>
    <x v="732"/>
    <d v="2013-11-11T00:00:00"/>
    <s v="Standard Class"/>
    <x v="671"/>
    <s v="Michelle Arnett"/>
    <x v="2"/>
    <s v="United States"/>
    <s v="Lawrence"/>
    <x v="14"/>
    <n v="46226"/>
    <x v="2"/>
    <s v="OFF-AR-10002987"/>
    <x v="1"/>
    <x v="6"/>
    <s v="Prismacolor Color Pencil Set"/>
    <n v="39.68"/>
    <n v="2"/>
    <n v="0"/>
    <n v="16.268800000000002"/>
  </r>
  <r>
    <n v="4372"/>
    <x v="2170"/>
    <x v="0"/>
    <x v="732"/>
    <d v="2013-11-11T00:00:00"/>
    <s v="Standard Class"/>
    <x v="671"/>
    <s v="Michelle Arnett"/>
    <x v="2"/>
    <s v="United States"/>
    <s v="Lawrence"/>
    <x v="14"/>
    <n v="46226"/>
    <x v="2"/>
    <s v="OFF-LA-10000414"/>
    <x v="1"/>
    <x v="2"/>
    <s v="Avery 503"/>
    <n v="51.75"/>
    <n v="5"/>
    <n v="0"/>
    <n v="24.84"/>
  </r>
  <r>
    <n v="4373"/>
    <x v="2171"/>
    <x v="3"/>
    <x v="283"/>
    <d v="2014-07-26T00:00:00"/>
    <s v="Second Class"/>
    <x v="23"/>
    <s v="Lena Hernandez"/>
    <x v="0"/>
    <s v="United States"/>
    <s v="Elkhart"/>
    <x v="14"/>
    <n v="46514"/>
    <x v="2"/>
    <s v="OFF-AR-10003602"/>
    <x v="1"/>
    <x v="6"/>
    <s v="Quartet Omega Colored Chalk, 12/Pack"/>
    <n v="11.68"/>
    <n v="2"/>
    <n v="0"/>
    <n v="5.4895999999999994"/>
  </r>
  <r>
    <n v="4374"/>
    <x v="2171"/>
    <x v="3"/>
    <x v="283"/>
    <d v="2014-07-26T00:00:00"/>
    <s v="Second Class"/>
    <x v="23"/>
    <s v="Lena Hernandez"/>
    <x v="0"/>
    <s v="United States"/>
    <s v="Elkhart"/>
    <x v="14"/>
    <n v="46514"/>
    <x v="2"/>
    <s v="TEC-AC-10002550"/>
    <x v="2"/>
    <x v="11"/>
    <s v="Memorex 25GB 6X Branded Blu-Ray Recordable Disc, 30/Pack"/>
    <n v="159.75"/>
    <n v="5"/>
    <n v="0"/>
    <n v="11.182499999999997"/>
  </r>
  <r>
    <n v="4375"/>
    <x v="2172"/>
    <x v="0"/>
    <x v="741"/>
    <d v="2013-11-25T00:00:00"/>
    <s v="Standard Class"/>
    <x v="115"/>
    <s v="Sean Braxton"/>
    <x v="1"/>
    <s v="United States"/>
    <s v="Kent"/>
    <x v="24"/>
    <n v="44240"/>
    <x v="3"/>
    <s v="OFF-AP-10002998"/>
    <x v="1"/>
    <x v="9"/>
    <s v="Holmes 99% HEPA Air Purifier"/>
    <n v="103.96799999999999"/>
    <n v="6"/>
    <n v="0.2"/>
    <n v="16.894799999999996"/>
  </r>
  <r>
    <n v="4376"/>
    <x v="2173"/>
    <x v="2"/>
    <x v="573"/>
    <d v="2011-04-30T00:00:00"/>
    <s v="Standard Class"/>
    <x v="457"/>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x v="457"/>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x v="457"/>
    <s v="Beth Thompson"/>
    <x v="2"/>
    <s v="United States"/>
    <s v="San Gabriel"/>
    <x v="1"/>
    <n v="91776"/>
    <x v="1"/>
    <s v="FUR-CH-10003973"/>
    <x v="0"/>
    <x v="1"/>
    <s v="GuestStacker Chair with Chrome Finish Legs"/>
    <n v="1487.04"/>
    <n v="5"/>
    <n v="0.2"/>
    <n v="148.70400000000006"/>
  </r>
  <r>
    <n v="4379"/>
    <x v="2174"/>
    <x v="1"/>
    <x v="672"/>
    <d v="2012-12-02T00:00:00"/>
    <s v="Second Class"/>
    <x v="28"/>
    <s v="Paul Stevenson"/>
    <x v="2"/>
    <s v="United States"/>
    <s v="Henderson"/>
    <x v="0"/>
    <n v="42420"/>
    <x v="0"/>
    <s v="OFF-EN-10000461"/>
    <x v="1"/>
    <x v="12"/>
    <s v="#10- 4 1/8&quot; x 9 1/2&quot; Recycled Envelopes"/>
    <n v="17.48"/>
    <n v="2"/>
    <n v="0"/>
    <n v="8.2156000000000002"/>
  </r>
  <r>
    <n v="4380"/>
    <x v="2174"/>
    <x v="1"/>
    <x v="672"/>
    <d v="2012-12-02T00:00:00"/>
    <s v="Second Class"/>
    <x v="28"/>
    <s v="Paul Stevenson"/>
    <x v="2"/>
    <s v="United States"/>
    <s v="Henderson"/>
    <x v="0"/>
    <n v="42420"/>
    <x v="0"/>
    <s v="OFF-EN-10002831"/>
    <x v="1"/>
    <x v="12"/>
    <s v="Tyvek  Top-Opening Peel &amp; Seel  Envelopes, Gray"/>
    <n v="71.88"/>
    <n v="2"/>
    <n v="0"/>
    <n v="32.345999999999997"/>
  </r>
  <r>
    <n v="4381"/>
    <x v="2175"/>
    <x v="1"/>
    <x v="969"/>
    <d v="2012-10-30T00:00:00"/>
    <s v="Standard Class"/>
    <x v="577"/>
    <s v="Trudy Brown"/>
    <x v="0"/>
    <s v="United States"/>
    <s v="San Francisco"/>
    <x v="1"/>
    <n v="94110"/>
    <x v="1"/>
    <s v="OFF-AR-10004648"/>
    <x v="1"/>
    <x v="6"/>
    <s v="Boston 19500 Mighty Mite Electric Pencil Sharpener"/>
    <n v="60.449999999999996"/>
    <n v="3"/>
    <n v="0"/>
    <n v="16.3215"/>
  </r>
  <r>
    <n v="4382"/>
    <x v="2175"/>
    <x v="1"/>
    <x v="969"/>
    <d v="2012-10-30T00:00:00"/>
    <s v="Standard Class"/>
    <x v="577"/>
    <s v="Trudy Brown"/>
    <x v="0"/>
    <s v="United States"/>
    <s v="San Francisco"/>
    <x v="1"/>
    <n v="94110"/>
    <x v="1"/>
    <s v="FUR-TA-10001857"/>
    <x v="0"/>
    <x v="3"/>
    <s v="Balt Solid Wood Rectangular Table"/>
    <n v="253.17599999999999"/>
    <n v="3"/>
    <n v="0.2"/>
    <n v="-31.64700000000002"/>
  </r>
  <r>
    <n v="4383"/>
    <x v="2176"/>
    <x v="1"/>
    <x v="603"/>
    <d v="2012-07-27T00:00:00"/>
    <s v="Standard Class"/>
    <x v="154"/>
    <s v="Russell Applegate"/>
    <x v="0"/>
    <s v="United States"/>
    <s v="Highland Park"/>
    <x v="10"/>
    <n v="60035"/>
    <x v="2"/>
    <s v="OFF-BI-10000546"/>
    <x v="1"/>
    <x v="8"/>
    <s v="Avery Durable Binders"/>
    <n v="2.879999999999999"/>
    <n v="5"/>
    <n v="0.8"/>
    <n v="-4.4639999999999995"/>
  </r>
  <r>
    <n v="4384"/>
    <x v="2176"/>
    <x v="1"/>
    <x v="603"/>
    <d v="2012-07-27T00:00:00"/>
    <s v="Standard Class"/>
    <x v="154"/>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x v="154"/>
    <s v="Russell Applegate"/>
    <x v="0"/>
    <s v="United States"/>
    <s v="Highland Park"/>
    <x v="10"/>
    <n v="60035"/>
    <x v="2"/>
    <s v="TEC-PH-10001557"/>
    <x v="2"/>
    <x v="7"/>
    <s v="Pyle PMP37LED"/>
    <n v="153.584"/>
    <n v="2"/>
    <n v="0.2"/>
    <n v="13.438599999999994"/>
  </r>
  <r>
    <n v="4386"/>
    <x v="2176"/>
    <x v="1"/>
    <x v="603"/>
    <d v="2012-07-27T00:00:00"/>
    <s v="Standard Class"/>
    <x v="154"/>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x v="162"/>
    <s v="Bart Pistole"/>
    <x v="1"/>
    <s v="United States"/>
    <s v="San Francisco"/>
    <x v="1"/>
    <n v="94122"/>
    <x v="1"/>
    <s v="OFF-AP-10001366"/>
    <x v="1"/>
    <x v="9"/>
    <s v="Staples"/>
    <n v="43.92"/>
    <n v="4"/>
    <n v="0"/>
    <n v="11.858400000000003"/>
  </r>
  <r>
    <n v="4388"/>
    <x v="2177"/>
    <x v="0"/>
    <x v="189"/>
    <d v="2013-11-03T00:00:00"/>
    <s v="Standard Class"/>
    <x v="162"/>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x v="303"/>
    <s v="Carlos Daly"/>
    <x v="0"/>
    <s v="United States"/>
    <s v="New York City"/>
    <x v="15"/>
    <n v="10035"/>
    <x v="3"/>
    <s v="OFF-PA-10003651"/>
    <x v="1"/>
    <x v="10"/>
    <s v="Xerox 1968"/>
    <n v="46.76"/>
    <n v="7"/>
    <n v="0"/>
    <n v="22.444800000000001"/>
  </r>
  <r>
    <n v="4390"/>
    <x v="2178"/>
    <x v="3"/>
    <x v="225"/>
    <d v="2014-11-23T00:00:00"/>
    <s v="First Class"/>
    <x v="303"/>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x v="303"/>
    <s v="Carlos Daly"/>
    <x v="0"/>
    <s v="United States"/>
    <s v="New York City"/>
    <x v="15"/>
    <n v="10035"/>
    <x v="3"/>
    <s v="TEC-PH-10001459"/>
    <x v="2"/>
    <x v="7"/>
    <s v="Samsung Galaxy Mega 6.3"/>
    <n v="1259.97"/>
    <n v="3"/>
    <n v="0"/>
    <n v="327.59220000000005"/>
  </r>
  <r>
    <n v="4392"/>
    <x v="2178"/>
    <x v="3"/>
    <x v="225"/>
    <d v="2014-11-23T00:00:00"/>
    <s v="First Class"/>
    <x v="303"/>
    <s v="Carlos Daly"/>
    <x v="0"/>
    <s v="United States"/>
    <s v="New York City"/>
    <x v="15"/>
    <n v="10035"/>
    <x v="3"/>
    <s v="OFF-AR-10004602"/>
    <x v="1"/>
    <x v="6"/>
    <s v="Boston KS Multi-Size Manual Pencil Sharpener"/>
    <n v="68.97"/>
    <n v="3"/>
    <n v="0"/>
    <n v="19.311600000000002"/>
  </r>
  <r>
    <n v="4393"/>
    <x v="2179"/>
    <x v="0"/>
    <x v="162"/>
    <d v="2013-09-13T00:00:00"/>
    <s v="Standard Class"/>
    <x v="10"/>
    <s v="Ken Black"/>
    <x v="1"/>
    <s v="United States"/>
    <s v="Dallas"/>
    <x v="5"/>
    <n v="75081"/>
    <x v="2"/>
    <s v="OFF-AR-10001953"/>
    <x v="1"/>
    <x v="6"/>
    <s v="Boston 1645 Deluxe Heavier-Duty Electric Pencil Sharpener"/>
    <n v="70.367999999999995"/>
    <n v="2"/>
    <n v="0.2"/>
    <n v="6.1572000000000031"/>
  </r>
  <r>
    <n v="4394"/>
    <x v="2179"/>
    <x v="0"/>
    <x v="162"/>
    <d v="2013-09-13T00:00:00"/>
    <s v="Standard Class"/>
    <x v="10"/>
    <s v="Ken Black"/>
    <x v="1"/>
    <s v="United States"/>
    <s v="Dallas"/>
    <x v="5"/>
    <n v="75081"/>
    <x v="2"/>
    <s v="TEC-PH-10000923"/>
    <x v="2"/>
    <x v="7"/>
    <s v="Belkin SportFit Armband For iPhone 5s/5c, Fuchsia"/>
    <n v="59.960000000000008"/>
    <n v="5"/>
    <n v="0.2"/>
    <n v="21.735500000000002"/>
  </r>
  <r>
    <n v="4395"/>
    <x v="2180"/>
    <x v="2"/>
    <x v="836"/>
    <d v="2011-07-20T00:00:00"/>
    <s v="Same Day"/>
    <x v="573"/>
    <s v="Scot Wooten"/>
    <x v="0"/>
    <s v="United States"/>
    <s v="Springfield"/>
    <x v="24"/>
    <n v="45503"/>
    <x v="3"/>
    <s v="OFF-ST-10002583"/>
    <x v="1"/>
    <x v="4"/>
    <s v="Fellowes Neat Ideas Storage Cubes"/>
    <n v="25.983999999999998"/>
    <n v="1"/>
    <n v="0.2"/>
    <n v="-5.1968000000000005"/>
  </r>
  <r>
    <n v="4396"/>
    <x v="2180"/>
    <x v="2"/>
    <x v="836"/>
    <d v="2011-07-20T00:00:00"/>
    <s v="Same Day"/>
    <x v="573"/>
    <s v="Scot Wooten"/>
    <x v="0"/>
    <s v="United States"/>
    <s v="Springfield"/>
    <x v="24"/>
    <n v="45503"/>
    <x v="3"/>
    <s v="OFF-BI-10000977"/>
    <x v="1"/>
    <x v="8"/>
    <s v="Ibico Plastic Spiral Binding Combs"/>
    <n v="27.360000000000003"/>
    <n v="3"/>
    <n v="0.7"/>
    <n v="-21.887999999999991"/>
  </r>
  <r>
    <n v="4397"/>
    <x v="2181"/>
    <x v="0"/>
    <x v="625"/>
    <d v="2013-11-20T00:00:00"/>
    <s v="Standard Class"/>
    <x v="706"/>
    <s v="Anna Häberlin"/>
    <x v="1"/>
    <s v="United States"/>
    <s v="San Diego"/>
    <x v="1"/>
    <n v="92024"/>
    <x v="1"/>
    <s v="TEC-PH-10002549"/>
    <x v="2"/>
    <x v="7"/>
    <s v="Polycom SoundPoint IP 450 VoIP phone"/>
    <n v="361.37600000000003"/>
    <n v="2"/>
    <n v="0.2"/>
    <n v="27.103200000000001"/>
  </r>
  <r>
    <n v="4398"/>
    <x v="2182"/>
    <x v="2"/>
    <x v="970"/>
    <d v="2011-07-11T00:00:00"/>
    <s v="Standard Class"/>
    <x v="252"/>
    <s v="John Lee"/>
    <x v="0"/>
    <s v="United States"/>
    <s v="Philadelphia"/>
    <x v="9"/>
    <n v="19120"/>
    <x v="3"/>
    <s v="FUR-CH-10002880"/>
    <x v="0"/>
    <x v="1"/>
    <s v="Global High-Back Leather Tilter, Burgundy"/>
    <n v="172.18599999999998"/>
    <n v="2"/>
    <n v="0.3"/>
    <n v="-46.736200000000011"/>
  </r>
  <r>
    <n v="4399"/>
    <x v="2182"/>
    <x v="2"/>
    <x v="970"/>
    <d v="2011-07-11T00:00:00"/>
    <s v="Standard Class"/>
    <x v="252"/>
    <s v="John Lee"/>
    <x v="0"/>
    <s v="United States"/>
    <s v="Philadelphia"/>
    <x v="9"/>
    <n v="19120"/>
    <x v="3"/>
    <s v="FUR-FU-10003039"/>
    <x v="0"/>
    <x v="5"/>
    <s v="Howard Miller 11-1/2&quot; Diameter Grantwood Wall Clock"/>
    <n v="69.00800000000001"/>
    <n v="2"/>
    <n v="0.2"/>
    <n v="12.0764"/>
  </r>
  <r>
    <n v="4400"/>
    <x v="2183"/>
    <x v="0"/>
    <x v="716"/>
    <d v="2013-03-18T00:00:00"/>
    <s v="Same Day"/>
    <x v="47"/>
    <s v="Gary Zandusky"/>
    <x v="0"/>
    <s v="United States"/>
    <s v="Columbia"/>
    <x v="39"/>
    <n v="21044"/>
    <x v="3"/>
    <s v="OFF-EN-10003055"/>
    <x v="1"/>
    <x v="12"/>
    <s v="Blue String-Tie &amp; Button Interoffice Envelopes, 10 x 13"/>
    <n v="199.89999999999998"/>
    <n v="5"/>
    <n v="0"/>
    <n v="89.954999999999984"/>
  </r>
  <r>
    <n v="4401"/>
    <x v="2183"/>
    <x v="0"/>
    <x v="716"/>
    <d v="2013-03-18T00:00:00"/>
    <s v="Same Day"/>
    <x v="47"/>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x v="47"/>
    <s v="Gary Zandusky"/>
    <x v="0"/>
    <s v="United States"/>
    <s v="Columbia"/>
    <x v="39"/>
    <n v="21044"/>
    <x v="3"/>
    <s v="FUR-FU-10004306"/>
    <x v="0"/>
    <x v="5"/>
    <s v="Electrix Halogen Magnifier Lamp"/>
    <n v="971.5"/>
    <n v="5"/>
    <n v="0"/>
    <n v="252.59"/>
  </r>
  <r>
    <n v="4403"/>
    <x v="2184"/>
    <x v="0"/>
    <x v="482"/>
    <d v="2013-12-28T00:00:00"/>
    <s v="First Class"/>
    <x v="116"/>
    <s v="Roy Collins"/>
    <x v="0"/>
    <s v="United States"/>
    <s v="Colorado Springs"/>
    <x v="22"/>
    <n v="80906"/>
    <x v="1"/>
    <s v="OFF-AR-10002445"/>
    <x v="1"/>
    <x v="6"/>
    <s v="SANFORD Major Accent Highlighters"/>
    <n v="11.328000000000001"/>
    <n v="2"/>
    <n v="0.2"/>
    <n v="2.5488000000000004"/>
  </r>
  <r>
    <n v="4404"/>
    <x v="2185"/>
    <x v="2"/>
    <x v="814"/>
    <d v="2011-09-04T00:00:00"/>
    <s v="First Class"/>
    <x v="52"/>
    <s v="Clay Ludtke"/>
    <x v="0"/>
    <s v="United States"/>
    <s v="New York City"/>
    <x v="15"/>
    <n v="10009"/>
    <x v="3"/>
    <s v="OFF-AR-10002445"/>
    <x v="1"/>
    <x v="6"/>
    <s v="SANFORD Major Accent Highlighters"/>
    <n v="21.240000000000002"/>
    <n v="3"/>
    <n v="0"/>
    <n v="8.071200000000001"/>
  </r>
  <r>
    <n v="4405"/>
    <x v="2186"/>
    <x v="1"/>
    <x v="761"/>
    <d v="2012-07-10T00:00:00"/>
    <s v="Standard Class"/>
    <x v="596"/>
    <s v="Mitch Webber"/>
    <x v="0"/>
    <s v="United States"/>
    <s v="Philadelphia"/>
    <x v="9"/>
    <n v="19140"/>
    <x v="3"/>
    <s v="TEC-AC-10002345"/>
    <x v="2"/>
    <x v="11"/>
    <s v="HP Standard 104 key PS/2 Keyboard"/>
    <n v="34.800000000000004"/>
    <n v="3"/>
    <n v="0.2"/>
    <n v="2.1749999999999989"/>
  </r>
  <r>
    <n v="4406"/>
    <x v="2186"/>
    <x v="1"/>
    <x v="761"/>
    <d v="2012-07-10T00:00:00"/>
    <s v="Standard Class"/>
    <x v="596"/>
    <s v="Mitch Webber"/>
    <x v="0"/>
    <s v="United States"/>
    <s v="Philadelphia"/>
    <x v="9"/>
    <n v="19140"/>
    <x v="3"/>
    <s v="OFF-ST-10001558"/>
    <x v="1"/>
    <x v="4"/>
    <s v="Acco Perma 4000 Stacking Storage Drawers"/>
    <n v="38.975999999999999"/>
    <n v="3"/>
    <n v="0.2"/>
    <n v="-2.4359999999999999"/>
  </r>
  <r>
    <n v="4407"/>
    <x v="2187"/>
    <x v="0"/>
    <x v="73"/>
    <d v="2013-11-26T00:00:00"/>
    <s v="Standard Class"/>
    <x v="541"/>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x v="541"/>
    <s v="Barbara Fisher"/>
    <x v="1"/>
    <s v="United States"/>
    <s v="Columbus"/>
    <x v="14"/>
    <n v="47201"/>
    <x v="2"/>
    <s v="OFF-PA-10000418"/>
    <x v="1"/>
    <x v="10"/>
    <s v="Xerox 189"/>
    <n v="314.54999999999995"/>
    <n v="3"/>
    <n v="0"/>
    <n v="150.98399999999998"/>
  </r>
  <r>
    <n v="4409"/>
    <x v="2187"/>
    <x v="0"/>
    <x v="73"/>
    <d v="2013-11-26T00:00:00"/>
    <s v="Standard Class"/>
    <x v="541"/>
    <s v="Barbara Fisher"/>
    <x v="1"/>
    <s v="United States"/>
    <s v="Columbus"/>
    <x v="14"/>
    <n v="47201"/>
    <x v="2"/>
    <s v="OFF-BI-10000343"/>
    <x v="1"/>
    <x v="8"/>
    <s v="Pressboard Covers with Storage Hooks, 9 1/2&quot; x 11&quot;, Light Blue"/>
    <n v="4.91"/>
    <n v="1"/>
    <n v="0"/>
    <n v="2.3077000000000001"/>
  </r>
  <r>
    <n v="4410"/>
    <x v="2188"/>
    <x v="2"/>
    <x v="457"/>
    <d v="2011-05-11T00:00:00"/>
    <s v="Standard Class"/>
    <x v="17"/>
    <s v="Steve Nguyen"/>
    <x v="2"/>
    <s v="United States"/>
    <s v="Los Angeles"/>
    <x v="1"/>
    <n v="90004"/>
    <x v="1"/>
    <s v="OFF-LA-10004425"/>
    <x v="1"/>
    <x v="2"/>
    <s v="Staples"/>
    <n v="5.78"/>
    <n v="2"/>
    <n v="0"/>
    <n v="2.7166000000000001"/>
  </r>
  <r>
    <n v="4411"/>
    <x v="2188"/>
    <x v="2"/>
    <x v="457"/>
    <d v="2011-05-11T00:00:00"/>
    <s v="Standard Class"/>
    <x v="17"/>
    <s v="Steve Nguyen"/>
    <x v="2"/>
    <s v="United States"/>
    <s v="Los Angeles"/>
    <x v="1"/>
    <n v="90004"/>
    <x v="1"/>
    <s v="OFF-AR-10001897"/>
    <x v="1"/>
    <x v="6"/>
    <s v="Model L Table or Wall-Mount Pencil Sharpener"/>
    <n v="107.94"/>
    <n v="6"/>
    <n v="0"/>
    <n v="30.223200000000002"/>
  </r>
  <r>
    <n v="4412"/>
    <x v="2189"/>
    <x v="2"/>
    <x v="261"/>
    <d v="2011-06-24T00:00:00"/>
    <s v="First Class"/>
    <x v="509"/>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x v="509"/>
    <s v="Toby Braunhardt"/>
    <x v="0"/>
    <s v="United States"/>
    <s v="New York City"/>
    <x v="15"/>
    <n v="10024"/>
    <x v="3"/>
    <s v="TEC-PH-10003963"/>
    <x v="2"/>
    <x v="7"/>
    <s v="GE 2-Jack Phone Line Splitter"/>
    <n v="617.97"/>
    <n v="3"/>
    <n v="0"/>
    <n v="160.6722"/>
  </r>
  <r>
    <n v="4414"/>
    <x v="2189"/>
    <x v="2"/>
    <x v="261"/>
    <d v="2011-06-24T00:00:00"/>
    <s v="First Class"/>
    <x v="509"/>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x v="80"/>
    <s v="Jennifer Braxton"/>
    <x v="1"/>
    <s v="United States"/>
    <s v="Lawrence"/>
    <x v="31"/>
    <n v="1841"/>
    <x v="3"/>
    <s v="OFF-BI-10003925"/>
    <x v="1"/>
    <x v="8"/>
    <s v="Fellowes PB300 Plastic Comb Binding Machine"/>
    <n v="387.99"/>
    <n v="1"/>
    <n v="0"/>
    <n v="182.3553"/>
  </r>
  <r>
    <n v="4416"/>
    <x v="2191"/>
    <x v="2"/>
    <x v="503"/>
    <d v="2011-12-06T00:00:00"/>
    <s v="Standard Class"/>
    <x v="117"/>
    <s v="Alan Hwang"/>
    <x v="0"/>
    <s v="United States"/>
    <s v="San Francisco"/>
    <x v="1"/>
    <n v="94122"/>
    <x v="1"/>
    <s v="TEC-PH-10004586"/>
    <x v="2"/>
    <x v="7"/>
    <s v="Wilson SignalBoost 841262 DB PRO Amplifier Kit"/>
    <n v="575.91999999999996"/>
    <n v="2"/>
    <n v="0.2"/>
    <n v="71.989999999999981"/>
  </r>
  <r>
    <n v="4417"/>
    <x v="2191"/>
    <x v="2"/>
    <x v="503"/>
    <d v="2011-12-06T00:00:00"/>
    <s v="Standard Class"/>
    <x v="117"/>
    <s v="Alan Hwang"/>
    <x v="0"/>
    <s v="United States"/>
    <s v="San Francisco"/>
    <x v="1"/>
    <n v="94122"/>
    <x v="1"/>
    <s v="OFF-FA-10003495"/>
    <x v="1"/>
    <x v="13"/>
    <s v="Staples"/>
    <n v="30.4"/>
    <n v="5"/>
    <n v="0"/>
    <n v="15.2"/>
  </r>
  <r>
    <n v="4418"/>
    <x v="2192"/>
    <x v="3"/>
    <x v="359"/>
    <d v="2014-04-13T00:00:00"/>
    <s v="Second Class"/>
    <x v="107"/>
    <s v="Ken Lonsdale"/>
    <x v="0"/>
    <s v="United States"/>
    <s v="Detroit"/>
    <x v="12"/>
    <n v="48205"/>
    <x v="2"/>
    <s v="OFF-BI-10002867"/>
    <x v="1"/>
    <x v="8"/>
    <s v="GBC Recycled Regency Composition Covers"/>
    <n v="478.24"/>
    <n v="8"/>
    <n v="0"/>
    <n v="219.99039999999997"/>
  </r>
  <r>
    <n v="4419"/>
    <x v="2193"/>
    <x v="2"/>
    <x v="414"/>
    <d v="2011-12-27T00:00:00"/>
    <s v="Standard Class"/>
    <x v="708"/>
    <s v="Mark Hamilton"/>
    <x v="0"/>
    <s v="United States"/>
    <s v="Hamilton"/>
    <x v="24"/>
    <n v="45011"/>
    <x v="3"/>
    <s v="FUR-FU-10003773"/>
    <x v="0"/>
    <x v="5"/>
    <s v="Eldon Cleatmat Plus Chair Mats for High Pile Carpets"/>
    <n v="190.84800000000001"/>
    <n v="3"/>
    <n v="0.2"/>
    <n v="-21.470400000000026"/>
  </r>
  <r>
    <n v="4420"/>
    <x v="2194"/>
    <x v="2"/>
    <x v="506"/>
    <d v="2011-12-24T00:00:00"/>
    <s v="Standard Class"/>
    <x v="685"/>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x v="348"/>
    <s v="Greg Hansen"/>
    <x v="0"/>
    <s v="United States"/>
    <s v="Chicago"/>
    <x v="10"/>
    <n v="60610"/>
    <x v="2"/>
    <s v="OFF-SU-10002537"/>
    <x v="1"/>
    <x v="14"/>
    <s v="Acme Box Cutter Scissors"/>
    <n v="40.92"/>
    <n v="5"/>
    <n v="0.2"/>
    <n v="3.0690000000000026"/>
  </r>
  <r>
    <n v="4422"/>
    <x v="2196"/>
    <x v="2"/>
    <x v="530"/>
    <d v="2011-03-09T00:00:00"/>
    <s v="Standard Class"/>
    <x v="183"/>
    <s v="Sanjit Chand"/>
    <x v="0"/>
    <s v="United States"/>
    <s v="Margate"/>
    <x v="2"/>
    <n v="33063"/>
    <x v="0"/>
    <s v="OFF-AR-10001374"/>
    <x v="1"/>
    <x v="6"/>
    <s v="BIC Brite Liner Highlighters, Chisel Tip"/>
    <n v="15.552000000000003"/>
    <n v="3"/>
    <n v="0.2"/>
    <n v="2.3327999999999989"/>
  </r>
  <r>
    <n v="4423"/>
    <x v="2197"/>
    <x v="3"/>
    <x v="796"/>
    <d v="2014-05-20T00:00:00"/>
    <s v="First Class"/>
    <x v="422"/>
    <s v="Todd Boyes"/>
    <x v="1"/>
    <s v="United States"/>
    <s v="Sandy Springs"/>
    <x v="32"/>
    <n v="30328"/>
    <x v="0"/>
    <s v="OFF-AP-10001492"/>
    <x v="1"/>
    <x v="9"/>
    <s v="Acco Six-Outlet Power Strip, 4' Cord Length"/>
    <n v="17.239999999999998"/>
    <n v="2"/>
    <n v="0"/>
    <n v="4.4824000000000002"/>
  </r>
  <r>
    <n v="4424"/>
    <x v="2197"/>
    <x v="3"/>
    <x v="796"/>
    <d v="2014-05-20T00:00:00"/>
    <s v="First Class"/>
    <x v="422"/>
    <s v="Todd Boyes"/>
    <x v="1"/>
    <s v="United States"/>
    <s v="Sandy Springs"/>
    <x v="32"/>
    <n v="30328"/>
    <x v="0"/>
    <s v="FUR-BO-10003546"/>
    <x v="0"/>
    <x v="0"/>
    <s v="Hon 4-Shelf Metal Bookcases"/>
    <n v="302.94"/>
    <n v="3"/>
    <n v="0"/>
    <n v="75.735000000000014"/>
  </r>
  <r>
    <n v="4425"/>
    <x v="2197"/>
    <x v="3"/>
    <x v="796"/>
    <d v="2014-05-20T00:00:00"/>
    <s v="First Class"/>
    <x v="422"/>
    <s v="Todd Boyes"/>
    <x v="1"/>
    <s v="United States"/>
    <s v="Sandy Springs"/>
    <x v="32"/>
    <n v="30328"/>
    <x v="0"/>
    <s v="TEC-PH-10002185"/>
    <x v="2"/>
    <x v="7"/>
    <s v="QVS USB Car Charger 2-Port 2.1Amp for iPod/iPhone/iPad/iPad 2/iPad 3"/>
    <n v="34.75"/>
    <n v="5"/>
    <n v="0"/>
    <n v="15.637499999999999"/>
  </r>
  <r>
    <n v="4426"/>
    <x v="2197"/>
    <x v="3"/>
    <x v="796"/>
    <d v="2014-05-20T00:00:00"/>
    <s v="First Class"/>
    <x v="422"/>
    <s v="Todd Boyes"/>
    <x v="1"/>
    <s v="United States"/>
    <s v="Sandy Springs"/>
    <x v="32"/>
    <n v="30328"/>
    <x v="0"/>
    <s v="OFF-BI-10000315"/>
    <x v="1"/>
    <x v="8"/>
    <s v="Poly Designer Cover &amp; Back"/>
    <n v="113.94"/>
    <n v="6"/>
    <n v="0"/>
    <n v="54.691199999999995"/>
  </r>
  <r>
    <n v="4427"/>
    <x v="2197"/>
    <x v="3"/>
    <x v="796"/>
    <d v="2014-05-20T00:00:00"/>
    <s v="First Class"/>
    <x v="422"/>
    <s v="Todd Boyes"/>
    <x v="1"/>
    <s v="United States"/>
    <s v="Sandy Springs"/>
    <x v="32"/>
    <n v="30328"/>
    <x v="0"/>
    <s v="TEC-PH-10002350"/>
    <x v="2"/>
    <x v="7"/>
    <s v="Apple EarPods with Remote and Mic"/>
    <n v="55.98"/>
    <n v="2"/>
    <n v="0"/>
    <n v="15.674399999999999"/>
  </r>
  <r>
    <n v="4428"/>
    <x v="2198"/>
    <x v="3"/>
    <x v="585"/>
    <d v="2014-09-29T00:00:00"/>
    <s v="Standard Class"/>
    <x v="694"/>
    <s v="David Wiener"/>
    <x v="1"/>
    <s v="United States"/>
    <s v="Albuquerque"/>
    <x v="27"/>
    <n v="87105"/>
    <x v="1"/>
    <s v="OFF-PA-10002666"/>
    <x v="1"/>
    <x v="10"/>
    <s v="Southworth 25% Cotton Linen-Finish Paper &amp; Envelopes"/>
    <n v="27.18"/>
    <n v="3"/>
    <n v="0"/>
    <n v="12.231"/>
  </r>
  <r>
    <n v="4429"/>
    <x v="2199"/>
    <x v="3"/>
    <x v="708"/>
    <d v="2014-03-28T00:00:00"/>
    <s v="Standard Class"/>
    <x v="52"/>
    <s v="Clay Ludtke"/>
    <x v="0"/>
    <s v="United States"/>
    <s v="Tulsa"/>
    <x v="26"/>
    <n v="74133"/>
    <x v="2"/>
    <s v="FUR-CH-10004495"/>
    <x v="0"/>
    <x v="1"/>
    <s v="Global Leather and Oak Executive Chair, Black"/>
    <n v="1805.88"/>
    <n v="6"/>
    <n v="0"/>
    <n v="523.70519999999988"/>
  </r>
  <r>
    <n v="4430"/>
    <x v="2200"/>
    <x v="3"/>
    <x v="32"/>
    <d v="2014-09-15T00:00:00"/>
    <s v="Same Day"/>
    <x v="299"/>
    <s v="Liz Thompson"/>
    <x v="0"/>
    <s v="United States"/>
    <s v="Orange"/>
    <x v="30"/>
    <n v="7050"/>
    <x v="3"/>
    <s v="OFF-AR-10001725"/>
    <x v="1"/>
    <x v="6"/>
    <s v="Boston Home &amp; Office Model 2000 Electric Pencil Sharpeners"/>
    <n v="70.949999999999989"/>
    <n v="3"/>
    <n v="0"/>
    <n v="18.447000000000003"/>
  </r>
  <r>
    <n v="4431"/>
    <x v="2201"/>
    <x v="0"/>
    <x v="54"/>
    <d v="2013-11-09T00:00:00"/>
    <s v="Second Class"/>
    <x v="275"/>
    <s v="Arthur Prichep"/>
    <x v="0"/>
    <s v="United States"/>
    <s v="Henderson"/>
    <x v="0"/>
    <n v="42420"/>
    <x v="0"/>
    <s v="OFF-FA-10002280"/>
    <x v="1"/>
    <x v="13"/>
    <s v="Advantus Plastic Paper Clips"/>
    <n v="20"/>
    <n v="4"/>
    <n v="0"/>
    <n v="9.6"/>
  </r>
  <r>
    <n v="4432"/>
    <x v="2201"/>
    <x v="0"/>
    <x v="54"/>
    <d v="2013-11-09T00:00:00"/>
    <s v="Second Class"/>
    <x v="275"/>
    <s v="Arthur Prichep"/>
    <x v="0"/>
    <s v="United States"/>
    <s v="Henderson"/>
    <x v="0"/>
    <n v="42420"/>
    <x v="0"/>
    <s v="OFF-AR-10001770"/>
    <x v="1"/>
    <x v="6"/>
    <s v="Economy #2 Pencils"/>
    <n v="7.98"/>
    <n v="3"/>
    <n v="0"/>
    <n v="2.0747999999999998"/>
  </r>
  <r>
    <n v="4433"/>
    <x v="2201"/>
    <x v="0"/>
    <x v="54"/>
    <d v="2013-11-09T00:00:00"/>
    <s v="Second Class"/>
    <x v="275"/>
    <s v="Arthur Prichep"/>
    <x v="0"/>
    <s v="United States"/>
    <s v="Henderson"/>
    <x v="0"/>
    <n v="42420"/>
    <x v="0"/>
    <s v="FUR-FU-10002885"/>
    <x v="0"/>
    <x v="5"/>
    <s v="Magna Visual Magnetic Picture Hangers"/>
    <n v="24.1"/>
    <n v="5"/>
    <n v="0"/>
    <n v="9.1580000000000013"/>
  </r>
  <r>
    <n v="4434"/>
    <x v="2201"/>
    <x v="0"/>
    <x v="54"/>
    <d v="2013-11-09T00:00:00"/>
    <s v="Second Class"/>
    <x v="275"/>
    <s v="Arthur Prichep"/>
    <x v="0"/>
    <s v="United States"/>
    <s v="Henderson"/>
    <x v="0"/>
    <n v="42420"/>
    <x v="0"/>
    <s v="OFF-AR-10003772"/>
    <x v="1"/>
    <x v="6"/>
    <s v="Boston 16750 Black Compact Battery Pencil Sharpener"/>
    <n v="8.75"/>
    <n v="1"/>
    <n v="0"/>
    <n v="2.6249999999999991"/>
  </r>
  <r>
    <n v="4435"/>
    <x v="2201"/>
    <x v="0"/>
    <x v="54"/>
    <d v="2013-11-09T00:00:00"/>
    <s v="Second Class"/>
    <x v="275"/>
    <s v="Arthur Prichep"/>
    <x v="0"/>
    <s v="United States"/>
    <s v="Henderson"/>
    <x v="0"/>
    <n v="42420"/>
    <x v="0"/>
    <s v="FUR-TA-10003392"/>
    <x v="0"/>
    <x v="3"/>
    <s v="Global Adaptabilities Conference Tables"/>
    <n v="842.94"/>
    <n v="3"/>
    <n v="0"/>
    <n v="160.15860000000001"/>
  </r>
  <r>
    <n v="4436"/>
    <x v="2202"/>
    <x v="0"/>
    <x v="973"/>
    <d v="2013-05-09T00:00:00"/>
    <s v="Standard Class"/>
    <x v="558"/>
    <s v="Christy Brittain"/>
    <x v="0"/>
    <s v="United States"/>
    <s v="Chicago"/>
    <x v="10"/>
    <n v="60653"/>
    <x v="2"/>
    <s v="OFF-BI-10000014"/>
    <x v="1"/>
    <x v="8"/>
    <s v="Heavy-Duty E-Z-D Binders"/>
    <n v="2.1819999999999995"/>
    <n v="1"/>
    <n v="0.8"/>
    <n v="-3.6002999999999998"/>
  </r>
  <r>
    <n v="4437"/>
    <x v="2202"/>
    <x v="0"/>
    <x v="973"/>
    <d v="2013-05-09T00:00:00"/>
    <s v="Standard Class"/>
    <x v="558"/>
    <s v="Christy Brittain"/>
    <x v="0"/>
    <s v="United States"/>
    <s v="Chicago"/>
    <x v="10"/>
    <n v="60653"/>
    <x v="2"/>
    <s v="OFF-AR-10003217"/>
    <x v="1"/>
    <x v="6"/>
    <s v="Newell 316"/>
    <n v="27.384"/>
    <n v="7"/>
    <n v="0.2"/>
    <n v="2.7384000000000022"/>
  </r>
  <r>
    <n v="4438"/>
    <x v="2202"/>
    <x v="0"/>
    <x v="973"/>
    <d v="2013-05-09T00:00:00"/>
    <s v="Standard Class"/>
    <x v="558"/>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x v="363"/>
    <s v="Meg Tillman"/>
    <x v="0"/>
    <s v="United States"/>
    <s v="Port Arthur"/>
    <x v="5"/>
    <n v="77642"/>
    <x v="2"/>
    <s v="OFF-PA-10001972"/>
    <x v="1"/>
    <x v="10"/>
    <s v="Xerox 214"/>
    <n v="10.368000000000002"/>
    <n v="2"/>
    <n v="0.2"/>
    <n v="3.6288"/>
  </r>
  <r>
    <n v="4440"/>
    <x v="2203"/>
    <x v="0"/>
    <x v="797"/>
    <d v="2014-01-03T00:00:00"/>
    <s v="Standard Class"/>
    <x v="363"/>
    <s v="Meg Tillman"/>
    <x v="0"/>
    <s v="United States"/>
    <s v="Port Arthur"/>
    <x v="5"/>
    <n v="77642"/>
    <x v="2"/>
    <s v="OFF-PA-10004041"/>
    <x v="1"/>
    <x v="10"/>
    <s v="It's Hot Message Books with Stickers, 2 3/4&quot; x 5&quot;"/>
    <n v="23.680000000000003"/>
    <n v="4"/>
    <n v="0.2"/>
    <n v="7.3999999999999995"/>
  </r>
  <r>
    <n v="4441"/>
    <x v="2204"/>
    <x v="0"/>
    <x v="405"/>
    <d v="2013-07-27T00:00:00"/>
    <s v="Standard Class"/>
    <x v="589"/>
    <s v="Dennis Kane"/>
    <x v="0"/>
    <s v="United States"/>
    <s v="Westland"/>
    <x v="12"/>
    <n v="48185"/>
    <x v="2"/>
    <s v="TEC-AC-10004975"/>
    <x v="2"/>
    <x v="11"/>
    <s v="Plantronics Audio 995 Wireless Stereo Headset"/>
    <n v="109.95"/>
    <n v="1"/>
    <n v="0"/>
    <n v="36.283500000000004"/>
  </r>
  <r>
    <n v="4442"/>
    <x v="2204"/>
    <x v="0"/>
    <x v="405"/>
    <d v="2013-07-27T00:00:00"/>
    <s v="Standard Class"/>
    <x v="589"/>
    <s v="Dennis Kane"/>
    <x v="0"/>
    <s v="United States"/>
    <s v="Westland"/>
    <x v="12"/>
    <n v="48185"/>
    <x v="2"/>
    <s v="OFF-ST-10001932"/>
    <x v="1"/>
    <x v="4"/>
    <s v="Fellowes Staxonsteel Drawer Files"/>
    <n v="965.84999999999991"/>
    <n v="5"/>
    <n v="0"/>
    <n v="135.21900000000002"/>
  </r>
  <r>
    <n v="4443"/>
    <x v="2204"/>
    <x v="0"/>
    <x v="405"/>
    <d v="2013-07-27T00:00:00"/>
    <s v="Standard Class"/>
    <x v="589"/>
    <s v="Dennis Kane"/>
    <x v="0"/>
    <s v="United States"/>
    <s v="Westland"/>
    <x v="12"/>
    <n v="48185"/>
    <x v="2"/>
    <s v="OFF-AR-10001761"/>
    <x v="1"/>
    <x v="6"/>
    <s v="Avery Hi-Liter Smear-Safe Highlighters"/>
    <n v="29.2"/>
    <n v="5"/>
    <n v="0"/>
    <n v="10.511999999999999"/>
  </r>
  <r>
    <n v="4444"/>
    <x v="2204"/>
    <x v="0"/>
    <x v="405"/>
    <d v="2013-07-27T00:00:00"/>
    <s v="Standard Class"/>
    <x v="589"/>
    <s v="Dennis Kane"/>
    <x v="0"/>
    <s v="United States"/>
    <s v="Westland"/>
    <x v="12"/>
    <n v="48185"/>
    <x v="2"/>
    <s v="OFF-PA-10002262"/>
    <x v="1"/>
    <x v="10"/>
    <s v="Xerox 192"/>
    <n v="32.400000000000006"/>
    <n v="5"/>
    <n v="0"/>
    <n v="15.552000000000001"/>
  </r>
  <r>
    <n v="4445"/>
    <x v="2205"/>
    <x v="2"/>
    <x v="912"/>
    <d v="2011-11-21T00:00:00"/>
    <s v="Standard Class"/>
    <x v="256"/>
    <s v="Steven Roelle"/>
    <x v="2"/>
    <s v="United States"/>
    <s v="Bloomington"/>
    <x v="14"/>
    <n v="47401"/>
    <x v="2"/>
    <s v="OFF-EN-10004483"/>
    <x v="1"/>
    <x v="12"/>
    <s v="#10 White Business Envelopes,4 1/8 x 9 1/2"/>
    <n v="78.349999999999994"/>
    <n v="5"/>
    <n v="0"/>
    <n v="36.824499999999993"/>
  </r>
  <r>
    <n v="4446"/>
    <x v="2205"/>
    <x v="2"/>
    <x v="912"/>
    <d v="2011-11-21T00:00:00"/>
    <s v="Standard Class"/>
    <x v="256"/>
    <s v="Steven Roelle"/>
    <x v="2"/>
    <s v="United States"/>
    <s v="Bloomington"/>
    <x v="14"/>
    <n v="47401"/>
    <x v="2"/>
    <s v="OFF-PA-10003270"/>
    <x v="1"/>
    <x v="10"/>
    <s v="Xerox 1954"/>
    <n v="31.68"/>
    <n v="6"/>
    <n v="0"/>
    <n v="14.256"/>
  </r>
  <r>
    <n v="4447"/>
    <x v="2205"/>
    <x v="2"/>
    <x v="912"/>
    <d v="2011-11-21T00:00:00"/>
    <s v="Standard Class"/>
    <x v="256"/>
    <s v="Steven Roelle"/>
    <x v="2"/>
    <s v="United States"/>
    <s v="Bloomington"/>
    <x v="14"/>
    <n v="47401"/>
    <x v="2"/>
    <s v="OFF-BI-10001634"/>
    <x v="1"/>
    <x v="8"/>
    <s v="Wilson Jones Active Use Binders"/>
    <n v="29.12"/>
    <n v="4"/>
    <n v="0"/>
    <n v="14.268800000000001"/>
  </r>
  <r>
    <n v="4448"/>
    <x v="2205"/>
    <x v="2"/>
    <x v="912"/>
    <d v="2011-11-21T00:00:00"/>
    <s v="Standard Class"/>
    <x v="256"/>
    <s v="Steven Roelle"/>
    <x v="2"/>
    <s v="United States"/>
    <s v="Bloomington"/>
    <x v="14"/>
    <n v="47401"/>
    <x v="2"/>
    <s v="OFF-ST-10000675"/>
    <x v="1"/>
    <x v="4"/>
    <s v="File Shuttle II and Handi-File, Black"/>
    <n v="169.45"/>
    <n v="5"/>
    <n v="0"/>
    <n v="42.362499999999997"/>
  </r>
  <r>
    <n v="4449"/>
    <x v="2206"/>
    <x v="1"/>
    <x v="974"/>
    <d v="2012-06-23T00:00:00"/>
    <s v="Standard Class"/>
    <x v="109"/>
    <s v="Logan Haushalter"/>
    <x v="0"/>
    <s v="United States"/>
    <s v="Los Angeles"/>
    <x v="1"/>
    <n v="90032"/>
    <x v="1"/>
    <s v="FUR-FU-10000732"/>
    <x v="0"/>
    <x v="5"/>
    <s v="Eldon 200 Class Desk Accessories"/>
    <n v="12.56"/>
    <n v="2"/>
    <n v="0"/>
    <n v="4.0191999999999997"/>
  </r>
  <r>
    <n v="4450"/>
    <x v="2206"/>
    <x v="1"/>
    <x v="974"/>
    <d v="2012-06-23T00:00:00"/>
    <s v="Standard Class"/>
    <x v="109"/>
    <s v="Logan Haushalter"/>
    <x v="0"/>
    <s v="United States"/>
    <s v="Los Angeles"/>
    <x v="1"/>
    <n v="90032"/>
    <x v="1"/>
    <s v="OFF-PA-10004355"/>
    <x v="1"/>
    <x v="10"/>
    <s v="Xerox 231"/>
    <n v="6.48"/>
    <n v="1"/>
    <n v="0"/>
    <n v="3.1104000000000003"/>
  </r>
  <r>
    <n v="4451"/>
    <x v="2206"/>
    <x v="1"/>
    <x v="974"/>
    <d v="2012-06-23T00:00:00"/>
    <s v="Standard Class"/>
    <x v="109"/>
    <s v="Logan Haushalter"/>
    <x v="0"/>
    <s v="United States"/>
    <s v="Los Angeles"/>
    <x v="1"/>
    <n v="90032"/>
    <x v="1"/>
    <s v="OFF-EN-10000056"/>
    <x v="1"/>
    <x v="12"/>
    <s v="Cameo Buff Policy Envelopes"/>
    <n v="186.69"/>
    <n v="3"/>
    <n v="0"/>
    <n v="87.744299999999981"/>
  </r>
  <r>
    <n v="4452"/>
    <x v="2207"/>
    <x v="0"/>
    <x v="975"/>
    <d v="2013-07-07T00:00:00"/>
    <s v="First Class"/>
    <x v="731"/>
    <s v="Anna Andreadi"/>
    <x v="0"/>
    <s v="United States"/>
    <s v="San Francisco"/>
    <x v="1"/>
    <n v="94109"/>
    <x v="1"/>
    <s v="FUR-FU-10000221"/>
    <x v="0"/>
    <x v="5"/>
    <s v="Master Caster Door Stop, Brown"/>
    <n v="25.4"/>
    <n v="5"/>
    <n v="0"/>
    <n v="8.6359999999999992"/>
  </r>
  <r>
    <n v="4453"/>
    <x v="2207"/>
    <x v="0"/>
    <x v="975"/>
    <d v="2013-07-07T00:00:00"/>
    <s v="First Class"/>
    <x v="731"/>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x v="731"/>
    <s v="Anna Andreadi"/>
    <x v="0"/>
    <s v="United States"/>
    <s v="San Francisco"/>
    <x v="1"/>
    <n v="94109"/>
    <x v="1"/>
    <s v="FUR-BO-10001811"/>
    <x v="0"/>
    <x v="0"/>
    <s v="Atlantic Metals Mobile 5-Shelf Bookcases, Custom Colors"/>
    <n v="1279.165"/>
    <n v="5"/>
    <n v="0.15"/>
    <n v="225.73499999999993"/>
  </r>
  <r>
    <n v="4455"/>
    <x v="2207"/>
    <x v="0"/>
    <x v="975"/>
    <d v="2013-07-07T00:00:00"/>
    <s v="First Class"/>
    <x v="731"/>
    <s v="Anna Andreadi"/>
    <x v="0"/>
    <s v="United States"/>
    <s v="San Francisco"/>
    <x v="1"/>
    <n v="94109"/>
    <x v="1"/>
    <s v="OFF-ST-10002486"/>
    <x v="1"/>
    <x v="4"/>
    <s v="Eldon Shelf Savers Cubes and Bins"/>
    <n v="27.92"/>
    <n v="4"/>
    <n v="0"/>
    <n v="0.5583999999999989"/>
  </r>
  <r>
    <n v="4456"/>
    <x v="2208"/>
    <x v="1"/>
    <x v="37"/>
    <d v="2012-09-08T00:00:00"/>
    <s v="Standard Class"/>
    <x v="357"/>
    <s v="Ann Steele"/>
    <x v="2"/>
    <s v="United States"/>
    <s v="San Francisco"/>
    <x v="1"/>
    <n v="94110"/>
    <x v="1"/>
    <s v="FUR-CH-10002372"/>
    <x v="0"/>
    <x v="1"/>
    <s v="Office Star - Ergonomically Designed Knee Chair"/>
    <n v="129.56800000000001"/>
    <n v="2"/>
    <n v="0.2"/>
    <n v="-12.956799999999994"/>
  </r>
  <r>
    <n v="4457"/>
    <x v="2208"/>
    <x v="1"/>
    <x v="37"/>
    <d v="2012-09-08T00:00:00"/>
    <s v="Standard Class"/>
    <x v="357"/>
    <s v="Ann Steele"/>
    <x v="2"/>
    <s v="United States"/>
    <s v="San Francisco"/>
    <x v="1"/>
    <n v="94110"/>
    <x v="1"/>
    <s v="OFF-BI-10003274"/>
    <x v="1"/>
    <x v="8"/>
    <s v="Avery Durable Slant Ring Binders, No Labels"/>
    <n v="6.3680000000000003"/>
    <n v="2"/>
    <n v="0.2"/>
    <n v="2.1492"/>
  </r>
  <r>
    <n v="4458"/>
    <x v="2209"/>
    <x v="3"/>
    <x v="783"/>
    <d v="2014-08-13T00:00:00"/>
    <s v="Standard Class"/>
    <x v="430"/>
    <s v="Matt Collins"/>
    <x v="0"/>
    <s v="United States"/>
    <s v="San Jose"/>
    <x v="1"/>
    <n v="95123"/>
    <x v="1"/>
    <s v="OFF-PA-10001878"/>
    <x v="1"/>
    <x v="10"/>
    <s v="Xerox 1891"/>
    <n v="244.54999999999998"/>
    <n v="5"/>
    <n v="0"/>
    <n v="114.93849999999998"/>
  </r>
  <r>
    <n v="4459"/>
    <x v="2210"/>
    <x v="3"/>
    <x v="677"/>
    <d v="2014-03-21T00:00:00"/>
    <s v="Standard Class"/>
    <x v="339"/>
    <s v="Sanjit Engle"/>
    <x v="0"/>
    <s v="United States"/>
    <s v="Denver"/>
    <x v="22"/>
    <n v="80219"/>
    <x v="1"/>
    <s v="OFF-SU-10002881"/>
    <x v="1"/>
    <x v="14"/>
    <s v="Martin Yale Chadless Opener Electric Letter Opener"/>
    <n v="1332.4960000000001"/>
    <n v="2"/>
    <n v="0.2"/>
    <n v="-299.8116"/>
  </r>
  <r>
    <n v="4460"/>
    <x v="2211"/>
    <x v="3"/>
    <x v="394"/>
    <d v="2014-10-02T00:00:00"/>
    <s v="First Class"/>
    <x v="284"/>
    <s v="Darrin Sayre"/>
    <x v="2"/>
    <s v="United States"/>
    <s v="Aurora"/>
    <x v="22"/>
    <n v="80013"/>
    <x v="1"/>
    <s v="FUR-FU-10001979"/>
    <x v="0"/>
    <x v="5"/>
    <s v="Dana Halogen Swing-Arm Architect Lamp"/>
    <n v="32.776000000000003"/>
    <n v="1"/>
    <n v="0.2"/>
    <n v="3.2776000000000014"/>
  </r>
  <r>
    <n v="4461"/>
    <x v="2211"/>
    <x v="3"/>
    <x v="394"/>
    <d v="2014-10-02T00:00:00"/>
    <s v="First Class"/>
    <x v="284"/>
    <s v="Darrin Sayre"/>
    <x v="2"/>
    <s v="United States"/>
    <s v="Aurora"/>
    <x v="22"/>
    <n v="80013"/>
    <x v="1"/>
    <s v="OFF-ST-10001522"/>
    <x v="1"/>
    <x v="4"/>
    <s v="Gould Plastics 18-Pocket Panel Bin, 34w x 5-1/4d x 20-1/2h"/>
    <n v="147.184"/>
    <n v="2"/>
    <n v="0.2"/>
    <n v="-29.436800000000012"/>
  </r>
  <r>
    <n v="4462"/>
    <x v="2211"/>
    <x v="3"/>
    <x v="394"/>
    <d v="2014-10-02T00:00:00"/>
    <s v="First Class"/>
    <x v="284"/>
    <s v="Darrin Sayre"/>
    <x v="2"/>
    <s v="United States"/>
    <s v="Aurora"/>
    <x v="22"/>
    <n v="80013"/>
    <x v="1"/>
    <s v="TEC-AC-10003657"/>
    <x v="2"/>
    <x v="11"/>
    <s v="Lenovo 17-Key USB Numeric Keypad"/>
    <n v="54.384000000000007"/>
    <n v="2"/>
    <n v="0.2"/>
    <n v="1.359599999999995"/>
  </r>
  <r>
    <n v="4463"/>
    <x v="2211"/>
    <x v="3"/>
    <x v="394"/>
    <d v="2014-10-02T00:00:00"/>
    <s v="First Class"/>
    <x v="284"/>
    <s v="Darrin Sayre"/>
    <x v="2"/>
    <s v="United States"/>
    <s v="Aurora"/>
    <x v="22"/>
    <n v="80013"/>
    <x v="1"/>
    <s v="OFF-BI-10001718"/>
    <x v="1"/>
    <x v="8"/>
    <s v="GBC DocuBind P50 Personal Binding Machine"/>
    <n v="76.77600000000001"/>
    <n v="4"/>
    <n v="0.7"/>
    <n v="-58.861599999999981"/>
  </r>
  <r>
    <n v="4464"/>
    <x v="2211"/>
    <x v="3"/>
    <x v="394"/>
    <d v="2014-10-02T00:00:00"/>
    <s v="First Class"/>
    <x v="284"/>
    <s v="Darrin Sayre"/>
    <x v="2"/>
    <s v="United States"/>
    <s v="Aurora"/>
    <x v="22"/>
    <n v="80013"/>
    <x v="1"/>
    <s v="OFF-PA-10003022"/>
    <x v="1"/>
    <x v="10"/>
    <s v="Xerox 1992"/>
    <n v="14.352000000000002"/>
    <n v="3"/>
    <n v="0.2"/>
    <n v="5.2026000000000003"/>
  </r>
  <r>
    <n v="4465"/>
    <x v="2211"/>
    <x v="3"/>
    <x v="394"/>
    <d v="2014-10-02T00:00:00"/>
    <s v="First Class"/>
    <x v="284"/>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x v="374"/>
    <s v="Noel Staavos"/>
    <x v="1"/>
    <s v="United States"/>
    <s v="Boise"/>
    <x v="45"/>
    <n v="83704"/>
    <x v="1"/>
    <s v="OFF-BI-10004970"/>
    <x v="1"/>
    <x v="8"/>
    <s v="ACCOHIDE 3-Ring Binder, Blue, 1&quot;"/>
    <n v="3.3040000000000003"/>
    <n v="1"/>
    <n v="0.2"/>
    <n v="1.1151"/>
  </r>
  <r>
    <n v="4467"/>
    <x v="2213"/>
    <x v="3"/>
    <x v="221"/>
    <d v="2014-12-02T00:00:00"/>
    <s v="Standard Class"/>
    <x v="567"/>
    <s v="Kelly Andreada"/>
    <x v="0"/>
    <s v="United States"/>
    <s v="New York City"/>
    <x v="15"/>
    <n v="10035"/>
    <x v="3"/>
    <s v="OFF-AR-10003759"/>
    <x v="1"/>
    <x v="6"/>
    <s v="Crayola Anti Dust Chalk, 12/Pack"/>
    <n v="16.38"/>
    <n v="9"/>
    <n v="0"/>
    <n v="7.3709999999999996"/>
  </r>
  <r>
    <n v="4468"/>
    <x v="2213"/>
    <x v="3"/>
    <x v="221"/>
    <d v="2014-12-02T00:00:00"/>
    <s v="Standard Class"/>
    <x v="567"/>
    <s v="Kelly Andreada"/>
    <x v="0"/>
    <s v="United States"/>
    <s v="New York City"/>
    <x v="15"/>
    <n v="10035"/>
    <x v="3"/>
    <s v="OFF-EN-10003001"/>
    <x v="1"/>
    <x v="12"/>
    <s v="Ames Color-File Green Diamond Border X-ray Mailers"/>
    <n v="167.96"/>
    <n v="2"/>
    <n v="0"/>
    <n v="78.941199999999995"/>
  </r>
  <r>
    <n v="4469"/>
    <x v="2213"/>
    <x v="3"/>
    <x v="221"/>
    <d v="2014-12-02T00:00:00"/>
    <s v="Standard Class"/>
    <x v="567"/>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x v="567"/>
    <s v="Kelly Andreada"/>
    <x v="0"/>
    <s v="United States"/>
    <s v="New York City"/>
    <x v="15"/>
    <n v="10035"/>
    <x v="3"/>
    <s v="OFF-PA-10001972"/>
    <x v="1"/>
    <x v="10"/>
    <s v="Xerox 214"/>
    <n v="12.96"/>
    <n v="2"/>
    <n v="0"/>
    <n v="6.2208000000000006"/>
  </r>
  <r>
    <n v="4471"/>
    <x v="2214"/>
    <x v="3"/>
    <x v="540"/>
    <d v="2014-05-13T00:00:00"/>
    <s v="Standard Class"/>
    <x v="137"/>
    <s v="Don Jones"/>
    <x v="1"/>
    <s v="United States"/>
    <s v="Philadelphia"/>
    <x v="9"/>
    <n v="19140"/>
    <x v="3"/>
    <s v="FUR-CH-10003535"/>
    <x v="0"/>
    <x v="1"/>
    <s v="Global Armless Task Chair, Royal Blue"/>
    <n v="128.05799999999999"/>
    <n v="3"/>
    <n v="0.3"/>
    <n v="-23.782199999999996"/>
  </r>
  <r>
    <n v="4472"/>
    <x v="2215"/>
    <x v="3"/>
    <x v="365"/>
    <d v="2014-09-30T00:00:00"/>
    <s v="Same Day"/>
    <x v="67"/>
    <s v="Maureen Gastineau"/>
    <x v="2"/>
    <s v="United States"/>
    <s v="Mentor"/>
    <x v="24"/>
    <n v="44060"/>
    <x v="3"/>
    <s v="FUR-CH-10003774"/>
    <x v="0"/>
    <x v="1"/>
    <s v="Global Wood Trimmed Manager's Task Chair, Khaki"/>
    <n v="63.686"/>
    <n v="1"/>
    <n v="0.3"/>
    <n v="-15.466600000000003"/>
  </r>
  <r>
    <n v="4473"/>
    <x v="2215"/>
    <x v="3"/>
    <x v="365"/>
    <d v="2014-09-30T00:00:00"/>
    <s v="Same Day"/>
    <x v="67"/>
    <s v="Maureen Gastineau"/>
    <x v="2"/>
    <s v="United States"/>
    <s v="Mentor"/>
    <x v="24"/>
    <n v="44060"/>
    <x v="3"/>
    <s v="TEC-AC-10004571"/>
    <x v="2"/>
    <x v="11"/>
    <s v="Logitech G700s Rechargeable Gaming Mouse"/>
    <n v="239.976"/>
    <n v="3"/>
    <n v="0.2"/>
    <n v="65.993400000000008"/>
  </r>
  <r>
    <n v="4474"/>
    <x v="2215"/>
    <x v="3"/>
    <x v="365"/>
    <d v="2014-09-30T00:00:00"/>
    <s v="Same Day"/>
    <x v="67"/>
    <s v="Maureen Gastineau"/>
    <x v="2"/>
    <s v="United States"/>
    <s v="Mentor"/>
    <x v="24"/>
    <n v="44060"/>
    <x v="3"/>
    <s v="FUR-TA-10004442"/>
    <x v="0"/>
    <x v="3"/>
    <s v="Riverside Furniture Stanwyck Manor Table Series"/>
    <n v="344.22"/>
    <n v="2"/>
    <n v="0.4"/>
    <n v="-189.32100000000003"/>
  </r>
  <r>
    <n v="4475"/>
    <x v="2215"/>
    <x v="3"/>
    <x v="365"/>
    <d v="2014-09-30T00:00:00"/>
    <s v="Same Day"/>
    <x v="67"/>
    <s v="Maureen Gastineau"/>
    <x v="2"/>
    <s v="United States"/>
    <s v="Mentor"/>
    <x v="24"/>
    <n v="44060"/>
    <x v="3"/>
    <s v="OFF-PA-10002787"/>
    <x v="1"/>
    <x v="10"/>
    <s v="Xerox 227"/>
    <n v="15.552000000000003"/>
    <n v="3"/>
    <n v="0.2"/>
    <n v="5.4432"/>
  </r>
  <r>
    <n v="4476"/>
    <x v="2215"/>
    <x v="3"/>
    <x v="365"/>
    <d v="2014-09-30T00:00:00"/>
    <s v="Same Day"/>
    <x v="67"/>
    <s v="Maureen Gastineau"/>
    <x v="2"/>
    <s v="United States"/>
    <s v="Mentor"/>
    <x v="24"/>
    <n v="44060"/>
    <x v="3"/>
    <s v="FUR-FU-10004586"/>
    <x v="0"/>
    <x v="5"/>
    <s v="G.E. Longer-Life Indoor Recessed Floodlight Bulbs"/>
    <n v="21.248000000000001"/>
    <n v="4"/>
    <n v="0.2"/>
    <n v="7.436799999999999"/>
  </r>
  <r>
    <n v="4477"/>
    <x v="2215"/>
    <x v="3"/>
    <x v="365"/>
    <d v="2014-09-30T00:00:00"/>
    <s v="Same Day"/>
    <x v="67"/>
    <s v="Maureen Gastineau"/>
    <x v="2"/>
    <s v="United States"/>
    <s v="Mentor"/>
    <x v="24"/>
    <n v="44060"/>
    <x v="3"/>
    <s v="OFF-PA-10002606"/>
    <x v="1"/>
    <x v="10"/>
    <s v="Xerox 1928"/>
    <n v="8.4480000000000004"/>
    <n v="2"/>
    <n v="0.2"/>
    <n v="2.6399999999999997"/>
  </r>
  <r>
    <n v="4478"/>
    <x v="2216"/>
    <x v="3"/>
    <x v="760"/>
    <d v="2014-10-23T00:00:00"/>
    <s v="Same Day"/>
    <x v="379"/>
    <s v="Brian DeCherney"/>
    <x v="0"/>
    <s v="United States"/>
    <s v="Lawton"/>
    <x v="26"/>
    <n v="73505"/>
    <x v="2"/>
    <s v="OFF-ST-10000129"/>
    <x v="1"/>
    <x v="4"/>
    <s v="Fellowes Recycled Storage Drawers"/>
    <n v="333.09000000000003"/>
    <n v="3"/>
    <n v="0"/>
    <n v="23.316299999999984"/>
  </r>
  <r>
    <n v="4479"/>
    <x v="2216"/>
    <x v="3"/>
    <x v="760"/>
    <d v="2014-10-23T00:00:00"/>
    <s v="Same Day"/>
    <x v="379"/>
    <s v="Brian DeCherney"/>
    <x v="0"/>
    <s v="United States"/>
    <s v="Lawton"/>
    <x v="26"/>
    <n v="73505"/>
    <x v="2"/>
    <s v="FUR-TA-10003748"/>
    <x v="0"/>
    <x v="3"/>
    <s v="Bevis 36 x 72 Conference Tables"/>
    <n v="248.98"/>
    <n v="2"/>
    <n v="0"/>
    <n v="54.775599999999997"/>
  </r>
  <r>
    <n v="4480"/>
    <x v="2217"/>
    <x v="2"/>
    <x v="977"/>
    <d v="2011-03-28T00:00:00"/>
    <s v="Standard Class"/>
    <x v="303"/>
    <s v="Carlos Daly"/>
    <x v="0"/>
    <s v="United States"/>
    <s v="New York City"/>
    <x v="15"/>
    <n v="10024"/>
    <x v="3"/>
    <s v="OFF-PA-10004948"/>
    <x v="1"/>
    <x v="10"/>
    <s v="Xerox 190"/>
    <n v="24.900000000000002"/>
    <n v="5"/>
    <n v="0"/>
    <n v="11.703000000000001"/>
  </r>
  <r>
    <n v="4481"/>
    <x v="2218"/>
    <x v="0"/>
    <x v="54"/>
    <d v="2013-11-09T00:00:00"/>
    <s v="Standard Class"/>
    <x v="190"/>
    <s v="Xylona Preis"/>
    <x v="0"/>
    <s v="United States"/>
    <s v="Los Angeles"/>
    <x v="1"/>
    <n v="90049"/>
    <x v="1"/>
    <s v="OFF-FA-10001561"/>
    <x v="1"/>
    <x v="13"/>
    <s v="Stockwell Push Pins"/>
    <n v="15.260000000000002"/>
    <n v="7"/>
    <n v="0"/>
    <n v="5.0358000000000001"/>
  </r>
  <r>
    <n v="4482"/>
    <x v="2218"/>
    <x v="0"/>
    <x v="54"/>
    <d v="2013-11-09T00:00:00"/>
    <s v="Standard Class"/>
    <x v="190"/>
    <s v="Xylona Preis"/>
    <x v="0"/>
    <s v="United States"/>
    <s v="Los Angeles"/>
    <x v="1"/>
    <n v="90049"/>
    <x v="1"/>
    <s v="OFF-AP-10002998"/>
    <x v="1"/>
    <x v="9"/>
    <s v="Holmes 99% HEPA Air Purifier"/>
    <n v="43.32"/>
    <n v="2"/>
    <n v="0"/>
    <n v="14.295599999999997"/>
  </r>
  <r>
    <n v="4483"/>
    <x v="2218"/>
    <x v="0"/>
    <x v="54"/>
    <d v="2013-11-09T00:00:00"/>
    <s v="Standard Class"/>
    <x v="190"/>
    <s v="Xylona Preis"/>
    <x v="0"/>
    <s v="United States"/>
    <s v="Los Angeles"/>
    <x v="1"/>
    <n v="90049"/>
    <x v="1"/>
    <s v="OFF-BI-10003981"/>
    <x v="1"/>
    <x v="8"/>
    <s v="Avery Durable Plastic 1&quot; Binders"/>
    <n v="43.584000000000003"/>
    <n v="12"/>
    <n v="0.2"/>
    <n v="15.799199999999999"/>
  </r>
  <r>
    <n v="4484"/>
    <x v="2218"/>
    <x v="0"/>
    <x v="54"/>
    <d v="2013-11-09T00:00:00"/>
    <s v="Standard Class"/>
    <x v="190"/>
    <s v="Xylona Preis"/>
    <x v="0"/>
    <s v="United States"/>
    <s v="Los Angeles"/>
    <x v="1"/>
    <n v="90049"/>
    <x v="1"/>
    <s v="OFF-PA-10001725"/>
    <x v="1"/>
    <x v="10"/>
    <s v="Xerox 1892"/>
    <n v="116.28"/>
    <n v="3"/>
    <n v="0"/>
    <n v="56.977199999999996"/>
  </r>
  <r>
    <n v="4485"/>
    <x v="2218"/>
    <x v="0"/>
    <x v="54"/>
    <d v="2013-11-09T00:00:00"/>
    <s v="Standard Class"/>
    <x v="190"/>
    <s v="Xylona Preis"/>
    <x v="0"/>
    <s v="United States"/>
    <s v="Los Angeles"/>
    <x v="1"/>
    <n v="90049"/>
    <x v="1"/>
    <s v="OFF-BI-10002071"/>
    <x v="1"/>
    <x v="8"/>
    <s v="Fellowes Black Plastic Comb Bindings"/>
    <n v="9.2959999999999994"/>
    <n v="2"/>
    <n v="0.2"/>
    <n v="3.0211999999999994"/>
  </r>
  <r>
    <n v="4486"/>
    <x v="2218"/>
    <x v="0"/>
    <x v="54"/>
    <d v="2013-11-09T00:00:00"/>
    <s v="Standard Class"/>
    <x v="190"/>
    <s v="Xylona Preis"/>
    <x v="0"/>
    <s v="United States"/>
    <s v="Los Angeles"/>
    <x v="1"/>
    <n v="90049"/>
    <x v="1"/>
    <s v="OFF-PA-10000477"/>
    <x v="1"/>
    <x v="10"/>
    <s v="Xerox 22"/>
    <n v="19.440000000000001"/>
    <n v="3"/>
    <n v="0"/>
    <n v="9.3312000000000008"/>
  </r>
  <r>
    <n v="4487"/>
    <x v="2218"/>
    <x v="0"/>
    <x v="54"/>
    <d v="2013-11-09T00:00:00"/>
    <s v="Standard Class"/>
    <x v="190"/>
    <s v="Xylona Preis"/>
    <x v="0"/>
    <s v="United States"/>
    <s v="Los Angeles"/>
    <x v="1"/>
    <n v="90049"/>
    <x v="1"/>
    <s v="OFF-PA-10004359"/>
    <x v="1"/>
    <x v="10"/>
    <s v="Multicolor Computer Printout Paper"/>
    <n v="314.54999999999995"/>
    <n v="3"/>
    <n v="0"/>
    <n v="150.98399999999998"/>
  </r>
  <r>
    <n v="4488"/>
    <x v="2219"/>
    <x v="1"/>
    <x v="577"/>
    <d v="2012-09-11T00:00:00"/>
    <s v="Standard Class"/>
    <x v="402"/>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x v="402"/>
    <s v="Cathy Armstrong"/>
    <x v="2"/>
    <s v="United States"/>
    <s v="Houston"/>
    <x v="5"/>
    <n v="77036"/>
    <x v="2"/>
    <s v="OFF-SU-10003567"/>
    <x v="1"/>
    <x v="14"/>
    <s v="Stiletto Hand Letter Openers"/>
    <n v="69.12"/>
    <n v="9"/>
    <n v="0.2"/>
    <n v="-14.687999999999999"/>
  </r>
  <r>
    <n v="4490"/>
    <x v="2219"/>
    <x v="1"/>
    <x v="577"/>
    <d v="2012-09-11T00:00:00"/>
    <s v="Standard Class"/>
    <x v="402"/>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x v="49"/>
    <s v="Janet Martin"/>
    <x v="0"/>
    <s v="United States"/>
    <s v="Los Angeles"/>
    <x v="1"/>
    <n v="90032"/>
    <x v="1"/>
    <s v="FUR-TA-10001095"/>
    <x v="0"/>
    <x v="3"/>
    <s v="Chromcraft Round Conference Tables"/>
    <n v="418.29599999999994"/>
    <n v="3"/>
    <n v="0.2"/>
    <n v="5.2287000000000035"/>
  </r>
  <r>
    <n v="4492"/>
    <x v="2221"/>
    <x v="2"/>
    <x v="588"/>
    <d v="2011-12-03T00:00:00"/>
    <s v="Second Class"/>
    <x v="300"/>
    <s v="Joe Kamberova"/>
    <x v="0"/>
    <s v="United States"/>
    <s v="Columbus"/>
    <x v="24"/>
    <n v="43229"/>
    <x v="3"/>
    <s v="TEC-CO-10001571"/>
    <x v="2"/>
    <x v="16"/>
    <s v="Sharp 1540cs Digital Laser Copier"/>
    <n v="659.98799999999994"/>
    <n v="2"/>
    <n v="0.4"/>
    <n v="109.99799999999999"/>
  </r>
  <r>
    <n v="4493"/>
    <x v="2221"/>
    <x v="2"/>
    <x v="588"/>
    <d v="2011-12-03T00:00:00"/>
    <s v="Second Class"/>
    <x v="300"/>
    <s v="Joe Kamberova"/>
    <x v="0"/>
    <s v="United States"/>
    <s v="Columbus"/>
    <x v="24"/>
    <n v="43229"/>
    <x v="3"/>
    <s v="FUR-FU-10000221"/>
    <x v="0"/>
    <x v="5"/>
    <s v="Master Caster Door Stop, Brown"/>
    <n v="8.1280000000000001"/>
    <n v="2"/>
    <n v="0.2"/>
    <n v="1.4223999999999997"/>
  </r>
  <r>
    <n v="4494"/>
    <x v="2221"/>
    <x v="2"/>
    <x v="588"/>
    <d v="2011-12-03T00:00:00"/>
    <s v="Second Class"/>
    <x v="300"/>
    <s v="Joe Kamberova"/>
    <x v="0"/>
    <s v="United States"/>
    <s v="Columbus"/>
    <x v="24"/>
    <n v="43229"/>
    <x v="3"/>
    <s v="OFF-PA-10001972"/>
    <x v="1"/>
    <x v="10"/>
    <s v="Xerox 214"/>
    <n v="36.288000000000011"/>
    <n v="7"/>
    <n v="0.2"/>
    <n v="12.700800000000001"/>
  </r>
  <r>
    <n v="4495"/>
    <x v="2221"/>
    <x v="2"/>
    <x v="588"/>
    <d v="2011-12-03T00:00:00"/>
    <s v="Second Class"/>
    <x v="300"/>
    <s v="Joe Kamberova"/>
    <x v="0"/>
    <s v="United States"/>
    <s v="Columbus"/>
    <x v="24"/>
    <n v="43229"/>
    <x v="3"/>
    <s v="FUR-CH-10000015"/>
    <x v="0"/>
    <x v="1"/>
    <s v="Hon Multipurpose Stacking Arm Chairs"/>
    <n v="909.7199999999998"/>
    <n v="6"/>
    <n v="0.3"/>
    <n v="-51.983999999999924"/>
  </r>
  <r>
    <n v="4496"/>
    <x v="2222"/>
    <x v="3"/>
    <x v="978"/>
    <d v="2014-06-24T00:00:00"/>
    <s v="Standard Class"/>
    <x v="113"/>
    <s v="Craig Carreira"/>
    <x v="0"/>
    <s v="United States"/>
    <s v="Los Angeles"/>
    <x v="1"/>
    <n v="90032"/>
    <x v="1"/>
    <s v="FUR-BO-10004015"/>
    <x v="0"/>
    <x v="0"/>
    <s v="Bush Andora Bookcase, Maple/Graphite Gray Finish"/>
    <n v="917.92349999999988"/>
    <n v="9"/>
    <n v="0.15"/>
    <n v="75.593699999999899"/>
  </r>
  <r>
    <n v="4497"/>
    <x v="2222"/>
    <x v="3"/>
    <x v="978"/>
    <d v="2014-06-24T00:00:00"/>
    <s v="Standard Class"/>
    <x v="113"/>
    <s v="Craig Carreira"/>
    <x v="0"/>
    <s v="United States"/>
    <s v="Los Angeles"/>
    <x v="1"/>
    <n v="90032"/>
    <x v="1"/>
    <s v="OFF-PA-10002036"/>
    <x v="1"/>
    <x v="10"/>
    <s v="Xerox 1930"/>
    <n v="38.880000000000003"/>
    <n v="6"/>
    <n v="0"/>
    <n v="19.051200000000001"/>
  </r>
  <r>
    <n v="4498"/>
    <x v="2223"/>
    <x v="3"/>
    <x v="574"/>
    <d v="2014-12-10T00:00:00"/>
    <s v="Standard Class"/>
    <x v="543"/>
    <s v="Giulietta Weimer"/>
    <x v="0"/>
    <s v="United States"/>
    <s v="Philadelphia"/>
    <x v="9"/>
    <n v="19140"/>
    <x v="3"/>
    <s v="OFF-BI-10003650"/>
    <x v="1"/>
    <x v="8"/>
    <s v="GBC DocuBind 300 Electric Binding Machine"/>
    <n v="631.17600000000016"/>
    <n v="4"/>
    <n v="0.7"/>
    <n v="-462.86239999999998"/>
  </r>
  <r>
    <n v="4499"/>
    <x v="2224"/>
    <x v="2"/>
    <x v="871"/>
    <d v="2011-11-26T00:00:00"/>
    <s v="Standard Class"/>
    <x v="744"/>
    <s v="Georgia Rosenberg"/>
    <x v="1"/>
    <s v="United States"/>
    <s v="San Francisco"/>
    <x v="1"/>
    <n v="94110"/>
    <x v="1"/>
    <s v="OFF-PA-10003309"/>
    <x v="1"/>
    <x v="10"/>
    <s v="Xerox 211"/>
    <n v="12.96"/>
    <n v="2"/>
    <n v="0"/>
    <n v="6.2208000000000006"/>
  </r>
  <r>
    <n v="4500"/>
    <x v="2225"/>
    <x v="0"/>
    <x v="342"/>
    <d v="2013-04-17T00:00:00"/>
    <s v="Standard Class"/>
    <x v="524"/>
    <s v="Filia McAdams"/>
    <x v="1"/>
    <s v="United States"/>
    <s v="Bakersfield"/>
    <x v="1"/>
    <n v="93309"/>
    <x v="1"/>
    <s v="OFF-PA-10002787"/>
    <x v="1"/>
    <x v="10"/>
    <s v="Xerox 227"/>
    <n v="12.96"/>
    <n v="2"/>
    <n v="0"/>
    <n v="6.2208000000000006"/>
  </r>
  <r>
    <n v="4501"/>
    <x v="2225"/>
    <x v="0"/>
    <x v="342"/>
    <d v="2013-04-17T00:00:00"/>
    <s v="Standard Class"/>
    <x v="524"/>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x v="99"/>
    <s v="Michael Stewart"/>
    <x v="1"/>
    <s v="United States"/>
    <s v="Houston"/>
    <x v="5"/>
    <n v="77095"/>
    <x v="2"/>
    <s v="OFF-PA-10002005"/>
    <x v="1"/>
    <x v="10"/>
    <s v="Xerox 225"/>
    <n v="25.920000000000005"/>
    <n v="5"/>
    <n v="0.2"/>
    <n v="9.0719999999999992"/>
  </r>
  <r>
    <n v="4503"/>
    <x v="2226"/>
    <x v="2"/>
    <x v="479"/>
    <d v="2011-07-04T00:00:00"/>
    <s v="Standard Class"/>
    <x v="99"/>
    <s v="Michael Stewart"/>
    <x v="1"/>
    <s v="United States"/>
    <s v="Houston"/>
    <x v="5"/>
    <n v="77095"/>
    <x v="2"/>
    <s v="OFF-FA-10002815"/>
    <x v="1"/>
    <x v="13"/>
    <s v="Staples"/>
    <n v="21.312000000000005"/>
    <n v="6"/>
    <n v="0.2"/>
    <n v="7.1928000000000001"/>
  </r>
  <r>
    <n v="4504"/>
    <x v="2227"/>
    <x v="2"/>
    <x v="163"/>
    <d v="2011-12-29T00:00:00"/>
    <s v="Standard Class"/>
    <x v="408"/>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x v="408"/>
    <s v="Ben Ferrer"/>
    <x v="2"/>
    <s v="United States"/>
    <s v="Los Angeles"/>
    <x v="1"/>
    <n v="90045"/>
    <x v="1"/>
    <s v="OFF-AP-10000828"/>
    <x v="1"/>
    <x v="9"/>
    <s v="Avanti 4.4 Cu. Ft. Refrigerator"/>
    <n v="361.96"/>
    <n v="2"/>
    <n v="0"/>
    <n v="101.34879999999998"/>
  </r>
  <r>
    <n v="4506"/>
    <x v="2227"/>
    <x v="2"/>
    <x v="163"/>
    <d v="2011-12-29T00:00:00"/>
    <s v="Standard Class"/>
    <x v="408"/>
    <s v="Ben Ferrer"/>
    <x v="2"/>
    <s v="United States"/>
    <s v="Los Angeles"/>
    <x v="1"/>
    <n v="90045"/>
    <x v="1"/>
    <s v="TEC-AC-10004708"/>
    <x v="2"/>
    <x v="11"/>
    <s v="Sony 32GB Class 10 Micro SDHC R40 Memory Card"/>
    <n v="62.849999999999994"/>
    <n v="3"/>
    <n v="0"/>
    <n v="13.198499999999999"/>
  </r>
  <r>
    <n v="4507"/>
    <x v="2227"/>
    <x v="2"/>
    <x v="163"/>
    <d v="2011-12-29T00:00:00"/>
    <s v="Standard Class"/>
    <x v="408"/>
    <s v="Ben Ferrer"/>
    <x v="2"/>
    <s v="United States"/>
    <s v="Los Angeles"/>
    <x v="1"/>
    <n v="90045"/>
    <x v="1"/>
    <s v="TEC-PH-10001530"/>
    <x v="2"/>
    <x v="7"/>
    <s v="Cisco Unified IP Phone 7945G VoIP phone"/>
    <n v="818.37600000000009"/>
    <n v="3"/>
    <n v="0.2"/>
    <n v="51.148499999999984"/>
  </r>
  <r>
    <n v="4508"/>
    <x v="2227"/>
    <x v="2"/>
    <x v="163"/>
    <d v="2011-12-29T00:00:00"/>
    <s v="Standard Class"/>
    <x v="408"/>
    <s v="Ben Ferrer"/>
    <x v="2"/>
    <s v="United States"/>
    <s v="Los Angeles"/>
    <x v="1"/>
    <n v="90045"/>
    <x v="1"/>
    <s v="OFF-ST-10002301"/>
    <x v="1"/>
    <x v="4"/>
    <s v="Tennsco Commercial Shelving"/>
    <n v="20.34"/>
    <n v="1"/>
    <n v="0"/>
    <n v="0.20339999999999847"/>
  </r>
  <r>
    <n v="4509"/>
    <x v="2227"/>
    <x v="2"/>
    <x v="163"/>
    <d v="2011-12-29T00:00:00"/>
    <s v="Standard Class"/>
    <x v="408"/>
    <s v="Ben Ferrer"/>
    <x v="2"/>
    <s v="United States"/>
    <s v="Los Angeles"/>
    <x v="1"/>
    <n v="90045"/>
    <x v="1"/>
    <s v="FUR-FU-10002554"/>
    <x v="0"/>
    <x v="5"/>
    <s v="Westinghouse Floor Lamp with Metal Mesh Shade, Black"/>
    <n v="23.99"/>
    <n v="1"/>
    <n v="0"/>
    <n v="5.5176999999999978"/>
  </r>
  <r>
    <n v="4510"/>
    <x v="2228"/>
    <x v="3"/>
    <x v="979"/>
    <d v="2014-05-30T00:00:00"/>
    <s v="Standard Class"/>
    <x v="745"/>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x v="366"/>
    <s v="Kalyca Meade"/>
    <x v="1"/>
    <s v="United States"/>
    <s v="Springfield"/>
    <x v="25"/>
    <n v="65807"/>
    <x v="2"/>
    <s v="FUR-FU-10001085"/>
    <x v="0"/>
    <x v="5"/>
    <s v="3M Polarizing Light Filter Sleeves"/>
    <n v="37.299999999999997"/>
    <n v="2"/>
    <n v="0"/>
    <n v="17.157999999999998"/>
  </r>
  <r>
    <n v="4512"/>
    <x v="2229"/>
    <x v="0"/>
    <x v="338"/>
    <d v="2013-11-15T00:00:00"/>
    <s v="Standard Class"/>
    <x v="366"/>
    <s v="Kalyca Meade"/>
    <x v="1"/>
    <s v="United States"/>
    <s v="Springfield"/>
    <x v="25"/>
    <n v="65807"/>
    <x v="2"/>
    <s v="OFF-BI-10001597"/>
    <x v="1"/>
    <x v="8"/>
    <s v="Wilson Jones Ledger-Size, Piano-Hinge Binder, 2&quot;, Blue"/>
    <n v="81.96"/>
    <n v="2"/>
    <n v="0"/>
    <n v="39.340799999999994"/>
  </r>
  <r>
    <n v="4513"/>
    <x v="2230"/>
    <x v="0"/>
    <x v="824"/>
    <d v="2013-10-04T00:00:00"/>
    <s v="First Class"/>
    <x v="431"/>
    <s v="Liz Preis"/>
    <x v="0"/>
    <s v="United States"/>
    <s v="Phoenix"/>
    <x v="16"/>
    <n v="85023"/>
    <x v="1"/>
    <s v="OFF-BI-10002429"/>
    <x v="1"/>
    <x v="8"/>
    <s v="Premier Elliptical Ring Binder, Black"/>
    <n v="54.792000000000009"/>
    <n v="6"/>
    <n v="0.7"/>
    <n v="-40.180799999999991"/>
  </r>
  <r>
    <n v="4514"/>
    <x v="2231"/>
    <x v="0"/>
    <x v="47"/>
    <d v="2013-09-09T00:00:00"/>
    <s v="First Class"/>
    <x v="696"/>
    <s v="Bruce Geld"/>
    <x v="0"/>
    <s v="United States"/>
    <s v="Houston"/>
    <x v="5"/>
    <n v="77070"/>
    <x v="2"/>
    <s v="OFF-ST-10001590"/>
    <x v="1"/>
    <x v="4"/>
    <s v="Tenex Personal Project File with Scoop Front Design, Black"/>
    <n v="10.784000000000001"/>
    <n v="1"/>
    <n v="0.2"/>
    <n v="0.8087999999999993"/>
  </r>
  <r>
    <n v="4515"/>
    <x v="2232"/>
    <x v="0"/>
    <x v="189"/>
    <d v="2013-11-02T00:00:00"/>
    <s v="Second Class"/>
    <x v="572"/>
    <s v="Ben Wallace"/>
    <x v="0"/>
    <s v="United States"/>
    <s v="Hampton"/>
    <x v="17"/>
    <n v="23666"/>
    <x v="0"/>
    <s v="FUR-CH-10000847"/>
    <x v="0"/>
    <x v="1"/>
    <s v="Global Executive Mid-Back Manager's Chair"/>
    <n v="290.98"/>
    <n v="1"/>
    <n v="0"/>
    <n v="75.654799999999994"/>
  </r>
  <r>
    <n v="4516"/>
    <x v="2233"/>
    <x v="3"/>
    <x v="760"/>
    <d v="2014-10-27T00:00:00"/>
    <s v="Standard Class"/>
    <x v="28"/>
    <s v="Paul Stevenson"/>
    <x v="2"/>
    <s v="United States"/>
    <s v="Tulsa"/>
    <x v="26"/>
    <n v="74133"/>
    <x v="2"/>
    <s v="OFF-AR-10003179"/>
    <x v="1"/>
    <x v="6"/>
    <s v="Dixon Ticonderoga Core-Lock Colored Pencils"/>
    <n v="36.44"/>
    <n v="4"/>
    <n v="0"/>
    <n v="12.025199999999998"/>
  </r>
  <r>
    <n v="4517"/>
    <x v="2234"/>
    <x v="0"/>
    <x v="306"/>
    <d v="2013-09-21T00:00:00"/>
    <s v="Standard Class"/>
    <x v="262"/>
    <s v="Rob Beeghly"/>
    <x v="0"/>
    <s v="United States"/>
    <s v="Seattle"/>
    <x v="4"/>
    <n v="98105"/>
    <x v="1"/>
    <s v="OFF-PA-10000807"/>
    <x v="1"/>
    <x v="10"/>
    <s v="TOPS &quot;Important Message&quot; Pads, Canary, 4-1/4 x 5-1/2, 50 Sheets per Pad"/>
    <n v="21.400000000000002"/>
    <n v="5"/>
    <n v="0"/>
    <n v="10.058"/>
  </r>
  <r>
    <n v="4518"/>
    <x v="2234"/>
    <x v="0"/>
    <x v="306"/>
    <d v="2013-09-21T00:00:00"/>
    <s v="Standard Class"/>
    <x v="262"/>
    <s v="Rob Beeghly"/>
    <x v="0"/>
    <s v="United States"/>
    <s v="Seattle"/>
    <x v="4"/>
    <n v="98105"/>
    <x v="1"/>
    <s v="OFF-BI-10002103"/>
    <x v="1"/>
    <x v="8"/>
    <s v="Cardinal Slant-D Ring Binder, Heavy Gauge Vinyl"/>
    <n v="48.664000000000001"/>
    <n v="7"/>
    <n v="0.2"/>
    <n v="15.815799999999999"/>
  </r>
  <r>
    <n v="4519"/>
    <x v="2235"/>
    <x v="0"/>
    <x v="477"/>
    <d v="2013-10-02T00:00:00"/>
    <s v="Standard Class"/>
    <x v="493"/>
    <s v="Julia West"/>
    <x v="0"/>
    <s v="United States"/>
    <s v="San Francisco"/>
    <x v="1"/>
    <n v="94109"/>
    <x v="1"/>
    <s v="OFF-AR-10004441"/>
    <x v="1"/>
    <x v="6"/>
    <s v="BIC Brite Liner Highlighters"/>
    <n v="16.559999999999999"/>
    <n v="4"/>
    <n v="0"/>
    <n v="6.9551999999999996"/>
  </r>
  <r>
    <n v="4520"/>
    <x v="2236"/>
    <x v="3"/>
    <x v="193"/>
    <d v="2014-06-15T00:00:00"/>
    <s v="Standard Class"/>
    <x v="540"/>
    <s v="Neil Ducich"/>
    <x v="1"/>
    <s v="United States"/>
    <s v="Jacksonville"/>
    <x v="2"/>
    <n v="32216"/>
    <x v="0"/>
    <s v="OFF-ST-10003805"/>
    <x v="1"/>
    <x v="4"/>
    <s v="24 Capacity Maxi Data Binder Racks, Pearl"/>
    <n v="1347.5200000000002"/>
    <n v="8"/>
    <n v="0.2"/>
    <n v="84.219999999999857"/>
  </r>
  <r>
    <n v="4521"/>
    <x v="2237"/>
    <x v="2"/>
    <x v="980"/>
    <d v="2011-02-27T00:00:00"/>
    <s v="Standard Class"/>
    <x v="18"/>
    <s v="Linda Cazamias"/>
    <x v="1"/>
    <s v="United States"/>
    <s v="Richmond"/>
    <x v="14"/>
    <n v="47374"/>
    <x v="2"/>
    <s v="TEC-AC-10001284"/>
    <x v="2"/>
    <x v="11"/>
    <s v="Enermax Briskie RF Wireless Keyboard and Mouse Combo"/>
    <n v="62.31"/>
    <n v="3"/>
    <n v="0"/>
    <n v="22.4316"/>
  </r>
  <r>
    <n v="4522"/>
    <x v="2237"/>
    <x v="2"/>
    <x v="980"/>
    <d v="2011-02-27T00:00:00"/>
    <s v="Standard Class"/>
    <x v="18"/>
    <s v="Linda Cazamias"/>
    <x v="1"/>
    <s v="United States"/>
    <s v="Richmond"/>
    <x v="14"/>
    <n v="47374"/>
    <x v="2"/>
    <s v="FUR-FU-10000221"/>
    <x v="0"/>
    <x v="5"/>
    <s v="Master Caster Door Stop, Brown"/>
    <n v="20.32"/>
    <n v="4"/>
    <n v="0"/>
    <n v="6.9087999999999994"/>
  </r>
  <r>
    <n v="4523"/>
    <x v="2238"/>
    <x v="3"/>
    <x v="297"/>
    <d v="2014-02-26T00:00:00"/>
    <s v="Second Class"/>
    <x v="162"/>
    <s v="Bart Pistole"/>
    <x v="1"/>
    <s v="United States"/>
    <s v="Louisville"/>
    <x v="22"/>
    <n v="80027"/>
    <x v="1"/>
    <s v="OFF-FA-10001229"/>
    <x v="1"/>
    <x v="13"/>
    <s v="Staples"/>
    <n v="9.4320000000000004"/>
    <n v="3"/>
    <n v="0.2"/>
    <n v="3.065399999999999"/>
  </r>
  <r>
    <n v="4524"/>
    <x v="2239"/>
    <x v="2"/>
    <x v="981"/>
    <d v="2011-11-06T00:00:00"/>
    <s v="Standard Class"/>
    <x v="742"/>
    <s v="Roger Demir"/>
    <x v="0"/>
    <s v="United States"/>
    <s v="New York City"/>
    <x v="15"/>
    <n v="10024"/>
    <x v="3"/>
    <s v="OFF-LA-10001569"/>
    <x v="1"/>
    <x v="2"/>
    <s v="Avery 499"/>
    <n v="34.86"/>
    <n v="7"/>
    <n v="0"/>
    <n v="16.035599999999999"/>
  </r>
  <r>
    <n v="4525"/>
    <x v="2239"/>
    <x v="2"/>
    <x v="981"/>
    <d v="2011-11-06T00:00:00"/>
    <s v="Standard Class"/>
    <x v="742"/>
    <s v="Roger Demir"/>
    <x v="0"/>
    <s v="United States"/>
    <s v="New York City"/>
    <x v="15"/>
    <n v="10024"/>
    <x v="3"/>
    <s v="FUR-FU-10004018"/>
    <x v="0"/>
    <x v="5"/>
    <s v="Tensor Computer Mounted Lamp"/>
    <n v="89.34"/>
    <n v="6"/>
    <n v="0"/>
    <n v="24.121800000000004"/>
  </r>
  <r>
    <n v="4526"/>
    <x v="2240"/>
    <x v="3"/>
    <x v="729"/>
    <d v="2014-07-24T00:00:00"/>
    <s v="Standard Class"/>
    <x v="336"/>
    <s v="Bill Eplett"/>
    <x v="2"/>
    <s v="United States"/>
    <s v="Rome"/>
    <x v="15"/>
    <n v="13440"/>
    <x v="3"/>
    <s v="TEC-PH-10004536"/>
    <x v="2"/>
    <x v="7"/>
    <s v="Avaya 5420 Digital phone"/>
    <n v="269.98"/>
    <n v="2"/>
    <n v="0"/>
    <n v="67.495000000000005"/>
  </r>
  <r>
    <n v="4527"/>
    <x v="2240"/>
    <x v="3"/>
    <x v="729"/>
    <d v="2014-07-24T00:00:00"/>
    <s v="Standard Class"/>
    <x v="336"/>
    <s v="Bill Eplett"/>
    <x v="2"/>
    <s v="United States"/>
    <s v="Rome"/>
    <x v="15"/>
    <n v="13440"/>
    <x v="3"/>
    <s v="OFF-PA-10004353"/>
    <x v="1"/>
    <x v="10"/>
    <s v="Southworth 25% Cotton Premium Laser Paper and Envelopes"/>
    <n v="99.9"/>
    <n v="5"/>
    <n v="0"/>
    <n v="47.952000000000005"/>
  </r>
  <r>
    <n v="4528"/>
    <x v="2240"/>
    <x v="3"/>
    <x v="729"/>
    <d v="2014-07-24T00:00:00"/>
    <s v="Standard Class"/>
    <x v="336"/>
    <s v="Bill Eplett"/>
    <x v="2"/>
    <s v="United States"/>
    <s v="Rome"/>
    <x v="15"/>
    <n v="13440"/>
    <x v="3"/>
    <s v="FUR-FU-10004848"/>
    <x v="0"/>
    <x v="5"/>
    <s v="DAX Solid Wood Frames"/>
    <n v="39.08"/>
    <n v="4"/>
    <n v="0"/>
    <n v="14.459599999999998"/>
  </r>
  <r>
    <n v="4529"/>
    <x v="2241"/>
    <x v="3"/>
    <x v="565"/>
    <d v="2014-09-11T00:00:00"/>
    <s v="Second Class"/>
    <x v="276"/>
    <s v="Roland Schwarz"/>
    <x v="1"/>
    <s v="United States"/>
    <s v="Marion"/>
    <x v="24"/>
    <n v="43302"/>
    <x v="3"/>
    <s v="TEC-AC-10004864"/>
    <x v="2"/>
    <x v="11"/>
    <s v="Memorex Micro Travel Drive 32 GB"/>
    <n v="116.83199999999999"/>
    <n v="4"/>
    <n v="0.2"/>
    <n v="33.589200000000005"/>
  </r>
  <r>
    <n v="4530"/>
    <x v="2242"/>
    <x v="0"/>
    <x v="696"/>
    <d v="2013-11-19T00:00:00"/>
    <s v="Standard Class"/>
    <x v="110"/>
    <s v="Kelly Collister"/>
    <x v="0"/>
    <s v="United States"/>
    <s v="Houston"/>
    <x v="5"/>
    <n v="77041"/>
    <x v="2"/>
    <s v="OFF-BI-10002393"/>
    <x v="1"/>
    <x v="8"/>
    <s v="Binder Posts"/>
    <n v="2.2959999999999994"/>
    <n v="2"/>
    <n v="0.8"/>
    <n v="-3.9032000000000009"/>
  </r>
  <r>
    <n v="4531"/>
    <x v="2243"/>
    <x v="0"/>
    <x v="696"/>
    <d v="2013-11-18T00:00:00"/>
    <s v="First Class"/>
    <x v="93"/>
    <s v="Maria Bertelson"/>
    <x v="0"/>
    <s v="United States"/>
    <s v="New York City"/>
    <x v="15"/>
    <n v="10009"/>
    <x v="3"/>
    <s v="FUR-CH-10002335"/>
    <x v="0"/>
    <x v="1"/>
    <s v="Hon GuestStacker Chair"/>
    <n v="408.00599999999997"/>
    <n v="2"/>
    <n v="0.1"/>
    <n v="72.534400000000005"/>
  </r>
  <r>
    <n v="4532"/>
    <x v="2243"/>
    <x v="0"/>
    <x v="696"/>
    <d v="2013-11-18T00:00:00"/>
    <s v="First Class"/>
    <x v="93"/>
    <s v="Maria Bertelson"/>
    <x v="0"/>
    <s v="United States"/>
    <s v="New York City"/>
    <x v="15"/>
    <n v="10009"/>
    <x v="3"/>
    <s v="OFF-ST-10001590"/>
    <x v="1"/>
    <x v="4"/>
    <s v="Tenex Personal Project File with Scoop Front Design, Black"/>
    <n v="40.44"/>
    <n v="3"/>
    <n v="0"/>
    <n v="10.514399999999998"/>
  </r>
  <r>
    <n v="4533"/>
    <x v="2244"/>
    <x v="2"/>
    <x v="982"/>
    <d v="2011-10-10T00:00:00"/>
    <s v="Same Day"/>
    <x v="184"/>
    <s v="Tanja Norvell"/>
    <x v="2"/>
    <s v="United States"/>
    <s v="Manteca"/>
    <x v="1"/>
    <n v="95336"/>
    <x v="1"/>
    <s v="FUR-CH-10002774"/>
    <x v="0"/>
    <x v="1"/>
    <s v="Global Deluxe Stacking Chair, Gray"/>
    <n v="122.352"/>
    <n v="3"/>
    <n v="0.2"/>
    <n v="13.764599999999994"/>
  </r>
  <r>
    <n v="4534"/>
    <x v="2244"/>
    <x v="2"/>
    <x v="982"/>
    <d v="2011-10-10T00:00:00"/>
    <s v="Same Day"/>
    <x v="184"/>
    <s v="Tanja Norvell"/>
    <x v="2"/>
    <s v="United States"/>
    <s v="Manteca"/>
    <x v="1"/>
    <n v="95336"/>
    <x v="1"/>
    <s v="OFF-EN-10001219"/>
    <x v="1"/>
    <x v="12"/>
    <s v="#10- 4 1/8&quot; x 9 1/2&quot; Security-Tint Envelopes"/>
    <n v="15.28"/>
    <n v="2"/>
    <n v="0"/>
    <n v="7.4871999999999996"/>
  </r>
  <r>
    <n v="4535"/>
    <x v="2245"/>
    <x v="1"/>
    <x v="531"/>
    <d v="2012-03-26T00:00:00"/>
    <s v="Standard Class"/>
    <x v="305"/>
    <s v="Mike Caudle"/>
    <x v="1"/>
    <s v="United States"/>
    <s v="Los Angeles"/>
    <x v="1"/>
    <n v="90004"/>
    <x v="1"/>
    <s v="OFF-PA-10001947"/>
    <x v="1"/>
    <x v="10"/>
    <s v="Xerox 1974"/>
    <n v="11.96"/>
    <n v="2"/>
    <n v="0"/>
    <n v="5.8604000000000003"/>
  </r>
  <r>
    <n v="4536"/>
    <x v="2246"/>
    <x v="3"/>
    <x v="141"/>
    <d v="2014-07-13T00:00:00"/>
    <s v="Standard Class"/>
    <x v="665"/>
    <s v="Vicky Freymann"/>
    <x v="2"/>
    <s v="United States"/>
    <s v="Seattle"/>
    <x v="4"/>
    <n v="98115"/>
    <x v="1"/>
    <s v="FUR-FU-10003142"/>
    <x v="0"/>
    <x v="5"/>
    <s v="Master Big Foot Doorstop, Beige"/>
    <n v="15.84"/>
    <n v="3"/>
    <n v="0"/>
    <n v="4.9103999999999992"/>
  </r>
  <r>
    <n v="4537"/>
    <x v="2246"/>
    <x v="3"/>
    <x v="141"/>
    <d v="2014-07-13T00:00:00"/>
    <s v="Standard Class"/>
    <x v="665"/>
    <s v="Vicky Freymann"/>
    <x v="2"/>
    <s v="United States"/>
    <s v="Seattle"/>
    <x v="4"/>
    <n v="98115"/>
    <x v="1"/>
    <s v="OFF-BI-10001543"/>
    <x v="1"/>
    <x v="8"/>
    <s v="GBC VeloBinder Manual Binding System"/>
    <n v="86.376000000000005"/>
    <n v="3"/>
    <n v="0.2"/>
    <n v="30.231600000000007"/>
  </r>
  <r>
    <n v="4538"/>
    <x v="2246"/>
    <x v="3"/>
    <x v="141"/>
    <d v="2014-07-13T00:00:00"/>
    <s v="Standard Class"/>
    <x v="665"/>
    <s v="Vicky Freymann"/>
    <x v="2"/>
    <s v="United States"/>
    <s v="Seattle"/>
    <x v="4"/>
    <n v="98115"/>
    <x v="1"/>
    <s v="OFF-AR-10003560"/>
    <x v="1"/>
    <x v="6"/>
    <s v="Zebra Zazzle Fluorescent Highlighters"/>
    <n v="18.240000000000002"/>
    <n v="3"/>
    <n v="0"/>
    <n v="6.2015999999999991"/>
  </r>
  <r>
    <n v="4539"/>
    <x v="2246"/>
    <x v="3"/>
    <x v="141"/>
    <d v="2014-07-13T00:00:00"/>
    <s v="Standard Class"/>
    <x v="665"/>
    <s v="Vicky Freymann"/>
    <x v="2"/>
    <s v="United States"/>
    <s v="Seattle"/>
    <x v="4"/>
    <n v="98115"/>
    <x v="1"/>
    <s v="OFF-AR-10004757"/>
    <x v="1"/>
    <x v="6"/>
    <s v="Crayola Colored Pencils"/>
    <n v="13.12"/>
    <n v="4"/>
    <n v="0"/>
    <n v="4.3295999999999992"/>
  </r>
  <r>
    <n v="4540"/>
    <x v="2247"/>
    <x v="1"/>
    <x v="914"/>
    <d v="2012-03-02T00:00:00"/>
    <s v="Standard Class"/>
    <x v="20"/>
    <s v="Erin Smith"/>
    <x v="1"/>
    <s v="United States"/>
    <s v="Providence"/>
    <x v="34"/>
    <n v="2908"/>
    <x v="3"/>
    <s v="TEC-PH-10003800"/>
    <x v="2"/>
    <x v="7"/>
    <s v="i.Sound Portable Power - 8000 mAh"/>
    <n v="105.98"/>
    <n v="2"/>
    <n v="0"/>
    <n v="1.0597999999999956"/>
  </r>
  <r>
    <n v="4541"/>
    <x v="2247"/>
    <x v="1"/>
    <x v="914"/>
    <d v="2012-03-02T00:00:00"/>
    <s v="Standard Class"/>
    <x v="2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x v="149"/>
    <s v="Michael Kennedy"/>
    <x v="1"/>
    <s v="United States"/>
    <s v="Chicago"/>
    <x v="10"/>
    <n v="60653"/>
    <x v="2"/>
    <s v="OFF-BI-10000756"/>
    <x v="1"/>
    <x v="8"/>
    <s v="Storex DuraTech Recycled Plastic Frosted Binders"/>
    <n v="5.9359999999999991"/>
    <n v="7"/>
    <n v="0.8"/>
    <n v="-8.9040000000000035"/>
  </r>
  <r>
    <n v="4543"/>
    <x v="2249"/>
    <x v="3"/>
    <x v="983"/>
    <d v="2014-04-01T00:00:00"/>
    <s v="First Class"/>
    <x v="746"/>
    <s v="Tony Molinari"/>
    <x v="0"/>
    <s v="United States"/>
    <s v="Oklahoma City"/>
    <x v="26"/>
    <n v="73120"/>
    <x v="2"/>
    <s v="OFF-EN-10004206"/>
    <x v="1"/>
    <x v="12"/>
    <s v="Multimedia Mailers"/>
    <n v="325.86"/>
    <n v="2"/>
    <n v="0"/>
    <n v="149.8956"/>
  </r>
  <r>
    <n v="4544"/>
    <x v="2250"/>
    <x v="1"/>
    <x v="984"/>
    <d v="2012-07-17T00:00:00"/>
    <s v="Second Class"/>
    <x v="210"/>
    <s v="Rob Lucas"/>
    <x v="0"/>
    <s v="United States"/>
    <s v="Chicago"/>
    <x v="10"/>
    <n v="60610"/>
    <x v="2"/>
    <s v="FUR-CH-10004477"/>
    <x v="0"/>
    <x v="1"/>
    <s v="Global Push Button Manager's Chair, Indigo"/>
    <n v="383.60699999999997"/>
    <n v="9"/>
    <n v="0.3"/>
    <n v="-5.4801000000000215"/>
  </r>
  <r>
    <n v="4545"/>
    <x v="2250"/>
    <x v="1"/>
    <x v="984"/>
    <d v="2012-07-17T00:00:00"/>
    <s v="Second Class"/>
    <x v="210"/>
    <s v="Rob Lucas"/>
    <x v="0"/>
    <s v="United States"/>
    <s v="Chicago"/>
    <x v="10"/>
    <n v="60610"/>
    <x v="2"/>
    <s v="TEC-PH-10003505"/>
    <x v="2"/>
    <x v="7"/>
    <s v="Geemarc AmpliPOWER60"/>
    <n v="148.47999999999999"/>
    <n v="2"/>
    <n v="0.2"/>
    <n v="16.703999999999986"/>
  </r>
  <r>
    <n v="4546"/>
    <x v="2250"/>
    <x v="1"/>
    <x v="984"/>
    <d v="2012-07-17T00:00:00"/>
    <s v="Second Class"/>
    <x v="210"/>
    <s v="Rob Lucas"/>
    <x v="0"/>
    <s v="United States"/>
    <s v="Chicago"/>
    <x v="10"/>
    <n v="60610"/>
    <x v="2"/>
    <s v="TEC-PH-10000526"/>
    <x v="2"/>
    <x v="7"/>
    <s v="Vtech CS6719"/>
    <n v="537.54399999999998"/>
    <n v="7"/>
    <n v="0.2"/>
    <n v="53.754400000000004"/>
  </r>
  <r>
    <n v="4547"/>
    <x v="2250"/>
    <x v="1"/>
    <x v="984"/>
    <d v="2012-07-17T00:00:00"/>
    <s v="Second Class"/>
    <x v="210"/>
    <s v="Rob Lucas"/>
    <x v="0"/>
    <s v="United States"/>
    <s v="Chicago"/>
    <x v="10"/>
    <n v="60610"/>
    <x v="2"/>
    <s v="OFF-BI-10003314"/>
    <x v="1"/>
    <x v="8"/>
    <s v="Tuff Stuff Recycled Round Ring Binders"/>
    <n v="1.9279999999999997"/>
    <n v="2"/>
    <n v="0.8"/>
    <n v="-2.9884000000000004"/>
  </r>
  <r>
    <n v="4548"/>
    <x v="2250"/>
    <x v="1"/>
    <x v="984"/>
    <d v="2012-07-17T00:00:00"/>
    <s v="Second Class"/>
    <x v="210"/>
    <s v="Rob Lucas"/>
    <x v="0"/>
    <s v="United States"/>
    <s v="Chicago"/>
    <x v="10"/>
    <n v="60610"/>
    <x v="2"/>
    <s v="OFF-AR-10003190"/>
    <x v="1"/>
    <x v="6"/>
    <s v="Newell 32"/>
    <n v="6.911999999999999"/>
    <n v="3"/>
    <n v="0.2"/>
    <n v="0.69120000000000026"/>
  </r>
  <r>
    <n v="4549"/>
    <x v="2250"/>
    <x v="1"/>
    <x v="984"/>
    <d v="2012-07-17T00:00:00"/>
    <s v="Second Class"/>
    <x v="210"/>
    <s v="Rob Lucas"/>
    <x v="0"/>
    <s v="United States"/>
    <s v="Chicago"/>
    <x v="10"/>
    <n v="60610"/>
    <x v="2"/>
    <s v="FUR-FU-10001861"/>
    <x v="0"/>
    <x v="5"/>
    <s v="Floodlight Indoor Halogen Bulbs, 1 Bulb per Pack, 60 Watts"/>
    <n v="7.76"/>
    <n v="1"/>
    <n v="0.6"/>
    <n v="-2.1340000000000003"/>
  </r>
  <r>
    <n v="4550"/>
    <x v="2250"/>
    <x v="1"/>
    <x v="984"/>
    <d v="2012-07-17T00:00:00"/>
    <s v="Second Class"/>
    <x v="210"/>
    <s v="Rob Lucas"/>
    <x v="0"/>
    <s v="United States"/>
    <s v="Chicago"/>
    <x v="10"/>
    <n v="60610"/>
    <x v="2"/>
    <s v="TEC-PH-10003963"/>
    <x v="2"/>
    <x v="7"/>
    <s v="GE 2-Jack Phone Line Splitter"/>
    <n v="659.16800000000012"/>
    <n v="4"/>
    <n v="0.2"/>
    <n v="49.437599999999975"/>
  </r>
  <r>
    <n v="4551"/>
    <x v="2251"/>
    <x v="3"/>
    <x v="504"/>
    <d v="2014-05-03T00:00:00"/>
    <s v="First Class"/>
    <x v="392"/>
    <s v="Neoma Murray"/>
    <x v="0"/>
    <s v="United States"/>
    <s v="Manchester"/>
    <x v="29"/>
    <n v="6040"/>
    <x v="3"/>
    <s v="OFF-LA-10003388"/>
    <x v="1"/>
    <x v="2"/>
    <s v="Avery 5"/>
    <n v="5.76"/>
    <n v="2"/>
    <n v="0"/>
    <n v="2.8224"/>
  </r>
  <r>
    <n v="4552"/>
    <x v="2252"/>
    <x v="2"/>
    <x v="985"/>
    <d v="2011-07-17T00:00:00"/>
    <s v="Standard Class"/>
    <x v="136"/>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x v="223"/>
    <s v="Jeremy Farry"/>
    <x v="0"/>
    <s v="United States"/>
    <s v="San Francisco"/>
    <x v="1"/>
    <n v="94122"/>
    <x v="1"/>
    <s v="FUR-CH-10004886"/>
    <x v="0"/>
    <x v="1"/>
    <s v="Bevis Steel Folding Chairs"/>
    <n v="230.28000000000003"/>
    <n v="3"/>
    <n v="0.2"/>
    <n v="23.027999999999992"/>
  </r>
  <r>
    <n v="4554"/>
    <x v="2253"/>
    <x v="2"/>
    <x v="422"/>
    <d v="2012-01-02T00:00:00"/>
    <s v="Standard Class"/>
    <x v="223"/>
    <s v="Jeremy Farry"/>
    <x v="0"/>
    <s v="United States"/>
    <s v="San Francisco"/>
    <x v="1"/>
    <n v="94122"/>
    <x v="1"/>
    <s v="OFF-PA-10003657"/>
    <x v="1"/>
    <x v="10"/>
    <s v="Xerox 1927"/>
    <n v="12.84"/>
    <n v="3"/>
    <n v="0"/>
    <n v="5.7779999999999987"/>
  </r>
  <r>
    <n v="4555"/>
    <x v="2254"/>
    <x v="0"/>
    <x v="535"/>
    <d v="2013-03-02T00:00:00"/>
    <s v="Second Class"/>
    <x v="518"/>
    <s v="Eric Barreto"/>
    <x v="0"/>
    <s v="United States"/>
    <s v="La Crosse"/>
    <x v="6"/>
    <n v="54601"/>
    <x v="2"/>
    <s v="OFF-BI-10004738"/>
    <x v="1"/>
    <x v="8"/>
    <s v="Flexible Leather- Look Classic Collection Ring Binder"/>
    <n v="56.820000000000007"/>
    <n v="3"/>
    <n v="0"/>
    <n v="28.410000000000004"/>
  </r>
  <r>
    <n v="4556"/>
    <x v="2255"/>
    <x v="1"/>
    <x v="391"/>
    <d v="2012-03-26T00:00:00"/>
    <s v="First Class"/>
    <x v="495"/>
    <s v="Sheri Gordon"/>
    <x v="0"/>
    <s v="United States"/>
    <s v="Florence"/>
    <x v="20"/>
    <n v="29501"/>
    <x v="0"/>
    <s v="OFF-FA-10003112"/>
    <x v="1"/>
    <x v="13"/>
    <s v="Staples"/>
    <n v="31.56"/>
    <n v="4"/>
    <n v="0"/>
    <n v="14.201999999999998"/>
  </r>
  <r>
    <n v="4557"/>
    <x v="2255"/>
    <x v="1"/>
    <x v="391"/>
    <d v="2012-03-26T00:00:00"/>
    <s v="First Class"/>
    <x v="495"/>
    <s v="Sheri Gordon"/>
    <x v="0"/>
    <s v="United States"/>
    <s v="Florence"/>
    <x v="20"/>
    <n v="29501"/>
    <x v="0"/>
    <s v="OFF-ST-10002486"/>
    <x v="1"/>
    <x v="4"/>
    <s v="Eldon Shelf Savers Cubes and Bins"/>
    <n v="27.92"/>
    <n v="4"/>
    <n v="0"/>
    <n v="0.5583999999999989"/>
  </r>
  <r>
    <n v="4558"/>
    <x v="2256"/>
    <x v="3"/>
    <x v="208"/>
    <d v="2014-10-29T00:00:00"/>
    <s v="Standard Class"/>
    <x v="444"/>
    <s v="Natalie DeCherney"/>
    <x v="0"/>
    <s v="United States"/>
    <s v="Glendale"/>
    <x v="16"/>
    <n v="85301"/>
    <x v="1"/>
    <s v="OFF-BI-10003984"/>
    <x v="1"/>
    <x v="8"/>
    <s v="Lock-Up Easel 'Spel-Binder'"/>
    <n v="8.5590000000000011"/>
    <n v="1"/>
    <n v="0.7"/>
    <n v="-6.5618999999999996"/>
  </r>
  <r>
    <n v="4559"/>
    <x v="2257"/>
    <x v="2"/>
    <x v="520"/>
    <d v="2012-01-05T00:00:00"/>
    <s v="Standard Class"/>
    <x v="698"/>
    <s v="Candace McMahon"/>
    <x v="1"/>
    <s v="United States"/>
    <s v="El Paso"/>
    <x v="5"/>
    <n v="79907"/>
    <x v="2"/>
    <s v="OFF-EN-10004773"/>
    <x v="1"/>
    <x v="12"/>
    <s v="Staples"/>
    <n v="49.568000000000005"/>
    <n v="2"/>
    <n v="0.2"/>
    <n v="17.968399999999995"/>
  </r>
  <r>
    <n v="4560"/>
    <x v="2258"/>
    <x v="2"/>
    <x v="952"/>
    <d v="2011-05-08T00:00:00"/>
    <s v="First Class"/>
    <x v="12"/>
    <s v="Emily Burns"/>
    <x v="0"/>
    <s v="United States"/>
    <s v="San Antonio"/>
    <x v="5"/>
    <n v="78207"/>
    <x v="2"/>
    <s v="FUR-CH-10001146"/>
    <x v="0"/>
    <x v="1"/>
    <s v="Global Value Mid-Back Manager's Chair, Gray"/>
    <n v="127.869"/>
    <n v="3"/>
    <n v="0.3"/>
    <n v="-9.1335000000000122"/>
  </r>
  <r>
    <n v="4561"/>
    <x v="2259"/>
    <x v="1"/>
    <x v="784"/>
    <d v="2012-12-09T00:00:00"/>
    <s v="Second Class"/>
    <x v="447"/>
    <s v="Harry Marie"/>
    <x v="1"/>
    <s v="United States"/>
    <s v="Los Angeles"/>
    <x v="1"/>
    <n v="90049"/>
    <x v="1"/>
    <s v="OFF-EN-10003296"/>
    <x v="1"/>
    <x v="12"/>
    <s v="Tyvek Side-Opening Peel &amp; Seel Expanding Envelopes"/>
    <n v="271.44"/>
    <n v="3"/>
    <n v="0"/>
    <n v="122.148"/>
  </r>
  <r>
    <n v="4562"/>
    <x v="2259"/>
    <x v="1"/>
    <x v="784"/>
    <d v="2012-12-09T00:00:00"/>
    <s v="Second Class"/>
    <x v="447"/>
    <s v="Harry Marie"/>
    <x v="1"/>
    <s v="United States"/>
    <s v="Los Angeles"/>
    <x v="1"/>
    <n v="90049"/>
    <x v="1"/>
    <s v="TEC-PH-10000193"/>
    <x v="2"/>
    <x v="7"/>
    <s v="Jensen SMPS-640 - speaker phone"/>
    <n v="110.352"/>
    <n v="3"/>
    <n v="0.2"/>
    <n v="8.2763999999999953"/>
  </r>
  <r>
    <n v="4563"/>
    <x v="2259"/>
    <x v="1"/>
    <x v="784"/>
    <d v="2012-12-09T00:00:00"/>
    <s v="Second Class"/>
    <x v="447"/>
    <s v="Harry Marie"/>
    <x v="1"/>
    <s v="United States"/>
    <s v="Los Angeles"/>
    <x v="1"/>
    <n v="90049"/>
    <x v="1"/>
    <s v="FUR-FU-10002111"/>
    <x v="0"/>
    <x v="5"/>
    <s v="Master Caster Door Stop, Large Brown"/>
    <n v="36.4"/>
    <n v="5"/>
    <n v="0"/>
    <n v="13.832000000000001"/>
  </r>
  <r>
    <n v="4564"/>
    <x v="2260"/>
    <x v="3"/>
    <x v="986"/>
    <d v="2014-10-01T00:00:00"/>
    <s v="Standard Class"/>
    <x v="319"/>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x v="678"/>
    <s v="Dario Medina"/>
    <x v="1"/>
    <s v="United States"/>
    <s v="Mesa"/>
    <x v="16"/>
    <n v="85204"/>
    <x v="1"/>
    <s v="OFF-ST-10004950"/>
    <x v="1"/>
    <x v="4"/>
    <s v="Acco Perma 3000 Stacking Storage Drawers"/>
    <n v="100.70400000000001"/>
    <n v="6"/>
    <n v="0.2"/>
    <n v="-1.2588000000000008"/>
  </r>
  <r>
    <n v="4566"/>
    <x v="2262"/>
    <x v="3"/>
    <x v="734"/>
    <d v="2014-12-11T00:00:00"/>
    <s v="Standard Class"/>
    <x v="430"/>
    <s v="Matt Collins"/>
    <x v="0"/>
    <s v="United States"/>
    <s v="Fayetteville"/>
    <x v="3"/>
    <n v="28314"/>
    <x v="0"/>
    <s v="OFF-AP-10002350"/>
    <x v="1"/>
    <x v="9"/>
    <s v="Belkin F9H710-06 7 Outlet SurgeMaster Surge Protector"/>
    <n v="45.216000000000001"/>
    <n v="3"/>
    <n v="0.2"/>
    <n v="4.5215999999999994"/>
  </r>
  <r>
    <n v="4567"/>
    <x v="2262"/>
    <x v="3"/>
    <x v="734"/>
    <d v="2014-12-11T00:00:00"/>
    <s v="Standard Class"/>
    <x v="430"/>
    <s v="Matt Collins"/>
    <x v="0"/>
    <s v="United States"/>
    <s v="Fayetteville"/>
    <x v="3"/>
    <n v="28314"/>
    <x v="0"/>
    <s v="OFF-BI-10004233"/>
    <x v="1"/>
    <x v="8"/>
    <s v="GBC Pre-Punched Binding Paper, Plastic, White, 8-1/2&quot; x 11&quot;"/>
    <n v="28.782000000000004"/>
    <n v="6"/>
    <n v="0.7"/>
    <n v="-21.1068"/>
  </r>
  <r>
    <n v="4568"/>
    <x v="2262"/>
    <x v="3"/>
    <x v="734"/>
    <d v="2014-12-11T00:00:00"/>
    <s v="Standard Class"/>
    <x v="430"/>
    <s v="Matt Collins"/>
    <x v="0"/>
    <s v="United States"/>
    <s v="Fayetteville"/>
    <x v="3"/>
    <n v="28314"/>
    <x v="0"/>
    <s v="OFF-PA-10001892"/>
    <x v="1"/>
    <x v="10"/>
    <s v="Rediform Wirebound &quot;Phone Memo&quot; Message Book, 11 x 5-3/4"/>
    <n v="24.448"/>
    <n v="4"/>
    <n v="0.2"/>
    <n v="8.8623999999999992"/>
  </r>
  <r>
    <n v="4569"/>
    <x v="2263"/>
    <x v="1"/>
    <x v="627"/>
    <d v="2012-11-13T00:00:00"/>
    <s v="Standard Class"/>
    <x v="551"/>
    <s v="Duane Benoit"/>
    <x v="0"/>
    <s v="United States"/>
    <s v="Houston"/>
    <x v="5"/>
    <n v="77095"/>
    <x v="2"/>
    <s v="OFF-BI-10003291"/>
    <x v="1"/>
    <x v="8"/>
    <s v="Wilson Jones Leather-Like Binders with DublLock Round Rings"/>
    <n v="10.475999999999999"/>
    <n v="6"/>
    <n v="0.8"/>
    <n v="-17.285400000000006"/>
  </r>
  <r>
    <n v="4570"/>
    <x v="2264"/>
    <x v="2"/>
    <x v="987"/>
    <d v="2011-04-21T00:00:00"/>
    <s v="Second Class"/>
    <x v="376"/>
    <s v="Nicole Fjeld"/>
    <x v="2"/>
    <s v="United States"/>
    <s v="San Jose"/>
    <x v="1"/>
    <n v="95123"/>
    <x v="1"/>
    <s v="FUR-FU-10004017"/>
    <x v="0"/>
    <x v="5"/>
    <s v="Executive Impressions 13&quot; Chairman Wall Clock"/>
    <n v="76.14"/>
    <n v="3"/>
    <n v="0"/>
    <n v="26.648999999999997"/>
  </r>
  <r>
    <n v="4571"/>
    <x v="2265"/>
    <x v="1"/>
    <x v="442"/>
    <d v="2012-05-27T00:00:00"/>
    <s v="Second Class"/>
    <x v="134"/>
    <s v="Nathan Mautz"/>
    <x v="2"/>
    <s v="United States"/>
    <s v="Wichita"/>
    <x v="41"/>
    <n v="67212"/>
    <x v="2"/>
    <s v="OFF-AR-10002445"/>
    <x v="1"/>
    <x v="6"/>
    <s v="SANFORD Major Accent Highlighters"/>
    <n v="21.240000000000002"/>
    <n v="3"/>
    <n v="0"/>
    <n v="8.071200000000001"/>
  </r>
  <r>
    <n v="4572"/>
    <x v="2265"/>
    <x v="1"/>
    <x v="442"/>
    <d v="2012-05-27T00:00:00"/>
    <s v="Second Class"/>
    <x v="134"/>
    <s v="Nathan Mautz"/>
    <x v="2"/>
    <s v="United States"/>
    <s v="Wichita"/>
    <x v="41"/>
    <n v="67212"/>
    <x v="2"/>
    <s v="OFF-BI-10001718"/>
    <x v="1"/>
    <x v="8"/>
    <s v="GBC DocuBind P50 Personal Binding Machine"/>
    <n v="127.96"/>
    <n v="2"/>
    <n v="0"/>
    <n v="60.141199999999998"/>
  </r>
  <r>
    <n v="4573"/>
    <x v="2266"/>
    <x v="3"/>
    <x v="729"/>
    <d v="2014-07-22T00:00:00"/>
    <s v="Standard Class"/>
    <x v="437"/>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x v="377"/>
    <s v="Matthew Grinstein"/>
    <x v="2"/>
    <s v="United States"/>
    <s v="Jackson"/>
    <x v="12"/>
    <n v="49201"/>
    <x v="2"/>
    <s v="TEC-PH-10002103"/>
    <x v="2"/>
    <x v="7"/>
    <s v="Jabra SPEAK 410"/>
    <n v="657.93"/>
    <n v="7"/>
    <n v="0"/>
    <n v="184.22039999999998"/>
  </r>
  <r>
    <n v="4575"/>
    <x v="2267"/>
    <x v="0"/>
    <x v="939"/>
    <d v="2013-12-19T00:00:00"/>
    <s v="Standard Class"/>
    <x v="377"/>
    <s v="Matthew Grinstein"/>
    <x v="2"/>
    <s v="United States"/>
    <s v="Jackson"/>
    <x v="12"/>
    <n v="49201"/>
    <x v="2"/>
    <s v="FUR-FU-10003724"/>
    <x v="0"/>
    <x v="5"/>
    <s v="Westinghouse Clip-On Gooseneck Lamps"/>
    <n v="33.479999999999997"/>
    <n v="4"/>
    <n v="0"/>
    <n v="8.7047999999999988"/>
  </r>
  <r>
    <n v="4576"/>
    <x v="2267"/>
    <x v="0"/>
    <x v="939"/>
    <d v="2013-12-19T00:00:00"/>
    <s v="Standard Class"/>
    <x v="377"/>
    <s v="Matthew Grinstein"/>
    <x v="2"/>
    <s v="United States"/>
    <s v="Jackson"/>
    <x v="12"/>
    <n v="49201"/>
    <x v="2"/>
    <s v="OFF-AR-10003732"/>
    <x v="1"/>
    <x v="6"/>
    <s v="Newell 333"/>
    <n v="13.899999999999999"/>
    <n v="5"/>
    <n v="0"/>
    <n v="3.6139999999999994"/>
  </r>
  <r>
    <n v="4577"/>
    <x v="2267"/>
    <x v="0"/>
    <x v="939"/>
    <d v="2013-12-19T00:00:00"/>
    <s v="Standard Class"/>
    <x v="377"/>
    <s v="Matthew Grinstein"/>
    <x v="2"/>
    <s v="United States"/>
    <s v="Jackson"/>
    <x v="12"/>
    <n v="49201"/>
    <x v="2"/>
    <s v="OFF-ST-10000885"/>
    <x v="1"/>
    <x v="4"/>
    <s v="Fellowes Desktop Hanging File Manager"/>
    <n v="26.86"/>
    <n v="2"/>
    <n v="0"/>
    <n v="6.7149999999999999"/>
  </r>
  <r>
    <n v="4578"/>
    <x v="2268"/>
    <x v="2"/>
    <x v="909"/>
    <d v="2011-04-16T00:00:00"/>
    <s v="Standard Class"/>
    <x v="339"/>
    <s v="Sanjit Engle"/>
    <x v="0"/>
    <s v="United States"/>
    <s v="Lewiston"/>
    <x v="45"/>
    <n v="83501"/>
    <x v="1"/>
    <s v="OFF-BI-10004817"/>
    <x v="1"/>
    <x v="8"/>
    <s v="GBC Personal VeloBind Strips"/>
    <n v="9.5840000000000014"/>
    <n v="1"/>
    <n v="0.2"/>
    <n v="3.3543999999999996"/>
  </r>
  <r>
    <n v="4579"/>
    <x v="2269"/>
    <x v="1"/>
    <x v="988"/>
    <d v="2012-06-15T00:00:00"/>
    <s v="Standard Class"/>
    <x v="326"/>
    <s v="Anthony Garverick"/>
    <x v="2"/>
    <s v="United States"/>
    <s v="Hampton"/>
    <x v="17"/>
    <n v="23666"/>
    <x v="0"/>
    <s v="OFF-BI-10001670"/>
    <x v="1"/>
    <x v="8"/>
    <s v="Vinyl Sectional Post Binders"/>
    <n v="113.10000000000001"/>
    <n v="3"/>
    <n v="0"/>
    <n v="56.550000000000004"/>
  </r>
  <r>
    <n v="4580"/>
    <x v="2270"/>
    <x v="2"/>
    <x v="923"/>
    <d v="2011-08-02T00:00:00"/>
    <s v="Standard Class"/>
    <x v="442"/>
    <s v="Aaron Smayling"/>
    <x v="1"/>
    <s v="United States"/>
    <s v="New York City"/>
    <x v="15"/>
    <n v="10035"/>
    <x v="3"/>
    <s v="OFF-PA-10002709"/>
    <x v="1"/>
    <x v="10"/>
    <s v="Xerox 1956"/>
    <n v="65.78"/>
    <n v="11"/>
    <n v="0"/>
    <n v="32.232199999999999"/>
  </r>
  <r>
    <n v="4581"/>
    <x v="2271"/>
    <x v="1"/>
    <x v="374"/>
    <d v="2012-08-06T00:00:00"/>
    <s v="Standard Class"/>
    <x v="153"/>
    <s v="Allen Rosenblatt"/>
    <x v="1"/>
    <s v="United States"/>
    <s v="Hattiesburg"/>
    <x v="35"/>
    <n v="39401"/>
    <x v="0"/>
    <s v="TEC-AC-10004469"/>
    <x v="2"/>
    <x v="11"/>
    <s v="Microsoft Sculpt Comfort Mouse"/>
    <n v="239.70000000000002"/>
    <n v="6"/>
    <n v="0"/>
    <n v="105.46800000000002"/>
  </r>
  <r>
    <n v="4582"/>
    <x v="2272"/>
    <x v="0"/>
    <x v="251"/>
    <d v="2013-09-23T00:00:00"/>
    <s v="First Class"/>
    <x v="399"/>
    <s v="Anne Pryor"/>
    <x v="2"/>
    <s v="United States"/>
    <s v="Philadelphia"/>
    <x v="9"/>
    <n v="19140"/>
    <x v="3"/>
    <s v="FUR-FU-10003424"/>
    <x v="0"/>
    <x v="5"/>
    <s v="Nu-Dell Oak Frame"/>
    <n v="25.632000000000001"/>
    <n v="3"/>
    <n v="0.2"/>
    <n v="3.8447999999999967"/>
  </r>
  <r>
    <n v="4583"/>
    <x v="2273"/>
    <x v="0"/>
    <x v="224"/>
    <d v="2013-06-13T00:00:00"/>
    <s v="First Class"/>
    <x v="677"/>
    <s v="Joy Bell-"/>
    <x v="0"/>
    <s v="United States"/>
    <s v="Philadelphia"/>
    <x v="9"/>
    <n v="19140"/>
    <x v="3"/>
    <s v="OFF-LA-10003720"/>
    <x v="1"/>
    <x v="2"/>
    <s v="Avery 487"/>
    <n v="23.616"/>
    <n v="8"/>
    <n v="0.2"/>
    <n v="7.9703999999999997"/>
  </r>
  <r>
    <n v="4584"/>
    <x v="2274"/>
    <x v="0"/>
    <x v="370"/>
    <d v="2013-08-29T00:00:00"/>
    <s v="Second Class"/>
    <x v="747"/>
    <s v="Tom Stivers"/>
    <x v="1"/>
    <s v="United States"/>
    <s v="Los Angeles"/>
    <x v="1"/>
    <n v="90045"/>
    <x v="1"/>
    <s v="OFF-AR-10000390"/>
    <x v="1"/>
    <x v="6"/>
    <s v="Newell Chalk Holder"/>
    <n v="8.26"/>
    <n v="2"/>
    <n v="0"/>
    <n v="3.7995999999999999"/>
  </r>
  <r>
    <n v="4585"/>
    <x v="2275"/>
    <x v="3"/>
    <x v="808"/>
    <d v="2014-11-05T00:00:00"/>
    <s v="Second Class"/>
    <x v="644"/>
    <s v="Nancy Lomonaco"/>
    <x v="2"/>
    <s v="United States"/>
    <s v="Danville"/>
    <x v="1"/>
    <n v="94526"/>
    <x v="1"/>
    <s v="OFF-EN-10001335"/>
    <x v="1"/>
    <x v="12"/>
    <s v="White Business Envelopes with Contemporary Seam, Recycled White Business Envelopes"/>
    <n v="76.58"/>
    <n v="7"/>
    <n v="0"/>
    <n v="38.29"/>
  </r>
  <r>
    <n v="4586"/>
    <x v="2275"/>
    <x v="3"/>
    <x v="808"/>
    <d v="2014-11-05T00:00:00"/>
    <s v="Second Class"/>
    <x v="644"/>
    <s v="Nancy Lomonaco"/>
    <x v="2"/>
    <s v="United States"/>
    <s v="Danville"/>
    <x v="1"/>
    <n v="94526"/>
    <x v="1"/>
    <s v="OFF-AR-10003469"/>
    <x v="1"/>
    <x v="6"/>
    <s v="Nontoxic Chalk"/>
    <n v="8.8000000000000007"/>
    <n v="5"/>
    <n v="0"/>
    <n v="4.2240000000000002"/>
  </r>
  <r>
    <n v="4587"/>
    <x v="2275"/>
    <x v="3"/>
    <x v="808"/>
    <d v="2014-11-05T00:00:00"/>
    <s v="Second Class"/>
    <x v="644"/>
    <s v="Nancy Lomonaco"/>
    <x v="2"/>
    <s v="United States"/>
    <s v="Danville"/>
    <x v="1"/>
    <n v="94526"/>
    <x v="1"/>
    <s v="OFF-BI-10003718"/>
    <x v="1"/>
    <x v="8"/>
    <s v="GBC Therma-A-Bind 250T Electric Binding System"/>
    <n v="590.35199999999998"/>
    <n v="6"/>
    <n v="0.2"/>
    <n v="206.62319999999997"/>
  </r>
  <r>
    <n v="4588"/>
    <x v="2275"/>
    <x v="3"/>
    <x v="808"/>
    <d v="2014-11-05T00:00:00"/>
    <s v="Second Class"/>
    <x v="644"/>
    <s v="Nancy Lomonaco"/>
    <x v="2"/>
    <s v="United States"/>
    <s v="Danville"/>
    <x v="1"/>
    <n v="94526"/>
    <x v="1"/>
    <s v="OFF-FA-10004838"/>
    <x v="1"/>
    <x v="13"/>
    <s v="Super Bands, 12/Pack"/>
    <n v="5.58"/>
    <n v="3"/>
    <n v="0"/>
    <n v="0.16740000000000022"/>
  </r>
  <r>
    <n v="4589"/>
    <x v="2275"/>
    <x v="3"/>
    <x v="808"/>
    <d v="2014-11-05T00:00:00"/>
    <s v="Second Class"/>
    <x v="644"/>
    <s v="Nancy Lomonaco"/>
    <x v="2"/>
    <s v="United States"/>
    <s v="Danville"/>
    <x v="1"/>
    <n v="94526"/>
    <x v="1"/>
    <s v="FUR-FU-10002508"/>
    <x v="0"/>
    <x v="5"/>
    <s v="Document Clip Frames"/>
    <n v="25.02"/>
    <n v="3"/>
    <n v="0"/>
    <n v="10.508400000000002"/>
  </r>
  <r>
    <n v="4590"/>
    <x v="2275"/>
    <x v="3"/>
    <x v="808"/>
    <d v="2014-11-05T00:00:00"/>
    <s v="Second Class"/>
    <x v="644"/>
    <s v="Nancy Lomonaco"/>
    <x v="2"/>
    <s v="United States"/>
    <s v="Danville"/>
    <x v="1"/>
    <n v="94526"/>
    <x v="1"/>
    <s v="OFF-ST-10001511"/>
    <x v="1"/>
    <x v="4"/>
    <s v="Space Solutions Commercial Steel Shelving"/>
    <n v="452.55000000000007"/>
    <n v="7"/>
    <n v="0"/>
    <n v="22.627499999999962"/>
  </r>
  <r>
    <n v="4591"/>
    <x v="2276"/>
    <x v="0"/>
    <x v="482"/>
    <d v="2014-01-01T00:00:00"/>
    <s v="Standard Class"/>
    <x v="305"/>
    <s v="Mike Caudle"/>
    <x v="1"/>
    <s v="United States"/>
    <s v="Los Angeles"/>
    <x v="1"/>
    <n v="90004"/>
    <x v="1"/>
    <s v="OFF-SU-10000952"/>
    <x v="1"/>
    <x v="14"/>
    <s v="Fiskars Home &amp; Office Scissors"/>
    <n v="17.760000000000002"/>
    <n v="2"/>
    <n v="0"/>
    <n v="4.9728000000000012"/>
  </r>
  <r>
    <n v="4592"/>
    <x v="2276"/>
    <x v="0"/>
    <x v="482"/>
    <d v="2014-01-01T00:00:00"/>
    <s v="Standard Class"/>
    <x v="305"/>
    <s v="Mike Caudle"/>
    <x v="1"/>
    <s v="United States"/>
    <s v="Los Angeles"/>
    <x v="1"/>
    <n v="90004"/>
    <x v="1"/>
    <s v="TEC-PH-10002275"/>
    <x v="2"/>
    <x v="7"/>
    <s v="Mitel 5320 IP Phone VoIP phone"/>
    <n v="302.38400000000001"/>
    <n v="2"/>
    <n v="0.2"/>
    <n v="30.238400000000013"/>
  </r>
  <r>
    <n v="4593"/>
    <x v="2276"/>
    <x v="0"/>
    <x v="482"/>
    <d v="2014-01-01T00:00:00"/>
    <s v="Standard Class"/>
    <x v="305"/>
    <s v="Mike Caudle"/>
    <x v="1"/>
    <s v="United States"/>
    <s v="Los Angeles"/>
    <x v="1"/>
    <n v="90004"/>
    <x v="1"/>
    <s v="FUR-CH-10003535"/>
    <x v="0"/>
    <x v="1"/>
    <s v="Global Armless Task Chair, Royal Blue"/>
    <n v="146.352"/>
    <n v="3"/>
    <n v="0.2"/>
    <n v="-5.4882000000000062"/>
  </r>
  <r>
    <n v="4594"/>
    <x v="2276"/>
    <x v="0"/>
    <x v="482"/>
    <d v="2014-01-01T00:00:00"/>
    <s v="Standard Class"/>
    <x v="305"/>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x v="305"/>
    <s v="Mike Caudle"/>
    <x v="1"/>
    <s v="United States"/>
    <s v="Los Angeles"/>
    <x v="1"/>
    <n v="90004"/>
    <x v="1"/>
    <s v="FUR-TA-10003473"/>
    <x v="0"/>
    <x v="3"/>
    <s v="Bretford Rectangular Conference Table Tops"/>
    <n v="902.71199999999999"/>
    <n v="3"/>
    <n v="0.2"/>
    <n v="33.851700000000051"/>
  </r>
  <r>
    <n v="4596"/>
    <x v="2276"/>
    <x v="0"/>
    <x v="482"/>
    <d v="2014-01-01T00:00:00"/>
    <s v="Standard Class"/>
    <x v="305"/>
    <s v="Mike Caudle"/>
    <x v="1"/>
    <s v="United States"/>
    <s v="Los Angeles"/>
    <x v="1"/>
    <n v="90004"/>
    <x v="1"/>
    <s v="OFF-AR-10001897"/>
    <x v="1"/>
    <x v="6"/>
    <s v="Model L Table or Wall-Mount Pencil Sharpener"/>
    <n v="53.97"/>
    <n v="3"/>
    <n v="0"/>
    <n v="15.111600000000001"/>
  </r>
  <r>
    <n v="4597"/>
    <x v="2277"/>
    <x v="0"/>
    <x v="5"/>
    <d v="2013-12-11T00:00:00"/>
    <s v="Second Class"/>
    <x v="679"/>
    <s v="Tony Chapman"/>
    <x v="2"/>
    <s v="United States"/>
    <s v="Washington"/>
    <x v="40"/>
    <n v="20016"/>
    <x v="3"/>
    <s v="OFF-AR-10000034"/>
    <x v="1"/>
    <x v="6"/>
    <s v="BIC Brite Liner Grip Highlighters, Assorted, 5/Pack"/>
    <n v="33.92"/>
    <n v="8"/>
    <n v="0"/>
    <n v="13.2288"/>
  </r>
  <r>
    <n v="4598"/>
    <x v="2278"/>
    <x v="3"/>
    <x v="735"/>
    <d v="2014-09-02T00:00:00"/>
    <s v="Standard Class"/>
    <x v="377"/>
    <s v="Matthew Grinstein"/>
    <x v="2"/>
    <s v="United States"/>
    <s v="Milwaukee"/>
    <x v="6"/>
    <n v="53209"/>
    <x v="2"/>
    <s v="OFF-SU-10004115"/>
    <x v="1"/>
    <x v="14"/>
    <s v="Acme Stainless Steel Office Snips"/>
    <n v="21.81"/>
    <n v="3"/>
    <n v="0"/>
    <n v="5.8887000000000009"/>
  </r>
  <r>
    <n v="4599"/>
    <x v="2278"/>
    <x v="3"/>
    <x v="735"/>
    <d v="2014-09-02T00:00:00"/>
    <s v="Standard Class"/>
    <x v="377"/>
    <s v="Matthew Grinstein"/>
    <x v="2"/>
    <s v="United States"/>
    <s v="Milwaukee"/>
    <x v="6"/>
    <n v="53209"/>
    <x v="2"/>
    <s v="OFF-AP-10001947"/>
    <x v="1"/>
    <x v="9"/>
    <s v="Acco 6 Outlet Guardian Premium Plus Surge Suppressor"/>
    <n v="91.6"/>
    <n v="5"/>
    <n v="0"/>
    <n v="26.563999999999997"/>
  </r>
  <r>
    <n v="4600"/>
    <x v="2279"/>
    <x v="1"/>
    <x v="747"/>
    <d v="2012-07-20T00:00:00"/>
    <s v="Standard Class"/>
    <x v="450"/>
    <s v="Michael Granlund"/>
    <x v="2"/>
    <s v="United States"/>
    <s v="Baltimore"/>
    <x v="39"/>
    <n v="21215"/>
    <x v="3"/>
    <s v="FUR-CH-10004853"/>
    <x v="0"/>
    <x v="1"/>
    <s v="Global Manager's Adjustable Task Chair, Storm"/>
    <n v="150.97999999999999"/>
    <n v="1"/>
    <n v="0"/>
    <n v="43.784199999999984"/>
  </r>
  <r>
    <n v="4601"/>
    <x v="2279"/>
    <x v="1"/>
    <x v="747"/>
    <d v="2012-07-20T00:00:00"/>
    <s v="Standard Class"/>
    <x v="450"/>
    <s v="Michael Granlund"/>
    <x v="2"/>
    <s v="United States"/>
    <s v="Baltimore"/>
    <x v="39"/>
    <n v="21215"/>
    <x v="3"/>
    <s v="OFF-EN-10000483"/>
    <x v="1"/>
    <x v="12"/>
    <s v="White Envelopes, White Envelopes with Clear Poly Window"/>
    <n v="137.25"/>
    <n v="9"/>
    <n v="0"/>
    <n v="63.134999999999991"/>
  </r>
  <r>
    <n v="4602"/>
    <x v="2279"/>
    <x v="1"/>
    <x v="747"/>
    <d v="2012-07-20T00:00:00"/>
    <s v="Standard Class"/>
    <x v="450"/>
    <s v="Michael Granlund"/>
    <x v="2"/>
    <s v="United States"/>
    <s v="Baltimore"/>
    <x v="39"/>
    <n v="21215"/>
    <x v="3"/>
    <s v="OFF-FA-10001332"/>
    <x v="1"/>
    <x v="13"/>
    <s v="Acco Banker's Clasps, 5 3/4&quot;-Long"/>
    <n v="11.52"/>
    <n v="4"/>
    <n v="0"/>
    <n v="5.4143999999999997"/>
  </r>
  <r>
    <n v="4603"/>
    <x v="2280"/>
    <x v="1"/>
    <x v="989"/>
    <d v="2012-05-29T00:00:00"/>
    <s v="Second Class"/>
    <x v="408"/>
    <s v="Ben Ferrer"/>
    <x v="2"/>
    <s v="United States"/>
    <s v="Jacksonville"/>
    <x v="3"/>
    <n v="28540"/>
    <x v="0"/>
    <s v="OFF-PA-10003790"/>
    <x v="1"/>
    <x v="10"/>
    <s v="Xerox 1991"/>
    <n v="18.272000000000002"/>
    <n v="1"/>
    <n v="0.2"/>
    <n v="5.9383999999999988"/>
  </r>
  <r>
    <n v="4604"/>
    <x v="2280"/>
    <x v="1"/>
    <x v="989"/>
    <d v="2012-05-29T00:00:00"/>
    <s v="Second Class"/>
    <x v="408"/>
    <s v="Ben Ferrer"/>
    <x v="2"/>
    <s v="United States"/>
    <s v="Jacksonville"/>
    <x v="3"/>
    <n v="28540"/>
    <x v="0"/>
    <s v="OFF-PA-10003134"/>
    <x v="1"/>
    <x v="10"/>
    <s v="Xerox 1937"/>
    <n v="153.72800000000001"/>
    <n v="4"/>
    <n v="0.2"/>
    <n v="53.804799999999986"/>
  </r>
  <r>
    <n v="4605"/>
    <x v="2280"/>
    <x v="1"/>
    <x v="989"/>
    <d v="2012-05-29T00:00:00"/>
    <s v="Second Class"/>
    <x v="408"/>
    <s v="Ben Ferrer"/>
    <x v="2"/>
    <s v="United States"/>
    <s v="Jacksonville"/>
    <x v="3"/>
    <n v="28540"/>
    <x v="0"/>
    <s v="OFF-EN-10004459"/>
    <x v="1"/>
    <x v="12"/>
    <s v="Security-Tint Envelopes"/>
    <n v="12.224"/>
    <n v="2"/>
    <n v="0.2"/>
    <n v="4.4311999999999996"/>
  </r>
  <r>
    <n v="4606"/>
    <x v="2280"/>
    <x v="1"/>
    <x v="989"/>
    <d v="2012-05-29T00:00:00"/>
    <s v="Second Class"/>
    <x v="408"/>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x v="474"/>
    <s v="Maxwell Schwartz"/>
    <x v="0"/>
    <s v="United States"/>
    <s v="Rochester"/>
    <x v="15"/>
    <n v="14609"/>
    <x v="3"/>
    <s v="TEC-PH-10004093"/>
    <x v="2"/>
    <x v="7"/>
    <s v="Panasonic Kx-TS550"/>
    <n v="45.99"/>
    <n v="1"/>
    <n v="0"/>
    <n v="13.3371"/>
  </r>
  <r>
    <n v="4608"/>
    <x v="2281"/>
    <x v="1"/>
    <x v="71"/>
    <d v="2012-06-02T00:00:00"/>
    <s v="Standard Class"/>
    <x v="474"/>
    <s v="Maxwell Schwartz"/>
    <x v="0"/>
    <s v="United States"/>
    <s v="Rochester"/>
    <x v="15"/>
    <n v="14609"/>
    <x v="3"/>
    <s v="OFF-ST-10001490"/>
    <x v="1"/>
    <x v="4"/>
    <s v="Hot File 7-Pocket, Floor Stand"/>
    <n v="535.41"/>
    <n v="3"/>
    <n v="0"/>
    <n v="160.62299999999993"/>
  </r>
  <r>
    <n v="4609"/>
    <x v="2281"/>
    <x v="1"/>
    <x v="71"/>
    <d v="2012-06-02T00:00:00"/>
    <s v="Standard Class"/>
    <x v="474"/>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x v="474"/>
    <s v="Maxwell Schwartz"/>
    <x v="0"/>
    <s v="United States"/>
    <s v="Rochester"/>
    <x v="15"/>
    <n v="14609"/>
    <x v="3"/>
    <s v="OFF-PA-10004255"/>
    <x v="1"/>
    <x v="10"/>
    <s v="Xerox 219"/>
    <n v="45.36"/>
    <n v="7"/>
    <n v="0"/>
    <n v="21.772800000000004"/>
  </r>
  <r>
    <n v="4611"/>
    <x v="2282"/>
    <x v="3"/>
    <x v="45"/>
    <d v="2014-11-15T00:00:00"/>
    <s v="Standard Class"/>
    <x v="32"/>
    <s v="Joel Eaton"/>
    <x v="0"/>
    <s v="United States"/>
    <s v="Oceanside"/>
    <x v="1"/>
    <n v="92054"/>
    <x v="1"/>
    <s v="FUR-FU-10000023"/>
    <x v="0"/>
    <x v="5"/>
    <s v="Eldon Wave Desk Accessories"/>
    <n v="47.12"/>
    <n v="8"/>
    <n v="0"/>
    <n v="20.732800000000001"/>
  </r>
  <r>
    <n v="4612"/>
    <x v="2283"/>
    <x v="0"/>
    <x v="990"/>
    <d v="2013-01-26T00:00:00"/>
    <s v="Second Class"/>
    <x v="428"/>
    <s v="Henry Goldwyn"/>
    <x v="1"/>
    <s v="United States"/>
    <s v="Gulfport"/>
    <x v="35"/>
    <n v="39503"/>
    <x v="0"/>
    <s v="OFF-BI-10000285"/>
    <x v="1"/>
    <x v="8"/>
    <s v="XtraLife ClearVue Slant-D Ring Binders by Cardinal"/>
    <n v="31.36"/>
    <n v="4"/>
    <n v="0"/>
    <n v="15.68"/>
  </r>
  <r>
    <n v="4613"/>
    <x v="2284"/>
    <x v="3"/>
    <x v="413"/>
    <d v="2014-01-07T00:00:00"/>
    <s v="Standard Class"/>
    <x v="212"/>
    <s v="Emily Phan"/>
    <x v="0"/>
    <s v="United States"/>
    <s v="Jacksonville"/>
    <x v="2"/>
    <n v="32216"/>
    <x v="0"/>
    <s v="OFF-AR-10000588"/>
    <x v="1"/>
    <x v="6"/>
    <s v="Newell 345"/>
    <n v="47.616"/>
    <n v="3"/>
    <n v="0.2"/>
    <n v="3.571200000000001"/>
  </r>
  <r>
    <n v="4614"/>
    <x v="2284"/>
    <x v="3"/>
    <x v="413"/>
    <d v="2014-01-07T00:00:00"/>
    <s v="Standard Class"/>
    <x v="212"/>
    <s v="Emily Phan"/>
    <x v="0"/>
    <s v="United States"/>
    <s v="Jacksonville"/>
    <x v="2"/>
    <n v="32216"/>
    <x v="0"/>
    <s v="OFF-PA-10002250"/>
    <x v="1"/>
    <x v="10"/>
    <s v="Things To Do Today Pad"/>
    <n v="23.480000000000004"/>
    <n v="5"/>
    <n v="0.2"/>
    <n v="8.218"/>
  </r>
  <r>
    <n v="4615"/>
    <x v="2285"/>
    <x v="0"/>
    <x v="64"/>
    <d v="2013-09-11T00:00:00"/>
    <s v="Standard Class"/>
    <x v="689"/>
    <s v="Gary Hansen"/>
    <x v="2"/>
    <s v="United States"/>
    <s v="Houston"/>
    <x v="5"/>
    <n v="77070"/>
    <x v="2"/>
    <s v="OFF-AP-10002457"/>
    <x v="1"/>
    <x v="9"/>
    <s v="Eureka The Boss Plus 12-Amp Hard Box Upright Vacuum, Red"/>
    <n v="62.789999999999992"/>
    <n v="3"/>
    <n v="0.8"/>
    <n v="-166.39350000000002"/>
  </r>
  <r>
    <n v="4616"/>
    <x v="2285"/>
    <x v="0"/>
    <x v="64"/>
    <d v="2013-09-11T00:00:00"/>
    <s v="Standard Class"/>
    <x v="689"/>
    <s v="Gary Hansen"/>
    <x v="2"/>
    <s v="United States"/>
    <s v="Houston"/>
    <x v="5"/>
    <n v="77070"/>
    <x v="2"/>
    <s v="OFF-FA-10002763"/>
    <x v="1"/>
    <x v="13"/>
    <s v="Advantus Map Pennant Flags and Round Head Tacks"/>
    <n v="28.44"/>
    <n v="9"/>
    <n v="0.2"/>
    <n v="4.2659999999999973"/>
  </r>
  <r>
    <n v="4617"/>
    <x v="2286"/>
    <x v="1"/>
    <x v="406"/>
    <d v="2012-09-07T00:00:00"/>
    <s v="Second Class"/>
    <x v="103"/>
    <s v="David Smith"/>
    <x v="1"/>
    <s v="United States"/>
    <s v="Houston"/>
    <x v="5"/>
    <n v="77095"/>
    <x v="2"/>
    <s v="TEC-AC-10000109"/>
    <x v="2"/>
    <x v="11"/>
    <s v="Sony Micro Vault Click 16 GB USB 2.0 Flash Drive"/>
    <n v="134.376"/>
    <n v="3"/>
    <n v="0.2"/>
    <n v="6.7188000000000088"/>
  </r>
  <r>
    <n v="4618"/>
    <x v="2287"/>
    <x v="1"/>
    <x v="481"/>
    <d v="2012-09-26T00:00:00"/>
    <s v="Standard Class"/>
    <x v="274"/>
    <s v="Tracy Hopkins"/>
    <x v="2"/>
    <s v="United States"/>
    <s v="Everett"/>
    <x v="31"/>
    <n v="2149"/>
    <x v="3"/>
    <s v="TEC-PH-10002415"/>
    <x v="2"/>
    <x v="7"/>
    <s v="Polycom VoiceStation 500 Conference phone"/>
    <n v="589.9"/>
    <n v="2"/>
    <n v="0"/>
    <n v="147.47500000000002"/>
  </r>
  <r>
    <n v="4619"/>
    <x v="2287"/>
    <x v="1"/>
    <x v="481"/>
    <d v="2012-09-26T00:00:00"/>
    <s v="Standard Class"/>
    <x v="274"/>
    <s v="Tracy Hopkins"/>
    <x v="2"/>
    <s v="United States"/>
    <s v="Everett"/>
    <x v="31"/>
    <n v="2149"/>
    <x v="3"/>
    <s v="FUR-CH-10000785"/>
    <x v="0"/>
    <x v="1"/>
    <s v="Global Ergonomic Managers Chair"/>
    <n v="542.93999999999994"/>
    <n v="3"/>
    <n v="0"/>
    <n v="141.1644"/>
  </r>
  <r>
    <n v="4620"/>
    <x v="2288"/>
    <x v="3"/>
    <x v="165"/>
    <d v="2014-12-26T00:00:00"/>
    <s v="First Class"/>
    <x v="84"/>
    <s v="Robert Marley"/>
    <x v="2"/>
    <s v="United States"/>
    <s v="Los Angeles"/>
    <x v="1"/>
    <n v="90049"/>
    <x v="1"/>
    <s v="TEC-CO-10001449"/>
    <x v="2"/>
    <x v="16"/>
    <s v="Hewlett Packard LaserJet 3310 Copier"/>
    <n v="2879.9520000000002"/>
    <n v="6"/>
    <n v="0.2"/>
    <n v="1007.9831999999999"/>
  </r>
  <r>
    <n v="4621"/>
    <x v="2288"/>
    <x v="3"/>
    <x v="165"/>
    <d v="2014-12-26T00:00:00"/>
    <s v="First Class"/>
    <x v="84"/>
    <s v="Robert Marley"/>
    <x v="2"/>
    <s v="United States"/>
    <s v="Los Angeles"/>
    <x v="1"/>
    <n v="90049"/>
    <x v="1"/>
    <s v="OFF-BI-10001670"/>
    <x v="1"/>
    <x v="8"/>
    <s v="Vinyl Sectional Post Binders"/>
    <n v="90.480000000000018"/>
    <n v="3"/>
    <n v="0.2"/>
    <n v="33.93"/>
  </r>
  <r>
    <n v="4622"/>
    <x v="2289"/>
    <x v="1"/>
    <x v="348"/>
    <d v="2012-10-08T00:00:00"/>
    <s v="Second Class"/>
    <x v="245"/>
    <s v="Sylvia Foulston"/>
    <x v="1"/>
    <s v="United States"/>
    <s v="Wilmington"/>
    <x v="13"/>
    <n v="19805"/>
    <x v="3"/>
    <s v="OFF-ST-10001328"/>
    <x v="1"/>
    <x v="4"/>
    <s v="Personal Filing Tote with Lid, Black/Gray"/>
    <n v="77.55"/>
    <n v="5"/>
    <n v="0"/>
    <n v="21.714000000000002"/>
  </r>
  <r>
    <n v="4623"/>
    <x v="2290"/>
    <x v="3"/>
    <x v="428"/>
    <d v="2014-09-15T00:00:00"/>
    <s v="Standard Class"/>
    <x v="2"/>
    <s v="Sean O'Donnell"/>
    <x v="0"/>
    <s v="United States"/>
    <s v="Columbia"/>
    <x v="18"/>
    <n v="38401"/>
    <x v="0"/>
    <s v="OFF-SU-10001225"/>
    <x v="1"/>
    <x v="14"/>
    <s v="Staples"/>
    <n v="8.8320000000000007"/>
    <n v="3"/>
    <n v="0.2"/>
    <n v="-1.9872000000000005"/>
  </r>
  <r>
    <n v="4624"/>
    <x v="2290"/>
    <x v="3"/>
    <x v="428"/>
    <d v="2014-09-15T00:00:00"/>
    <s v="Standard Class"/>
    <x v="2"/>
    <s v="Sean O'Donnell"/>
    <x v="0"/>
    <s v="United States"/>
    <s v="Columbia"/>
    <x v="18"/>
    <n v="38401"/>
    <x v="0"/>
    <s v="OFF-PA-10000357"/>
    <x v="1"/>
    <x v="10"/>
    <s v="Xerox 1888"/>
    <n v="177.536"/>
    <n v="4"/>
    <n v="0.2"/>
    <n v="62.137599999999992"/>
  </r>
  <r>
    <n v="4625"/>
    <x v="2290"/>
    <x v="3"/>
    <x v="428"/>
    <d v="2014-09-15T00:00:00"/>
    <s v="Standard Class"/>
    <x v="2"/>
    <s v="Sean O'Donnell"/>
    <x v="0"/>
    <s v="United States"/>
    <s v="Columbia"/>
    <x v="18"/>
    <n v="38401"/>
    <x v="0"/>
    <s v="OFF-ST-10000046"/>
    <x v="1"/>
    <x v="4"/>
    <s v="Fellowes Super Stor/Drawer Files"/>
    <n v="258.48"/>
    <n v="2"/>
    <n v="0.2"/>
    <n v="-3.2309999999999945"/>
  </r>
  <r>
    <n v="4626"/>
    <x v="2290"/>
    <x v="3"/>
    <x v="428"/>
    <d v="2014-09-15T00:00:00"/>
    <s v="Standard Class"/>
    <x v="2"/>
    <s v="Sean O'Donnell"/>
    <x v="0"/>
    <s v="United States"/>
    <s v="Columbia"/>
    <x v="18"/>
    <n v="38401"/>
    <x v="0"/>
    <s v="FUR-FU-10000023"/>
    <x v="0"/>
    <x v="5"/>
    <s v="Eldon Wave Desk Accessories"/>
    <n v="14.135999999999999"/>
    <n v="3"/>
    <n v="0.2"/>
    <n v="4.240800000000001"/>
  </r>
  <r>
    <n v="4627"/>
    <x v="2291"/>
    <x v="0"/>
    <x v="373"/>
    <d v="2013-11-19T00:00:00"/>
    <s v="Standard Class"/>
    <x v="316"/>
    <s v="Cyma Kinney"/>
    <x v="1"/>
    <s v="United States"/>
    <s v="New York City"/>
    <x v="15"/>
    <n v="10011"/>
    <x v="3"/>
    <s v="OFF-ST-10003455"/>
    <x v="1"/>
    <x v="4"/>
    <s v="Tenex File Box, Personal Filing Tote with Lid, Black"/>
    <n v="77.55"/>
    <n v="5"/>
    <n v="0"/>
    <n v="20.163000000000004"/>
  </r>
  <r>
    <n v="4628"/>
    <x v="2291"/>
    <x v="0"/>
    <x v="373"/>
    <d v="2013-11-19T00:00:00"/>
    <s v="Standard Class"/>
    <x v="316"/>
    <s v="Cyma Kinney"/>
    <x v="1"/>
    <s v="United States"/>
    <s v="New York City"/>
    <x v="15"/>
    <n v="10011"/>
    <x v="3"/>
    <s v="OFF-ST-10000876"/>
    <x v="1"/>
    <x v="4"/>
    <s v="Eldon Simplefile Box Office"/>
    <n v="24.88"/>
    <n v="2"/>
    <n v="0"/>
    <n v="6.9664000000000001"/>
  </r>
  <r>
    <n v="4629"/>
    <x v="2291"/>
    <x v="0"/>
    <x v="373"/>
    <d v="2013-11-19T00:00:00"/>
    <s v="Standard Class"/>
    <x v="316"/>
    <s v="Cyma Kinney"/>
    <x v="1"/>
    <s v="United States"/>
    <s v="New York City"/>
    <x v="15"/>
    <n v="10011"/>
    <x v="3"/>
    <s v="OFF-AR-10003582"/>
    <x v="1"/>
    <x v="6"/>
    <s v="Boston Electric Pencil Sharpener, Model 1818, Charcoal Black"/>
    <n v="140.75"/>
    <n v="5"/>
    <n v="0"/>
    <n v="39.410000000000011"/>
  </r>
  <r>
    <n v="4630"/>
    <x v="2291"/>
    <x v="0"/>
    <x v="373"/>
    <d v="2013-11-19T00:00:00"/>
    <s v="Standard Class"/>
    <x v="316"/>
    <s v="Cyma Kinney"/>
    <x v="1"/>
    <s v="United States"/>
    <s v="New York City"/>
    <x v="15"/>
    <n v="10011"/>
    <x v="3"/>
    <s v="OFF-ST-10004258"/>
    <x v="1"/>
    <x v="4"/>
    <s v="Portable Personal File Box"/>
    <n v="36.630000000000003"/>
    <n v="3"/>
    <n v="0"/>
    <n v="9.8901000000000039"/>
  </r>
  <r>
    <n v="4631"/>
    <x v="2292"/>
    <x v="1"/>
    <x v="52"/>
    <d v="2012-10-15T00:00:00"/>
    <s v="Same Day"/>
    <x v="315"/>
    <s v="Guy Armstrong"/>
    <x v="0"/>
    <s v="United States"/>
    <s v="Mount Pleasant"/>
    <x v="12"/>
    <n v="48858"/>
    <x v="2"/>
    <s v="FUR-FU-10000719"/>
    <x v="0"/>
    <x v="5"/>
    <s v="DAX Cubicle Frames, 8-1/2 x 11"/>
    <n v="17.14"/>
    <n v="2"/>
    <n v="0"/>
    <n v="6.1704000000000008"/>
  </r>
  <r>
    <n v="4632"/>
    <x v="2293"/>
    <x v="3"/>
    <x v="646"/>
    <d v="2014-08-09T00:00:00"/>
    <s v="Second Class"/>
    <x v="232"/>
    <s v="Bruce Degenhardt"/>
    <x v="0"/>
    <s v="United States"/>
    <s v="San Francisco"/>
    <x v="1"/>
    <n v="94122"/>
    <x v="1"/>
    <s v="OFF-LA-10001297"/>
    <x v="1"/>
    <x v="2"/>
    <s v="Avery 473"/>
    <n v="51.75"/>
    <n v="5"/>
    <n v="0"/>
    <n v="24.84"/>
  </r>
  <r>
    <n v="4633"/>
    <x v="2293"/>
    <x v="3"/>
    <x v="646"/>
    <d v="2014-08-09T00:00:00"/>
    <s v="Second Class"/>
    <x v="232"/>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x v="103"/>
    <s v="David Smith"/>
    <x v="1"/>
    <s v="United States"/>
    <s v="San Francisco"/>
    <x v="1"/>
    <n v="94122"/>
    <x v="1"/>
    <s v="FUR-BO-10003893"/>
    <x v="0"/>
    <x v="0"/>
    <s v="Sauder Camden County Collection Library"/>
    <n v="586.39800000000002"/>
    <n v="6"/>
    <n v="0.15"/>
    <n v="34.493999999999971"/>
  </r>
  <r>
    <n v="4635"/>
    <x v="2294"/>
    <x v="1"/>
    <x v="291"/>
    <d v="2012-08-26T00:00:00"/>
    <s v="Standard Class"/>
    <x v="103"/>
    <s v="David Smith"/>
    <x v="1"/>
    <s v="United States"/>
    <s v="San Francisco"/>
    <x v="1"/>
    <n v="94122"/>
    <x v="1"/>
    <s v="OFF-ST-10000736"/>
    <x v="1"/>
    <x v="4"/>
    <s v="Carina Double Wide Media Storage Towers in Natural &amp; Black"/>
    <n v="80.98"/>
    <n v="1"/>
    <n v="0"/>
    <n v="3.2391999999999967"/>
  </r>
  <r>
    <n v="4636"/>
    <x v="2295"/>
    <x v="3"/>
    <x v="846"/>
    <d v="2014-03-18T00:00:00"/>
    <s v="Standard Class"/>
    <x v="510"/>
    <s v="Bill Stewart"/>
    <x v="1"/>
    <s v="United States"/>
    <s v="San Francisco"/>
    <x v="1"/>
    <n v="94122"/>
    <x v="1"/>
    <s v="OFF-ST-10000736"/>
    <x v="1"/>
    <x v="4"/>
    <s v="Carina Double Wide Media Storage Towers in Natural &amp; Black"/>
    <n v="242.94"/>
    <n v="3"/>
    <n v="0"/>
    <n v="9.7175999999999902"/>
  </r>
  <r>
    <n v="4637"/>
    <x v="2296"/>
    <x v="3"/>
    <x v="842"/>
    <d v="2014-04-30T00:00:00"/>
    <s v="First Class"/>
    <x v="275"/>
    <s v="Arthur Prichep"/>
    <x v="0"/>
    <s v="United States"/>
    <s v="Los Angeles"/>
    <x v="1"/>
    <n v="90045"/>
    <x v="1"/>
    <s v="OFF-AR-10003373"/>
    <x v="1"/>
    <x v="6"/>
    <s v="Boston School Pro Electric Pencil Sharpener, 1670"/>
    <n v="123.92"/>
    <n v="4"/>
    <n v="0"/>
    <n v="33.458399999999997"/>
  </r>
  <r>
    <n v="4638"/>
    <x v="2296"/>
    <x v="3"/>
    <x v="842"/>
    <d v="2014-04-30T00:00:00"/>
    <s v="First Class"/>
    <x v="275"/>
    <s v="Arthur Prichep"/>
    <x v="0"/>
    <s v="United States"/>
    <s v="Los Angeles"/>
    <x v="1"/>
    <n v="90045"/>
    <x v="1"/>
    <s v="OFF-AR-10000390"/>
    <x v="1"/>
    <x v="6"/>
    <s v="Newell Chalk Holder"/>
    <n v="12.39"/>
    <n v="3"/>
    <n v="0"/>
    <n v="5.6993999999999998"/>
  </r>
  <r>
    <n v="4639"/>
    <x v="2296"/>
    <x v="3"/>
    <x v="842"/>
    <d v="2014-04-30T00:00:00"/>
    <s v="First Class"/>
    <x v="275"/>
    <s v="Arthur Prichep"/>
    <x v="0"/>
    <s v="United States"/>
    <s v="Los Angeles"/>
    <x v="1"/>
    <n v="90045"/>
    <x v="1"/>
    <s v="OFF-AR-10001725"/>
    <x v="1"/>
    <x v="6"/>
    <s v="Boston Home &amp; Office Model 2000 Electric Pencil Sharpeners"/>
    <n v="47.3"/>
    <n v="2"/>
    <n v="0"/>
    <n v="12.298000000000002"/>
  </r>
  <r>
    <n v="4640"/>
    <x v="2297"/>
    <x v="0"/>
    <x v="108"/>
    <d v="2013-09-17T00:00:00"/>
    <s v="Standard Class"/>
    <x v="535"/>
    <s v="Jill Fjeld"/>
    <x v="0"/>
    <s v="United States"/>
    <s v="Newport News"/>
    <x v="17"/>
    <n v="23602"/>
    <x v="0"/>
    <s v="TEC-CO-10001943"/>
    <x v="2"/>
    <x v="16"/>
    <s v="Canon PC-428 Personal Copier"/>
    <n v="1599.92"/>
    <n v="8"/>
    <n v="0"/>
    <n v="751.9624"/>
  </r>
  <r>
    <n v="4641"/>
    <x v="2297"/>
    <x v="0"/>
    <x v="108"/>
    <d v="2013-09-17T00:00:00"/>
    <s v="Standard Class"/>
    <x v="535"/>
    <s v="Jill Fjeld"/>
    <x v="0"/>
    <s v="United States"/>
    <s v="Newport News"/>
    <x v="17"/>
    <n v="23602"/>
    <x v="0"/>
    <s v="OFF-EN-10002312"/>
    <x v="1"/>
    <x v="12"/>
    <s v="#10 Self-Seal White Envelopes"/>
    <n v="11.09"/>
    <n v="1"/>
    <n v="0"/>
    <n v="5.4340999999999999"/>
  </r>
  <r>
    <n v="4642"/>
    <x v="2298"/>
    <x v="3"/>
    <x v="760"/>
    <d v="2014-10-25T00:00:00"/>
    <s v="Second Class"/>
    <x v="456"/>
    <s v="Helen Abelman"/>
    <x v="0"/>
    <s v="United States"/>
    <s v="Fort Collins"/>
    <x v="22"/>
    <n v="80525"/>
    <x v="1"/>
    <s v="OFF-BI-10000831"/>
    <x v="1"/>
    <x v="8"/>
    <s v="Storex Flexible Poly Binders with Double Pockets"/>
    <n v="3.1680000000000006"/>
    <n v="4"/>
    <n v="0.7"/>
    <n v="-2.5343999999999998"/>
  </r>
  <r>
    <n v="4643"/>
    <x v="2298"/>
    <x v="3"/>
    <x v="760"/>
    <d v="2014-10-25T00:00:00"/>
    <s v="Second Class"/>
    <x v="456"/>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x v="476"/>
    <s v="Corey-Lock"/>
    <x v="0"/>
    <s v="United States"/>
    <s v="Seattle"/>
    <x v="4"/>
    <n v="98105"/>
    <x v="1"/>
    <s v="OFF-BI-10002003"/>
    <x v="1"/>
    <x v="8"/>
    <s v="Ibico Presentation Index for Binding Systems"/>
    <n v="6.3680000000000003"/>
    <n v="2"/>
    <n v="0.2"/>
    <n v="2.1492"/>
  </r>
  <r>
    <n v="4645"/>
    <x v="2299"/>
    <x v="1"/>
    <x v="991"/>
    <d v="2012-08-06T00:00:00"/>
    <s v="Standard Class"/>
    <x v="476"/>
    <s v="Corey-Lock"/>
    <x v="0"/>
    <s v="United States"/>
    <s v="Seattle"/>
    <x v="4"/>
    <n v="98105"/>
    <x v="1"/>
    <s v="TEC-MA-10001972"/>
    <x v="2"/>
    <x v="15"/>
    <s v="Okidata C331dn Printer"/>
    <n v="558.4"/>
    <n v="2"/>
    <n v="0.2"/>
    <n v="41.880000000000024"/>
  </r>
  <r>
    <n v="4646"/>
    <x v="2300"/>
    <x v="0"/>
    <x v="399"/>
    <d v="2013-08-17T00:00:00"/>
    <s v="Standard Class"/>
    <x v="604"/>
    <s v="Becky Castell"/>
    <x v="2"/>
    <s v="United States"/>
    <s v="New York City"/>
    <x v="15"/>
    <n v="10011"/>
    <x v="3"/>
    <s v="FUR-CH-10000225"/>
    <x v="0"/>
    <x v="1"/>
    <s v="Global Geo Office Task Chair, Gray"/>
    <n v="145.76400000000001"/>
    <n v="2"/>
    <n v="0.1"/>
    <n v="-8.0980000000000167"/>
  </r>
  <r>
    <n v="4647"/>
    <x v="2301"/>
    <x v="2"/>
    <x v="992"/>
    <d v="2011-06-05T00:00:00"/>
    <s v="Standard Class"/>
    <x v="225"/>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x v="748"/>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x v="10"/>
    <s v="Ken Black"/>
    <x v="1"/>
    <s v="United States"/>
    <s v="Seattle"/>
    <x v="4"/>
    <n v="98103"/>
    <x v="1"/>
    <s v="OFF-PA-10003228"/>
    <x v="1"/>
    <x v="10"/>
    <s v="Xerox 1917"/>
    <n v="440.18999999999994"/>
    <n v="9"/>
    <n v="0"/>
    <n v="206.88929999999996"/>
  </r>
  <r>
    <n v="4650"/>
    <x v="2303"/>
    <x v="3"/>
    <x v="304"/>
    <d v="2014-05-20T00:00:00"/>
    <s v="Standard Class"/>
    <x v="10"/>
    <s v="Ken Black"/>
    <x v="1"/>
    <s v="United States"/>
    <s v="Seattle"/>
    <x v="4"/>
    <n v="98103"/>
    <x v="1"/>
    <s v="OFF-SU-10004498"/>
    <x v="1"/>
    <x v="14"/>
    <s v="Martin-Yale Premier Letter Opener"/>
    <n v="64.400000000000006"/>
    <n v="5"/>
    <n v="0"/>
    <n v="1.9320000000000004"/>
  </r>
  <r>
    <n v="4651"/>
    <x v="2304"/>
    <x v="3"/>
    <x v="798"/>
    <d v="2014-04-13T00:00:00"/>
    <s v="Standard Class"/>
    <x v="571"/>
    <s v="Adrian Hane"/>
    <x v="2"/>
    <s v="United States"/>
    <s v="San Francisco"/>
    <x v="1"/>
    <n v="94110"/>
    <x v="1"/>
    <s v="OFF-PA-10001878"/>
    <x v="1"/>
    <x v="10"/>
    <s v="Xerox 1891"/>
    <n v="244.54999999999998"/>
    <n v="5"/>
    <n v="0"/>
    <n v="114.93849999999998"/>
  </r>
  <r>
    <n v="4652"/>
    <x v="2304"/>
    <x v="3"/>
    <x v="798"/>
    <d v="2014-04-13T00:00:00"/>
    <s v="Standard Class"/>
    <x v="571"/>
    <s v="Adrian Hane"/>
    <x v="2"/>
    <s v="United States"/>
    <s v="San Francisco"/>
    <x v="1"/>
    <n v="94110"/>
    <x v="1"/>
    <s v="OFF-PA-10002923"/>
    <x v="1"/>
    <x v="10"/>
    <s v="Xerox 1942"/>
    <n v="195.76"/>
    <n v="4"/>
    <n v="0"/>
    <n v="97.88"/>
  </r>
  <r>
    <n v="4653"/>
    <x v="2305"/>
    <x v="3"/>
    <x v="922"/>
    <d v="2014-02-24T00:00:00"/>
    <s v="Standard Class"/>
    <x v="689"/>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x v="689"/>
    <s v="Gary Hansen"/>
    <x v="2"/>
    <s v="United States"/>
    <s v="Perth Amboy"/>
    <x v="30"/>
    <n v="8861"/>
    <x v="3"/>
    <s v="OFF-ST-10003123"/>
    <x v="1"/>
    <x v="4"/>
    <s v="Fellowes Bases and Tops For Staxonsteel/High-Stak Systems"/>
    <n v="166.45"/>
    <n v="5"/>
    <n v="0"/>
    <n v="39.947999999999993"/>
  </r>
  <r>
    <n v="4655"/>
    <x v="2306"/>
    <x v="3"/>
    <x v="92"/>
    <d v="2014-06-27T00:00:00"/>
    <s v="Second Class"/>
    <x v="409"/>
    <s v="Kean Thornton"/>
    <x v="0"/>
    <s v="United States"/>
    <s v="San Francisco"/>
    <x v="1"/>
    <n v="94110"/>
    <x v="1"/>
    <s v="OFF-FA-10001332"/>
    <x v="1"/>
    <x v="13"/>
    <s v="Acco Banker's Clasps, 5 3/4&quot;-Long"/>
    <n v="2.88"/>
    <n v="1"/>
    <n v="0"/>
    <n v="1.3535999999999999"/>
  </r>
  <r>
    <n v="4656"/>
    <x v="2307"/>
    <x v="2"/>
    <x v="952"/>
    <d v="2011-05-10T00:00:00"/>
    <s v="Standard Class"/>
    <x v="542"/>
    <s v="Katharine Harms"/>
    <x v="1"/>
    <s v="United States"/>
    <s v="Freeport"/>
    <x v="10"/>
    <n v="61032"/>
    <x v="2"/>
    <s v="OFF-ST-10003442"/>
    <x v="1"/>
    <x v="4"/>
    <s v="Eldon Portable Mobile Manager"/>
    <n v="45.248000000000005"/>
    <n v="2"/>
    <n v="0.2"/>
    <n v="3.9591999999999992"/>
  </r>
  <r>
    <n v="4657"/>
    <x v="2308"/>
    <x v="1"/>
    <x v="910"/>
    <d v="2012-05-07T00:00:00"/>
    <s v="Standard Class"/>
    <x v="647"/>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x v="647"/>
    <s v="Stewart Visinsky"/>
    <x v="0"/>
    <s v="United States"/>
    <s v="Philadelphia"/>
    <x v="9"/>
    <n v="19140"/>
    <x v="3"/>
    <s v="OFF-AP-10003266"/>
    <x v="1"/>
    <x v="9"/>
    <s v="Holmes Replacement Filter for HEPA Air Cleaner, Large Room"/>
    <n v="23.696000000000002"/>
    <n v="2"/>
    <n v="0.2"/>
    <n v="6.5164"/>
  </r>
  <r>
    <n v="4659"/>
    <x v="2308"/>
    <x v="1"/>
    <x v="910"/>
    <d v="2012-05-07T00:00:00"/>
    <s v="Standard Class"/>
    <x v="647"/>
    <s v="Stewart Visinsky"/>
    <x v="0"/>
    <s v="United States"/>
    <s v="Philadelphia"/>
    <x v="9"/>
    <n v="19140"/>
    <x v="3"/>
    <s v="OFF-PA-10002230"/>
    <x v="1"/>
    <x v="10"/>
    <s v="Xerox 1897"/>
    <n v="7.9680000000000009"/>
    <n v="2"/>
    <n v="0.2"/>
    <n v="2.8884000000000007"/>
  </r>
  <r>
    <n v="4660"/>
    <x v="2308"/>
    <x v="1"/>
    <x v="910"/>
    <d v="2012-05-07T00:00:00"/>
    <s v="Standard Class"/>
    <x v="647"/>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x v="647"/>
    <s v="Stewart Visinsky"/>
    <x v="0"/>
    <s v="United States"/>
    <s v="Philadelphia"/>
    <x v="9"/>
    <n v="19140"/>
    <x v="3"/>
    <s v="TEC-AC-10001542"/>
    <x v="2"/>
    <x v="11"/>
    <s v="SanDisk Cruzer 16 GB USB Flash Drive"/>
    <n v="27.552000000000003"/>
    <n v="3"/>
    <n v="0.2"/>
    <n v="-0.3444000000000047"/>
  </r>
  <r>
    <n v="4662"/>
    <x v="2308"/>
    <x v="1"/>
    <x v="910"/>
    <d v="2012-05-07T00:00:00"/>
    <s v="Standard Class"/>
    <x v="647"/>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x v="647"/>
    <s v="Stewart Visinsky"/>
    <x v="0"/>
    <s v="United States"/>
    <s v="Philadelphia"/>
    <x v="9"/>
    <n v="19140"/>
    <x v="3"/>
    <s v="OFF-ST-10000563"/>
    <x v="1"/>
    <x v="4"/>
    <s v="Fellowes Bankers Box Stor/Drawer Steel Plus"/>
    <n v="76.75200000000001"/>
    <n v="3"/>
    <n v="0.2"/>
    <n v="-9.5940000000000012"/>
  </r>
  <r>
    <n v="4664"/>
    <x v="2309"/>
    <x v="0"/>
    <x v="31"/>
    <d v="2013-09-23T00:00:00"/>
    <s v="Standard Class"/>
    <x v="138"/>
    <s v="Patrick O'Brill"/>
    <x v="0"/>
    <s v="United States"/>
    <s v="Jacksonville"/>
    <x v="2"/>
    <n v="32216"/>
    <x v="0"/>
    <s v="OFF-LA-10002787"/>
    <x v="1"/>
    <x v="2"/>
    <s v="Avery 480"/>
    <n v="3"/>
    <n v="1"/>
    <n v="0.2"/>
    <n v="1.0499999999999998"/>
  </r>
  <r>
    <n v="4665"/>
    <x v="2310"/>
    <x v="0"/>
    <x v="897"/>
    <d v="2013-09-27T00:00:00"/>
    <s v="Standard Class"/>
    <x v="549"/>
    <s v="Amy Cox"/>
    <x v="0"/>
    <s v="United States"/>
    <s v="Pembroke Pines"/>
    <x v="2"/>
    <n v="33024"/>
    <x v="0"/>
    <s v="OFF-BI-10004022"/>
    <x v="1"/>
    <x v="8"/>
    <s v="Acco Suede Grain Vinyl Round Ring Binder"/>
    <n v="7.5060000000000002"/>
    <n v="9"/>
    <n v="0.7"/>
    <n v="-6.0047999999999977"/>
  </r>
  <r>
    <n v="4666"/>
    <x v="2310"/>
    <x v="0"/>
    <x v="897"/>
    <d v="2013-09-27T00:00:00"/>
    <s v="Standard Class"/>
    <x v="549"/>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x v="10"/>
    <s v="Ken Black"/>
    <x v="1"/>
    <s v="United States"/>
    <s v="Seattle"/>
    <x v="4"/>
    <n v="98115"/>
    <x v="1"/>
    <s v="FUR-FU-10000076"/>
    <x v="0"/>
    <x v="5"/>
    <s v="24-Hour Round Wall Clock"/>
    <n v="79.92"/>
    <n v="4"/>
    <n v="0"/>
    <n v="34.365600000000008"/>
  </r>
  <r>
    <n v="4668"/>
    <x v="2311"/>
    <x v="0"/>
    <x v="994"/>
    <d v="2013-01-17T00:00:00"/>
    <s v="Standard Class"/>
    <x v="10"/>
    <s v="Ken Black"/>
    <x v="1"/>
    <s v="United States"/>
    <s v="Seattle"/>
    <x v="4"/>
    <n v="98115"/>
    <x v="1"/>
    <s v="TEC-AC-10002335"/>
    <x v="2"/>
    <x v="11"/>
    <s v="Logitech Media Keyboard K200"/>
    <n v="69.98"/>
    <n v="2"/>
    <n v="0"/>
    <n v="13.296199999999999"/>
  </r>
  <r>
    <n v="4669"/>
    <x v="2312"/>
    <x v="3"/>
    <x v="636"/>
    <d v="2014-05-12T00:00:00"/>
    <s v="Standard Class"/>
    <x v="587"/>
    <s v="Dorothy Badders"/>
    <x v="1"/>
    <s v="United States"/>
    <s v="Fort Worth"/>
    <x v="5"/>
    <n v="76106"/>
    <x v="2"/>
    <s v="OFF-BI-10002827"/>
    <x v="1"/>
    <x v="8"/>
    <s v="Avery Durable Poly Binders"/>
    <n v="11.059999999999999"/>
    <n v="10"/>
    <n v="0.8"/>
    <n v="-18.802"/>
  </r>
  <r>
    <n v="4670"/>
    <x v="2312"/>
    <x v="3"/>
    <x v="636"/>
    <d v="2014-05-12T00:00:00"/>
    <s v="Standard Class"/>
    <x v="587"/>
    <s v="Dorothy Badders"/>
    <x v="1"/>
    <s v="United States"/>
    <s v="Fort Worth"/>
    <x v="5"/>
    <n v="76106"/>
    <x v="2"/>
    <s v="FUR-BO-10001601"/>
    <x v="0"/>
    <x v="0"/>
    <s v="Sauder Mission Library with Doors, Fruitwood Finish"/>
    <n v="623.46479999999997"/>
    <n v="7"/>
    <n v="0.32"/>
    <n v="-119.19180000000006"/>
  </r>
  <r>
    <n v="4671"/>
    <x v="2312"/>
    <x v="3"/>
    <x v="636"/>
    <d v="2014-05-12T00:00:00"/>
    <s v="Standard Class"/>
    <x v="587"/>
    <s v="Dorothy Badders"/>
    <x v="1"/>
    <s v="United States"/>
    <s v="Fort Worth"/>
    <x v="5"/>
    <n v="76106"/>
    <x v="2"/>
    <s v="OFF-ST-10001932"/>
    <x v="1"/>
    <x v="4"/>
    <s v="Fellowes Staxonsteel Drawer Files"/>
    <n v="772.68000000000006"/>
    <n v="5"/>
    <n v="0.2"/>
    <n v="-57.950999999999993"/>
  </r>
  <r>
    <n v="4672"/>
    <x v="2313"/>
    <x v="0"/>
    <x v="995"/>
    <d v="2013-08-07T00:00:00"/>
    <s v="Standard Class"/>
    <x v="107"/>
    <s v="Ken Lonsdale"/>
    <x v="0"/>
    <s v="United States"/>
    <s v="Detroit"/>
    <x v="12"/>
    <n v="48205"/>
    <x v="2"/>
    <s v="OFF-AP-10001005"/>
    <x v="1"/>
    <x v="9"/>
    <s v="Honeywell Quietcare HEPA Air Cleaner"/>
    <n v="283.14000000000004"/>
    <n v="4"/>
    <n v="0.1"/>
    <n v="72.357999999999976"/>
  </r>
  <r>
    <n v="4673"/>
    <x v="2313"/>
    <x v="0"/>
    <x v="995"/>
    <d v="2013-08-07T00:00:00"/>
    <s v="Standard Class"/>
    <x v="107"/>
    <s v="Ken Lonsdale"/>
    <x v="0"/>
    <s v="United States"/>
    <s v="Detroit"/>
    <x v="12"/>
    <n v="48205"/>
    <x v="2"/>
    <s v="TEC-PH-10004042"/>
    <x v="2"/>
    <x v="7"/>
    <s v="ClearOne Communications CHAT 70 OC Speaker Phone"/>
    <n v="635.96"/>
    <n v="4"/>
    <n v="0"/>
    <n v="165.34960000000001"/>
  </r>
  <r>
    <n v="4674"/>
    <x v="2313"/>
    <x v="0"/>
    <x v="995"/>
    <d v="2013-08-07T00:00:00"/>
    <s v="Standard Class"/>
    <x v="107"/>
    <s v="Ken Lonsdale"/>
    <x v="0"/>
    <s v="United States"/>
    <s v="Detroit"/>
    <x v="12"/>
    <n v="48205"/>
    <x v="2"/>
    <s v="TEC-PH-10001079"/>
    <x v="2"/>
    <x v="7"/>
    <s v="Polycom SoundPoint Pro SE-225 Corded phone"/>
    <n v="118.99"/>
    <n v="1"/>
    <n v="0"/>
    <n v="33.3172"/>
  </r>
  <r>
    <n v="4675"/>
    <x v="2313"/>
    <x v="0"/>
    <x v="995"/>
    <d v="2013-08-07T00:00:00"/>
    <s v="Standard Class"/>
    <x v="107"/>
    <s v="Ken Lonsdale"/>
    <x v="0"/>
    <s v="United States"/>
    <s v="Detroit"/>
    <x v="12"/>
    <n v="48205"/>
    <x v="2"/>
    <s v="FUR-FU-10002918"/>
    <x v="0"/>
    <x v="5"/>
    <s v="Eldon ClusterMat Chair Mat with Cordless Antistatic Protection"/>
    <n v="272.94"/>
    <n v="3"/>
    <n v="0"/>
    <n v="30.023400000000009"/>
  </r>
  <r>
    <n v="4676"/>
    <x v="2314"/>
    <x v="3"/>
    <x v="996"/>
    <d v="2014-03-30T00:00:00"/>
    <s v="Second Class"/>
    <x v="8"/>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x v="639"/>
    <s v="Jason Fortune-"/>
    <x v="0"/>
    <s v="United States"/>
    <s v="Logan"/>
    <x v="7"/>
    <n v="84321"/>
    <x v="1"/>
    <s v="OFF-BI-10001617"/>
    <x v="1"/>
    <x v="8"/>
    <s v="GBC Wire Binding Combs"/>
    <n v="33.088000000000001"/>
    <n v="4"/>
    <n v="0.2"/>
    <n v="11.167199999999999"/>
  </r>
  <r>
    <n v="4678"/>
    <x v="2315"/>
    <x v="2"/>
    <x v="619"/>
    <d v="2011-03-19T00:00:00"/>
    <s v="Standard Class"/>
    <x v="639"/>
    <s v="Jason Fortune-"/>
    <x v="0"/>
    <s v="United States"/>
    <s v="Logan"/>
    <x v="7"/>
    <n v="84321"/>
    <x v="1"/>
    <s v="OFF-ST-10000736"/>
    <x v="1"/>
    <x v="4"/>
    <s v="Carina Double Wide Media Storage Towers in Natural &amp; Black"/>
    <n v="80.98"/>
    <n v="1"/>
    <n v="0"/>
    <n v="3.2391999999999967"/>
  </r>
  <r>
    <n v="4679"/>
    <x v="2315"/>
    <x v="2"/>
    <x v="619"/>
    <d v="2011-03-19T00:00:00"/>
    <s v="Standard Class"/>
    <x v="639"/>
    <s v="Jason Fortune-"/>
    <x v="0"/>
    <s v="United States"/>
    <s v="Logan"/>
    <x v="7"/>
    <n v="84321"/>
    <x v="1"/>
    <s v="TEC-AC-10004877"/>
    <x v="2"/>
    <x v="11"/>
    <s v="Imation 30456 USB Flash Drive 8GB"/>
    <n v="82.800000000000011"/>
    <n v="12"/>
    <n v="0"/>
    <n v="6.6239999999999952"/>
  </r>
  <r>
    <n v="4680"/>
    <x v="2315"/>
    <x v="2"/>
    <x v="619"/>
    <d v="2011-03-19T00:00:00"/>
    <s v="Standard Class"/>
    <x v="639"/>
    <s v="Jason Fortune-"/>
    <x v="0"/>
    <s v="United States"/>
    <s v="Logan"/>
    <x v="7"/>
    <n v="84321"/>
    <x v="1"/>
    <s v="OFF-ST-10003221"/>
    <x v="1"/>
    <x v="4"/>
    <s v="Staples"/>
    <n v="21.36"/>
    <n v="2"/>
    <n v="0"/>
    <n v="5.7672000000000008"/>
  </r>
  <r>
    <n v="4681"/>
    <x v="2315"/>
    <x v="2"/>
    <x v="619"/>
    <d v="2011-03-19T00:00:00"/>
    <s v="Standard Class"/>
    <x v="639"/>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x v="681"/>
    <s v="Richard Eichhorn"/>
    <x v="0"/>
    <s v="United States"/>
    <s v="Auburn"/>
    <x v="15"/>
    <n v="13021"/>
    <x v="3"/>
    <s v="OFF-FA-10000936"/>
    <x v="1"/>
    <x v="13"/>
    <s v="Acco Hot Clips Clips to Go"/>
    <n v="29.61"/>
    <n v="9"/>
    <n v="0"/>
    <n v="13.324499999999999"/>
  </r>
  <r>
    <n v="4683"/>
    <x v="2317"/>
    <x v="0"/>
    <x v="49"/>
    <d v="2013-12-02T00:00:00"/>
    <s v="Same Day"/>
    <x v="160"/>
    <s v="Mike Vittorini"/>
    <x v="0"/>
    <s v="United States"/>
    <s v="Raleigh"/>
    <x v="3"/>
    <n v="27604"/>
    <x v="0"/>
    <s v="TEC-PH-10003811"/>
    <x v="2"/>
    <x v="7"/>
    <s v="Jabra Supreme Plus Driver Edition Headset"/>
    <n v="863.928"/>
    <n v="9"/>
    <n v="0.2"/>
    <n v="86.392799999999994"/>
  </r>
  <r>
    <n v="4684"/>
    <x v="2318"/>
    <x v="0"/>
    <x v="48"/>
    <d v="2013-09-04T00:00:00"/>
    <s v="Standard Class"/>
    <x v="334"/>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x v="334"/>
    <s v="George Bell"/>
    <x v="1"/>
    <s v="United States"/>
    <s v="Philadelphia"/>
    <x v="9"/>
    <n v="19120"/>
    <x v="3"/>
    <s v="FUR-BO-10002853"/>
    <x v="0"/>
    <x v="0"/>
    <s v="O'Sullivan 5-Shelf Heavy-Duty Bookcases"/>
    <n v="163.88"/>
    <n v="4"/>
    <n v="0.5"/>
    <n v="-81.94"/>
  </r>
  <r>
    <n v="4686"/>
    <x v="2318"/>
    <x v="0"/>
    <x v="48"/>
    <d v="2013-09-04T00:00:00"/>
    <s v="Standard Class"/>
    <x v="334"/>
    <s v="George Bell"/>
    <x v="1"/>
    <s v="United States"/>
    <s v="Philadelphia"/>
    <x v="9"/>
    <n v="19120"/>
    <x v="3"/>
    <s v="OFF-BI-10002071"/>
    <x v="1"/>
    <x v="8"/>
    <s v="Fellowes Black Plastic Comb Bindings"/>
    <n v="3.4860000000000002"/>
    <n v="2"/>
    <n v="0.7"/>
    <n v="-2.7887999999999993"/>
  </r>
  <r>
    <n v="4687"/>
    <x v="2318"/>
    <x v="0"/>
    <x v="48"/>
    <d v="2013-09-04T00:00:00"/>
    <s v="Standard Class"/>
    <x v="334"/>
    <s v="George Bell"/>
    <x v="1"/>
    <s v="United States"/>
    <s v="Philadelphia"/>
    <x v="9"/>
    <n v="19120"/>
    <x v="3"/>
    <s v="OFF-FA-10000053"/>
    <x v="1"/>
    <x v="13"/>
    <s v="Revere Boxed Rubber Bands by Revere"/>
    <n v="10.584"/>
    <n v="7"/>
    <n v="0.2"/>
    <n v="-2.3813999999999993"/>
  </r>
  <r>
    <n v="4688"/>
    <x v="2319"/>
    <x v="0"/>
    <x v="890"/>
    <d v="2013-07-01T00:00:00"/>
    <s v="Standard Class"/>
    <x v="332"/>
    <s v="Hunter Lopez"/>
    <x v="0"/>
    <s v="United States"/>
    <s v="Richmond"/>
    <x v="14"/>
    <n v="47374"/>
    <x v="2"/>
    <s v="TEC-PH-10001305"/>
    <x v="2"/>
    <x v="7"/>
    <s v="Panasonic KX TS208W Corded phone"/>
    <n v="440.91"/>
    <n v="9"/>
    <n v="0"/>
    <n v="123.45480000000005"/>
  </r>
  <r>
    <n v="4689"/>
    <x v="2320"/>
    <x v="3"/>
    <x v="983"/>
    <d v="2014-04-04T00:00:00"/>
    <s v="Standard Class"/>
    <x v="669"/>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x v="564"/>
    <s v="Carol Triggs"/>
    <x v="0"/>
    <s v="United States"/>
    <s v="Tucson"/>
    <x v="16"/>
    <n v="85705"/>
    <x v="1"/>
    <s v="FUR-FU-10001876"/>
    <x v="0"/>
    <x v="5"/>
    <s v="Computer Room Manger, 14&quot;"/>
    <n v="51.967999999999996"/>
    <n v="2"/>
    <n v="0.2"/>
    <n v="10.393599999999998"/>
  </r>
  <r>
    <n v="4691"/>
    <x v="2321"/>
    <x v="2"/>
    <x v="414"/>
    <d v="2011-12-22T00:00:00"/>
    <s v="First Class"/>
    <x v="564"/>
    <s v="Carol Triggs"/>
    <x v="0"/>
    <s v="United States"/>
    <s v="Tucson"/>
    <x v="16"/>
    <n v="85705"/>
    <x v="1"/>
    <s v="TEC-AC-10003628"/>
    <x v="2"/>
    <x v="11"/>
    <s v="Logitech 910-002974 M325 Wireless Mouse for Web Scrolling"/>
    <n v="71.975999999999999"/>
    <n v="3"/>
    <n v="0.2"/>
    <n v="21.592800000000011"/>
  </r>
  <r>
    <n v="4692"/>
    <x v="2321"/>
    <x v="2"/>
    <x v="414"/>
    <d v="2011-12-22T00:00:00"/>
    <s v="First Class"/>
    <x v="564"/>
    <s v="Carol Triggs"/>
    <x v="0"/>
    <s v="United States"/>
    <s v="Tucson"/>
    <x v="16"/>
    <n v="85705"/>
    <x v="1"/>
    <s v="FUR-CH-10004860"/>
    <x v="0"/>
    <x v="1"/>
    <s v="Global Low Back Tilter Chair"/>
    <n v="242.35200000000003"/>
    <n v="3"/>
    <n v="0.2"/>
    <n v="-42.411600000000035"/>
  </r>
  <r>
    <n v="4693"/>
    <x v="2321"/>
    <x v="2"/>
    <x v="414"/>
    <d v="2011-12-22T00:00:00"/>
    <s v="First Class"/>
    <x v="564"/>
    <s v="Carol Triggs"/>
    <x v="0"/>
    <s v="United States"/>
    <s v="Tucson"/>
    <x v="16"/>
    <n v="85705"/>
    <x v="1"/>
    <s v="OFF-PA-10000357"/>
    <x v="1"/>
    <x v="10"/>
    <s v="Xerox 1888"/>
    <n v="221.92000000000002"/>
    <n v="5"/>
    <n v="0.2"/>
    <n v="77.671999999999983"/>
  </r>
  <r>
    <n v="4694"/>
    <x v="2321"/>
    <x v="2"/>
    <x v="414"/>
    <d v="2011-12-22T00:00:00"/>
    <s v="First Class"/>
    <x v="564"/>
    <s v="Carol Triggs"/>
    <x v="0"/>
    <s v="United States"/>
    <s v="Tucson"/>
    <x v="16"/>
    <n v="85705"/>
    <x v="1"/>
    <s v="OFF-PA-10003270"/>
    <x v="1"/>
    <x v="10"/>
    <s v="Xerox 1954"/>
    <n v="8.4480000000000004"/>
    <n v="2"/>
    <n v="0.2"/>
    <n v="2.6399999999999997"/>
  </r>
  <r>
    <n v="4695"/>
    <x v="2322"/>
    <x v="1"/>
    <x v="997"/>
    <d v="2012-12-17T00:00:00"/>
    <s v="Same Day"/>
    <x v="252"/>
    <s v="John Lee"/>
    <x v="0"/>
    <s v="United States"/>
    <s v="Detroit"/>
    <x v="12"/>
    <n v="48205"/>
    <x v="2"/>
    <s v="OFF-BI-10000320"/>
    <x v="1"/>
    <x v="8"/>
    <s v="GBC Plastic Binding Combs"/>
    <n v="29.52"/>
    <n v="4"/>
    <n v="0"/>
    <n v="14.4648"/>
  </r>
  <r>
    <n v="4696"/>
    <x v="2322"/>
    <x v="1"/>
    <x v="997"/>
    <d v="2012-12-17T00:00:00"/>
    <s v="Same Day"/>
    <x v="252"/>
    <s v="John Lee"/>
    <x v="0"/>
    <s v="United States"/>
    <s v="Detroit"/>
    <x v="12"/>
    <n v="48205"/>
    <x v="2"/>
    <s v="FUR-CH-10003846"/>
    <x v="0"/>
    <x v="1"/>
    <s v="Hon Valutask Swivel Chairs"/>
    <n v="302.94"/>
    <n v="3"/>
    <n v="0"/>
    <n v="48.470400000000012"/>
  </r>
  <r>
    <n v="4697"/>
    <x v="2322"/>
    <x v="1"/>
    <x v="997"/>
    <d v="2012-12-17T00:00:00"/>
    <s v="Same Day"/>
    <x v="252"/>
    <s v="John Lee"/>
    <x v="0"/>
    <s v="United States"/>
    <s v="Detroit"/>
    <x v="12"/>
    <n v="48205"/>
    <x v="2"/>
    <s v="FUR-CH-10004875"/>
    <x v="0"/>
    <x v="1"/>
    <s v="Harbour Creations 67200 Series Stacking Chairs"/>
    <n v="142.36000000000001"/>
    <n v="2"/>
    <n v="0"/>
    <n v="38.437200000000004"/>
  </r>
  <r>
    <n v="4698"/>
    <x v="2322"/>
    <x v="1"/>
    <x v="997"/>
    <d v="2012-12-17T00:00:00"/>
    <s v="Same Day"/>
    <x v="252"/>
    <s v="John Lee"/>
    <x v="0"/>
    <s v="United States"/>
    <s v="Detroit"/>
    <x v="12"/>
    <n v="48205"/>
    <x v="2"/>
    <s v="FUR-CH-10003817"/>
    <x v="0"/>
    <x v="1"/>
    <s v="Global Value Steno Chair, Gray"/>
    <n v="546.66"/>
    <n v="9"/>
    <n v="0"/>
    <n v="136.66500000000002"/>
  </r>
  <r>
    <n v="4699"/>
    <x v="2322"/>
    <x v="1"/>
    <x v="997"/>
    <d v="2012-12-17T00:00:00"/>
    <s v="Same Day"/>
    <x v="252"/>
    <s v="John Lee"/>
    <x v="0"/>
    <s v="United States"/>
    <s v="Detroit"/>
    <x v="12"/>
    <n v="48205"/>
    <x v="2"/>
    <s v="FUR-FU-10002116"/>
    <x v="0"/>
    <x v="5"/>
    <s v="Tenex Carpeted, Granite-Look or Clear Contemporary Contour Shape Chair Mats"/>
    <n v="212.13"/>
    <n v="3"/>
    <n v="0"/>
    <n v="14.849099999999979"/>
  </r>
  <r>
    <n v="4700"/>
    <x v="2323"/>
    <x v="3"/>
    <x v="943"/>
    <d v="2014-05-18T00:00:00"/>
    <s v="Standard Class"/>
    <x v="451"/>
    <s v="Julie Kriz"/>
    <x v="2"/>
    <s v="United States"/>
    <s v="Austin"/>
    <x v="5"/>
    <n v="78745"/>
    <x v="2"/>
    <s v="OFF-AR-10003481"/>
    <x v="1"/>
    <x v="6"/>
    <s v="Newell 348"/>
    <n v="5.2480000000000002"/>
    <n v="2"/>
    <n v="0.2"/>
    <n v="0.59039999999999915"/>
  </r>
  <r>
    <n v="4701"/>
    <x v="2323"/>
    <x v="3"/>
    <x v="943"/>
    <d v="2014-05-18T00:00:00"/>
    <s v="Standard Class"/>
    <x v="451"/>
    <s v="Julie Kriz"/>
    <x v="2"/>
    <s v="United States"/>
    <s v="Austin"/>
    <x v="5"/>
    <n v="78745"/>
    <x v="2"/>
    <s v="OFF-ST-10004180"/>
    <x v="1"/>
    <x v="4"/>
    <s v="Safco Commercial Shelving"/>
    <n v="74.415999999999997"/>
    <n v="2"/>
    <n v="0.2"/>
    <n v="-14.883200000000002"/>
  </r>
  <r>
    <n v="4702"/>
    <x v="2323"/>
    <x v="3"/>
    <x v="943"/>
    <d v="2014-05-18T00:00:00"/>
    <s v="Standard Class"/>
    <x v="451"/>
    <s v="Julie Kriz"/>
    <x v="2"/>
    <s v="United States"/>
    <s v="Austin"/>
    <x v="5"/>
    <n v="78745"/>
    <x v="2"/>
    <s v="OFF-PA-10003657"/>
    <x v="1"/>
    <x v="10"/>
    <s v="Xerox 1927"/>
    <n v="6.8480000000000008"/>
    <n v="2"/>
    <n v="0.2"/>
    <n v="2.1399999999999992"/>
  </r>
  <r>
    <n v="4703"/>
    <x v="2323"/>
    <x v="3"/>
    <x v="943"/>
    <d v="2014-05-18T00:00:00"/>
    <s v="Standard Class"/>
    <x v="451"/>
    <s v="Julie Kriz"/>
    <x v="2"/>
    <s v="United States"/>
    <s v="Austin"/>
    <x v="5"/>
    <n v="78745"/>
    <x v="2"/>
    <s v="FUR-FU-10001967"/>
    <x v="0"/>
    <x v="5"/>
    <s v="Telescoping Adjustable Floor Lamp"/>
    <n v="7.9959999999999996"/>
    <n v="1"/>
    <n v="0.6"/>
    <n v="-6.9964999999999993"/>
  </r>
  <r>
    <n v="4704"/>
    <x v="2324"/>
    <x v="0"/>
    <x v="890"/>
    <d v="2013-06-29T00:00:00"/>
    <s v="Standard Class"/>
    <x v="704"/>
    <s v="Dave Hallsten"/>
    <x v="1"/>
    <s v="United States"/>
    <s v="Houston"/>
    <x v="5"/>
    <n v="77095"/>
    <x v="2"/>
    <s v="OFF-AP-10002082"/>
    <x v="1"/>
    <x v="9"/>
    <s v="Holmes HEPA Air Purifier"/>
    <n v="8.711999999999998"/>
    <n v="2"/>
    <n v="0.8"/>
    <n v="-19.602000000000007"/>
  </r>
  <r>
    <n v="4705"/>
    <x v="2325"/>
    <x v="0"/>
    <x v="624"/>
    <d v="2013-05-19T00:00:00"/>
    <s v="First Class"/>
    <x v="151"/>
    <s v="Arthur Gainer"/>
    <x v="0"/>
    <s v="United States"/>
    <s v="Waterbury"/>
    <x v="29"/>
    <n v="6708"/>
    <x v="3"/>
    <s v="OFF-SU-10000381"/>
    <x v="1"/>
    <x v="14"/>
    <s v="Acme Forged Steel Scissors with Black Enamel Handles"/>
    <n v="65.17"/>
    <n v="7"/>
    <n v="0"/>
    <n v="18.899299999999997"/>
  </r>
  <r>
    <n v="4706"/>
    <x v="2325"/>
    <x v="0"/>
    <x v="624"/>
    <d v="2013-05-19T00:00:00"/>
    <s v="First Class"/>
    <x v="151"/>
    <s v="Arthur Gainer"/>
    <x v="0"/>
    <s v="United States"/>
    <s v="Waterbury"/>
    <x v="29"/>
    <n v="6708"/>
    <x v="3"/>
    <s v="OFF-LA-10002475"/>
    <x v="1"/>
    <x v="2"/>
    <s v="Avery 519"/>
    <n v="14.62"/>
    <n v="2"/>
    <n v="0"/>
    <n v="6.8713999999999995"/>
  </r>
  <r>
    <n v="4707"/>
    <x v="2325"/>
    <x v="0"/>
    <x v="624"/>
    <d v="2013-05-19T00:00:00"/>
    <s v="First Class"/>
    <x v="151"/>
    <s v="Arthur Gainer"/>
    <x v="0"/>
    <s v="United States"/>
    <s v="Waterbury"/>
    <x v="29"/>
    <n v="6708"/>
    <x v="3"/>
    <s v="FUR-FU-10003975"/>
    <x v="0"/>
    <x v="5"/>
    <s v="Eldon Advantage Chair Mats for Low to Medium Pile Carpets"/>
    <n v="173.24"/>
    <n v="4"/>
    <n v="0"/>
    <n v="17.323999999999984"/>
  </r>
  <r>
    <n v="4708"/>
    <x v="2326"/>
    <x v="3"/>
    <x v="222"/>
    <d v="2014-07-01T00:00:00"/>
    <s v="First Class"/>
    <x v="576"/>
    <s v="William Brown"/>
    <x v="0"/>
    <s v="United States"/>
    <s v="Los Angeles"/>
    <x v="1"/>
    <n v="90049"/>
    <x v="1"/>
    <s v="OFF-BI-10003091"/>
    <x v="1"/>
    <x v="8"/>
    <s v="GBC DocuBind TL200 Manual Binding Machine"/>
    <n v="895.92"/>
    <n v="5"/>
    <n v="0.2"/>
    <n v="302.37299999999993"/>
  </r>
  <r>
    <n v="4709"/>
    <x v="2326"/>
    <x v="3"/>
    <x v="222"/>
    <d v="2014-07-01T00:00:00"/>
    <s v="First Class"/>
    <x v="576"/>
    <s v="William Brown"/>
    <x v="0"/>
    <s v="United States"/>
    <s v="Los Angeles"/>
    <x v="1"/>
    <n v="90049"/>
    <x v="1"/>
    <s v="OFF-ST-10002974"/>
    <x v="1"/>
    <x v="4"/>
    <s v="Trav-L-File Heavy-Duty Shuttle II, Black"/>
    <n v="130.71"/>
    <n v="3"/>
    <n v="0"/>
    <n v="39.212999999999994"/>
  </r>
  <r>
    <n v="4710"/>
    <x v="2326"/>
    <x v="3"/>
    <x v="222"/>
    <d v="2014-07-01T00:00:00"/>
    <s v="First Class"/>
    <x v="576"/>
    <s v="William Brown"/>
    <x v="0"/>
    <s v="United States"/>
    <s v="Los Angeles"/>
    <x v="1"/>
    <n v="90049"/>
    <x v="1"/>
    <s v="OFF-AR-10000255"/>
    <x v="1"/>
    <x v="6"/>
    <s v="Newell 328"/>
    <n v="11.68"/>
    <n v="2"/>
    <n v="0"/>
    <n v="3.0367999999999995"/>
  </r>
  <r>
    <n v="4711"/>
    <x v="2326"/>
    <x v="3"/>
    <x v="222"/>
    <d v="2014-07-01T00:00:00"/>
    <s v="First Class"/>
    <x v="576"/>
    <s v="William Brown"/>
    <x v="0"/>
    <s v="United States"/>
    <s v="Los Angeles"/>
    <x v="1"/>
    <n v="90049"/>
    <x v="1"/>
    <s v="TEC-AC-10001284"/>
    <x v="2"/>
    <x v="11"/>
    <s v="Enermax Briskie RF Wireless Keyboard and Mouse Combo"/>
    <n v="62.31"/>
    <n v="3"/>
    <n v="0"/>
    <n v="22.4316"/>
  </r>
  <r>
    <n v="4712"/>
    <x v="2327"/>
    <x v="2"/>
    <x v="691"/>
    <d v="2011-03-31T00:00:00"/>
    <s v="Same Day"/>
    <x v="123"/>
    <s v="Jas O'Carroll"/>
    <x v="0"/>
    <s v="United States"/>
    <s v="Philadelphia"/>
    <x v="9"/>
    <n v="19120"/>
    <x v="3"/>
    <s v="OFF-BI-10003529"/>
    <x v="1"/>
    <x v="8"/>
    <s v="Avery Round Ring Poly Binders"/>
    <n v="0.85200000000000009"/>
    <n v="1"/>
    <n v="0.7"/>
    <n v="-0.59639999999999982"/>
  </r>
  <r>
    <n v="4713"/>
    <x v="2328"/>
    <x v="2"/>
    <x v="757"/>
    <d v="2011-12-21T00:00:00"/>
    <s v="Standard Class"/>
    <x v="719"/>
    <s v="Ed Jacobs"/>
    <x v="0"/>
    <s v="United States"/>
    <s v="Huntsville"/>
    <x v="5"/>
    <n v="77340"/>
    <x v="2"/>
    <s v="OFF-PA-10000029"/>
    <x v="1"/>
    <x v="10"/>
    <s v="Xerox 224"/>
    <n v="36.288000000000011"/>
    <n v="7"/>
    <n v="0.2"/>
    <n v="12.700800000000001"/>
  </r>
  <r>
    <n v="4714"/>
    <x v="2328"/>
    <x v="2"/>
    <x v="757"/>
    <d v="2011-12-21T00:00:00"/>
    <s v="Standard Class"/>
    <x v="719"/>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x v="455"/>
    <s v="Adrian Barton"/>
    <x v="0"/>
    <s v="United States"/>
    <s v="Portland"/>
    <x v="21"/>
    <n v="97206"/>
    <x v="1"/>
    <s v="TEC-PH-10002200"/>
    <x v="2"/>
    <x v="7"/>
    <s v="Aastra 6757i CT Wireless VoIP phone"/>
    <n v="344.70400000000001"/>
    <n v="2"/>
    <n v="0.2"/>
    <n v="38.779199999999989"/>
  </r>
  <r>
    <n v="4716"/>
    <x v="2330"/>
    <x v="1"/>
    <x v="793"/>
    <d v="2012-05-16T00:00:00"/>
    <s v="Standard Class"/>
    <x v="398"/>
    <s v="Larry Tron"/>
    <x v="0"/>
    <s v="United States"/>
    <s v="Louisville"/>
    <x v="22"/>
    <n v="80027"/>
    <x v="1"/>
    <s v="TEC-PH-10000441"/>
    <x v="2"/>
    <x v="7"/>
    <s v="VTech DS6151"/>
    <n v="201.584"/>
    <n v="2"/>
    <n v="0.2"/>
    <n v="20.158400000000015"/>
  </r>
  <r>
    <n v="4717"/>
    <x v="2331"/>
    <x v="3"/>
    <x v="734"/>
    <d v="2014-12-08T00:00:00"/>
    <s v="Second Class"/>
    <x v="475"/>
    <s v="Corinna Mitchell"/>
    <x v="2"/>
    <s v="United States"/>
    <s v="Seattle"/>
    <x v="4"/>
    <n v="98115"/>
    <x v="1"/>
    <s v="FUR-TA-10002958"/>
    <x v="0"/>
    <x v="3"/>
    <s v="Bevis Oval Conference Table, Walnut"/>
    <n v="521.96"/>
    <n v="2"/>
    <n v="0"/>
    <n v="88.733199999999954"/>
  </r>
  <r>
    <n v="4718"/>
    <x v="2332"/>
    <x v="1"/>
    <x v="295"/>
    <d v="2012-12-17T00:00:00"/>
    <s v="Standard Class"/>
    <x v="75"/>
    <s v="Eric Murdock"/>
    <x v="0"/>
    <s v="United States"/>
    <s v="Baltimore"/>
    <x v="39"/>
    <n v="21215"/>
    <x v="3"/>
    <s v="OFF-AR-10001662"/>
    <x v="1"/>
    <x v="6"/>
    <s v="Rogers Handheld Barrel Pencil Sharpener"/>
    <n v="8.2200000000000006"/>
    <n v="3"/>
    <n v="0"/>
    <n v="2.2194000000000007"/>
  </r>
  <r>
    <n v="4719"/>
    <x v="2333"/>
    <x v="1"/>
    <x v="998"/>
    <d v="2012-10-11T00:00:00"/>
    <s v="First Class"/>
    <x v="249"/>
    <s v="Denny Joy"/>
    <x v="1"/>
    <s v="United States"/>
    <s v="San Francisco"/>
    <x v="1"/>
    <n v="94109"/>
    <x v="1"/>
    <s v="OFF-PA-10004101"/>
    <x v="1"/>
    <x v="10"/>
    <s v="Xerox 1894"/>
    <n v="45.36"/>
    <n v="7"/>
    <n v="0"/>
    <n v="21.772800000000004"/>
  </r>
  <r>
    <n v="4720"/>
    <x v="2334"/>
    <x v="1"/>
    <x v="24"/>
    <d v="2012-04-20T00:00:00"/>
    <s v="Second Class"/>
    <x v="368"/>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x v="368"/>
    <s v="Deanra Eno"/>
    <x v="2"/>
    <s v="United States"/>
    <s v="Los Angeles"/>
    <x v="1"/>
    <n v="90004"/>
    <x v="1"/>
    <s v="OFF-PA-10000483"/>
    <x v="1"/>
    <x v="10"/>
    <s v="Xerox 19"/>
    <n v="61.96"/>
    <n v="2"/>
    <n v="0"/>
    <n v="27.881999999999998"/>
  </r>
  <r>
    <n v="4722"/>
    <x v="2335"/>
    <x v="2"/>
    <x v="159"/>
    <d v="2011-06-11T00:00:00"/>
    <s v="Second Class"/>
    <x v="749"/>
    <s v="Nick Radford"/>
    <x v="0"/>
    <s v="United States"/>
    <s v="Aurora"/>
    <x v="10"/>
    <n v="60505"/>
    <x v="2"/>
    <s v="FUR-TA-10002041"/>
    <x v="0"/>
    <x v="3"/>
    <s v="Bevis Round Conference Table Top, X-Base"/>
    <n v="268.935"/>
    <n v="3"/>
    <n v="0.5"/>
    <n v="-209.76929999999999"/>
  </r>
  <r>
    <n v="4723"/>
    <x v="2336"/>
    <x v="3"/>
    <x v="853"/>
    <d v="2014-09-08T00:00:00"/>
    <s v="Standard Class"/>
    <x v="278"/>
    <s v="Christine Kargatis"/>
    <x v="2"/>
    <s v="United States"/>
    <s v="Seattle"/>
    <x v="4"/>
    <n v="98103"/>
    <x v="1"/>
    <s v="OFF-AR-10001166"/>
    <x v="1"/>
    <x v="6"/>
    <s v="Staples"/>
    <n v="7.58"/>
    <n v="1"/>
    <n v="0"/>
    <n v="2.9561999999999999"/>
  </r>
  <r>
    <n v="4724"/>
    <x v="2337"/>
    <x v="0"/>
    <x v="730"/>
    <d v="2013-05-23T00:00:00"/>
    <s v="Same Day"/>
    <x v="223"/>
    <s v="Jeremy Farry"/>
    <x v="0"/>
    <s v="United States"/>
    <s v="Athens"/>
    <x v="32"/>
    <n v="30605"/>
    <x v="0"/>
    <s v="OFF-LA-10004345"/>
    <x v="1"/>
    <x v="2"/>
    <s v="Avery 493"/>
    <n v="14.73"/>
    <n v="3"/>
    <n v="0"/>
    <n v="7.2176999999999998"/>
  </r>
  <r>
    <n v="4725"/>
    <x v="2338"/>
    <x v="0"/>
    <x v="583"/>
    <d v="2013-11-16T00:00:00"/>
    <s v="Standard Class"/>
    <x v="697"/>
    <s v="Laurel Beltran"/>
    <x v="2"/>
    <s v="United States"/>
    <s v="Apopka"/>
    <x v="2"/>
    <n v="32712"/>
    <x v="0"/>
    <s v="OFF-BI-10002852"/>
    <x v="1"/>
    <x v="8"/>
    <s v="Ibico Standard Transparent Covers"/>
    <n v="9.8880000000000017"/>
    <n v="2"/>
    <n v="0.7"/>
    <n v="-6.921599999999998"/>
  </r>
  <r>
    <n v="4726"/>
    <x v="2338"/>
    <x v="0"/>
    <x v="583"/>
    <d v="2013-11-16T00:00:00"/>
    <s v="Standard Class"/>
    <x v="697"/>
    <s v="Laurel Beltran"/>
    <x v="2"/>
    <s v="United States"/>
    <s v="Apopka"/>
    <x v="2"/>
    <n v="32712"/>
    <x v="0"/>
    <s v="OFF-AP-10001058"/>
    <x v="1"/>
    <x v="9"/>
    <s v="Sanyo 2.5 Cubic Foot Mid-Size Office Refrigerators"/>
    <n v="671.5440000000001"/>
    <n v="3"/>
    <n v="0.2"/>
    <n v="50.36579999999995"/>
  </r>
  <r>
    <n v="4727"/>
    <x v="2339"/>
    <x v="2"/>
    <x v="641"/>
    <d v="2011-11-29T00:00:00"/>
    <s v="Second Class"/>
    <x v="486"/>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x v="486"/>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x v="23"/>
    <s v="Lena Hernandez"/>
    <x v="0"/>
    <s v="United States"/>
    <s v="San Francisco"/>
    <x v="1"/>
    <n v="94110"/>
    <x v="1"/>
    <s v="OFF-BI-10003684"/>
    <x v="1"/>
    <x v="8"/>
    <s v="Wilson Jones Legal Size Ring Binders"/>
    <n v="123.14399999999999"/>
    <n v="7"/>
    <n v="0.2"/>
    <n v="46.178999999999988"/>
  </r>
  <r>
    <n v="4730"/>
    <x v="2341"/>
    <x v="0"/>
    <x v="427"/>
    <d v="2013-07-24T00:00:00"/>
    <s v="Second Class"/>
    <x v="603"/>
    <s v="Susan Vittorini"/>
    <x v="0"/>
    <s v="United States"/>
    <s v="Dallas"/>
    <x v="5"/>
    <n v="75217"/>
    <x v="2"/>
    <s v="TEC-AC-10000487"/>
    <x v="2"/>
    <x v="11"/>
    <s v="SanDisk Cruzer 4 GB USB Flash Drive"/>
    <n v="15.576000000000001"/>
    <n v="3"/>
    <n v="0.2"/>
    <n v="3.3098999999999998"/>
  </r>
  <r>
    <n v="4731"/>
    <x v="2342"/>
    <x v="1"/>
    <x v="368"/>
    <d v="2012-03-31T00:00:00"/>
    <s v="Second Class"/>
    <x v="579"/>
    <s v="Richard Bierner"/>
    <x v="0"/>
    <s v="United States"/>
    <s v="San Diego"/>
    <x v="1"/>
    <n v="92105"/>
    <x v="1"/>
    <s v="OFF-PA-10001736"/>
    <x v="1"/>
    <x v="10"/>
    <s v="Xerox 1880"/>
    <n v="212.64"/>
    <n v="6"/>
    <n v="0"/>
    <n v="99.940799999999982"/>
  </r>
  <r>
    <n v="4732"/>
    <x v="2342"/>
    <x v="1"/>
    <x v="368"/>
    <d v="2012-03-31T00:00:00"/>
    <s v="Second Class"/>
    <x v="579"/>
    <s v="Richard Bierner"/>
    <x v="0"/>
    <s v="United States"/>
    <s v="San Diego"/>
    <x v="1"/>
    <n v="92105"/>
    <x v="1"/>
    <s v="OFF-PA-10001609"/>
    <x v="1"/>
    <x v="10"/>
    <s v="Tops Wirebound Message Log Books"/>
    <n v="9.870000000000001"/>
    <n v="3"/>
    <n v="0"/>
    <n v="4.5401999999999996"/>
  </r>
  <r>
    <n v="4733"/>
    <x v="2342"/>
    <x v="1"/>
    <x v="368"/>
    <d v="2012-03-31T00:00:00"/>
    <s v="Second Class"/>
    <x v="579"/>
    <s v="Richard Bierner"/>
    <x v="0"/>
    <s v="United States"/>
    <s v="San Diego"/>
    <x v="1"/>
    <n v="92105"/>
    <x v="1"/>
    <s v="TEC-AC-10003116"/>
    <x v="2"/>
    <x v="11"/>
    <s v="Memorex Froggy Flash Drive 8 GB"/>
    <n v="53.25"/>
    <n v="3"/>
    <n v="0"/>
    <n v="20.767499999999998"/>
  </r>
  <r>
    <n v="4734"/>
    <x v="2342"/>
    <x v="1"/>
    <x v="368"/>
    <d v="2012-03-31T00:00:00"/>
    <s v="Second Class"/>
    <x v="579"/>
    <s v="Richard Bierner"/>
    <x v="0"/>
    <s v="United States"/>
    <s v="San Diego"/>
    <x v="1"/>
    <n v="92105"/>
    <x v="1"/>
    <s v="FUR-FU-10004586"/>
    <x v="0"/>
    <x v="5"/>
    <s v="G.E. Longer-Life Indoor Recessed Floodlight Bulbs"/>
    <n v="19.919999999999998"/>
    <n v="3"/>
    <n v="0"/>
    <n v="9.5615999999999985"/>
  </r>
  <r>
    <n v="4735"/>
    <x v="2343"/>
    <x v="0"/>
    <x v="281"/>
    <d v="2013-04-13T00:00:00"/>
    <s v="Standard Class"/>
    <x v="114"/>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x v="390"/>
    <s v="Penelope Sewall"/>
    <x v="2"/>
    <s v="United States"/>
    <s v="Lewiston"/>
    <x v="43"/>
    <n v="4240"/>
    <x v="3"/>
    <s v="OFF-BI-10004970"/>
    <x v="1"/>
    <x v="8"/>
    <s v="ACCOHIDE 3-Ring Binder, Blue, 1&quot;"/>
    <n v="8.26"/>
    <n v="2"/>
    <n v="0"/>
    <n v="3.8822000000000001"/>
  </r>
  <r>
    <n v="4737"/>
    <x v="2344"/>
    <x v="1"/>
    <x v="385"/>
    <d v="2012-06-19T00:00:00"/>
    <s v="Standard Class"/>
    <x v="390"/>
    <s v="Penelope Sewall"/>
    <x v="2"/>
    <s v="United States"/>
    <s v="Lewiston"/>
    <x v="43"/>
    <n v="4240"/>
    <x v="3"/>
    <s v="OFF-BI-10002824"/>
    <x v="1"/>
    <x v="8"/>
    <s v="Recycled Easel Ring Binders"/>
    <n v="29.84"/>
    <n v="2"/>
    <n v="0"/>
    <n v="13.427999999999997"/>
  </r>
  <r>
    <n v="4738"/>
    <x v="2344"/>
    <x v="1"/>
    <x v="385"/>
    <d v="2012-06-19T00:00:00"/>
    <s v="Standard Class"/>
    <x v="390"/>
    <s v="Penelope Sewall"/>
    <x v="2"/>
    <s v="United States"/>
    <s v="Lewiston"/>
    <x v="43"/>
    <n v="4240"/>
    <x v="3"/>
    <s v="TEC-AC-10003657"/>
    <x v="2"/>
    <x v="11"/>
    <s v="Lenovo 17-Key USB Numeric Keypad"/>
    <n v="67.98"/>
    <n v="2"/>
    <n v="0"/>
    <n v="14.955599999999997"/>
  </r>
  <r>
    <n v="4739"/>
    <x v="2345"/>
    <x v="1"/>
    <x v="954"/>
    <d v="2012-02-24T00:00:00"/>
    <s v="Standard Class"/>
    <x v="150"/>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x v="150"/>
    <s v="Guy Thornton"/>
    <x v="0"/>
    <s v="United States"/>
    <s v="Long Beach"/>
    <x v="1"/>
    <n v="90805"/>
    <x v="1"/>
    <s v="FUR-TA-10001676"/>
    <x v="0"/>
    <x v="3"/>
    <s v="Hon 61000 Series Interactive Training Tables"/>
    <n v="35.544000000000004"/>
    <n v="1"/>
    <n v="0.2"/>
    <n v="-0.88860000000000205"/>
  </r>
  <r>
    <n v="4741"/>
    <x v="2346"/>
    <x v="3"/>
    <x v="105"/>
    <d v="2014-11-17T00:00:00"/>
    <s v="Standard Class"/>
    <x v="394"/>
    <s v="Christine Sundaresam"/>
    <x v="0"/>
    <s v="United States"/>
    <s v="Seattle"/>
    <x v="4"/>
    <n v="98115"/>
    <x v="1"/>
    <s v="OFF-LA-10004853"/>
    <x v="1"/>
    <x v="2"/>
    <s v="Avery 483"/>
    <n v="9.9600000000000009"/>
    <n v="2"/>
    <n v="0"/>
    <n v="4.5815999999999999"/>
  </r>
  <r>
    <n v="4742"/>
    <x v="2346"/>
    <x v="3"/>
    <x v="105"/>
    <d v="2014-11-17T00:00:00"/>
    <s v="Standard Class"/>
    <x v="394"/>
    <s v="Christine Sundaresam"/>
    <x v="0"/>
    <s v="United States"/>
    <s v="Seattle"/>
    <x v="4"/>
    <n v="98115"/>
    <x v="1"/>
    <s v="OFF-AR-10000315"/>
    <x v="1"/>
    <x v="6"/>
    <s v="Dixon Ticonderoga Maple Cedar Pencil, #2"/>
    <n v="9.2099999999999991"/>
    <n v="3"/>
    <n v="0"/>
    <n v="2.3025000000000002"/>
  </r>
  <r>
    <n v="4743"/>
    <x v="2346"/>
    <x v="3"/>
    <x v="105"/>
    <d v="2014-11-17T00:00:00"/>
    <s v="Standard Class"/>
    <x v="394"/>
    <s v="Christine Sundaresam"/>
    <x v="0"/>
    <s v="United States"/>
    <s v="Seattle"/>
    <x v="4"/>
    <n v="98115"/>
    <x v="1"/>
    <s v="OFF-SU-10000381"/>
    <x v="1"/>
    <x v="14"/>
    <s v="Acme Forged Steel Scissors with Black Enamel Handles"/>
    <n v="27.93"/>
    <n v="3"/>
    <n v="0"/>
    <n v="8.0996999999999986"/>
  </r>
  <r>
    <n v="4744"/>
    <x v="2347"/>
    <x v="3"/>
    <x v="916"/>
    <d v="2014-03-06T00:00:00"/>
    <s v="Same Day"/>
    <x v="148"/>
    <s v="Julia Dunbar"/>
    <x v="0"/>
    <s v="United States"/>
    <s v="Rochester"/>
    <x v="11"/>
    <n v="55901"/>
    <x v="2"/>
    <s v="OFF-FA-10002763"/>
    <x v="1"/>
    <x v="13"/>
    <s v="Advantus Map Pennant Flags and Round Head Tacks"/>
    <n v="7.9"/>
    <n v="2"/>
    <n v="0"/>
    <n v="2.5279999999999996"/>
  </r>
  <r>
    <n v="4745"/>
    <x v="2347"/>
    <x v="3"/>
    <x v="916"/>
    <d v="2014-03-06T00:00:00"/>
    <s v="Same Day"/>
    <x v="148"/>
    <s v="Julia Dunbar"/>
    <x v="0"/>
    <s v="United States"/>
    <s v="Rochester"/>
    <x v="11"/>
    <n v="55901"/>
    <x v="2"/>
    <s v="OFF-ST-10000877"/>
    <x v="1"/>
    <x v="4"/>
    <s v="Recycled Steel Personal File for Standard File Folders"/>
    <n v="221.16"/>
    <n v="4"/>
    <n v="0"/>
    <n v="57.501599999999996"/>
  </r>
  <r>
    <n v="4746"/>
    <x v="2347"/>
    <x v="3"/>
    <x v="916"/>
    <d v="2014-03-06T00:00:00"/>
    <s v="Same Day"/>
    <x v="148"/>
    <s v="Julia Dunbar"/>
    <x v="0"/>
    <s v="United States"/>
    <s v="Rochester"/>
    <x v="11"/>
    <n v="55901"/>
    <x v="2"/>
    <s v="OFF-BI-10001071"/>
    <x v="1"/>
    <x v="8"/>
    <s v="GBC ProClick Punch Binding System"/>
    <n v="127.96"/>
    <n v="2"/>
    <n v="0"/>
    <n v="62.700400000000002"/>
  </r>
  <r>
    <n v="4747"/>
    <x v="2347"/>
    <x v="3"/>
    <x v="916"/>
    <d v="2014-03-06T00:00:00"/>
    <s v="Same Day"/>
    <x v="148"/>
    <s v="Julia Dunbar"/>
    <x v="0"/>
    <s v="United States"/>
    <s v="Rochester"/>
    <x v="11"/>
    <n v="55901"/>
    <x v="2"/>
    <s v="OFF-BI-10001097"/>
    <x v="1"/>
    <x v="8"/>
    <s v="Avery Hole Reinforcements"/>
    <n v="18.690000000000001"/>
    <n v="3"/>
    <n v="0"/>
    <n v="9.158100000000001"/>
  </r>
  <r>
    <n v="4748"/>
    <x v="2348"/>
    <x v="0"/>
    <x v="840"/>
    <d v="2013-03-04T00:00:00"/>
    <s v="Same Day"/>
    <x v="378"/>
    <s v="Theresa Swint"/>
    <x v="1"/>
    <s v="United States"/>
    <s v="San Francisco"/>
    <x v="1"/>
    <n v="94110"/>
    <x v="1"/>
    <s v="OFF-SU-10004782"/>
    <x v="1"/>
    <x v="14"/>
    <s v="Elite 5&quot; Scissors"/>
    <n v="25.349999999999998"/>
    <n v="3"/>
    <n v="0"/>
    <n v="7.6049999999999978"/>
  </r>
  <r>
    <n v="4749"/>
    <x v="2348"/>
    <x v="0"/>
    <x v="840"/>
    <d v="2013-03-04T00:00:00"/>
    <s v="Same Day"/>
    <x v="378"/>
    <s v="Theresa Swint"/>
    <x v="1"/>
    <s v="United States"/>
    <s v="San Francisco"/>
    <x v="1"/>
    <n v="94110"/>
    <x v="1"/>
    <s v="FUR-FU-10000672"/>
    <x v="0"/>
    <x v="5"/>
    <s v="Executive Impressions 10&quot; Spectator Wall Clock"/>
    <n v="35.28"/>
    <n v="3"/>
    <n v="0"/>
    <n v="11.995199999999997"/>
  </r>
  <r>
    <n v="4750"/>
    <x v="2349"/>
    <x v="0"/>
    <x v="435"/>
    <d v="2013-12-26T00:00:00"/>
    <s v="First Class"/>
    <x v="296"/>
    <s v="Benjamin Venier"/>
    <x v="1"/>
    <s v="United States"/>
    <s v="Seattle"/>
    <x v="4"/>
    <n v="98103"/>
    <x v="1"/>
    <s v="OFF-PA-10002986"/>
    <x v="1"/>
    <x v="10"/>
    <s v="Xerox 1898"/>
    <n v="33.4"/>
    <n v="5"/>
    <n v="0"/>
    <n v="16.032"/>
  </r>
  <r>
    <n v="4751"/>
    <x v="2350"/>
    <x v="0"/>
    <x v="877"/>
    <d v="2013-10-10T00:00:00"/>
    <s v="First Class"/>
    <x v="393"/>
    <s v="Dionis Lloyd"/>
    <x v="1"/>
    <s v="United States"/>
    <s v="Spokane"/>
    <x v="4"/>
    <n v="99207"/>
    <x v="1"/>
    <s v="TEC-MA-10001972"/>
    <x v="2"/>
    <x v="15"/>
    <s v="Okidata C331dn Printer"/>
    <n v="837.59999999999991"/>
    <n v="3"/>
    <n v="0.2"/>
    <n v="62.82000000000005"/>
  </r>
  <r>
    <n v="4752"/>
    <x v="2351"/>
    <x v="0"/>
    <x v="10"/>
    <d v="2013-12-14T00:00:00"/>
    <s v="Standard Class"/>
    <x v="12"/>
    <s v="Emily Burns"/>
    <x v="0"/>
    <s v="United States"/>
    <s v="Franklin"/>
    <x v="18"/>
    <n v="37064"/>
    <x v="0"/>
    <s v="TEC-PH-10000169"/>
    <x v="2"/>
    <x v="7"/>
    <s v="ARKON Windshield Dashboard Air Vent Car Mount Holder"/>
    <n v="40.68"/>
    <n v="3"/>
    <n v="0.2"/>
    <n v="-9.153000000000004"/>
  </r>
  <r>
    <n v="4753"/>
    <x v="2352"/>
    <x v="3"/>
    <x v="225"/>
    <d v="2014-11-25T00:00:00"/>
    <s v="Standard Class"/>
    <x v="301"/>
    <s v="Erica Smith"/>
    <x v="0"/>
    <s v="United States"/>
    <s v="Jackson"/>
    <x v="18"/>
    <n v="38301"/>
    <x v="0"/>
    <s v="FUR-CH-10001482"/>
    <x v="0"/>
    <x v="1"/>
    <s v="Office Star - Mesh Screen back chair with Vinyl seat"/>
    <n v="209.56799999999998"/>
    <n v="2"/>
    <n v="0.2"/>
    <n v="-23.576400000000007"/>
  </r>
  <r>
    <n v="4754"/>
    <x v="2353"/>
    <x v="1"/>
    <x v="295"/>
    <d v="2012-12-16T00:00:00"/>
    <s v="Standard Class"/>
    <x v="102"/>
    <s v="Joni Blumstein"/>
    <x v="0"/>
    <s v="United States"/>
    <s v="Austin"/>
    <x v="5"/>
    <n v="78745"/>
    <x v="2"/>
    <s v="TEC-AC-10002018"/>
    <x v="2"/>
    <x v="11"/>
    <s v="AmazonBasics 3-Button USB Wired Mouse"/>
    <n v="22.368000000000002"/>
    <n v="4"/>
    <n v="0.2"/>
    <n v="6.4308000000000014"/>
  </r>
  <r>
    <n v="4755"/>
    <x v="2354"/>
    <x v="3"/>
    <x v="447"/>
    <d v="2014-02-09T00:00:00"/>
    <s v="Standard Class"/>
    <x v="618"/>
    <s v="Shahid Collister"/>
    <x v="0"/>
    <s v="United States"/>
    <s v="Pembroke Pines"/>
    <x v="2"/>
    <n v="33024"/>
    <x v="0"/>
    <s v="OFF-BI-10000301"/>
    <x v="1"/>
    <x v="8"/>
    <s v="GBC Instant Report Kit"/>
    <n v="3.8820000000000006"/>
    <n v="2"/>
    <n v="0.7"/>
    <n v="-2.5880000000000001"/>
  </r>
  <r>
    <n v="4756"/>
    <x v="2354"/>
    <x v="3"/>
    <x v="447"/>
    <d v="2014-02-09T00:00:00"/>
    <s v="Standard Class"/>
    <x v="618"/>
    <s v="Shahid Collister"/>
    <x v="0"/>
    <s v="United States"/>
    <s v="Pembroke Pines"/>
    <x v="2"/>
    <n v="33024"/>
    <x v="0"/>
    <s v="OFF-PA-10004381"/>
    <x v="1"/>
    <x v="10"/>
    <s v="14-7/8 x 11 Blue Bar Computer Printout Paper"/>
    <n v="115.29600000000001"/>
    <n v="3"/>
    <n v="0.2"/>
    <n v="40.353599999999986"/>
  </r>
  <r>
    <n v="4757"/>
    <x v="2355"/>
    <x v="3"/>
    <x v="296"/>
    <d v="2014-09-26T00:00:00"/>
    <s v="Standard Class"/>
    <x v="12"/>
    <s v="Emily Burns"/>
    <x v="0"/>
    <s v="United States"/>
    <s v="Philadelphia"/>
    <x v="9"/>
    <n v="19143"/>
    <x v="3"/>
    <s v="OFF-BI-10004141"/>
    <x v="1"/>
    <x v="8"/>
    <s v="Insertable Tab Indexes For Data Binders"/>
    <n v="1.9080000000000004"/>
    <n v="2"/>
    <n v="0.7"/>
    <n v="-1.5264000000000002"/>
  </r>
  <r>
    <n v="4758"/>
    <x v="2356"/>
    <x v="3"/>
    <x v="504"/>
    <d v="2014-05-06T00:00:00"/>
    <s v="Standard Class"/>
    <x v="679"/>
    <s v="Tony Chapman"/>
    <x v="2"/>
    <s v="United States"/>
    <s v="Danville"/>
    <x v="10"/>
    <n v="61832"/>
    <x v="2"/>
    <s v="OFF-BI-10001575"/>
    <x v="1"/>
    <x v="8"/>
    <s v="GBC Linen Binding Covers"/>
    <n v="43.371999999999993"/>
    <n v="7"/>
    <n v="0.8"/>
    <n v="-69.395200000000031"/>
  </r>
  <r>
    <n v="4759"/>
    <x v="2357"/>
    <x v="2"/>
    <x v="935"/>
    <d v="2011-11-07T00:00:00"/>
    <s v="Standard Class"/>
    <x v="611"/>
    <s v="Speros Goranitis"/>
    <x v="0"/>
    <s v="United States"/>
    <s v="New York City"/>
    <x v="15"/>
    <n v="10009"/>
    <x v="3"/>
    <s v="TEC-PH-10000984"/>
    <x v="2"/>
    <x v="7"/>
    <s v="Panasonic KX-TG9471B"/>
    <n v="783.96"/>
    <n v="4"/>
    <n v="0"/>
    <n v="219.50880000000006"/>
  </r>
  <r>
    <n v="4760"/>
    <x v="2357"/>
    <x v="2"/>
    <x v="935"/>
    <d v="2011-11-07T00:00:00"/>
    <s v="Standard Class"/>
    <x v="611"/>
    <s v="Speros Goranitis"/>
    <x v="0"/>
    <s v="United States"/>
    <s v="New York City"/>
    <x v="15"/>
    <n v="10009"/>
    <x v="3"/>
    <s v="OFF-BI-10000666"/>
    <x v="1"/>
    <x v="8"/>
    <s v="Surelock Post Binders"/>
    <n v="48.896000000000001"/>
    <n v="2"/>
    <n v="0.2"/>
    <n v="18.335999999999999"/>
  </r>
  <r>
    <n v="4761"/>
    <x v="2357"/>
    <x v="2"/>
    <x v="935"/>
    <d v="2011-11-07T00:00:00"/>
    <s v="Standard Class"/>
    <x v="611"/>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x v="298"/>
    <s v="Bryan Mills"/>
    <x v="0"/>
    <s v="United States"/>
    <s v="Columbus"/>
    <x v="24"/>
    <n v="43229"/>
    <x v="3"/>
    <s v="OFF-LA-10003720"/>
    <x v="1"/>
    <x v="2"/>
    <s v="Avery 487"/>
    <n v="5.9039999999999999"/>
    <n v="2"/>
    <n v="0.2"/>
    <n v="1.9925999999999999"/>
  </r>
  <r>
    <n v="4763"/>
    <x v="2358"/>
    <x v="0"/>
    <x v="945"/>
    <d v="2014-01-05T00:00:00"/>
    <s v="Standard Class"/>
    <x v="298"/>
    <s v="Bryan Mills"/>
    <x v="0"/>
    <s v="United States"/>
    <s v="Columbus"/>
    <x v="24"/>
    <n v="43229"/>
    <x v="3"/>
    <s v="OFF-SU-10001664"/>
    <x v="1"/>
    <x v="14"/>
    <s v="Acme Office Executive Series Stainless Steel Trimmers"/>
    <n v="13.712000000000002"/>
    <n v="2"/>
    <n v="0.2"/>
    <n v="1.0284"/>
  </r>
  <r>
    <n v="4764"/>
    <x v="2359"/>
    <x v="2"/>
    <x v="328"/>
    <d v="2011-09-21T00:00:00"/>
    <s v="Standard Class"/>
    <x v="749"/>
    <s v="Nick Radford"/>
    <x v="0"/>
    <s v="United States"/>
    <s v="Chula Vista"/>
    <x v="1"/>
    <n v="91911"/>
    <x v="1"/>
    <s v="OFF-EN-10001453"/>
    <x v="1"/>
    <x v="12"/>
    <s v="Tyvek Interoffice Envelopes, 9 1/2&quot; x 12 1/2&quot;, 100/Box"/>
    <n v="182.94"/>
    <n v="3"/>
    <n v="0"/>
    <n v="85.981799999999993"/>
  </r>
  <r>
    <n v="4765"/>
    <x v="2360"/>
    <x v="3"/>
    <x v="221"/>
    <d v="2014-11-28T00:00:00"/>
    <s v="First Class"/>
    <x v="310"/>
    <s v="Patrick Gardner"/>
    <x v="0"/>
    <s v="United States"/>
    <s v="San Francisco"/>
    <x v="1"/>
    <n v="94110"/>
    <x v="1"/>
    <s v="OFF-AR-10001860"/>
    <x v="1"/>
    <x v="6"/>
    <s v="BIC Liqua Brite Liner"/>
    <n v="27.76"/>
    <n v="4"/>
    <n v="0"/>
    <n v="9.9936000000000007"/>
  </r>
  <r>
    <n v="4766"/>
    <x v="2361"/>
    <x v="1"/>
    <x v="999"/>
    <d v="2012-04-28T00:00:00"/>
    <s v="Standard Class"/>
    <x v="489"/>
    <s v="Deborah Brumfield"/>
    <x v="2"/>
    <s v="United States"/>
    <s v="New York City"/>
    <x v="15"/>
    <n v="10009"/>
    <x v="3"/>
    <s v="OFF-AR-10001044"/>
    <x v="1"/>
    <x v="6"/>
    <s v="BOSTON Ranger #55 Pencil Sharpener, Black"/>
    <n v="25.99"/>
    <n v="1"/>
    <n v="0"/>
    <n v="7.5370999999999988"/>
  </r>
  <r>
    <n v="4767"/>
    <x v="2362"/>
    <x v="1"/>
    <x v="1000"/>
    <d v="2012-03-12T00:00:00"/>
    <s v="First Class"/>
    <x v="374"/>
    <s v="Noel Staavos"/>
    <x v="1"/>
    <s v="United States"/>
    <s v="San Antonio"/>
    <x v="5"/>
    <n v="78207"/>
    <x v="2"/>
    <s v="TEC-AC-10002473"/>
    <x v="2"/>
    <x v="11"/>
    <s v="Maxell 4.7GB DVD-R"/>
    <n v="113.52000000000001"/>
    <n v="5"/>
    <n v="0.2"/>
    <n v="29.798999999999999"/>
  </r>
  <r>
    <n v="4768"/>
    <x v="2362"/>
    <x v="1"/>
    <x v="1000"/>
    <d v="2012-03-12T00:00:00"/>
    <s v="First Class"/>
    <x v="374"/>
    <s v="Noel Staavos"/>
    <x v="1"/>
    <s v="United States"/>
    <s v="San Antonio"/>
    <x v="5"/>
    <n v="78207"/>
    <x v="2"/>
    <s v="TEC-PH-10001809"/>
    <x v="2"/>
    <x v="7"/>
    <s v="Panasonic KX T7736-B Digital phone"/>
    <n v="359.88"/>
    <n v="3"/>
    <n v="0.2"/>
    <n v="22.492499999999993"/>
  </r>
  <r>
    <n v="4769"/>
    <x v="2363"/>
    <x v="3"/>
    <x v="455"/>
    <d v="2014-06-04T00:00:00"/>
    <s v="Same Day"/>
    <x v="750"/>
    <s v="Cari Schnelling"/>
    <x v="0"/>
    <s v="United States"/>
    <s v="Jacksonville"/>
    <x v="3"/>
    <n v="28540"/>
    <x v="0"/>
    <s v="OFF-PA-10004733"/>
    <x v="1"/>
    <x v="10"/>
    <s v="Things To Do Today Spiral Book"/>
    <n v="25.344000000000001"/>
    <n v="4"/>
    <n v="0.2"/>
    <n v="9.1871999999999989"/>
  </r>
  <r>
    <n v="4770"/>
    <x v="2364"/>
    <x v="0"/>
    <x v="251"/>
    <d v="2013-09-25T00:00:00"/>
    <s v="Second Class"/>
    <x v="254"/>
    <s v="Chuck Clark"/>
    <x v="2"/>
    <s v="United States"/>
    <s v="San Francisco"/>
    <x v="1"/>
    <n v="94109"/>
    <x v="1"/>
    <s v="OFF-BI-10003355"/>
    <x v="1"/>
    <x v="8"/>
    <s v="Cardinal Holdit Business Card Pockets"/>
    <n v="11.952000000000002"/>
    <n v="3"/>
    <n v="0.2"/>
    <n v="4.1832000000000003"/>
  </r>
  <r>
    <n v="4771"/>
    <x v="2364"/>
    <x v="0"/>
    <x v="251"/>
    <d v="2013-09-25T00:00:00"/>
    <s v="Second Class"/>
    <x v="254"/>
    <s v="Chuck Clark"/>
    <x v="2"/>
    <s v="United States"/>
    <s v="San Francisco"/>
    <x v="1"/>
    <n v="94109"/>
    <x v="1"/>
    <s v="OFF-SU-10001212"/>
    <x v="1"/>
    <x v="14"/>
    <s v="Kleencut Forged Office Shears by Acme United Corporation"/>
    <n v="6.24"/>
    <n v="3"/>
    <n v="0"/>
    <n v="1.8719999999999997"/>
  </r>
  <r>
    <n v="4772"/>
    <x v="2365"/>
    <x v="2"/>
    <x v="656"/>
    <d v="2011-11-03T00:00:00"/>
    <s v="Second Class"/>
    <x v="549"/>
    <s v="Amy Cox"/>
    <x v="0"/>
    <s v="United States"/>
    <s v="Avondale"/>
    <x v="16"/>
    <n v="85323"/>
    <x v="1"/>
    <s v="TEC-PH-10000486"/>
    <x v="2"/>
    <x v="7"/>
    <s v="Plantronics HL10 Handset Lifter"/>
    <n v="742.33600000000001"/>
    <n v="8"/>
    <n v="0.2"/>
    <n v="83.512799999999913"/>
  </r>
  <r>
    <n v="4773"/>
    <x v="2366"/>
    <x v="3"/>
    <x v="51"/>
    <d v="2014-11-28T00:00:00"/>
    <s v="Standard Class"/>
    <x v="200"/>
    <s v="Christopher Martinez"/>
    <x v="0"/>
    <s v="United States"/>
    <s v="Chicago"/>
    <x v="10"/>
    <n v="60610"/>
    <x v="2"/>
    <s v="FUR-FU-10004909"/>
    <x v="0"/>
    <x v="5"/>
    <s v="Contemporary Wood/Metal Frame"/>
    <n v="6.4640000000000004"/>
    <n v="1"/>
    <n v="0.6"/>
    <n v="-4.0400000000000009"/>
  </r>
  <r>
    <n v="4774"/>
    <x v="2366"/>
    <x v="3"/>
    <x v="51"/>
    <d v="2014-11-28T00:00:00"/>
    <s v="Standard Class"/>
    <x v="200"/>
    <s v="Christopher Martinez"/>
    <x v="0"/>
    <s v="United States"/>
    <s v="Chicago"/>
    <x v="10"/>
    <n v="60610"/>
    <x v="2"/>
    <s v="OFF-LA-10001613"/>
    <x v="1"/>
    <x v="2"/>
    <s v="Avery File Folder Labels"/>
    <n v="11.52"/>
    <n v="5"/>
    <n v="0.2"/>
    <n v="4.1760000000000002"/>
  </r>
  <r>
    <n v="4775"/>
    <x v="2366"/>
    <x v="3"/>
    <x v="51"/>
    <d v="2014-11-28T00:00:00"/>
    <s v="Standard Class"/>
    <x v="200"/>
    <s v="Christopher Martinez"/>
    <x v="0"/>
    <s v="United States"/>
    <s v="Chicago"/>
    <x v="10"/>
    <n v="60610"/>
    <x v="2"/>
    <s v="TEC-PH-10004447"/>
    <x v="2"/>
    <x v="7"/>
    <s v="Toshiba IPT2010-SD IP Telephone"/>
    <n v="222.38400000000001"/>
    <n v="2"/>
    <n v="0.2"/>
    <n v="16.678799999999995"/>
  </r>
  <r>
    <n v="4776"/>
    <x v="2367"/>
    <x v="3"/>
    <x v="673"/>
    <d v="2014-11-22T00:00:00"/>
    <s v="Standard Class"/>
    <x v="735"/>
    <s v="Eileen Kiefer"/>
    <x v="2"/>
    <s v="United States"/>
    <s v="Escondido"/>
    <x v="1"/>
    <n v="92025"/>
    <x v="1"/>
    <s v="OFF-AR-10000255"/>
    <x v="1"/>
    <x v="6"/>
    <s v="Newell 328"/>
    <n v="23.36"/>
    <n v="4"/>
    <n v="0"/>
    <n v="6.073599999999999"/>
  </r>
  <r>
    <n v="4777"/>
    <x v="2368"/>
    <x v="0"/>
    <x v="317"/>
    <d v="2013-02-23T00:00:00"/>
    <s v="Second Class"/>
    <x v="316"/>
    <s v="Cyma Kinney"/>
    <x v="1"/>
    <s v="United States"/>
    <s v="Long Beach"/>
    <x v="15"/>
    <n v="11561"/>
    <x v="3"/>
    <s v="OFF-LA-10004425"/>
    <x v="1"/>
    <x v="2"/>
    <s v="Staples"/>
    <n v="8.67"/>
    <n v="3"/>
    <n v="0"/>
    <n v="4.0749000000000004"/>
  </r>
  <r>
    <n v="4778"/>
    <x v="2368"/>
    <x v="0"/>
    <x v="317"/>
    <d v="2013-02-23T00:00:00"/>
    <s v="Second Class"/>
    <x v="316"/>
    <s v="Cyma Kinney"/>
    <x v="1"/>
    <s v="United States"/>
    <s v="Long Beach"/>
    <x v="15"/>
    <n v="11561"/>
    <x v="3"/>
    <s v="OFF-SU-10001664"/>
    <x v="1"/>
    <x v="14"/>
    <s v="Acme Office Executive Series Stainless Steel Trimmers"/>
    <n v="25.71"/>
    <n v="3"/>
    <n v="0"/>
    <n v="6.6846000000000005"/>
  </r>
  <r>
    <n v="4779"/>
    <x v="2369"/>
    <x v="3"/>
    <x v="659"/>
    <d v="2014-11-12T00:00:00"/>
    <s v="Standard Class"/>
    <x v="7"/>
    <s v="Pete Kriz"/>
    <x v="0"/>
    <s v="United States"/>
    <s v="Newark"/>
    <x v="13"/>
    <n v="19711"/>
    <x v="3"/>
    <s v="OFF-AP-10000696"/>
    <x v="1"/>
    <x v="9"/>
    <s v="Holmes Odor Grabber"/>
    <n v="100.94"/>
    <n v="7"/>
    <n v="0"/>
    <n v="33.310199999999995"/>
  </r>
  <r>
    <n v="4780"/>
    <x v="2370"/>
    <x v="2"/>
    <x v="1001"/>
    <d v="2011-07-10T00:00:00"/>
    <s v="First Class"/>
    <x v="659"/>
    <s v="Michelle Huthwaite"/>
    <x v="0"/>
    <s v="United States"/>
    <s v="Buffalo"/>
    <x v="15"/>
    <n v="14215"/>
    <x v="3"/>
    <s v="FUR-CH-10002647"/>
    <x v="0"/>
    <x v="1"/>
    <s v="Situations Contoured Folding Chairs, 4/Set"/>
    <n v="63.882000000000005"/>
    <n v="1"/>
    <n v="0.1"/>
    <n v="10.647000000000004"/>
  </r>
  <r>
    <n v="4781"/>
    <x v="2371"/>
    <x v="2"/>
    <x v="845"/>
    <d v="2011-11-12T00:00:00"/>
    <s v="Standard Class"/>
    <x v="56"/>
    <s v="Steven Cartwright"/>
    <x v="0"/>
    <s v="United States"/>
    <s v="Houston"/>
    <x v="5"/>
    <n v="77070"/>
    <x v="2"/>
    <s v="FUR-CH-10002758"/>
    <x v="0"/>
    <x v="1"/>
    <s v="Hon Deluxe Fabric Upholstered Stacking Chairs, Squared Back"/>
    <n v="683.14399999999989"/>
    <n v="4"/>
    <n v="0.3"/>
    <n v="0"/>
  </r>
  <r>
    <n v="4782"/>
    <x v="2371"/>
    <x v="2"/>
    <x v="845"/>
    <d v="2011-11-12T00:00:00"/>
    <s v="Standard Class"/>
    <x v="56"/>
    <s v="Steven Cartwright"/>
    <x v="0"/>
    <s v="United States"/>
    <s v="Houston"/>
    <x v="5"/>
    <n v="77070"/>
    <x v="2"/>
    <s v="OFF-BI-10000201"/>
    <x v="1"/>
    <x v="8"/>
    <s v="Avery Triangle Shaped Sheet Lifters, Black, 2/Pack"/>
    <n v="1.4759999999999995"/>
    <n v="3"/>
    <n v="0.8"/>
    <n v="-2.214"/>
  </r>
  <r>
    <n v="4783"/>
    <x v="2371"/>
    <x v="2"/>
    <x v="845"/>
    <d v="2011-11-12T00:00:00"/>
    <s v="Standard Class"/>
    <x v="56"/>
    <s v="Steven Cartwright"/>
    <x v="0"/>
    <s v="United States"/>
    <s v="Houston"/>
    <x v="5"/>
    <n v="77070"/>
    <x v="2"/>
    <s v="OFF-SU-10004115"/>
    <x v="1"/>
    <x v="14"/>
    <s v="Acme Stainless Steel Office Snips"/>
    <n v="40.711999999999996"/>
    <n v="7"/>
    <n v="0.2"/>
    <n v="3.5623000000000022"/>
  </r>
  <r>
    <n v="4784"/>
    <x v="2372"/>
    <x v="3"/>
    <x v="480"/>
    <d v="2014-02-02T00:00:00"/>
    <s v="Standard Class"/>
    <x v="673"/>
    <s v="Giulietta Baptist"/>
    <x v="0"/>
    <s v="United States"/>
    <s v="Wichita"/>
    <x v="41"/>
    <n v="67212"/>
    <x v="2"/>
    <s v="OFF-PA-10000806"/>
    <x v="1"/>
    <x v="10"/>
    <s v="Xerox 1934"/>
    <n v="279.89999999999998"/>
    <n v="5"/>
    <n v="0"/>
    <n v="137.15100000000001"/>
  </r>
  <r>
    <n v="4785"/>
    <x v="2373"/>
    <x v="1"/>
    <x v="555"/>
    <d v="2012-12-16T00:00:00"/>
    <s v="Standard Class"/>
    <x v="5"/>
    <s v="Irene Maddox"/>
    <x v="0"/>
    <s v="United States"/>
    <s v="Colorado Springs"/>
    <x v="22"/>
    <n v="80906"/>
    <x v="1"/>
    <s v="OFF-AR-10001473"/>
    <x v="1"/>
    <x v="6"/>
    <s v="Newell 313"/>
    <n v="13.120000000000001"/>
    <n v="5"/>
    <n v="0.2"/>
    <n v="1.1480000000000006"/>
  </r>
  <r>
    <n v="4786"/>
    <x v="2373"/>
    <x v="1"/>
    <x v="555"/>
    <d v="2012-12-16T00:00:00"/>
    <s v="Standard Class"/>
    <x v="5"/>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x v="5"/>
    <s v="Irene Maddox"/>
    <x v="0"/>
    <s v="United States"/>
    <s v="Colorado Springs"/>
    <x v="22"/>
    <n v="80906"/>
    <x v="1"/>
    <s v="OFF-AR-10001545"/>
    <x v="1"/>
    <x v="6"/>
    <s v="Newell 326"/>
    <n v="4.2240000000000002"/>
    <n v="3"/>
    <n v="0.2"/>
    <n v="0.47519999999999984"/>
  </r>
  <r>
    <n v="4788"/>
    <x v="2373"/>
    <x v="1"/>
    <x v="555"/>
    <d v="2012-12-16T00:00:00"/>
    <s v="Standard Class"/>
    <x v="5"/>
    <s v="Irene Maddox"/>
    <x v="0"/>
    <s v="United States"/>
    <s v="Colorado Springs"/>
    <x v="22"/>
    <n v="80906"/>
    <x v="1"/>
    <s v="TEC-AC-10004396"/>
    <x v="2"/>
    <x v="11"/>
    <s v="Logitech Keyboard K120"/>
    <n v="58.08"/>
    <n v="4"/>
    <n v="0.2"/>
    <n v="-6.5339999999999954"/>
  </r>
  <r>
    <n v="4789"/>
    <x v="2373"/>
    <x v="1"/>
    <x v="555"/>
    <d v="2012-12-16T00:00:00"/>
    <s v="Standard Class"/>
    <x v="5"/>
    <s v="Irene Maddox"/>
    <x v="0"/>
    <s v="United States"/>
    <s v="Colorado Springs"/>
    <x v="22"/>
    <n v="80906"/>
    <x v="1"/>
    <s v="FUR-FU-10002456"/>
    <x v="0"/>
    <x v="5"/>
    <s v="Master Caster Door Stop, Large Neon Orange"/>
    <n v="52.416000000000004"/>
    <n v="9"/>
    <n v="0.2"/>
    <n v="15.069600000000007"/>
  </r>
  <r>
    <n v="4790"/>
    <x v="2373"/>
    <x v="1"/>
    <x v="555"/>
    <d v="2012-12-16T00:00:00"/>
    <s v="Standard Class"/>
    <x v="5"/>
    <s v="Irene Maddox"/>
    <x v="0"/>
    <s v="United States"/>
    <s v="Colorado Springs"/>
    <x v="22"/>
    <n v="80906"/>
    <x v="1"/>
    <s v="FUR-FU-10001473"/>
    <x v="0"/>
    <x v="5"/>
    <s v="DAX Wood Document Frame"/>
    <n v="54.920000000000009"/>
    <n v="5"/>
    <n v="0.2"/>
    <n v="10.983999999999996"/>
  </r>
  <r>
    <n v="4791"/>
    <x v="2373"/>
    <x v="1"/>
    <x v="555"/>
    <d v="2012-12-16T00:00:00"/>
    <s v="Standard Class"/>
    <x v="5"/>
    <s v="Irene Maddox"/>
    <x v="0"/>
    <s v="United States"/>
    <s v="Colorado Springs"/>
    <x v="22"/>
    <n v="80906"/>
    <x v="1"/>
    <s v="FUR-TA-10000849"/>
    <x v="0"/>
    <x v="3"/>
    <s v="Bevis Rectangular Conference Tables"/>
    <n v="364.95"/>
    <n v="5"/>
    <n v="0.5"/>
    <n v="-248.16599999999994"/>
  </r>
  <r>
    <n v="4792"/>
    <x v="2373"/>
    <x v="1"/>
    <x v="555"/>
    <d v="2012-12-16T00:00:00"/>
    <s v="Standard Class"/>
    <x v="5"/>
    <s v="Irene Maddox"/>
    <x v="0"/>
    <s v="United States"/>
    <s v="Colorado Springs"/>
    <x v="22"/>
    <n v="80906"/>
    <x v="1"/>
    <s v="OFF-PA-10001166"/>
    <x v="1"/>
    <x v="10"/>
    <s v="Xerox 1932"/>
    <n v="85.055999999999997"/>
    <n v="3"/>
    <n v="0.2"/>
    <n v="28.706399999999991"/>
  </r>
  <r>
    <n v="4793"/>
    <x v="2373"/>
    <x v="1"/>
    <x v="555"/>
    <d v="2012-12-16T00:00:00"/>
    <s v="Standard Class"/>
    <x v="5"/>
    <s v="Irene Maddox"/>
    <x v="0"/>
    <s v="United States"/>
    <s v="Colorado Springs"/>
    <x v="22"/>
    <n v="80906"/>
    <x v="1"/>
    <s v="OFF-PA-10003256"/>
    <x v="1"/>
    <x v="10"/>
    <s v="Avery Personal Creations Heavyweight Cards"/>
    <n v="27.695999999999998"/>
    <n v="3"/>
    <n v="0.2"/>
    <n v="9.6935999999999964"/>
  </r>
  <r>
    <n v="4794"/>
    <x v="2374"/>
    <x v="1"/>
    <x v="685"/>
    <d v="2012-07-04T00:00:00"/>
    <s v="Standard Class"/>
    <x v="514"/>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x v="751"/>
    <s v="Monica Federle"/>
    <x v="1"/>
    <s v="United States"/>
    <s v="Los Angeles"/>
    <x v="1"/>
    <n v="90036"/>
    <x v="1"/>
    <s v="FUR-FU-10001215"/>
    <x v="0"/>
    <x v="5"/>
    <s v="Howard Miller 11-1/2&quot; Diameter Brentwood Wall Clock"/>
    <n v="43.13"/>
    <n v="1"/>
    <n v="0"/>
    <n v="18.114600000000003"/>
  </r>
  <r>
    <n v="4796"/>
    <x v="2376"/>
    <x v="1"/>
    <x v="863"/>
    <d v="2012-08-17T00:00:00"/>
    <s v="Standard Class"/>
    <x v="242"/>
    <s v="Clytie Kelty"/>
    <x v="0"/>
    <s v="United States"/>
    <s v="Marietta"/>
    <x v="32"/>
    <n v="30062"/>
    <x v="0"/>
    <s v="OFF-BI-10004187"/>
    <x v="1"/>
    <x v="8"/>
    <s v="Staples"/>
    <n v="5.64"/>
    <n v="3"/>
    <n v="0"/>
    <n v="2.7071999999999994"/>
  </r>
  <r>
    <n v="4797"/>
    <x v="2377"/>
    <x v="0"/>
    <x v="675"/>
    <d v="2013-05-20T00:00:00"/>
    <s v="Standard Class"/>
    <x v="149"/>
    <s v="Michael Kennedy"/>
    <x v="1"/>
    <s v="United States"/>
    <s v="Jacksonville"/>
    <x v="2"/>
    <n v="32216"/>
    <x v="0"/>
    <s v="OFF-BI-10001718"/>
    <x v="1"/>
    <x v="8"/>
    <s v="GBC DocuBind P50 Personal Binding Machine"/>
    <n v="57.582000000000008"/>
    <n v="3"/>
    <n v="0.7"/>
    <n v="-44.146199999999979"/>
  </r>
  <r>
    <n v="4798"/>
    <x v="2377"/>
    <x v="0"/>
    <x v="675"/>
    <d v="2013-05-20T00:00:00"/>
    <s v="Standard Class"/>
    <x v="149"/>
    <s v="Michael Kennedy"/>
    <x v="1"/>
    <s v="United States"/>
    <s v="Jacksonville"/>
    <x v="2"/>
    <n v="32216"/>
    <x v="0"/>
    <s v="OFF-PA-10004983"/>
    <x v="1"/>
    <x v="10"/>
    <s v="Xerox 23"/>
    <n v="31.104000000000006"/>
    <n v="6"/>
    <n v="0.2"/>
    <n v="10.8864"/>
  </r>
  <r>
    <n v="4799"/>
    <x v="2377"/>
    <x v="0"/>
    <x v="675"/>
    <d v="2013-05-20T00:00:00"/>
    <s v="Standard Class"/>
    <x v="149"/>
    <s v="Michael Kennedy"/>
    <x v="1"/>
    <s v="United States"/>
    <s v="Jacksonville"/>
    <x v="2"/>
    <n v="32216"/>
    <x v="0"/>
    <s v="FUR-FU-10002396"/>
    <x v="0"/>
    <x v="5"/>
    <s v="DAX Copper Panel Document Frame, 5 x 7 Size"/>
    <n v="30.192"/>
    <n v="3"/>
    <n v="0.2"/>
    <n v="8.3028000000000031"/>
  </r>
  <r>
    <n v="4800"/>
    <x v="2377"/>
    <x v="0"/>
    <x v="675"/>
    <d v="2013-05-20T00:00:00"/>
    <s v="Standard Class"/>
    <x v="149"/>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x v="149"/>
    <s v="Michael Kennedy"/>
    <x v="1"/>
    <s v="United States"/>
    <s v="Jacksonville"/>
    <x v="2"/>
    <n v="32216"/>
    <x v="0"/>
    <s v="OFF-AR-10002467"/>
    <x v="1"/>
    <x v="6"/>
    <s v="Dixon Ticonderoga Pencils"/>
    <n v="4.7679999999999998"/>
    <n v="2"/>
    <n v="0.2"/>
    <n v="0.41720000000000046"/>
  </r>
  <r>
    <n v="4802"/>
    <x v="2377"/>
    <x v="0"/>
    <x v="675"/>
    <d v="2013-05-20T00:00:00"/>
    <s v="Standard Class"/>
    <x v="149"/>
    <s v="Michael Kennedy"/>
    <x v="1"/>
    <s v="United States"/>
    <s v="Jacksonville"/>
    <x v="2"/>
    <n v="32216"/>
    <x v="0"/>
    <s v="OFF-BI-10004002"/>
    <x v="1"/>
    <x v="8"/>
    <s v="Wilson Jones International Size A4 Ring Binders"/>
    <n v="10.380000000000003"/>
    <n v="2"/>
    <n v="0.7"/>
    <n v="-7.6119999999999983"/>
  </r>
  <r>
    <n v="4803"/>
    <x v="2377"/>
    <x v="0"/>
    <x v="675"/>
    <d v="2013-05-20T00:00:00"/>
    <s v="Standard Class"/>
    <x v="149"/>
    <s v="Michael Kennedy"/>
    <x v="1"/>
    <s v="United States"/>
    <s v="Jacksonville"/>
    <x v="2"/>
    <n v="32216"/>
    <x v="0"/>
    <s v="OFF-BI-10002309"/>
    <x v="1"/>
    <x v="8"/>
    <s v="Avery Heavy-Duty EZD  Binder With Locking Rings"/>
    <n v="13.392000000000003"/>
    <n v="8"/>
    <n v="0.7"/>
    <n v="-9.8207999999999984"/>
  </r>
  <r>
    <n v="4804"/>
    <x v="2378"/>
    <x v="3"/>
    <x v="1002"/>
    <d v="2014-07-18T00:00:00"/>
    <s v="Second Class"/>
    <x v="708"/>
    <s v="Mark Hamilton"/>
    <x v="0"/>
    <s v="United States"/>
    <s v="Philadelphia"/>
    <x v="9"/>
    <n v="19140"/>
    <x v="3"/>
    <s v="TEC-PH-10003885"/>
    <x v="2"/>
    <x v="7"/>
    <s v="Cisco SPA508G"/>
    <n v="39.593999999999994"/>
    <n v="1"/>
    <n v="0.4"/>
    <n v="-7.2589000000000041"/>
  </r>
  <r>
    <n v="4805"/>
    <x v="2378"/>
    <x v="3"/>
    <x v="1002"/>
    <d v="2014-07-18T00:00:00"/>
    <s v="Second Class"/>
    <x v="708"/>
    <s v="Mark Hamilton"/>
    <x v="0"/>
    <s v="United States"/>
    <s v="Philadelphia"/>
    <x v="9"/>
    <n v="19140"/>
    <x v="3"/>
    <s v="FUR-FU-10002501"/>
    <x v="0"/>
    <x v="5"/>
    <s v="Nu-Dell Executive Frame"/>
    <n v="91.00800000000001"/>
    <n v="9"/>
    <n v="0.2"/>
    <n v="19.339199999999998"/>
  </r>
  <r>
    <n v="4806"/>
    <x v="2379"/>
    <x v="1"/>
    <x v="6"/>
    <d v="2012-11-25T00:00:00"/>
    <s v="Second Class"/>
    <x v="159"/>
    <s v="Nathan Gelder"/>
    <x v="0"/>
    <s v="United States"/>
    <s v="Los Angeles"/>
    <x v="1"/>
    <n v="90008"/>
    <x v="1"/>
    <s v="OFF-PA-10000176"/>
    <x v="1"/>
    <x v="10"/>
    <s v="Xerox 1887"/>
    <n v="37.94"/>
    <n v="2"/>
    <n v="0"/>
    <n v="18.211199999999998"/>
  </r>
  <r>
    <n v="4807"/>
    <x v="2379"/>
    <x v="1"/>
    <x v="6"/>
    <d v="2012-11-25T00:00:00"/>
    <s v="Second Class"/>
    <x v="159"/>
    <s v="Nathan Gelder"/>
    <x v="0"/>
    <s v="United States"/>
    <s v="Los Angeles"/>
    <x v="1"/>
    <n v="90008"/>
    <x v="1"/>
    <s v="OFF-PA-10000327"/>
    <x v="1"/>
    <x v="10"/>
    <s v="Xerox 1971"/>
    <n v="42.800000000000004"/>
    <n v="10"/>
    <n v="0"/>
    <n v="19.259999999999998"/>
  </r>
  <r>
    <n v="4808"/>
    <x v="2379"/>
    <x v="1"/>
    <x v="6"/>
    <d v="2012-11-25T00:00:00"/>
    <s v="Second Class"/>
    <x v="159"/>
    <s v="Nathan Gelder"/>
    <x v="0"/>
    <s v="United States"/>
    <s v="Los Angeles"/>
    <x v="1"/>
    <n v="90008"/>
    <x v="1"/>
    <s v="OFF-ST-10004634"/>
    <x v="1"/>
    <x v="4"/>
    <s v="Personal Folder Holder, Ebony"/>
    <n v="33.630000000000003"/>
    <n v="3"/>
    <n v="0"/>
    <n v="10.088999999999999"/>
  </r>
  <r>
    <n v="4809"/>
    <x v="2380"/>
    <x v="2"/>
    <x v="533"/>
    <d v="2011-11-28T00:00:00"/>
    <s v="Standard Class"/>
    <x v="536"/>
    <s v="Phillip Breyer"/>
    <x v="1"/>
    <s v="United States"/>
    <s v="Philadelphia"/>
    <x v="9"/>
    <n v="19134"/>
    <x v="3"/>
    <s v="OFF-EN-10003040"/>
    <x v="1"/>
    <x v="12"/>
    <s v="Quality Park Security Envelopes"/>
    <n v="62.808000000000007"/>
    <n v="3"/>
    <n v="0.2"/>
    <n v="21.197700000000001"/>
  </r>
  <r>
    <n v="4810"/>
    <x v="2381"/>
    <x v="1"/>
    <x v="17"/>
    <d v="2012-12-30T00:00:00"/>
    <s v="First Class"/>
    <x v="681"/>
    <s v="Richard Eichhorn"/>
    <x v="0"/>
    <s v="United States"/>
    <s v="Eau Claire"/>
    <x v="6"/>
    <n v="54703"/>
    <x v="2"/>
    <s v="OFF-PA-10003228"/>
    <x v="1"/>
    <x v="10"/>
    <s v="Xerox 1917"/>
    <n v="195.64"/>
    <n v="4"/>
    <n v="0"/>
    <n v="91.950799999999987"/>
  </r>
  <r>
    <n v="4811"/>
    <x v="2381"/>
    <x v="1"/>
    <x v="17"/>
    <d v="2012-12-30T00:00:00"/>
    <s v="First Class"/>
    <x v="681"/>
    <s v="Richard Eichhorn"/>
    <x v="0"/>
    <s v="United States"/>
    <s v="Eau Claire"/>
    <x v="6"/>
    <n v="54703"/>
    <x v="2"/>
    <s v="TEC-PH-10004345"/>
    <x v="2"/>
    <x v="7"/>
    <s v="Cisco SPA 502G IP Phone"/>
    <n v="239.9"/>
    <n v="2"/>
    <n v="0"/>
    <n v="71.97"/>
  </r>
  <r>
    <n v="4812"/>
    <x v="2382"/>
    <x v="0"/>
    <x v="696"/>
    <d v="2013-11-20T00:00:00"/>
    <s v="Second Class"/>
    <x v="686"/>
    <s v="Eugene Barchas"/>
    <x v="0"/>
    <s v="United States"/>
    <s v="Philadelphia"/>
    <x v="9"/>
    <n v="19134"/>
    <x v="3"/>
    <s v="FUR-CH-10000785"/>
    <x v="0"/>
    <x v="1"/>
    <s v="Global Ergonomic Managers Chair"/>
    <n v="380.05799999999994"/>
    <n v="3"/>
    <n v="0.3"/>
    <n v="-21.717600000000004"/>
  </r>
  <r>
    <n v="4813"/>
    <x v="2382"/>
    <x v="0"/>
    <x v="696"/>
    <d v="2013-11-20T00:00:00"/>
    <s v="Second Class"/>
    <x v="686"/>
    <s v="Eugene Barchas"/>
    <x v="0"/>
    <s v="United States"/>
    <s v="Philadelphia"/>
    <x v="9"/>
    <n v="19134"/>
    <x v="3"/>
    <s v="TEC-CO-10004115"/>
    <x v="2"/>
    <x v="16"/>
    <s v="Sharp AL-1530CS Digital Copier"/>
    <n v="1199.9759999999999"/>
    <n v="4"/>
    <n v="0.4"/>
    <n v="179.99639999999999"/>
  </r>
  <r>
    <n v="4814"/>
    <x v="2382"/>
    <x v="0"/>
    <x v="696"/>
    <d v="2013-11-20T00:00:00"/>
    <s v="Second Class"/>
    <x v="686"/>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x v="577"/>
    <s v="Trudy Brown"/>
    <x v="0"/>
    <s v="United States"/>
    <s v="Los Angeles"/>
    <x v="1"/>
    <n v="90004"/>
    <x v="1"/>
    <s v="OFF-PA-10002751"/>
    <x v="1"/>
    <x v="10"/>
    <s v="Xerox 1920"/>
    <n v="17.940000000000001"/>
    <n v="3"/>
    <n v="0"/>
    <n v="8.0730000000000004"/>
  </r>
  <r>
    <n v="4816"/>
    <x v="2384"/>
    <x v="2"/>
    <x v="58"/>
    <d v="2011-12-31T00:00:00"/>
    <s v="Standard Class"/>
    <x v="726"/>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x v="726"/>
    <s v="Maureen Gnade"/>
    <x v="0"/>
    <s v="United States"/>
    <s v="Philadelphia"/>
    <x v="9"/>
    <n v="19134"/>
    <x v="3"/>
    <s v="OFF-AP-10002998"/>
    <x v="1"/>
    <x v="9"/>
    <s v="Holmes 99% HEPA Air Purifier"/>
    <n v="34.655999999999999"/>
    <n v="2"/>
    <n v="0.2"/>
    <n v="5.6315999999999971"/>
  </r>
  <r>
    <n v="4818"/>
    <x v="2384"/>
    <x v="2"/>
    <x v="58"/>
    <d v="2011-12-31T00:00:00"/>
    <s v="Standard Class"/>
    <x v="726"/>
    <s v="Maureen Gnade"/>
    <x v="0"/>
    <s v="United States"/>
    <s v="Philadelphia"/>
    <x v="9"/>
    <n v="19134"/>
    <x v="3"/>
    <s v="OFF-AP-10003287"/>
    <x v="1"/>
    <x v="9"/>
    <s v="Tripp Lite TLP810NET Broadband Surge for Modem/Fax"/>
    <n v="81.552000000000007"/>
    <n v="2"/>
    <n v="0.2"/>
    <n v="8.1551999999999971"/>
  </r>
  <r>
    <n v="4819"/>
    <x v="2384"/>
    <x v="2"/>
    <x v="58"/>
    <d v="2011-12-31T00:00:00"/>
    <s v="Standard Class"/>
    <x v="726"/>
    <s v="Maureen Gnade"/>
    <x v="0"/>
    <s v="United States"/>
    <s v="Philadelphia"/>
    <x v="9"/>
    <n v="19134"/>
    <x v="3"/>
    <s v="OFF-ST-10001370"/>
    <x v="1"/>
    <x v="4"/>
    <s v="Sensible Storage WireTech Storage Systems"/>
    <n v="227.13600000000002"/>
    <n v="4"/>
    <n v="0.2"/>
    <n v="-42.588000000000036"/>
  </r>
  <r>
    <n v="4820"/>
    <x v="2385"/>
    <x v="3"/>
    <x v="110"/>
    <d v="2014-06-15T00:00:00"/>
    <s v="Standard Class"/>
    <x v="752"/>
    <s v="Liz Willingham"/>
    <x v="0"/>
    <s v="United States"/>
    <s v="Norwich"/>
    <x v="29"/>
    <n v="6360"/>
    <x v="3"/>
    <s v="OFF-BI-10004040"/>
    <x v="1"/>
    <x v="8"/>
    <s v="Wilson Jones Impact Binders"/>
    <n v="10.36"/>
    <n v="2"/>
    <n v="0"/>
    <n v="5.0763999999999996"/>
  </r>
  <r>
    <n v="4821"/>
    <x v="2386"/>
    <x v="1"/>
    <x v="1003"/>
    <d v="2012-04-11T00:00:00"/>
    <s v="Standard Class"/>
    <x v="724"/>
    <s v="Peter Fuller"/>
    <x v="0"/>
    <s v="United States"/>
    <s v="San Antonio"/>
    <x v="5"/>
    <n v="78207"/>
    <x v="2"/>
    <s v="OFF-AP-10002651"/>
    <x v="1"/>
    <x v="9"/>
    <s v="Hoover Upright Vacuum With Dirt Cup"/>
    <n v="463.24799999999988"/>
    <n v="8"/>
    <n v="0.8"/>
    <n v="-1181.2824000000003"/>
  </r>
  <r>
    <n v="4822"/>
    <x v="2386"/>
    <x v="1"/>
    <x v="1003"/>
    <d v="2012-04-11T00:00:00"/>
    <s v="Standard Class"/>
    <x v="724"/>
    <s v="Peter Fuller"/>
    <x v="0"/>
    <s v="United States"/>
    <s v="San Antonio"/>
    <x v="5"/>
    <n v="78207"/>
    <x v="2"/>
    <s v="TEC-AC-10002402"/>
    <x v="2"/>
    <x v="11"/>
    <s v="Razer Kraken PRO Over Ear PC and Music Headset"/>
    <n v="383.952"/>
    <n v="6"/>
    <n v="0.2"/>
    <n v="47.993999999999971"/>
  </r>
  <r>
    <n v="4823"/>
    <x v="2387"/>
    <x v="0"/>
    <x v="212"/>
    <d v="2013-07-12T00:00:00"/>
    <s v="Same Day"/>
    <x v="125"/>
    <s v="Nick Zandusky"/>
    <x v="2"/>
    <s v="United States"/>
    <s v="Yuma"/>
    <x v="16"/>
    <n v="85364"/>
    <x v="1"/>
    <s v="OFF-BI-10001658"/>
    <x v="1"/>
    <x v="8"/>
    <s v="GBC Standard Therm-A-Bind Covers"/>
    <n v="44.856000000000009"/>
    <n v="6"/>
    <n v="0.7"/>
    <n v="-35.884799999999984"/>
  </r>
  <r>
    <n v="4824"/>
    <x v="2388"/>
    <x v="0"/>
    <x v="831"/>
    <d v="2013-11-27T00:00:00"/>
    <s v="Standard Class"/>
    <x v="237"/>
    <s v="Chloris Kastensmidt"/>
    <x v="0"/>
    <s v="United States"/>
    <s v="Columbus"/>
    <x v="24"/>
    <n v="43229"/>
    <x v="3"/>
    <s v="TEC-MA-10000752"/>
    <x v="2"/>
    <x v="15"/>
    <s v="Texas Instrument TI-15 Fraction Calculator"/>
    <n v="30.345000000000006"/>
    <n v="7"/>
    <n v="0.7"/>
    <n v="-24.275999999999996"/>
  </r>
  <r>
    <n v="4825"/>
    <x v="2388"/>
    <x v="0"/>
    <x v="831"/>
    <d v="2013-11-27T00:00:00"/>
    <s v="Standard Class"/>
    <x v="237"/>
    <s v="Chloris Kastensmidt"/>
    <x v="0"/>
    <s v="United States"/>
    <s v="Columbus"/>
    <x v="24"/>
    <n v="43229"/>
    <x v="3"/>
    <s v="FUR-CH-10003817"/>
    <x v="0"/>
    <x v="1"/>
    <s v="Global Value Steno Chair, Gray"/>
    <n v="127.554"/>
    <n v="3"/>
    <n v="0.3"/>
    <n v="-9.1109999999999971"/>
  </r>
  <r>
    <n v="4826"/>
    <x v="2388"/>
    <x v="0"/>
    <x v="831"/>
    <d v="2013-11-27T00:00:00"/>
    <s v="Standard Class"/>
    <x v="237"/>
    <s v="Chloris Kastensmidt"/>
    <x v="0"/>
    <s v="United States"/>
    <s v="Columbus"/>
    <x v="24"/>
    <n v="43229"/>
    <x v="3"/>
    <s v="FUR-FU-10001876"/>
    <x v="0"/>
    <x v="5"/>
    <s v="Computer Room Manger, 14&quot;"/>
    <n v="77.951999999999998"/>
    <n v="3"/>
    <n v="0.2"/>
    <n v="15.590399999999995"/>
  </r>
  <r>
    <n v="4827"/>
    <x v="2389"/>
    <x v="3"/>
    <x v="105"/>
    <d v="2014-11-16T00:00:00"/>
    <s v="First Class"/>
    <x v="531"/>
    <s v="Jim Epp"/>
    <x v="1"/>
    <s v="United States"/>
    <s v="Los Angeles"/>
    <x v="1"/>
    <n v="90036"/>
    <x v="1"/>
    <s v="OFF-BI-10003460"/>
    <x v="1"/>
    <x v="8"/>
    <s v="Acco 3-Hole Punch"/>
    <n v="14.016"/>
    <n v="4"/>
    <n v="0.2"/>
    <n v="4.9055999999999997"/>
  </r>
  <r>
    <n v="4828"/>
    <x v="2390"/>
    <x v="2"/>
    <x v="301"/>
    <d v="2011-11-08T00:00:00"/>
    <s v="Standard Class"/>
    <x v="705"/>
    <s v="Jack O'Briant"/>
    <x v="1"/>
    <s v="United States"/>
    <s v="Richmond"/>
    <x v="0"/>
    <n v="40475"/>
    <x v="0"/>
    <s v="OFF-ST-10000464"/>
    <x v="1"/>
    <x v="4"/>
    <s v="Multi-Use Personal File Cart and Caster Set, Three Stacking Bins"/>
    <n v="69.52"/>
    <n v="2"/>
    <n v="0"/>
    <n v="19.465600000000002"/>
  </r>
  <r>
    <n v="4829"/>
    <x v="2390"/>
    <x v="2"/>
    <x v="301"/>
    <d v="2011-11-08T00:00:00"/>
    <s v="Standard Class"/>
    <x v="705"/>
    <s v="Jack O'Briant"/>
    <x v="1"/>
    <s v="United States"/>
    <s v="Richmond"/>
    <x v="0"/>
    <n v="40475"/>
    <x v="0"/>
    <s v="OFF-AR-10001919"/>
    <x v="1"/>
    <x v="6"/>
    <s v="OIC #2 Pencils, Medium Soft"/>
    <n v="5.64"/>
    <n v="3"/>
    <n v="0"/>
    <n v="1.6355999999999997"/>
  </r>
  <r>
    <n v="4830"/>
    <x v="2391"/>
    <x v="0"/>
    <x v="666"/>
    <d v="2013-05-22T00:00:00"/>
    <s v="Standard Class"/>
    <x v="627"/>
    <s v="Thomas Thornton"/>
    <x v="0"/>
    <s v="United States"/>
    <s v="New York City"/>
    <x v="15"/>
    <n v="10035"/>
    <x v="3"/>
    <s v="OFF-BI-10002393"/>
    <x v="1"/>
    <x v="8"/>
    <s v="Binder Posts"/>
    <n v="13.776000000000002"/>
    <n v="3"/>
    <n v="0.2"/>
    <n v="4.4771999999999998"/>
  </r>
  <r>
    <n v="4831"/>
    <x v="2392"/>
    <x v="2"/>
    <x v="845"/>
    <d v="2011-11-12T00:00:00"/>
    <s v="Standard Class"/>
    <x v="333"/>
    <s v="Maribeth Schnelling"/>
    <x v="0"/>
    <s v="United States"/>
    <s v="Wausau"/>
    <x v="6"/>
    <n v="54401"/>
    <x v="2"/>
    <s v="OFF-AP-10001293"/>
    <x v="1"/>
    <x v="9"/>
    <s v="Belkin 8 Outlet Surge Protector"/>
    <n v="245.88"/>
    <n v="6"/>
    <n v="0"/>
    <n v="68.846399999999988"/>
  </r>
  <r>
    <n v="4832"/>
    <x v="2392"/>
    <x v="2"/>
    <x v="845"/>
    <d v="2011-11-12T00:00:00"/>
    <s v="Standard Class"/>
    <x v="333"/>
    <s v="Maribeth Schnelling"/>
    <x v="0"/>
    <s v="United States"/>
    <s v="Wausau"/>
    <x v="6"/>
    <n v="54401"/>
    <x v="2"/>
    <s v="OFF-ST-10004258"/>
    <x v="1"/>
    <x v="4"/>
    <s v="Portable Personal File Box"/>
    <n v="36.630000000000003"/>
    <n v="3"/>
    <n v="0"/>
    <n v="9.8901000000000039"/>
  </r>
  <r>
    <n v="4833"/>
    <x v="2392"/>
    <x v="2"/>
    <x v="845"/>
    <d v="2011-11-12T00:00:00"/>
    <s v="Standard Class"/>
    <x v="333"/>
    <s v="Maribeth Schnelling"/>
    <x v="0"/>
    <s v="United States"/>
    <s v="Wausau"/>
    <x v="6"/>
    <n v="54401"/>
    <x v="2"/>
    <s v="OFF-ST-10002214"/>
    <x v="1"/>
    <x v="4"/>
    <s v="X-Rack File for Hanging Folders"/>
    <n v="22.58"/>
    <n v="2"/>
    <n v="0"/>
    <n v="5.8707999999999991"/>
  </r>
  <r>
    <n v="4834"/>
    <x v="2392"/>
    <x v="2"/>
    <x v="845"/>
    <d v="2011-11-12T00:00:00"/>
    <s v="Standard Class"/>
    <x v="333"/>
    <s v="Maribeth Schnelling"/>
    <x v="0"/>
    <s v="United States"/>
    <s v="Wausau"/>
    <x v="6"/>
    <n v="54401"/>
    <x v="2"/>
    <s v="OFF-BI-10004970"/>
    <x v="1"/>
    <x v="8"/>
    <s v="ACCOHIDE 3-Ring Binder, Blue, 1&quot;"/>
    <n v="12.39"/>
    <n v="3"/>
    <n v="0"/>
    <n v="5.8232999999999997"/>
  </r>
  <r>
    <n v="4835"/>
    <x v="2393"/>
    <x v="3"/>
    <x v="361"/>
    <d v="2014-10-11T00:00:00"/>
    <s v="Standard Class"/>
    <x v="486"/>
    <s v="Mike Pelletier"/>
    <x v="2"/>
    <s v="United States"/>
    <s v="San Francisco"/>
    <x v="1"/>
    <n v="94110"/>
    <x v="1"/>
    <s v="OFF-BI-10002571"/>
    <x v="1"/>
    <x v="8"/>
    <s v="Avery Framed View Binder, EZD Ring (Locking), Navy, 1 1/2&quot;"/>
    <n v="39.92"/>
    <n v="5"/>
    <n v="0.2"/>
    <n v="13.472999999999999"/>
  </r>
  <r>
    <n v="4836"/>
    <x v="2393"/>
    <x v="3"/>
    <x v="361"/>
    <d v="2014-10-11T00:00:00"/>
    <s v="Standard Class"/>
    <x v="486"/>
    <s v="Mike Pelletier"/>
    <x v="2"/>
    <s v="United States"/>
    <s v="San Francisco"/>
    <x v="1"/>
    <n v="94110"/>
    <x v="1"/>
    <s v="OFF-PA-10002581"/>
    <x v="1"/>
    <x v="10"/>
    <s v="Xerox 1951"/>
    <n v="61.96"/>
    <n v="2"/>
    <n v="0"/>
    <n v="27.881999999999998"/>
  </r>
  <r>
    <n v="4837"/>
    <x v="2393"/>
    <x v="3"/>
    <x v="361"/>
    <d v="2014-10-11T00:00:00"/>
    <s v="Standard Class"/>
    <x v="486"/>
    <s v="Mike Pelletier"/>
    <x v="2"/>
    <s v="United States"/>
    <s v="San Francisco"/>
    <x v="1"/>
    <n v="94110"/>
    <x v="1"/>
    <s v="OFF-BI-10001097"/>
    <x v="1"/>
    <x v="8"/>
    <s v="Avery Hole Reinforcements"/>
    <n v="19.936000000000003"/>
    <n v="4"/>
    <n v="0.2"/>
    <n v="7.2267999999999999"/>
  </r>
  <r>
    <n v="4838"/>
    <x v="2394"/>
    <x v="3"/>
    <x v="702"/>
    <d v="2014-06-04T00:00:00"/>
    <s v="First Class"/>
    <x v="651"/>
    <s v="Fred Harton"/>
    <x v="0"/>
    <s v="United States"/>
    <s v="Dublin"/>
    <x v="24"/>
    <n v="43017"/>
    <x v="3"/>
    <s v="OFF-BI-10003429"/>
    <x v="1"/>
    <x v="8"/>
    <s v="Cardinal HOLDit! Binder Insert Strips,Extra Strips"/>
    <n v="3.7980000000000005"/>
    <n v="2"/>
    <n v="0.7"/>
    <n v="-2.6585999999999999"/>
  </r>
  <r>
    <n v="4839"/>
    <x v="2394"/>
    <x v="3"/>
    <x v="702"/>
    <d v="2014-06-04T00:00:00"/>
    <s v="First Class"/>
    <x v="651"/>
    <s v="Fred Harton"/>
    <x v="0"/>
    <s v="United States"/>
    <s v="Dublin"/>
    <x v="24"/>
    <n v="43017"/>
    <x v="3"/>
    <s v="OFF-PA-10000682"/>
    <x v="1"/>
    <x v="10"/>
    <s v="Xerox 1924"/>
    <n v="27.744000000000003"/>
    <n v="6"/>
    <n v="0.2"/>
    <n v="10.057200000000002"/>
  </r>
  <r>
    <n v="4840"/>
    <x v="2394"/>
    <x v="3"/>
    <x v="702"/>
    <d v="2014-06-04T00:00:00"/>
    <s v="First Class"/>
    <x v="651"/>
    <s v="Fred Harton"/>
    <x v="0"/>
    <s v="United States"/>
    <s v="Dublin"/>
    <x v="24"/>
    <n v="43017"/>
    <x v="3"/>
    <s v="TEC-PH-10001700"/>
    <x v="2"/>
    <x v="7"/>
    <s v="Panasonic KX-TG6844B Expandable Digital Cordless Telephone"/>
    <n v="158.37599999999998"/>
    <n v="4"/>
    <n v="0.4"/>
    <n v="-34.314799999999991"/>
  </r>
  <r>
    <n v="4841"/>
    <x v="2395"/>
    <x v="3"/>
    <x v="225"/>
    <d v="2014-11-26T00:00:00"/>
    <s v="Standard Class"/>
    <x v="337"/>
    <s v="Sample Company A"/>
    <x v="2"/>
    <s v="United States"/>
    <s v="Henderson"/>
    <x v="0"/>
    <n v="42420"/>
    <x v="0"/>
    <s v="FUR-FU-10000629"/>
    <x v="0"/>
    <x v="5"/>
    <s v="9-3/4 Diameter Round Wall Clock"/>
    <n v="27.58"/>
    <n v="2"/>
    <n v="0"/>
    <n v="11.583600000000001"/>
  </r>
  <r>
    <n v="4842"/>
    <x v="2396"/>
    <x v="0"/>
    <x v="443"/>
    <d v="2013-12-29T00:00:00"/>
    <s v="Standard Class"/>
    <x v="392"/>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x v="123"/>
    <s v="Jas O'Carroll"/>
    <x v="0"/>
    <s v="United States"/>
    <s v="Memphis"/>
    <x v="18"/>
    <n v="38109"/>
    <x v="0"/>
    <s v="OFF-ST-10001418"/>
    <x v="1"/>
    <x v="4"/>
    <s v="Carina Media Storage Towers in Natural &amp; Black"/>
    <n v="243.92"/>
    <n v="5"/>
    <n v="0.2"/>
    <n v="-54.881999999999998"/>
  </r>
  <r>
    <n v="4844"/>
    <x v="2398"/>
    <x v="0"/>
    <x v="77"/>
    <d v="2013-11-10T00:00:00"/>
    <s v="First Class"/>
    <x v="693"/>
    <s v="Cindy Chapman"/>
    <x v="0"/>
    <s v="United States"/>
    <s v="Lakewood"/>
    <x v="30"/>
    <n v="8701"/>
    <x v="3"/>
    <s v="OFF-FA-10004968"/>
    <x v="1"/>
    <x v="13"/>
    <s v="Rubber Band Ball"/>
    <n v="14.96"/>
    <n v="4"/>
    <n v="0"/>
    <n v="0.2992000000000008"/>
  </r>
  <r>
    <n v="4845"/>
    <x v="2399"/>
    <x v="2"/>
    <x v="527"/>
    <d v="2011-04-05T00:00:00"/>
    <s v="First Class"/>
    <x v="89"/>
    <s v="Mary Zewe"/>
    <x v="1"/>
    <s v="United States"/>
    <s v="Los Angeles"/>
    <x v="1"/>
    <n v="90008"/>
    <x v="1"/>
    <s v="OFF-BI-10004140"/>
    <x v="1"/>
    <x v="8"/>
    <s v="Avery Non-Stick Binders"/>
    <n v="7.1840000000000011"/>
    <n v="2"/>
    <n v="0.2"/>
    <n v="2.2449999999999992"/>
  </r>
  <r>
    <n v="4846"/>
    <x v="2400"/>
    <x v="1"/>
    <x v="862"/>
    <d v="2012-07-26T00:00:00"/>
    <s v="Second Class"/>
    <x v="234"/>
    <s v="Melanie Seite"/>
    <x v="0"/>
    <s v="United States"/>
    <s v="Rochester"/>
    <x v="15"/>
    <n v="14609"/>
    <x v="3"/>
    <s v="OFF-BI-10003460"/>
    <x v="1"/>
    <x v="8"/>
    <s v="Acco 3-Hole Punch"/>
    <n v="10.512"/>
    <n v="3"/>
    <n v="0.2"/>
    <n v="3.6791999999999998"/>
  </r>
  <r>
    <n v="4847"/>
    <x v="2401"/>
    <x v="2"/>
    <x v="402"/>
    <d v="2011-06-27T00:00:00"/>
    <s v="Second Class"/>
    <x v="136"/>
    <s v="Grace Kelly"/>
    <x v="1"/>
    <s v="United States"/>
    <s v="Salem"/>
    <x v="21"/>
    <n v="97301"/>
    <x v="1"/>
    <s v="TEC-PH-10002115"/>
    <x v="2"/>
    <x v="7"/>
    <s v="Plantronics 81402"/>
    <n v="263.96000000000004"/>
    <n v="5"/>
    <n v="0.2"/>
    <n v="19.796999999999997"/>
  </r>
  <r>
    <n v="4848"/>
    <x v="2401"/>
    <x v="2"/>
    <x v="402"/>
    <d v="2011-06-27T00:00:00"/>
    <s v="Second Class"/>
    <x v="136"/>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x v="136"/>
    <s v="Grace Kelly"/>
    <x v="1"/>
    <s v="United States"/>
    <s v="Salem"/>
    <x v="21"/>
    <n v="97301"/>
    <x v="1"/>
    <s v="OFF-AR-10000475"/>
    <x v="1"/>
    <x v="6"/>
    <s v="Hunt BOSTON Vista Battery-Operated Pencil Sharpener, Black"/>
    <n v="9.3280000000000012"/>
    <n v="1"/>
    <n v="0.2"/>
    <n v="0.8162000000000007"/>
  </r>
  <r>
    <n v="4850"/>
    <x v="2402"/>
    <x v="2"/>
    <x v="78"/>
    <d v="2011-09-14T00:00:00"/>
    <s v="Standard Class"/>
    <x v="507"/>
    <s v="Marc Crier"/>
    <x v="0"/>
    <s v="United States"/>
    <s v="Pasco"/>
    <x v="4"/>
    <n v="99301"/>
    <x v="1"/>
    <s v="OFF-AR-10003045"/>
    <x v="1"/>
    <x v="6"/>
    <s v="Prang Colored Pencils"/>
    <n v="5.88"/>
    <n v="2"/>
    <n v="0"/>
    <n v="2.6459999999999999"/>
  </r>
  <r>
    <n v="4851"/>
    <x v="2402"/>
    <x v="2"/>
    <x v="78"/>
    <d v="2011-09-14T00:00:00"/>
    <s v="Standard Class"/>
    <x v="507"/>
    <s v="Marc Crier"/>
    <x v="0"/>
    <s v="United States"/>
    <s v="Pasco"/>
    <x v="4"/>
    <n v="99301"/>
    <x v="1"/>
    <s v="FUR-CH-10000454"/>
    <x v="0"/>
    <x v="1"/>
    <s v="Hon Deluxe Fabric Upholstered Stacking Chairs, Rounded Back"/>
    <n v="975.92"/>
    <n v="5"/>
    <n v="0.2"/>
    <n v="121.98999999999992"/>
  </r>
  <r>
    <n v="4852"/>
    <x v="2402"/>
    <x v="2"/>
    <x v="78"/>
    <d v="2011-09-14T00:00:00"/>
    <s v="Standard Class"/>
    <x v="507"/>
    <s v="Marc Crier"/>
    <x v="0"/>
    <s v="United States"/>
    <s v="Pasco"/>
    <x v="4"/>
    <n v="99301"/>
    <x v="1"/>
    <s v="OFF-AR-10000380"/>
    <x v="1"/>
    <x v="6"/>
    <s v="Hunt PowerHouse Electric Pencil Sharpener, Blue"/>
    <n v="303.83999999999997"/>
    <n v="8"/>
    <n v="0"/>
    <n v="91.151999999999958"/>
  </r>
  <r>
    <n v="4853"/>
    <x v="2402"/>
    <x v="2"/>
    <x v="78"/>
    <d v="2011-09-14T00:00:00"/>
    <s v="Standard Class"/>
    <x v="507"/>
    <s v="Marc Crier"/>
    <x v="0"/>
    <s v="United States"/>
    <s v="Pasco"/>
    <x v="4"/>
    <n v="99301"/>
    <x v="1"/>
    <s v="OFF-ST-10000736"/>
    <x v="1"/>
    <x v="4"/>
    <s v="Carina Double Wide Media Storage Towers in Natural &amp; Black"/>
    <n v="485.88"/>
    <n v="6"/>
    <n v="0"/>
    <n v="19.43519999999998"/>
  </r>
  <r>
    <n v="4854"/>
    <x v="2403"/>
    <x v="2"/>
    <x v="432"/>
    <d v="2011-12-15T00:00:00"/>
    <s v="Second Class"/>
    <x v="109"/>
    <s v="Logan Haushalter"/>
    <x v="0"/>
    <s v="United States"/>
    <s v="Oakland"/>
    <x v="1"/>
    <n v="94601"/>
    <x v="1"/>
    <s v="FUR-FU-10004270"/>
    <x v="0"/>
    <x v="5"/>
    <s v="Eldon Image Series Desk Accessories, Burgundy"/>
    <n v="12.54"/>
    <n v="3"/>
    <n v="0"/>
    <n v="4.5144000000000002"/>
  </r>
  <r>
    <n v="4855"/>
    <x v="2403"/>
    <x v="2"/>
    <x v="432"/>
    <d v="2011-12-15T00:00:00"/>
    <s v="Second Class"/>
    <x v="109"/>
    <s v="Logan Haushalter"/>
    <x v="0"/>
    <s v="United States"/>
    <s v="Oakland"/>
    <x v="1"/>
    <n v="94601"/>
    <x v="1"/>
    <s v="OFF-ST-10000617"/>
    <x v="1"/>
    <x v="4"/>
    <s v="Woodgrain Magazine Files by Perma"/>
    <n v="8.94"/>
    <n v="3"/>
    <n v="0"/>
    <n v="0.62579999999999902"/>
  </r>
  <r>
    <n v="4856"/>
    <x v="2403"/>
    <x v="2"/>
    <x v="432"/>
    <d v="2011-12-15T00:00:00"/>
    <s v="Second Class"/>
    <x v="109"/>
    <s v="Logan Haushalter"/>
    <x v="0"/>
    <s v="United States"/>
    <s v="Oakland"/>
    <x v="1"/>
    <n v="94601"/>
    <x v="1"/>
    <s v="FUR-FU-10001706"/>
    <x v="0"/>
    <x v="5"/>
    <s v="Longer-Life Soft White Bulbs"/>
    <n v="9.24"/>
    <n v="3"/>
    <n v="0"/>
    <n v="4.4352"/>
  </r>
  <r>
    <n v="4857"/>
    <x v="2404"/>
    <x v="1"/>
    <x v="1004"/>
    <d v="2012-01-17T00:00:00"/>
    <s v="Standard Class"/>
    <x v="171"/>
    <s v="Philip Brown"/>
    <x v="0"/>
    <s v="United States"/>
    <s v="Los Angeles"/>
    <x v="1"/>
    <n v="90004"/>
    <x v="1"/>
    <s v="OFF-BI-10003364"/>
    <x v="1"/>
    <x v="8"/>
    <s v="Binding Machine Supplies"/>
    <n v="70.00800000000001"/>
    <n v="3"/>
    <n v="0.2"/>
    <n v="24.502800000000001"/>
  </r>
  <r>
    <n v="4858"/>
    <x v="2404"/>
    <x v="1"/>
    <x v="1004"/>
    <d v="2012-01-17T00:00:00"/>
    <s v="Standard Class"/>
    <x v="171"/>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x v="171"/>
    <s v="Philip Brown"/>
    <x v="0"/>
    <s v="United States"/>
    <s v="Los Angeles"/>
    <x v="1"/>
    <n v="90004"/>
    <x v="1"/>
    <s v="FUR-FU-10004845"/>
    <x v="0"/>
    <x v="5"/>
    <s v="Deflect-o EconoMat Nonstudded, No Bevel Mat"/>
    <n v="464.84999999999997"/>
    <n v="9"/>
    <n v="0"/>
    <n v="92.969999999999985"/>
  </r>
  <r>
    <n v="4860"/>
    <x v="2405"/>
    <x v="3"/>
    <x v="934"/>
    <d v="2014-12-20T00:00:00"/>
    <s v="Standard Class"/>
    <x v="164"/>
    <s v="Saphhira Shifley"/>
    <x v="1"/>
    <s v="United States"/>
    <s v="Oak Park"/>
    <x v="10"/>
    <n v="60302"/>
    <x v="2"/>
    <s v="OFF-AR-10000823"/>
    <x v="1"/>
    <x v="6"/>
    <s v="Newell 307"/>
    <n v="10.192000000000002"/>
    <n v="7"/>
    <n v="0.2"/>
    <n v="1.0192000000000001"/>
  </r>
  <r>
    <n v="4861"/>
    <x v="2406"/>
    <x v="0"/>
    <x v="122"/>
    <d v="2013-12-25T00:00:00"/>
    <s v="Standard Class"/>
    <x v="136"/>
    <s v="Grace Kelly"/>
    <x v="1"/>
    <s v="United States"/>
    <s v="Morristown"/>
    <x v="30"/>
    <n v="7960"/>
    <x v="3"/>
    <s v="OFF-BI-10001359"/>
    <x v="1"/>
    <x v="8"/>
    <s v="GBC DocuBind TL300 Electric Binding System"/>
    <n v="1793.98"/>
    <n v="2"/>
    <n v="0"/>
    <n v="843.17059999999992"/>
  </r>
  <r>
    <n v="4862"/>
    <x v="2407"/>
    <x v="2"/>
    <x v="909"/>
    <d v="2011-04-16T00:00:00"/>
    <s v="Second Class"/>
    <x v="39"/>
    <s v="Gary Mitchum"/>
    <x v="2"/>
    <s v="United States"/>
    <s v="Austin"/>
    <x v="5"/>
    <n v="78745"/>
    <x v="2"/>
    <s v="TEC-PH-10001835"/>
    <x v="2"/>
    <x v="7"/>
    <s v="Jawbone JAMBOX Wireless Bluetooth Speaker"/>
    <n v="758.35200000000009"/>
    <n v="6"/>
    <n v="0.2"/>
    <n v="265.42320000000001"/>
  </r>
  <r>
    <n v="4863"/>
    <x v="2408"/>
    <x v="0"/>
    <x v="338"/>
    <d v="2013-11-15T00:00:00"/>
    <s v="Standard Class"/>
    <x v="64"/>
    <s v="Sally Hughsby"/>
    <x v="1"/>
    <s v="United States"/>
    <s v="New York City"/>
    <x v="15"/>
    <n v="10011"/>
    <x v="3"/>
    <s v="OFF-BI-10001191"/>
    <x v="1"/>
    <x v="8"/>
    <s v="Canvas Sectional Post Binders"/>
    <n v="20.368000000000002"/>
    <n v="1"/>
    <n v="0.2"/>
    <n v="7.3834"/>
  </r>
  <r>
    <n v="4864"/>
    <x v="2408"/>
    <x v="0"/>
    <x v="338"/>
    <d v="2013-11-15T00:00:00"/>
    <s v="Standard Class"/>
    <x v="64"/>
    <s v="Sally Hughsby"/>
    <x v="1"/>
    <s v="United States"/>
    <s v="New York City"/>
    <x v="15"/>
    <n v="10011"/>
    <x v="3"/>
    <s v="OFF-BI-10003982"/>
    <x v="1"/>
    <x v="8"/>
    <s v="Wilson Jones Century Plastic Molded Ring Binders"/>
    <n v="49.847999999999999"/>
    <n v="3"/>
    <n v="0.2"/>
    <n v="16.823699999999999"/>
  </r>
  <r>
    <n v="4865"/>
    <x v="2409"/>
    <x v="3"/>
    <x v="335"/>
    <d v="2014-07-01T00:00:00"/>
    <s v="Standard Class"/>
    <x v="56"/>
    <s v="Steven Cartwright"/>
    <x v="0"/>
    <s v="United States"/>
    <s v="New York City"/>
    <x v="15"/>
    <n v="10024"/>
    <x v="3"/>
    <s v="TEC-PH-10001425"/>
    <x v="2"/>
    <x v="7"/>
    <s v="Mophie Juice Pack Helium for iPhone"/>
    <n v="239.96999999999997"/>
    <n v="3"/>
    <n v="0"/>
    <n v="67.191599999999994"/>
  </r>
  <r>
    <n v="4866"/>
    <x v="2410"/>
    <x v="3"/>
    <x v="38"/>
    <d v="2014-11-19T00:00:00"/>
    <s v="Standard Class"/>
    <x v="74"/>
    <s v="Ted Trevino"/>
    <x v="0"/>
    <s v="United States"/>
    <s v="Seattle"/>
    <x v="4"/>
    <n v="98103"/>
    <x v="1"/>
    <s v="FUR-CH-10001215"/>
    <x v="0"/>
    <x v="1"/>
    <s v="Global Troy Executive Leather Low-Back Tilter"/>
    <n v="2404.7040000000002"/>
    <n v="6"/>
    <n v="0.2"/>
    <n v="150.29399999999998"/>
  </r>
  <r>
    <n v="4867"/>
    <x v="2410"/>
    <x v="3"/>
    <x v="38"/>
    <d v="2014-11-19T00:00:00"/>
    <s v="Standard Class"/>
    <x v="74"/>
    <s v="Ted Trevino"/>
    <x v="0"/>
    <s v="United States"/>
    <s v="Seattle"/>
    <x v="4"/>
    <n v="98103"/>
    <x v="1"/>
    <s v="OFF-BI-10001718"/>
    <x v="1"/>
    <x v="8"/>
    <s v="GBC DocuBind P50 Personal Binding Machine"/>
    <n v="563.024"/>
    <n v="11"/>
    <n v="0.2"/>
    <n v="190.02059999999997"/>
  </r>
  <r>
    <n v="4868"/>
    <x v="2410"/>
    <x v="3"/>
    <x v="38"/>
    <d v="2014-11-19T00:00:00"/>
    <s v="Standard Class"/>
    <x v="74"/>
    <s v="Ted Trevino"/>
    <x v="0"/>
    <s v="United States"/>
    <s v="Seattle"/>
    <x v="4"/>
    <n v="98103"/>
    <x v="1"/>
    <s v="OFF-ST-10000991"/>
    <x v="1"/>
    <x v="4"/>
    <s v="Space Solutions HD Industrial Steel Shelving."/>
    <n v="344.90999999999997"/>
    <n v="3"/>
    <n v="0"/>
    <n v="10.347300000000004"/>
  </r>
  <r>
    <n v="4869"/>
    <x v="2410"/>
    <x v="3"/>
    <x v="38"/>
    <d v="2014-11-19T00:00:00"/>
    <s v="Standard Class"/>
    <x v="74"/>
    <s v="Ted Trevino"/>
    <x v="0"/>
    <s v="United States"/>
    <s v="Seattle"/>
    <x v="4"/>
    <n v="98103"/>
    <x v="1"/>
    <s v="OFF-LA-10001613"/>
    <x v="1"/>
    <x v="2"/>
    <s v="Avery File Folder Labels"/>
    <n v="8.64"/>
    <n v="3"/>
    <n v="0"/>
    <n v="4.2336"/>
  </r>
  <r>
    <n v="4870"/>
    <x v="2411"/>
    <x v="3"/>
    <x v="221"/>
    <d v="2014-11-30T00:00:00"/>
    <s v="Standard Class"/>
    <x v="464"/>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x v="464"/>
    <s v="Shaun Chance"/>
    <x v="1"/>
    <s v="United States"/>
    <s v="Lancaster"/>
    <x v="9"/>
    <n v="17602"/>
    <x v="3"/>
    <s v="OFF-PA-10000675"/>
    <x v="1"/>
    <x v="10"/>
    <s v="Xerox 1919"/>
    <n v="229.54400000000001"/>
    <n v="7"/>
    <n v="0.2"/>
    <n v="83.209699999999998"/>
  </r>
  <r>
    <n v="4872"/>
    <x v="2412"/>
    <x v="3"/>
    <x v="979"/>
    <d v="2014-05-28T00:00:00"/>
    <s v="Standard Class"/>
    <x v="107"/>
    <s v="Ken Lonsdale"/>
    <x v="0"/>
    <s v="United States"/>
    <s v="Houston"/>
    <x v="5"/>
    <n v="77095"/>
    <x v="2"/>
    <s v="OFF-FA-10000840"/>
    <x v="1"/>
    <x v="13"/>
    <s v="OIC Thumb-Tacks"/>
    <n v="1.8239999999999998"/>
    <n v="2"/>
    <n v="0.2"/>
    <n v="0.61559999999999993"/>
  </r>
  <r>
    <n v="4873"/>
    <x v="2412"/>
    <x v="3"/>
    <x v="979"/>
    <d v="2014-05-28T00:00:00"/>
    <s v="Standard Class"/>
    <x v="107"/>
    <s v="Ken Lonsdale"/>
    <x v="0"/>
    <s v="United States"/>
    <s v="Houston"/>
    <x v="5"/>
    <n v="77095"/>
    <x v="2"/>
    <s v="OFF-AP-10001947"/>
    <x v="1"/>
    <x v="9"/>
    <s v="Acco 6 Outlet Guardian Premium Plus Surge Suppressor"/>
    <n v="18.319999999999997"/>
    <n v="5"/>
    <n v="0.8"/>
    <n v="-46.716000000000008"/>
  </r>
  <r>
    <n v="4874"/>
    <x v="2412"/>
    <x v="3"/>
    <x v="979"/>
    <d v="2014-05-28T00:00:00"/>
    <s v="Standard Class"/>
    <x v="107"/>
    <s v="Ken Lonsdale"/>
    <x v="0"/>
    <s v="United States"/>
    <s v="Houston"/>
    <x v="5"/>
    <n v="77095"/>
    <x v="2"/>
    <s v="OFF-ST-10002301"/>
    <x v="1"/>
    <x v="4"/>
    <s v="Tennsco Commercial Shelving"/>
    <n v="48.816000000000003"/>
    <n v="3"/>
    <n v="0.2"/>
    <n v="-11.593800000000005"/>
  </r>
  <r>
    <n v="4875"/>
    <x v="2412"/>
    <x v="3"/>
    <x v="979"/>
    <d v="2014-05-28T00:00:00"/>
    <s v="Standard Class"/>
    <x v="107"/>
    <s v="Ken Lonsdale"/>
    <x v="0"/>
    <s v="United States"/>
    <s v="Houston"/>
    <x v="5"/>
    <n v="77095"/>
    <x v="2"/>
    <s v="OFF-BI-10001922"/>
    <x v="1"/>
    <x v="8"/>
    <s v="Storex Dura Pro Binders"/>
    <n v="1.1879999999999997"/>
    <n v="1"/>
    <n v="0.8"/>
    <n v="-1.9602000000000008"/>
  </r>
  <r>
    <n v="4876"/>
    <x v="2413"/>
    <x v="2"/>
    <x v="266"/>
    <d v="2011-12-07T00:00:00"/>
    <s v="Standard Class"/>
    <x v="471"/>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x v="359"/>
    <s v="Sara Luxemburg"/>
    <x v="2"/>
    <s v="United States"/>
    <s v="Durham"/>
    <x v="3"/>
    <n v="27707"/>
    <x v="0"/>
    <s v="OFF-ST-10000532"/>
    <x v="1"/>
    <x v="4"/>
    <s v="Advantus Rolling Drawer Organizers"/>
    <n v="61.567999999999998"/>
    <n v="2"/>
    <n v="0.2"/>
    <n v="4.6175999999999995"/>
  </r>
  <r>
    <n v="4878"/>
    <x v="2414"/>
    <x v="2"/>
    <x v="462"/>
    <d v="2011-10-09T00:00:00"/>
    <s v="Standard Class"/>
    <x v="359"/>
    <s v="Sara Luxemburg"/>
    <x v="2"/>
    <s v="United States"/>
    <s v="Durham"/>
    <x v="3"/>
    <n v="27707"/>
    <x v="0"/>
    <s v="OFF-AR-10002335"/>
    <x v="1"/>
    <x v="6"/>
    <s v="DIXON Oriole Pencils"/>
    <n v="6.1920000000000002"/>
    <n v="3"/>
    <n v="0.2"/>
    <n v="0.46440000000000037"/>
  </r>
  <r>
    <n v="4879"/>
    <x v="2415"/>
    <x v="0"/>
    <x v="875"/>
    <d v="2013-08-01T00:00:00"/>
    <s v="First Class"/>
    <x v="617"/>
    <s v="Pierre Wener"/>
    <x v="0"/>
    <s v="United States"/>
    <s v="Pensacola"/>
    <x v="2"/>
    <n v="32503"/>
    <x v="0"/>
    <s v="OFF-BI-10000201"/>
    <x v="1"/>
    <x v="8"/>
    <s v="Avery Triangle Shaped Sheet Lifters, Black, 2/Pack"/>
    <n v="2.2140000000000004"/>
    <n v="3"/>
    <n v="0.7"/>
    <n v="-1.4760000000000004"/>
  </r>
  <r>
    <n v="4880"/>
    <x v="2416"/>
    <x v="3"/>
    <x v="808"/>
    <d v="2014-11-06T00:00:00"/>
    <s v="Second Class"/>
    <x v="533"/>
    <s v="Thomas Boland"/>
    <x v="1"/>
    <s v="United States"/>
    <s v="Henderson"/>
    <x v="0"/>
    <n v="42420"/>
    <x v="0"/>
    <s v="OFF-EN-10004846"/>
    <x v="1"/>
    <x v="12"/>
    <s v="Letter or Legal Size Expandable Poly String Tie Envelopes"/>
    <n v="5.32"/>
    <n v="2"/>
    <n v="0"/>
    <n v="2.6068000000000002"/>
  </r>
  <r>
    <n v="4881"/>
    <x v="2416"/>
    <x v="3"/>
    <x v="808"/>
    <d v="2014-11-06T00:00:00"/>
    <s v="Second Class"/>
    <x v="533"/>
    <s v="Thomas Boland"/>
    <x v="1"/>
    <s v="United States"/>
    <s v="Henderson"/>
    <x v="0"/>
    <n v="42420"/>
    <x v="0"/>
    <s v="FUR-CH-10000454"/>
    <x v="0"/>
    <x v="1"/>
    <s v="Hon Deluxe Fabric Upholstered Stacking Chairs, Rounded Back"/>
    <n v="975.92"/>
    <n v="4"/>
    <n v="0"/>
    <n v="292.77599999999995"/>
  </r>
  <r>
    <n v="4882"/>
    <x v="2416"/>
    <x v="3"/>
    <x v="808"/>
    <d v="2014-11-06T00:00:00"/>
    <s v="Second Class"/>
    <x v="533"/>
    <s v="Thomas Boland"/>
    <x v="1"/>
    <s v="United States"/>
    <s v="Henderson"/>
    <x v="0"/>
    <n v="42420"/>
    <x v="0"/>
    <s v="TEC-AC-10004145"/>
    <x v="2"/>
    <x v="11"/>
    <s v="Logitech diNovo Edge Keyboard"/>
    <n v="2249.91"/>
    <n v="9"/>
    <n v="0"/>
    <n v="517.47930000000008"/>
  </r>
  <r>
    <n v="4883"/>
    <x v="2416"/>
    <x v="3"/>
    <x v="808"/>
    <d v="2014-11-06T00:00:00"/>
    <s v="Second Class"/>
    <x v="533"/>
    <s v="Thomas Boland"/>
    <x v="1"/>
    <s v="United States"/>
    <s v="Henderson"/>
    <x v="0"/>
    <n v="42420"/>
    <x v="0"/>
    <s v="OFF-ST-10001580"/>
    <x v="1"/>
    <x v="4"/>
    <s v="Super Decoflex Portable Personal File"/>
    <n v="59.92"/>
    <n v="4"/>
    <n v="0"/>
    <n v="16.7776"/>
  </r>
  <r>
    <n v="4884"/>
    <x v="2417"/>
    <x v="3"/>
    <x v="144"/>
    <d v="2014-03-16T00:00:00"/>
    <s v="Standard Class"/>
    <x v="117"/>
    <s v="Alan Hwang"/>
    <x v="0"/>
    <s v="United States"/>
    <s v="Anaheim"/>
    <x v="1"/>
    <n v="92804"/>
    <x v="1"/>
    <s v="OFF-BI-10003876"/>
    <x v="1"/>
    <x v="8"/>
    <s v="Green Canvas Binder for 8-1/2&quot; x 14&quot; Sheets"/>
    <n v="171.20000000000002"/>
    <n v="5"/>
    <n v="0.2"/>
    <n v="64.199999999999989"/>
  </r>
  <r>
    <n v="4885"/>
    <x v="2417"/>
    <x v="3"/>
    <x v="144"/>
    <d v="2014-03-16T00:00:00"/>
    <s v="Standard Class"/>
    <x v="117"/>
    <s v="Alan Hwang"/>
    <x v="0"/>
    <s v="United States"/>
    <s v="Anaheim"/>
    <x v="1"/>
    <n v="92804"/>
    <x v="1"/>
    <s v="OFF-AR-10001972"/>
    <x v="1"/>
    <x v="6"/>
    <s v="Newell 323"/>
    <n v="3.36"/>
    <n v="2"/>
    <n v="0"/>
    <n v="0.87360000000000015"/>
  </r>
  <r>
    <n v="4886"/>
    <x v="2418"/>
    <x v="2"/>
    <x v="757"/>
    <d v="2011-12-20T00:00:00"/>
    <s v="Standard Class"/>
    <x v="281"/>
    <s v="Steve Chapman"/>
    <x v="1"/>
    <s v="United States"/>
    <s v="Detroit"/>
    <x v="12"/>
    <n v="48227"/>
    <x v="2"/>
    <s v="OFF-PA-10000595"/>
    <x v="1"/>
    <x v="10"/>
    <s v="Xerox 1929"/>
    <n v="114.2"/>
    <n v="5"/>
    <n v="0"/>
    <n v="52.531999999999996"/>
  </r>
  <r>
    <n v="4887"/>
    <x v="2419"/>
    <x v="0"/>
    <x v="85"/>
    <d v="2013-12-02T00:00:00"/>
    <s v="Second Class"/>
    <x v="575"/>
    <s v="Randy Ferguson"/>
    <x v="1"/>
    <s v="United States"/>
    <s v="Marietta"/>
    <x v="32"/>
    <n v="30062"/>
    <x v="0"/>
    <s v="FUR-CH-10004477"/>
    <x v="0"/>
    <x v="1"/>
    <s v="Global Push Button Manager's Chair, Indigo"/>
    <n v="182.67000000000002"/>
    <n v="3"/>
    <n v="0"/>
    <n v="52.974299999999992"/>
  </r>
  <r>
    <n v="4888"/>
    <x v="2419"/>
    <x v="0"/>
    <x v="85"/>
    <d v="2013-12-02T00:00:00"/>
    <s v="Second Class"/>
    <x v="575"/>
    <s v="Randy Ferguson"/>
    <x v="1"/>
    <s v="United States"/>
    <s v="Marietta"/>
    <x v="32"/>
    <n v="30062"/>
    <x v="0"/>
    <s v="TEC-AC-10003441"/>
    <x v="2"/>
    <x v="11"/>
    <s v="Kingston Digital DataTraveler 32GB USB 2.0"/>
    <n v="101.69999999999999"/>
    <n v="6"/>
    <n v="0"/>
    <n v="6.1019999999999968"/>
  </r>
  <r>
    <n v="4889"/>
    <x v="2419"/>
    <x v="0"/>
    <x v="85"/>
    <d v="2013-12-02T00:00:00"/>
    <s v="Second Class"/>
    <x v="575"/>
    <s v="Randy Ferguson"/>
    <x v="1"/>
    <s v="United States"/>
    <s v="Marietta"/>
    <x v="32"/>
    <n v="30062"/>
    <x v="0"/>
    <s v="OFF-ST-10004459"/>
    <x v="1"/>
    <x v="4"/>
    <s v="Tennsco Single-Tier Lockers"/>
    <n v="1126.02"/>
    <n v="3"/>
    <n v="0"/>
    <n v="56.300999999999988"/>
  </r>
  <r>
    <n v="4890"/>
    <x v="2419"/>
    <x v="0"/>
    <x v="85"/>
    <d v="2013-12-02T00:00:00"/>
    <s v="Second Class"/>
    <x v="575"/>
    <s v="Randy Ferguson"/>
    <x v="1"/>
    <s v="United States"/>
    <s v="Marietta"/>
    <x v="32"/>
    <n v="30062"/>
    <x v="0"/>
    <s v="OFF-ST-10003805"/>
    <x v="1"/>
    <x v="4"/>
    <s v="24 Capacity Maxi Data Binder Racks, Pearl"/>
    <n v="1263.3000000000002"/>
    <n v="6"/>
    <n v="0"/>
    <n v="315.82499999999993"/>
  </r>
  <r>
    <n v="4891"/>
    <x v="2420"/>
    <x v="0"/>
    <x v="443"/>
    <d v="2013-12-31T00:00:00"/>
    <s v="Standard Class"/>
    <x v="553"/>
    <s v="Edward Hooks"/>
    <x v="1"/>
    <s v="United States"/>
    <s v="Seattle"/>
    <x v="4"/>
    <n v="98103"/>
    <x v="1"/>
    <s v="OFF-AR-10001246"/>
    <x v="1"/>
    <x v="6"/>
    <s v="Newell 317"/>
    <n v="8.82"/>
    <n v="3"/>
    <n v="0"/>
    <n v="2.5577999999999994"/>
  </r>
  <r>
    <n v="4892"/>
    <x v="2420"/>
    <x v="0"/>
    <x v="443"/>
    <d v="2013-12-31T00:00:00"/>
    <s v="Standard Class"/>
    <x v="553"/>
    <s v="Edward Hooks"/>
    <x v="1"/>
    <s v="United States"/>
    <s v="Seattle"/>
    <x v="4"/>
    <n v="98103"/>
    <x v="1"/>
    <s v="OFF-PA-10001295"/>
    <x v="1"/>
    <x v="10"/>
    <s v="Computer Printout Paper with Letter-Trim Perforations"/>
    <n v="37.94"/>
    <n v="2"/>
    <n v="0"/>
    <n v="18.211199999999998"/>
  </r>
  <r>
    <n v="4893"/>
    <x v="2420"/>
    <x v="0"/>
    <x v="443"/>
    <d v="2013-12-31T00:00:00"/>
    <s v="Standard Class"/>
    <x v="553"/>
    <s v="Edward Hooks"/>
    <x v="1"/>
    <s v="United States"/>
    <s v="Seattle"/>
    <x v="4"/>
    <n v="98103"/>
    <x v="1"/>
    <s v="OFF-AR-10001231"/>
    <x v="1"/>
    <x v="6"/>
    <s v="Sanford EarthWrite Recycled Pencils, Medium Soft, #2"/>
    <n v="4.2"/>
    <n v="2"/>
    <n v="0"/>
    <n v="1.1760000000000002"/>
  </r>
  <r>
    <n v="4894"/>
    <x v="2420"/>
    <x v="0"/>
    <x v="443"/>
    <d v="2013-12-31T00:00:00"/>
    <s v="Standard Class"/>
    <x v="553"/>
    <s v="Edward Hooks"/>
    <x v="1"/>
    <s v="United States"/>
    <s v="Seattle"/>
    <x v="4"/>
    <n v="98103"/>
    <x v="1"/>
    <s v="OFF-ST-10002743"/>
    <x v="1"/>
    <x v="4"/>
    <s v="SAFCO Boltless Steel Shelving"/>
    <n v="227.28"/>
    <n v="2"/>
    <n v="0"/>
    <n v="2.2727999999999895"/>
  </r>
  <r>
    <n v="4895"/>
    <x v="2420"/>
    <x v="0"/>
    <x v="443"/>
    <d v="2013-12-31T00:00:00"/>
    <s v="Standard Class"/>
    <x v="553"/>
    <s v="Edward Hooks"/>
    <x v="1"/>
    <s v="United States"/>
    <s v="Seattle"/>
    <x v="4"/>
    <n v="98103"/>
    <x v="1"/>
    <s v="OFF-PA-10004327"/>
    <x v="1"/>
    <x v="10"/>
    <s v="Xerox 1911"/>
    <n v="47.9"/>
    <n v="1"/>
    <n v="0"/>
    <n v="22.991999999999997"/>
  </r>
  <r>
    <n v="4896"/>
    <x v="2420"/>
    <x v="0"/>
    <x v="443"/>
    <d v="2013-12-31T00:00:00"/>
    <s v="Standard Class"/>
    <x v="553"/>
    <s v="Edward Hooks"/>
    <x v="1"/>
    <s v="United States"/>
    <s v="Seattle"/>
    <x v="4"/>
    <n v="98103"/>
    <x v="1"/>
    <s v="OFF-EN-10004773"/>
    <x v="1"/>
    <x v="12"/>
    <s v="Staples"/>
    <n v="61.96"/>
    <n v="2"/>
    <n v="0"/>
    <n v="30.360399999999998"/>
  </r>
  <r>
    <n v="4897"/>
    <x v="2420"/>
    <x v="0"/>
    <x v="443"/>
    <d v="2013-12-31T00:00:00"/>
    <s v="Standard Class"/>
    <x v="553"/>
    <s v="Edward Hooks"/>
    <x v="1"/>
    <s v="United States"/>
    <s v="Seattle"/>
    <x v="4"/>
    <n v="98103"/>
    <x v="1"/>
    <s v="OFF-ST-10003470"/>
    <x v="1"/>
    <x v="4"/>
    <s v="Tennsco Snap-Together Open Shelving Units, Starter Sets and Add-On Units"/>
    <n v="1117.92"/>
    <n v="4"/>
    <n v="0"/>
    <n v="55.895999999999958"/>
  </r>
  <r>
    <n v="4898"/>
    <x v="2421"/>
    <x v="2"/>
    <x v="771"/>
    <d v="2011-10-17T00:00:00"/>
    <s v="First Class"/>
    <x v="663"/>
    <s v="Anna Chung"/>
    <x v="0"/>
    <s v="United States"/>
    <s v="Parma"/>
    <x v="24"/>
    <n v="44134"/>
    <x v="3"/>
    <s v="FUR-CH-10003761"/>
    <x v="0"/>
    <x v="1"/>
    <s v="Global Italian Leather Office Chair"/>
    <n v="183.37199999999999"/>
    <n v="2"/>
    <n v="0.3"/>
    <n v="-7.8588000000000022"/>
  </r>
  <r>
    <n v="4899"/>
    <x v="2421"/>
    <x v="2"/>
    <x v="771"/>
    <d v="2011-10-17T00:00:00"/>
    <s v="First Class"/>
    <x v="663"/>
    <s v="Anna Chung"/>
    <x v="0"/>
    <s v="United States"/>
    <s v="Parma"/>
    <x v="24"/>
    <n v="44134"/>
    <x v="3"/>
    <s v="OFF-PA-10002230"/>
    <x v="1"/>
    <x v="10"/>
    <s v="Xerox 1897"/>
    <n v="7.9680000000000009"/>
    <n v="2"/>
    <n v="0.2"/>
    <n v="2.8884000000000007"/>
  </r>
  <r>
    <n v="4900"/>
    <x v="2422"/>
    <x v="0"/>
    <x v="250"/>
    <d v="2013-08-28T00:00:00"/>
    <s v="Standard Class"/>
    <x v="495"/>
    <s v="Sheri Gordon"/>
    <x v="0"/>
    <s v="United States"/>
    <s v="Gresham"/>
    <x v="21"/>
    <n v="97030"/>
    <x v="1"/>
    <s v="OFF-BI-10000088"/>
    <x v="1"/>
    <x v="8"/>
    <s v="GBC Imprintable Covers"/>
    <n v="26.352000000000004"/>
    <n v="8"/>
    <n v="0.7"/>
    <n v="-18.446399999999997"/>
  </r>
  <r>
    <n v="4901"/>
    <x v="2423"/>
    <x v="3"/>
    <x v="94"/>
    <d v="2014-12-22T00:00:00"/>
    <s v="Standard Class"/>
    <x v="119"/>
    <s v="Christine Abelman"/>
    <x v="1"/>
    <s v="United States"/>
    <s v="Anaheim"/>
    <x v="1"/>
    <n v="92804"/>
    <x v="1"/>
    <s v="OFF-ST-10001526"/>
    <x v="1"/>
    <x v="4"/>
    <s v="Iceberg Mobile Mega Data/Printer Cart "/>
    <n v="481.32"/>
    <n v="4"/>
    <n v="0"/>
    <n v="125.14319999999998"/>
  </r>
  <r>
    <n v="4902"/>
    <x v="2423"/>
    <x v="3"/>
    <x v="94"/>
    <d v="2014-12-22T00:00:00"/>
    <s v="Standard Class"/>
    <x v="119"/>
    <s v="Christine Abelman"/>
    <x v="1"/>
    <s v="United States"/>
    <s v="Anaheim"/>
    <x v="1"/>
    <n v="92804"/>
    <x v="1"/>
    <s v="OFF-SU-10002557"/>
    <x v="1"/>
    <x v="14"/>
    <s v="Fiskars Spring-Action Scissors"/>
    <n v="13.98"/>
    <n v="1"/>
    <n v="0"/>
    <n v="3.6348000000000003"/>
  </r>
  <r>
    <n v="4903"/>
    <x v="2424"/>
    <x v="3"/>
    <x v="469"/>
    <d v="2014-03-13T00:00:00"/>
    <s v="Standard Class"/>
    <x v="129"/>
    <s v="Shahid Hopkins"/>
    <x v="0"/>
    <s v="United States"/>
    <s v="New York City"/>
    <x v="15"/>
    <n v="10035"/>
    <x v="3"/>
    <s v="OFF-BI-10003669"/>
    <x v="1"/>
    <x v="8"/>
    <s v="3M Organizer Strips"/>
    <n v="25.92"/>
    <n v="6"/>
    <n v="0.2"/>
    <n v="9.0719999999999992"/>
  </r>
  <r>
    <n v="4904"/>
    <x v="2424"/>
    <x v="3"/>
    <x v="469"/>
    <d v="2014-03-13T00:00:00"/>
    <s v="Standard Class"/>
    <x v="129"/>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x v="204"/>
    <s v="Matt Connell"/>
    <x v="1"/>
    <s v="United States"/>
    <s v="Houston"/>
    <x v="5"/>
    <n v="77070"/>
    <x v="2"/>
    <s v="FUR-CH-10003746"/>
    <x v="0"/>
    <x v="1"/>
    <s v="Hon 4070 Series Pagoda Round Back Stacking Chairs"/>
    <n v="674.05799999999999"/>
    <n v="3"/>
    <n v="0.3"/>
    <n v="-19.258800000000008"/>
  </r>
  <r>
    <n v="4906"/>
    <x v="2426"/>
    <x v="2"/>
    <x v="1005"/>
    <d v="2011-10-16T00:00:00"/>
    <s v="Second Class"/>
    <x v="531"/>
    <s v="Jim Epp"/>
    <x v="1"/>
    <s v="United States"/>
    <s v="Concord"/>
    <x v="38"/>
    <n v="3301"/>
    <x v="3"/>
    <s v="OFF-BI-10003476"/>
    <x v="1"/>
    <x v="8"/>
    <s v="Avery Metallic Poly Binders"/>
    <n v="22.92"/>
    <n v="4"/>
    <n v="0"/>
    <n v="11.0016"/>
  </r>
  <r>
    <n v="4907"/>
    <x v="2426"/>
    <x v="2"/>
    <x v="1005"/>
    <d v="2011-10-16T00:00:00"/>
    <s v="Second Class"/>
    <x v="531"/>
    <s v="Jim Epp"/>
    <x v="1"/>
    <s v="United States"/>
    <s v="Concord"/>
    <x v="38"/>
    <n v="3301"/>
    <x v="3"/>
    <s v="OFF-ST-10001469"/>
    <x v="1"/>
    <x v="4"/>
    <s v="Fellowes Bankers Box Recycled Super Stor/Drawer"/>
    <n v="269.89999999999998"/>
    <n v="5"/>
    <n v="0"/>
    <n v="16.193999999999988"/>
  </r>
  <r>
    <n v="4908"/>
    <x v="2427"/>
    <x v="2"/>
    <x v="728"/>
    <d v="2011-11-23T00:00:00"/>
    <s v="Second Class"/>
    <x v="652"/>
    <s v="MaryBeth Skach"/>
    <x v="0"/>
    <s v="United States"/>
    <s v="Fairfield"/>
    <x v="24"/>
    <n v="45014"/>
    <x v="3"/>
    <s v="OFF-BI-10001757"/>
    <x v="1"/>
    <x v="8"/>
    <s v="Pressboard Hanging Data Binders for Unburst Sheets"/>
    <n v="11.808000000000002"/>
    <n v="8"/>
    <n v="0.7"/>
    <n v="-8.659200000000002"/>
  </r>
  <r>
    <n v="4909"/>
    <x v="2427"/>
    <x v="2"/>
    <x v="728"/>
    <d v="2011-11-23T00:00:00"/>
    <s v="Second Class"/>
    <x v="652"/>
    <s v="MaryBeth Skach"/>
    <x v="0"/>
    <s v="United States"/>
    <s v="Fairfield"/>
    <x v="24"/>
    <n v="45014"/>
    <x v="3"/>
    <s v="TEC-PH-10004875"/>
    <x v="2"/>
    <x v="7"/>
    <s v="PNY Rapid USB Car Charger - Black"/>
    <n v="9.5879999999999992"/>
    <n v="2"/>
    <n v="0.4"/>
    <n v="-2.0773999999999999"/>
  </r>
  <r>
    <n v="4910"/>
    <x v="2428"/>
    <x v="3"/>
    <x v="424"/>
    <d v="2014-01-19T00:00:00"/>
    <s v="Standard Class"/>
    <x v="3"/>
    <s v="Brosina Hoffman"/>
    <x v="0"/>
    <s v="United States"/>
    <s v="Johnson City"/>
    <x v="18"/>
    <n v="37604"/>
    <x v="0"/>
    <s v="OFF-EN-10001219"/>
    <x v="1"/>
    <x v="12"/>
    <s v="#10- 4 1/8&quot; x 9 1/2&quot; Security-Tint Envelopes"/>
    <n v="18.335999999999999"/>
    <n v="3"/>
    <n v="0.2"/>
    <n v="6.6467999999999989"/>
  </r>
  <r>
    <n v="4911"/>
    <x v="2428"/>
    <x v="3"/>
    <x v="424"/>
    <d v="2014-01-19T00:00:00"/>
    <s v="Standard Class"/>
    <x v="3"/>
    <s v="Brosina Hoffman"/>
    <x v="0"/>
    <s v="United States"/>
    <s v="Johnson City"/>
    <x v="18"/>
    <n v="37604"/>
    <x v="0"/>
    <s v="OFF-PA-10000019"/>
    <x v="1"/>
    <x v="10"/>
    <s v="Xerox 1931"/>
    <n v="36.288000000000011"/>
    <n v="7"/>
    <n v="0.2"/>
    <n v="12.700800000000001"/>
  </r>
  <r>
    <n v="4912"/>
    <x v="2428"/>
    <x v="3"/>
    <x v="424"/>
    <d v="2014-01-19T00:00:00"/>
    <s v="Standard Class"/>
    <x v="3"/>
    <s v="Brosina Hoffman"/>
    <x v="0"/>
    <s v="United States"/>
    <s v="Johnson City"/>
    <x v="18"/>
    <n v="37604"/>
    <x v="0"/>
    <s v="TEC-PH-10001924"/>
    <x v="2"/>
    <x v="7"/>
    <s v="iHome FM Clock Radio with Lightning Dock"/>
    <n v="111.98399999999999"/>
    <n v="2"/>
    <n v="0.2"/>
    <n v="6.9990000000000059"/>
  </r>
  <r>
    <n v="4913"/>
    <x v="2428"/>
    <x v="3"/>
    <x v="424"/>
    <d v="2014-01-19T00:00:00"/>
    <s v="Standard Class"/>
    <x v="3"/>
    <s v="Brosina Hoffman"/>
    <x v="0"/>
    <s v="United States"/>
    <s v="Johnson City"/>
    <x v="18"/>
    <n v="37604"/>
    <x v="0"/>
    <s v="OFF-BI-10002003"/>
    <x v="1"/>
    <x v="8"/>
    <s v="Ibico Presentation Index for Binding Systems"/>
    <n v="5.9700000000000006"/>
    <n v="5"/>
    <n v="0.7"/>
    <n v="-4.577"/>
  </r>
  <r>
    <n v="4914"/>
    <x v="2428"/>
    <x v="3"/>
    <x v="424"/>
    <d v="2014-01-19T00:00:00"/>
    <s v="Standard Class"/>
    <x v="3"/>
    <s v="Brosina Hoffman"/>
    <x v="0"/>
    <s v="United States"/>
    <s v="Johnson City"/>
    <x v="18"/>
    <n v="37604"/>
    <x v="0"/>
    <s v="OFF-BI-10003727"/>
    <x v="1"/>
    <x v="8"/>
    <s v="Avery Durable Slant Ring Binders With Label Holder"/>
    <n v="2.508"/>
    <n v="2"/>
    <n v="0.7"/>
    <n v="-1.8391999999999999"/>
  </r>
  <r>
    <n v="4915"/>
    <x v="2429"/>
    <x v="1"/>
    <x v="496"/>
    <d v="2012-09-26T00:00:00"/>
    <s v="Second Class"/>
    <x v="250"/>
    <s v="Max Engle"/>
    <x v="0"/>
    <s v="United States"/>
    <s v="Seattle"/>
    <x v="4"/>
    <n v="98105"/>
    <x v="1"/>
    <s v="OFF-AR-10004042"/>
    <x v="1"/>
    <x v="6"/>
    <s v="BOSTON Model 1800 Electric Pencil Sharpeners, Putty/Woodgrain"/>
    <n v="35.96"/>
    <n v="2"/>
    <n v="0"/>
    <n v="10.428399999999996"/>
  </r>
  <r>
    <n v="4916"/>
    <x v="2429"/>
    <x v="1"/>
    <x v="496"/>
    <d v="2012-09-26T00:00:00"/>
    <s v="Second Class"/>
    <x v="250"/>
    <s v="Max Engle"/>
    <x v="0"/>
    <s v="United States"/>
    <s v="Seattle"/>
    <x v="4"/>
    <n v="98105"/>
    <x v="1"/>
    <s v="OFF-BI-10001097"/>
    <x v="1"/>
    <x v="8"/>
    <s v="Avery Hole Reinforcements"/>
    <n v="14.952000000000002"/>
    <n v="3"/>
    <n v="0.2"/>
    <n v="5.4201000000000006"/>
  </r>
  <r>
    <n v="4917"/>
    <x v="2430"/>
    <x v="3"/>
    <x v="449"/>
    <d v="2014-10-12T00:00:00"/>
    <s v="Second Class"/>
    <x v="93"/>
    <s v="Maria Bertelson"/>
    <x v="0"/>
    <s v="United States"/>
    <s v="League City"/>
    <x v="5"/>
    <n v="77573"/>
    <x v="2"/>
    <s v="OFF-AR-10004344"/>
    <x v="1"/>
    <x v="6"/>
    <s v="Bulldog Vacuum Base Pencil Sharpener"/>
    <n v="67.144000000000005"/>
    <n v="7"/>
    <n v="0.2"/>
    <n v="5.8750999999999962"/>
  </r>
  <r>
    <n v="4918"/>
    <x v="2430"/>
    <x v="3"/>
    <x v="449"/>
    <d v="2014-10-12T00:00:00"/>
    <s v="Second Class"/>
    <x v="93"/>
    <s v="Maria Bertelson"/>
    <x v="0"/>
    <s v="United States"/>
    <s v="League City"/>
    <x v="5"/>
    <n v="77573"/>
    <x v="2"/>
    <s v="FUR-CH-10001802"/>
    <x v="0"/>
    <x v="1"/>
    <s v="Hon Every-Day Chair Series Swivel Task Chairs"/>
    <n v="254.05799999999999"/>
    <n v="3"/>
    <n v="0.3"/>
    <n v="-32.664599999999993"/>
  </r>
  <r>
    <n v="4919"/>
    <x v="2431"/>
    <x v="0"/>
    <x v="1006"/>
    <d v="2013-01-07T00:00:00"/>
    <s v="Standard Class"/>
    <x v="606"/>
    <s v="Brendan Murry"/>
    <x v="1"/>
    <s v="United States"/>
    <s v="Gaithersburg"/>
    <x v="39"/>
    <n v="20877"/>
    <x v="3"/>
    <s v="FUR-BO-10004709"/>
    <x v="0"/>
    <x v="0"/>
    <s v="Bush Westfield Collection Bookcases, Medium Cherry Finish"/>
    <n v="173.94"/>
    <n v="3"/>
    <n v="0"/>
    <n v="38.266800000000003"/>
  </r>
  <r>
    <n v="4920"/>
    <x v="2431"/>
    <x v="0"/>
    <x v="1006"/>
    <d v="2013-01-07T00:00:00"/>
    <s v="Standard Class"/>
    <x v="606"/>
    <s v="Brendan Murry"/>
    <x v="1"/>
    <s v="United States"/>
    <s v="Gaithersburg"/>
    <x v="39"/>
    <n v="20877"/>
    <x v="3"/>
    <s v="TEC-PH-10000455"/>
    <x v="2"/>
    <x v="7"/>
    <s v="GE 30522EE2"/>
    <n v="231.98"/>
    <n v="2"/>
    <n v="0"/>
    <n v="67.274199999999979"/>
  </r>
  <r>
    <n v="4921"/>
    <x v="2432"/>
    <x v="3"/>
    <x v="971"/>
    <d v="2014-08-24T00:00:00"/>
    <s v="Standard Class"/>
    <x v="623"/>
    <s v="Sonia Cooley"/>
    <x v="0"/>
    <s v="United States"/>
    <s v="Chicago"/>
    <x v="10"/>
    <n v="60653"/>
    <x v="2"/>
    <s v="OFF-BI-10002393"/>
    <x v="1"/>
    <x v="8"/>
    <s v="Binder Posts"/>
    <n v="2.2959999999999994"/>
    <n v="2"/>
    <n v="0.8"/>
    <n v="-3.9032000000000009"/>
  </r>
  <r>
    <n v="4922"/>
    <x v="2433"/>
    <x v="3"/>
    <x v="53"/>
    <d v="2014-12-30T00:00:00"/>
    <s v="Second Class"/>
    <x v="414"/>
    <s v="Mick Hernandez"/>
    <x v="2"/>
    <s v="United States"/>
    <s v="Huntsville"/>
    <x v="19"/>
    <n v="35810"/>
    <x v="0"/>
    <s v="OFF-PA-10004381"/>
    <x v="1"/>
    <x v="10"/>
    <s v="14-7/8 x 11 Blue Bar Computer Printout Paper"/>
    <n v="96.08"/>
    <n v="2"/>
    <n v="0"/>
    <n v="46.118399999999994"/>
  </r>
  <r>
    <n v="4923"/>
    <x v="2433"/>
    <x v="3"/>
    <x v="53"/>
    <d v="2014-12-30T00:00:00"/>
    <s v="Second Class"/>
    <x v="414"/>
    <s v="Mick Hernandez"/>
    <x v="2"/>
    <s v="United States"/>
    <s v="Huntsville"/>
    <x v="19"/>
    <n v="35810"/>
    <x v="0"/>
    <s v="OFF-FA-10003059"/>
    <x v="1"/>
    <x v="13"/>
    <s v="Assorted Color Push Pins"/>
    <n v="3.62"/>
    <n v="2"/>
    <n v="0"/>
    <n v="1.1945999999999999"/>
  </r>
  <r>
    <n v="4924"/>
    <x v="2433"/>
    <x v="3"/>
    <x v="53"/>
    <d v="2014-12-30T00:00:00"/>
    <s v="Second Class"/>
    <x v="414"/>
    <s v="Mick Hernandez"/>
    <x v="2"/>
    <s v="United States"/>
    <s v="Huntsville"/>
    <x v="19"/>
    <n v="35810"/>
    <x v="0"/>
    <s v="OFF-PA-10000994"/>
    <x v="1"/>
    <x v="10"/>
    <s v="Xerox 1915"/>
    <n v="629.09999999999991"/>
    <n v="6"/>
    <n v="0"/>
    <n v="301.96799999999996"/>
  </r>
  <r>
    <n v="4925"/>
    <x v="2433"/>
    <x v="3"/>
    <x v="53"/>
    <d v="2014-12-30T00:00:00"/>
    <s v="Second Class"/>
    <x v="414"/>
    <s v="Mick Hernandez"/>
    <x v="2"/>
    <s v="United States"/>
    <s v="Huntsville"/>
    <x v="19"/>
    <n v="35810"/>
    <x v="0"/>
    <s v="TEC-PH-10002890"/>
    <x v="2"/>
    <x v="7"/>
    <s v="AT&amp;T 17929 Lendline Telephone"/>
    <n v="90.48"/>
    <n v="2"/>
    <n v="0"/>
    <n v="23.524799999999999"/>
  </r>
  <r>
    <n v="4926"/>
    <x v="2434"/>
    <x v="3"/>
    <x v="18"/>
    <d v="2014-09-14T00:00:00"/>
    <s v="First Class"/>
    <x v="753"/>
    <s v="Alex Russell"/>
    <x v="1"/>
    <s v="United States"/>
    <s v="Lawrence"/>
    <x v="31"/>
    <n v="1841"/>
    <x v="3"/>
    <s v="OFF-AR-10003338"/>
    <x v="1"/>
    <x v="6"/>
    <s v="Eberhard Faber 3 1/2&quot; Golf Pencils"/>
    <n v="14.88"/>
    <n v="2"/>
    <n v="0"/>
    <n v="3.7200000000000006"/>
  </r>
  <r>
    <n v="4927"/>
    <x v="2435"/>
    <x v="3"/>
    <x v="15"/>
    <d v="2014-10-24T00:00:00"/>
    <s v="Standard Class"/>
    <x v="373"/>
    <s v="Mary O'Rourke"/>
    <x v="0"/>
    <s v="United States"/>
    <s v="Chicago"/>
    <x v="10"/>
    <n v="60623"/>
    <x v="2"/>
    <s v="FUR-TA-10003008"/>
    <x v="0"/>
    <x v="3"/>
    <s v="Lesro Round Back Collection Coffee Table, End Table"/>
    <n v="91.275000000000006"/>
    <n v="1"/>
    <n v="0.5"/>
    <n v="-67.543499999999995"/>
  </r>
  <r>
    <n v="4928"/>
    <x v="2436"/>
    <x v="3"/>
    <x v="96"/>
    <d v="2014-12-07T00:00:00"/>
    <s v="Standard Class"/>
    <x v="57"/>
    <s v="Alan Dominguez"/>
    <x v="2"/>
    <s v="United States"/>
    <s v="Fairfield"/>
    <x v="29"/>
    <n v="6824"/>
    <x v="3"/>
    <s v="OFF-PA-10001972"/>
    <x v="1"/>
    <x v="10"/>
    <s v="Xerox 214"/>
    <n v="19.440000000000001"/>
    <n v="3"/>
    <n v="0"/>
    <n v="9.3312000000000008"/>
  </r>
  <r>
    <n v="4929"/>
    <x v="2436"/>
    <x v="3"/>
    <x v="96"/>
    <d v="2014-12-07T00:00:00"/>
    <s v="Standard Class"/>
    <x v="57"/>
    <s v="Alan Dominguez"/>
    <x v="2"/>
    <s v="United States"/>
    <s v="Fairfield"/>
    <x v="29"/>
    <n v="6824"/>
    <x v="3"/>
    <s v="FUR-CH-10000155"/>
    <x v="0"/>
    <x v="1"/>
    <s v="Global Comet Stacking Armless Chair"/>
    <n v="897.15000000000009"/>
    <n v="3"/>
    <n v="0"/>
    <n v="251.20200000000003"/>
  </r>
  <r>
    <n v="4930"/>
    <x v="2437"/>
    <x v="2"/>
    <x v="814"/>
    <d v="2011-09-03T00:00:00"/>
    <s v="First Class"/>
    <x v="44"/>
    <s v="Katherine Ducich"/>
    <x v="0"/>
    <s v="United States"/>
    <s v="New York City"/>
    <x v="15"/>
    <n v="10009"/>
    <x v="3"/>
    <s v="OFF-AR-10000658"/>
    <x v="1"/>
    <x v="6"/>
    <s v="Newell 324"/>
    <n v="57.75"/>
    <n v="5"/>
    <n v="0"/>
    <n v="16.170000000000002"/>
  </r>
  <r>
    <n v="4931"/>
    <x v="2437"/>
    <x v="2"/>
    <x v="814"/>
    <d v="2011-09-03T00:00:00"/>
    <s v="First Class"/>
    <x v="44"/>
    <s v="Katherine Ducich"/>
    <x v="0"/>
    <s v="United States"/>
    <s v="New York City"/>
    <x v="15"/>
    <n v="10009"/>
    <x v="3"/>
    <s v="OFF-PA-10000349"/>
    <x v="1"/>
    <x v="10"/>
    <s v="Staples"/>
    <n v="14.940000000000001"/>
    <n v="3"/>
    <n v="0"/>
    <n v="7.0218000000000007"/>
  </r>
  <r>
    <n v="4932"/>
    <x v="2438"/>
    <x v="3"/>
    <x v="613"/>
    <d v="2014-03-31T00:00:00"/>
    <s v="Standard Class"/>
    <x v="524"/>
    <s v="Filia McAdams"/>
    <x v="1"/>
    <s v="United States"/>
    <s v="Seattle"/>
    <x v="4"/>
    <n v="98103"/>
    <x v="1"/>
    <s v="OFF-AR-10001446"/>
    <x v="1"/>
    <x v="6"/>
    <s v="Newell 309"/>
    <n v="23.1"/>
    <n v="2"/>
    <n v="0"/>
    <n v="6.93"/>
  </r>
  <r>
    <n v="4933"/>
    <x v="2439"/>
    <x v="1"/>
    <x v="694"/>
    <d v="2012-10-04T00:00:00"/>
    <s v="Standard Class"/>
    <x v="233"/>
    <s v="Zuschuss Carroll"/>
    <x v="0"/>
    <s v="United States"/>
    <s v="Aurora"/>
    <x v="22"/>
    <n v="80013"/>
    <x v="1"/>
    <s v="OFF-EN-10004483"/>
    <x v="1"/>
    <x v="12"/>
    <s v="#10 White Business Envelopes,4 1/8 x 9 1/2"/>
    <n v="12.536000000000001"/>
    <n v="1"/>
    <n v="0.2"/>
    <n v="4.2308999999999983"/>
  </r>
  <r>
    <n v="4934"/>
    <x v="2439"/>
    <x v="1"/>
    <x v="694"/>
    <d v="2012-10-04T00:00:00"/>
    <s v="Standard Class"/>
    <x v="233"/>
    <s v="Zuschuss Carroll"/>
    <x v="0"/>
    <s v="United States"/>
    <s v="Aurora"/>
    <x v="22"/>
    <n v="80013"/>
    <x v="1"/>
    <s v="OFF-BI-10002012"/>
    <x v="1"/>
    <x v="8"/>
    <s v="Wilson Jones Easy Flow II Sheet Lifters"/>
    <n v="1.0800000000000003"/>
    <n v="2"/>
    <n v="0.7"/>
    <n v="-0.79200000000000004"/>
  </r>
  <r>
    <n v="4935"/>
    <x v="2439"/>
    <x v="1"/>
    <x v="694"/>
    <d v="2012-10-04T00:00:00"/>
    <s v="Standard Class"/>
    <x v="233"/>
    <s v="Zuschuss Carroll"/>
    <x v="0"/>
    <s v="United States"/>
    <s v="Aurora"/>
    <x v="22"/>
    <n v="80013"/>
    <x v="1"/>
    <s v="OFF-FA-10003021"/>
    <x v="1"/>
    <x v="13"/>
    <s v="Staples"/>
    <n v="4.5120000000000005"/>
    <n v="3"/>
    <n v="0.2"/>
    <n v="0.84599999999999964"/>
  </r>
  <r>
    <n v="4936"/>
    <x v="2440"/>
    <x v="1"/>
    <x v="1007"/>
    <d v="2012-03-21T00:00:00"/>
    <s v="Standard Class"/>
    <x v="754"/>
    <s v="Karen Seio"/>
    <x v="1"/>
    <s v="United States"/>
    <s v="Lehi"/>
    <x v="7"/>
    <n v="84043"/>
    <x v="1"/>
    <s v="TEC-PH-10003356"/>
    <x v="2"/>
    <x v="7"/>
    <s v="SmartStand Mobile Device Holder, Assorted Colors"/>
    <n v="16.776000000000003"/>
    <n v="3"/>
    <n v="0.2"/>
    <n v="1.6776"/>
  </r>
  <r>
    <n v="4937"/>
    <x v="2441"/>
    <x v="3"/>
    <x v="1008"/>
    <d v="2014-01-14T00:00:00"/>
    <s v="Standard Class"/>
    <x v="503"/>
    <s v="Dennis Pardue"/>
    <x v="2"/>
    <s v="United States"/>
    <s v="Tuscaloosa"/>
    <x v="19"/>
    <n v="35401"/>
    <x v="0"/>
    <s v="OFF-BI-10004728"/>
    <x v="1"/>
    <x v="8"/>
    <s v="Wilson Jones Turn Tabs Binder Tool for Ring Binders"/>
    <n v="33.74"/>
    <n v="7"/>
    <n v="0"/>
    <n v="15.5204"/>
  </r>
  <r>
    <n v="4938"/>
    <x v="2442"/>
    <x v="2"/>
    <x v="286"/>
    <d v="2011-01-19T00:00:00"/>
    <s v="Standard Class"/>
    <x v="205"/>
    <s v="Brian Dahlen"/>
    <x v="0"/>
    <s v="United States"/>
    <s v="San Francisco"/>
    <x v="1"/>
    <n v="94109"/>
    <x v="1"/>
    <s v="OFF-ST-10000078"/>
    <x v="1"/>
    <x v="4"/>
    <s v="Tennsco 6- and 18-Compartment Lockers"/>
    <n v="1325.8500000000001"/>
    <n v="5"/>
    <n v="0"/>
    <n v="238.65299999999991"/>
  </r>
  <r>
    <n v="4939"/>
    <x v="2442"/>
    <x v="2"/>
    <x v="286"/>
    <d v="2011-01-19T00:00:00"/>
    <s v="Standard Class"/>
    <x v="205"/>
    <s v="Brian Dahlen"/>
    <x v="0"/>
    <s v="United States"/>
    <s v="San Francisco"/>
    <x v="1"/>
    <n v="94109"/>
    <x v="1"/>
    <s v="FUR-BO-10003034"/>
    <x v="0"/>
    <x v="0"/>
    <s v="O'Sullivan Elevations Bookcase, Cherry Finish"/>
    <n v="333.99899999999997"/>
    <n v="3"/>
    <n v="0.15"/>
    <n v="3.9294000000000082"/>
  </r>
  <r>
    <n v="4940"/>
    <x v="2442"/>
    <x v="2"/>
    <x v="286"/>
    <d v="2011-01-19T00:00:00"/>
    <s v="Standard Class"/>
    <x v="205"/>
    <s v="Brian Dahlen"/>
    <x v="0"/>
    <s v="United States"/>
    <s v="San Francisco"/>
    <x v="1"/>
    <n v="94109"/>
    <x v="1"/>
    <s v="OFF-AR-10003514"/>
    <x v="1"/>
    <x v="6"/>
    <s v="4009 Highlighters by Sanford"/>
    <n v="19.899999999999999"/>
    <n v="5"/>
    <n v="0"/>
    <n v="6.5669999999999984"/>
  </r>
  <r>
    <n v="4941"/>
    <x v="2443"/>
    <x v="1"/>
    <x v="525"/>
    <d v="2012-02-13T00:00:00"/>
    <s v="Standard Class"/>
    <x v="582"/>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x v="582"/>
    <s v="Ivan Liston"/>
    <x v="0"/>
    <s v="United States"/>
    <s v="Wilmington"/>
    <x v="13"/>
    <n v="19805"/>
    <x v="3"/>
    <s v="FUR-BO-10002598"/>
    <x v="0"/>
    <x v="0"/>
    <s v="Hon Metal Bookcases, Putty"/>
    <n v="283.92"/>
    <n v="4"/>
    <n v="0"/>
    <n v="82.336799999999982"/>
  </r>
  <r>
    <n v="4943"/>
    <x v="2443"/>
    <x v="1"/>
    <x v="525"/>
    <d v="2012-02-13T00:00:00"/>
    <s v="Standard Class"/>
    <x v="582"/>
    <s v="Ivan Liston"/>
    <x v="0"/>
    <s v="United States"/>
    <s v="Wilmington"/>
    <x v="13"/>
    <n v="19805"/>
    <x v="3"/>
    <s v="OFF-AR-10001022"/>
    <x v="1"/>
    <x v="6"/>
    <s v="SANFORD Liquid Accent Tank-Style Highlighters"/>
    <n v="5.68"/>
    <n v="2"/>
    <n v="0"/>
    <n v="1.7607999999999997"/>
  </r>
  <r>
    <n v="4944"/>
    <x v="2444"/>
    <x v="3"/>
    <x v="202"/>
    <d v="2014-12-28T00:00:00"/>
    <s v="Standard Class"/>
    <x v="431"/>
    <s v="Liz Preis"/>
    <x v="0"/>
    <s v="United States"/>
    <s v="Lafayette"/>
    <x v="14"/>
    <n v="47905"/>
    <x v="2"/>
    <s v="OFF-ST-10004459"/>
    <x v="1"/>
    <x v="4"/>
    <s v="Tennsco Single-Tier Lockers"/>
    <n v="375.34"/>
    <n v="1"/>
    <n v="0"/>
    <n v="18.766999999999996"/>
  </r>
  <r>
    <n v="4945"/>
    <x v="2445"/>
    <x v="0"/>
    <x v="64"/>
    <d v="2013-09-07T00:00:00"/>
    <s v="First Class"/>
    <x v="98"/>
    <s v="Joseph Holt"/>
    <x v="0"/>
    <s v="United States"/>
    <s v="Redondo Beach"/>
    <x v="1"/>
    <n v="90278"/>
    <x v="1"/>
    <s v="OFF-PA-10004381"/>
    <x v="1"/>
    <x v="10"/>
    <s v="14-7/8 x 11 Blue Bar Computer Printout Paper"/>
    <n v="96.08"/>
    <n v="2"/>
    <n v="0"/>
    <n v="46.118399999999994"/>
  </r>
  <r>
    <n v="4946"/>
    <x v="2445"/>
    <x v="0"/>
    <x v="64"/>
    <d v="2013-09-07T00:00:00"/>
    <s v="First Class"/>
    <x v="98"/>
    <s v="Joseph Holt"/>
    <x v="0"/>
    <s v="United States"/>
    <s v="Redondo Beach"/>
    <x v="1"/>
    <n v="90278"/>
    <x v="1"/>
    <s v="OFF-BI-10000050"/>
    <x v="1"/>
    <x v="8"/>
    <s v="Angle-D Binders with Locking Rings, Label Holders"/>
    <n v="11.68"/>
    <n v="2"/>
    <n v="0.2"/>
    <n v="3.9419999999999993"/>
  </r>
  <r>
    <n v="4947"/>
    <x v="2445"/>
    <x v="0"/>
    <x v="64"/>
    <d v="2013-09-07T00:00:00"/>
    <s v="First Class"/>
    <x v="98"/>
    <s v="Joseph Holt"/>
    <x v="0"/>
    <s v="United States"/>
    <s v="Redondo Beach"/>
    <x v="1"/>
    <n v="90278"/>
    <x v="1"/>
    <s v="OFF-FA-10000304"/>
    <x v="1"/>
    <x v="13"/>
    <s v="Advantus Push Pins"/>
    <n v="4.3600000000000003"/>
    <n v="2"/>
    <n v="0"/>
    <n v="1.7876000000000003"/>
  </r>
  <r>
    <n v="4948"/>
    <x v="2446"/>
    <x v="2"/>
    <x v="777"/>
    <d v="2011-10-09T00:00:00"/>
    <s v="Standard Class"/>
    <x v="557"/>
    <s v="Joy Daniels"/>
    <x v="0"/>
    <s v="United States"/>
    <s v="Seattle"/>
    <x v="4"/>
    <n v="98115"/>
    <x v="1"/>
    <s v="OFF-LA-10002475"/>
    <x v="1"/>
    <x v="2"/>
    <s v="Avery 519"/>
    <n v="29.24"/>
    <n v="4"/>
    <n v="0"/>
    <n v="13.742799999999999"/>
  </r>
  <r>
    <n v="4949"/>
    <x v="2447"/>
    <x v="3"/>
    <x v="344"/>
    <d v="2014-12-03T00:00:00"/>
    <s v="Standard Class"/>
    <x v="217"/>
    <s v="Bill Donatelli"/>
    <x v="0"/>
    <s v="United States"/>
    <s v="Los Angeles"/>
    <x v="1"/>
    <n v="90045"/>
    <x v="1"/>
    <s v="OFF-BI-10001989"/>
    <x v="1"/>
    <x v="8"/>
    <s v="Premium Transparent Presentation Covers by GBC"/>
    <n v="117.48800000000001"/>
    <n v="7"/>
    <n v="0.2"/>
    <n v="41.120799999999988"/>
  </r>
  <r>
    <n v="4950"/>
    <x v="2447"/>
    <x v="3"/>
    <x v="344"/>
    <d v="2014-12-03T00:00:00"/>
    <s v="Standard Class"/>
    <x v="217"/>
    <s v="Bill Donatelli"/>
    <x v="0"/>
    <s v="United States"/>
    <s v="Los Angeles"/>
    <x v="1"/>
    <n v="90045"/>
    <x v="1"/>
    <s v="FUR-FU-10000732"/>
    <x v="0"/>
    <x v="5"/>
    <s v="Eldon 200 Class Desk Accessories"/>
    <n v="18.84"/>
    <n v="3"/>
    <n v="0"/>
    <n v="6.0287999999999995"/>
  </r>
  <r>
    <n v="4951"/>
    <x v="2448"/>
    <x v="0"/>
    <x v="99"/>
    <d v="2013-11-02T00:00:00"/>
    <s v="Second Class"/>
    <x v="658"/>
    <s v="Denise Leinenbach"/>
    <x v="0"/>
    <s v="United States"/>
    <s v="New York City"/>
    <x v="15"/>
    <n v="10009"/>
    <x v="3"/>
    <s v="OFF-AR-10004441"/>
    <x v="1"/>
    <x v="6"/>
    <s v="BIC Brite Liner Highlighters"/>
    <n v="12.419999999999998"/>
    <n v="3"/>
    <n v="0"/>
    <n v="5.2164000000000001"/>
  </r>
  <r>
    <n v="4952"/>
    <x v="2449"/>
    <x v="1"/>
    <x v="988"/>
    <d v="2012-06-13T00:00:00"/>
    <s v="Standard Class"/>
    <x v="720"/>
    <s v="Nathan Cano"/>
    <x v="0"/>
    <s v="United States"/>
    <s v="Royal Oak"/>
    <x v="12"/>
    <n v="48073"/>
    <x v="2"/>
    <s v="OFF-PA-10000304"/>
    <x v="1"/>
    <x v="10"/>
    <s v="Xerox 1995"/>
    <n v="12.96"/>
    <n v="2"/>
    <n v="0"/>
    <n v="6.2208000000000006"/>
  </r>
  <r>
    <n v="4953"/>
    <x v="2450"/>
    <x v="3"/>
    <x v="166"/>
    <d v="2014-12-13T00:00:00"/>
    <s v="Second Class"/>
    <x v="127"/>
    <s v="Alan Schoenberger"/>
    <x v="1"/>
    <s v="United States"/>
    <s v="San Francisco"/>
    <x v="1"/>
    <n v="94109"/>
    <x v="1"/>
    <s v="OFF-AP-10002670"/>
    <x v="1"/>
    <x v="9"/>
    <s v="Belkin 8-Outlet Premiere SurgeMaster II Surge Protectors"/>
    <n v="69.48"/>
    <n v="1"/>
    <n v="0"/>
    <n v="20.843999999999994"/>
  </r>
  <r>
    <n v="4954"/>
    <x v="2451"/>
    <x v="1"/>
    <x v="199"/>
    <d v="2012-03-20T00:00:00"/>
    <s v="Standard Class"/>
    <x v="99"/>
    <s v="Michael Stewart"/>
    <x v="1"/>
    <s v="United States"/>
    <s v="New York City"/>
    <x v="15"/>
    <n v="10009"/>
    <x v="3"/>
    <s v="TEC-PH-10001527"/>
    <x v="2"/>
    <x v="7"/>
    <s v="Plantronics MX500i Earset"/>
    <n v="85.9"/>
    <n v="2"/>
    <n v="0"/>
    <n v="2.5769999999999982"/>
  </r>
  <r>
    <n v="4955"/>
    <x v="2452"/>
    <x v="2"/>
    <x v="3"/>
    <d v="2011-06-13T00:00:00"/>
    <s v="Second Class"/>
    <x v="131"/>
    <s v="Thomas Seio"/>
    <x v="1"/>
    <s v="United States"/>
    <s v="North Las Vegas"/>
    <x v="33"/>
    <n v="89031"/>
    <x v="1"/>
    <s v="OFF-AR-10002335"/>
    <x v="1"/>
    <x v="6"/>
    <s v="DIXON Oriole Pencils"/>
    <n v="18.060000000000002"/>
    <n v="7"/>
    <n v="0"/>
    <n v="4.6956000000000007"/>
  </r>
  <r>
    <n v="4956"/>
    <x v="2452"/>
    <x v="2"/>
    <x v="3"/>
    <d v="2011-06-13T00:00:00"/>
    <s v="Second Class"/>
    <x v="131"/>
    <s v="Thomas Seio"/>
    <x v="1"/>
    <s v="United States"/>
    <s v="North Las Vegas"/>
    <x v="33"/>
    <n v="89031"/>
    <x v="1"/>
    <s v="OFF-PA-10003641"/>
    <x v="1"/>
    <x v="10"/>
    <s v="Xerox 1909"/>
    <n v="79.14"/>
    <n v="3"/>
    <n v="0"/>
    <n v="36.404399999999995"/>
  </r>
  <r>
    <n v="4957"/>
    <x v="2452"/>
    <x v="2"/>
    <x v="3"/>
    <d v="2011-06-13T00:00:00"/>
    <s v="Second Class"/>
    <x v="131"/>
    <s v="Thomas Seio"/>
    <x v="1"/>
    <s v="United States"/>
    <s v="North Las Vegas"/>
    <x v="33"/>
    <n v="89031"/>
    <x v="1"/>
    <s v="FUR-FU-10002685"/>
    <x v="0"/>
    <x v="5"/>
    <s v="Executive Impressions 13-1/2&quot; Indoor/Outdoor Wall Clock"/>
    <n v="37.4"/>
    <n v="2"/>
    <n v="0"/>
    <n v="14.212"/>
  </r>
  <r>
    <n v="4958"/>
    <x v="2453"/>
    <x v="1"/>
    <x v="305"/>
    <d v="2012-03-26T00:00:00"/>
    <s v="Standard Class"/>
    <x v="300"/>
    <s v="Joe Kamberova"/>
    <x v="0"/>
    <s v="United States"/>
    <s v="Carrollton"/>
    <x v="5"/>
    <n v="75007"/>
    <x v="2"/>
    <s v="OFF-BI-10001308"/>
    <x v="1"/>
    <x v="8"/>
    <s v="GBC Standard Plastic Binding Systems' Combs"/>
    <n v="2.5119999999999996"/>
    <n v="2"/>
    <n v="0.8"/>
    <n v="-4.3960000000000026"/>
  </r>
  <r>
    <n v="4959"/>
    <x v="2453"/>
    <x v="1"/>
    <x v="305"/>
    <d v="2012-03-26T00:00:00"/>
    <s v="Standard Class"/>
    <x v="300"/>
    <s v="Joe Kamberova"/>
    <x v="0"/>
    <s v="United States"/>
    <s v="Carrollton"/>
    <x v="5"/>
    <n v="75007"/>
    <x v="2"/>
    <s v="OFF-FA-10003485"/>
    <x v="1"/>
    <x v="13"/>
    <s v="Staples"/>
    <n v="18.864000000000001"/>
    <n v="9"/>
    <n v="0.2"/>
    <n v="6.1307999999999998"/>
  </r>
  <r>
    <n v="4960"/>
    <x v="2454"/>
    <x v="0"/>
    <x v="741"/>
    <d v="2013-11-23T00:00:00"/>
    <s v="Standard Class"/>
    <x v="426"/>
    <s v="Tracy Collins"/>
    <x v="2"/>
    <s v="United States"/>
    <s v="Los Angeles"/>
    <x v="1"/>
    <n v="90008"/>
    <x v="1"/>
    <s v="TEC-PH-10003357"/>
    <x v="2"/>
    <x v="7"/>
    <s v="Grandstream GXP2100 Mainstream Business Phone"/>
    <n v="61.192"/>
    <n v="1"/>
    <n v="0.2"/>
    <n v="6.1192000000000011"/>
  </r>
  <r>
    <n v="4961"/>
    <x v="2454"/>
    <x v="0"/>
    <x v="741"/>
    <d v="2013-11-23T00:00:00"/>
    <s v="Standard Class"/>
    <x v="426"/>
    <s v="Tracy Collins"/>
    <x v="2"/>
    <s v="United States"/>
    <s v="Los Angeles"/>
    <x v="1"/>
    <n v="90008"/>
    <x v="1"/>
    <s v="OFF-AP-10002867"/>
    <x v="1"/>
    <x v="9"/>
    <s v="Fellowes Command Center 5-outlet power strip"/>
    <n v="67.84"/>
    <n v="1"/>
    <n v="0"/>
    <n v="18.316800000000001"/>
  </r>
  <r>
    <n v="4962"/>
    <x v="2455"/>
    <x v="2"/>
    <x v="1009"/>
    <d v="2011-03-08T00:00:00"/>
    <s v="First Class"/>
    <x v="755"/>
    <s v="Aaron Bergman"/>
    <x v="0"/>
    <s v="United States"/>
    <s v="Seattle"/>
    <x v="4"/>
    <n v="98103"/>
    <x v="1"/>
    <s v="FUR-CH-10004477"/>
    <x v="0"/>
    <x v="1"/>
    <s v="Global Push Button Manager's Chair, Indigo"/>
    <n v="48.712000000000003"/>
    <n v="1"/>
    <n v="0.2"/>
    <n v="5.4800999999999966"/>
  </r>
  <r>
    <n v="4963"/>
    <x v="2455"/>
    <x v="2"/>
    <x v="1009"/>
    <d v="2011-03-08T00:00:00"/>
    <s v="First Class"/>
    <x v="755"/>
    <s v="Aaron Bergman"/>
    <x v="0"/>
    <s v="United States"/>
    <s v="Seattle"/>
    <x v="4"/>
    <n v="98103"/>
    <x v="1"/>
    <s v="OFF-AR-10001427"/>
    <x v="1"/>
    <x v="6"/>
    <s v="Newell 330"/>
    <n v="17.940000000000001"/>
    <n v="3"/>
    <n v="0"/>
    <n v="4.6644000000000005"/>
  </r>
  <r>
    <n v="4964"/>
    <x v="2455"/>
    <x v="2"/>
    <x v="1009"/>
    <d v="2011-03-08T00:00:00"/>
    <s v="First Class"/>
    <x v="755"/>
    <s v="Aaron Bergman"/>
    <x v="0"/>
    <s v="United States"/>
    <s v="Seattle"/>
    <x v="4"/>
    <n v="98103"/>
    <x v="1"/>
    <s v="OFF-ST-10002344"/>
    <x v="1"/>
    <x v="4"/>
    <s v="Carina 42&quot;Hx23 3/4&quot;W Media Storage Unit"/>
    <n v="242.94"/>
    <n v="3"/>
    <n v="0"/>
    <n v="4.8588000000000164"/>
  </r>
  <r>
    <n v="4965"/>
    <x v="2456"/>
    <x v="0"/>
    <x v="666"/>
    <d v="2013-05-20T00:00:00"/>
    <s v="Second Class"/>
    <x v="24"/>
    <s v="Darren Powers"/>
    <x v="0"/>
    <s v="United States"/>
    <s v="Fort Lauderdale"/>
    <x v="2"/>
    <n v="33311"/>
    <x v="0"/>
    <s v="OFF-BI-10000301"/>
    <x v="1"/>
    <x v="8"/>
    <s v="GBC Instant Report Kit"/>
    <n v="7.7640000000000011"/>
    <n v="4"/>
    <n v="0.7"/>
    <n v="-5.1760000000000002"/>
  </r>
  <r>
    <n v="4966"/>
    <x v="2457"/>
    <x v="1"/>
    <x v="442"/>
    <d v="2012-05-28T00:00:00"/>
    <s v="Second Class"/>
    <x v="388"/>
    <s v="Craig Yedwab"/>
    <x v="1"/>
    <s v="United States"/>
    <s v="Columbia"/>
    <x v="18"/>
    <n v="38401"/>
    <x v="0"/>
    <s v="TEC-PH-10001944"/>
    <x v="2"/>
    <x v="7"/>
    <s v="Wi-Ex zBoost YX540 Cellular Phone Signal Booster"/>
    <n v="467.03999999999996"/>
    <n v="4"/>
    <n v="0.2"/>
    <n v="58.379999999999939"/>
  </r>
  <r>
    <n v="4967"/>
    <x v="2458"/>
    <x v="1"/>
    <x v="991"/>
    <d v="2012-08-05T00:00:00"/>
    <s v="Second Class"/>
    <x v="534"/>
    <s v="Brad Eason"/>
    <x v="2"/>
    <s v="United States"/>
    <s v="Providence"/>
    <x v="34"/>
    <n v="2908"/>
    <x v="3"/>
    <s v="TEC-PH-10001527"/>
    <x v="2"/>
    <x v="7"/>
    <s v="Plantronics MX500i Earset"/>
    <n v="128.85000000000002"/>
    <n v="3"/>
    <n v="0"/>
    <n v="3.8654999999999973"/>
  </r>
  <r>
    <n v="4968"/>
    <x v="2458"/>
    <x v="1"/>
    <x v="991"/>
    <d v="2012-08-05T00:00:00"/>
    <s v="Second Class"/>
    <x v="534"/>
    <s v="Brad Eason"/>
    <x v="2"/>
    <s v="United States"/>
    <s v="Providence"/>
    <x v="34"/>
    <n v="2908"/>
    <x v="3"/>
    <s v="OFF-PA-10001307"/>
    <x v="1"/>
    <x v="10"/>
    <s v="Important Message Pads, 50 4-1/4 x 5-1/2 Forms per Pad"/>
    <n v="8.4"/>
    <n v="2"/>
    <n v="0"/>
    <n v="4.1159999999999997"/>
  </r>
  <r>
    <n v="4969"/>
    <x v="2458"/>
    <x v="1"/>
    <x v="991"/>
    <d v="2012-08-05T00:00:00"/>
    <s v="Second Class"/>
    <x v="534"/>
    <s v="Brad Eason"/>
    <x v="2"/>
    <s v="United States"/>
    <s v="Providence"/>
    <x v="34"/>
    <n v="2908"/>
    <x v="3"/>
    <s v="TEC-AC-10004571"/>
    <x v="2"/>
    <x v="11"/>
    <s v="Logitech G700s Rechargeable Gaming Mouse"/>
    <n v="199.98"/>
    <n v="2"/>
    <n v="0"/>
    <n v="83.991600000000005"/>
  </r>
  <r>
    <n v="4970"/>
    <x v="2458"/>
    <x v="1"/>
    <x v="991"/>
    <d v="2012-08-05T00:00:00"/>
    <s v="Second Class"/>
    <x v="534"/>
    <s v="Brad Eason"/>
    <x v="2"/>
    <s v="United States"/>
    <s v="Providence"/>
    <x v="34"/>
    <n v="2908"/>
    <x v="3"/>
    <s v="FUR-CH-10001973"/>
    <x v="0"/>
    <x v="1"/>
    <s v="Office Star Flex Back Scooter Chair with White Frame"/>
    <n v="110.98"/>
    <n v="1"/>
    <n v="0"/>
    <n v="15.537199999999999"/>
  </r>
  <r>
    <n v="4971"/>
    <x v="2459"/>
    <x v="0"/>
    <x v="61"/>
    <d v="2013-11-10T00:00:00"/>
    <s v="First Class"/>
    <x v="126"/>
    <s v="Kelly Lampkin"/>
    <x v="1"/>
    <s v="United States"/>
    <s v="Jacksonville"/>
    <x v="2"/>
    <n v="32216"/>
    <x v="0"/>
    <s v="FUR-CH-10000513"/>
    <x v="0"/>
    <x v="1"/>
    <s v="High-Back Leather Manager's Chair"/>
    <n v="207.98400000000004"/>
    <n v="2"/>
    <n v="0.2"/>
    <n v="-28.597800000000007"/>
  </r>
  <r>
    <n v="4972"/>
    <x v="2459"/>
    <x v="0"/>
    <x v="61"/>
    <d v="2013-11-10T00:00:00"/>
    <s v="First Class"/>
    <x v="126"/>
    <s v="Kelly Lampkin"/>
    <x v="1"/>
    <s v="United States"/>
    <s v="Jacksonville"/>
    <x v="2"/>
    <n v="32216"/>
    <x v="0"/>
    <s v="OFF-PA-10002421"/>
    <x v="1"/>
    <x v="10"/>
    <s v="Embossed Ink Jet Note Cards"/>
    <n v="36.112000000000002"/>
    <n v="2"/>
    <n v="0.2"/>
    <n v="12.639200000000001"/>
  </r>
  <r>
    <n v="4973"/>
    <x v="2459"/>
    <x v="0"/>
    <x v="61"/>
    <d v="2013-11-10T00:00:00"/>
    <s v="First Class"/>
    <x v="126"/>
    <s v="Kelly Lampkin"/>
    <x v="1"/>
    <s v="United States"/>
    <s v="Jacksonville"/>
    <x v="2"/>
    <n v="32216"/>
    <x v="0"/>
    <s v="FUR-FU-10004090"/>
    <x v="0"/>
    <x v="5"/>
    <s v="Executive Impressions 14&quot; Contract Wall Clock"/>
    <n v="35.568000000000005"/>
    <n v="2"/>
    <n v="0.2"/>
    <n v="5.7797999999999963"/>
  </r>
  <r>
    <n v="4974"/>
    <x v="2459"/>
    <x v="0"/>
    <x v="61"/>
    <d v="2013-11-10T00:00:00"/>
    <s v="First Class"/>
    <x v="126"/>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x v="390"/>
    <s v="Penelope Sewall"/>
    <x v="2"/>
    <s v="United States"/>
    <s v="Oceanside"/>
    <x v="1"/>
    <n v="92054"/>
    <x v="1"/>
    <s v="OFF-PA-10002246"/>
    <x v="1"/>
    <x v="10"/>
    <s v="Wirebound Four 2-3/4 x 5 Forms per Page, 400 Sets per Book"/>
    <n v="12.9"/>
    <n v="2"/>
    <n v="0"/>
    <n v="6.3209999999999997"/>
  </r>
  <r>
    <n v="4976"/>
    <x v="2461"/>
    <x v="1"/>
    <x v="227"/>
    <d v="2012-09-23T00:00:00"/>
    <s v="Second Class"/>
    <x v="335"/>
    <s v="Justin Ritter"/>
    <x v="1"/>
    <s v="United States"/>
    <s v="Jacksonville"/>
    <x v="2"/>
    <n v="32216"/>
    <x v="0"/>
    <s v="TEC-AC-10003198"/>
    <x v="2"/>
    <x v="11"/>
    <s v="Enermax Acrylux Wireless Keyboard"/>
    <n v="717.12000000000012"/>
    <n v="9"/>
    <n v="0.2"/>
    <n v="152.38799999999992"/>
  </r>
  <r>
    <n v="4977"/>
    <x v="2462"/>
    <x v="1"/>
    <x v="214"/>
    <d v="2012-12-09T00:00:00"/>
    <s v="First Class"/>
    <x v="117"/>
    <s v="Alan Hwang"/>
    <x v="0"/>
    <s v="United States"/>
    <s v="New York City"/>
    <x v="15"/>
    <n v="10024"/>
    <x v="3"/>
    <s v="OFF-BI-10001031"/>
    <x v="1"/>
    <x v="8"/>
    <s v="Pressboard Data Binders by Wilson Jones"/>
    <n v="21.36"/>
    <n v="5"/>
    <n v="0.2"/>
    <n v="7.2089999999999996"/>
  </r>
  <r>
    <n v="4978"/>
    <x v="2462"/>
    <x v="1"/>
    <x v="214"/>
    <d v="2012-12-09T00:00:00"/>
    <s v="First Class"/>
    <x v="117"/>
    <s v="Alan Hwang"/>
    <x v="0"/>
    <s v="United States"/>
    <s v="New York City"/>
    <x v="15"/>
    <n v="10024"/>
    <x v="3"/>
    <s v="OFF-BI-10003727"/>
    <x v="1"/>
    <x v="8"/>
    <s v="Avery Durable Slant Ring Binders With Label Holder"/>
    <n v="6.6879999999999997"/>
    <n v="2"/>
    <n v="0.2"/>
    <n v="2.3407999999999998"/>
  </r>
  <r>
    <n v="4979"/>
    <x v="2462"/>
    <x v="1"/>
    <x v="214"/>
    <d v="2012-12-09T00:00:00"/>
    <s v="First Class"/>
    <x v="117"/>
    <s v="Alan Hwang"/>
    <x v="0"/>
    <s v="United States"/>
    <s v="New York City"/>
    <x v="15"/>
    <n v="10024"/>
    <x v="3"/>
    <s v="TEC-PH-10001336"/>
    <x v="2"/>
    <x v="7"/>
    <s v="Digium D40 VoIP phone"/>
    <n v="773.94"/>
    <n v="6"/>
    <n v="0"/>
    <n v="224.4426"/>
  </r>
  <r>
    <n v="4980"/>
    <x v="2463"/>
    <x v="0"/>
    <x v="10"/>
    <d v="2013-12-14T00:00:00"/>
    <s v="Second Class"/>
    <x v="338"/>
    <s v="Rob Williams"/>
    <x v="1"/>
    <s v="United States"/>
    <s v="Chicago"/>
    <x v="10"/>
    <n v="60610"/>
    <x v="2"/>
    <s v="OFF-SU-10001664"/>
    <x v="1"/>
    <x v="14"/>
    <s v="Acme Office Executive Series Stainless Steel Trimmers"/>
    <n v="20.568000000000001"/>
    <n v="3"/>
    <n v="0.2"/>
    <n v="1.5426000000000002"/>
  </r>
  <r>
    <n v="4981"/>
    <x v="2463"/>
    <x v="0"/>
    <x v="10"/>
    <d v="2013-12-14T00:00:00"/>
    <s v="Second Class"/>
    <x v="338"/>
    <s v="Rob Williams"/>
    <x v="1"/>
    <s v="United States"/>
    <s v="Chicago"/>
    <x v="10"/>
    <n v="60610"/>
    <x v="2"/>
    <s v="OFF-AP-10003971"/>
    <x v="1"/>
    <x v="9"/>
    <s v="Belkin 6 Outlet Metallic Surge Strip"/>
    <n v="4.355999999999999"/>
    <n v="2"/>
    <n v="0.8"/>
    <n v="-11.761200000000002"/>
  </r>
  <r>
    <n v="4982"/>
    <x v="2463"/>
    <x v="0"/>
    <x v="10"/>
    <d v="2013-12-14T00:00:00"/>
    <s v="Second Class"/>
    <x v="338"/>
    <s v="Rob Williams"/>
    <x v="1"/>
    <s v="United States"/>
    <s v="Chicago"/>
    <x v="10"/>
    <n v="60610"/>
    <x v="2"/>
    <s v="TEC-AC-10000199"/>
    <x v="2"/>
    <x v="11"/>
    <s v="Kingston Digital DataTraveler 8GB USB 2.0"/>
    <n v="19.040000000000003"/>
    <n v="4"/>
    <n v="0.2"/>
    <n v="-1.4279999999999999"/>
  </r>
  <r>
    <n v="4983"/>
    <x v="2464"/>
    <x v="2"/>
    <x v="912"/>
    <d v="2011-11-22T00:00:00"/>
    <s v="Standard Class"/>
    <x v="340"/>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x v="5"/>
    <s v="Irene Maddox"/>
    <x v="0"/>
    <s v="United States"/>
    <s v="San Diego"/>
    <x v="1"/>
    <n v="92105"/>
    <x v="1"/>
    <s v="OFF-ST-10003442"/>
    <x v="1"/>
    <x v="4"/>
    <s v="Eldon Portable Mobile Manager"/>
    <n v="84.84"/>
    <n v="3"/>
    <n v="0"/>
    <n v="22.9068"/>
  </r>
  <r>
    <n v="4985"/>
    <x v="2466"/>
    <x v="1"/>
    <x v="684"/>
    <d v="2012-09-10T00:00:00"/>
    <s v="Standard Class"/>
    <x v="316"/>
    <s v="Cyma Kinney"/>
    <x v="1"/>
    <s v="United States"/>
    <s v="Nashville"/>
    <x v="18"/>
    <n v="37211"/>
    <x v="0"/>
    <s v="OFF-FA-10003059"/>
    <x v="1"/>
    <x v="13"/>
    <s v="Assorted Color Push Pins"/>
    <n v="7.2400000000000011"/>
    <n v="5"/>
    <n v="0.2"/>
    <n v="1.1764999999999992"/>
  </r>
  <r>
    <n v="4986"/>
    <x v="2467"/>
    <x v="2"/>
    <x v="1010"/>
    <d v="2011-09-03T00:00:00"/>
    <s v="Same Day"/>
    <x v="369"/>
    <s v="Allen Goldenen"/>
    <x v="0"/>
    <s v="United States"/>
    <s v="New York City"/>
    <x v="15"/>
    <n v="10009"/>
    <x v="3"/>
    <s v="OFF-LA-10001175"/>
    <x v="1"/>
    <x v="2"/>
    <s v="Avery 514"/>
    <n v="14.399999999999999"/>
    <n v="5"/>
    <n v="0"/>
    <n v="7.056"/>
  </r>
  <r>
    <n v="4987"/>
    <x v="2468"/>
    <x v="0"/>
    <x v="423"/>
    <d v="2013-04-29T00:00:00"/>
    <s v="Standard Class"/>
    <x v="642"/>
    <s v="Craig Leslie"/>
    <x v="2"/>
    <s v="United States"/>
    <s v="Colorado Springs"/>
    <x v="22"/>
    <n v="80906"/>
    <x v="1"/>
    <s v="OFF-PA-10003441"/>
    <x v="1"/>
    <x v="10"/>
    <s v="Xerox 226"/>
    <n v="15.552000000000003"/>
    <n v="3"/>
    <n v="0.2"/>
    <n v="5.4432"/>
  </r>
  <r>
    <n v="4988"/>
    <x v="2468"/>
    <x v="0"/>
    <x v="423"/>
    <d v="2013-04-29T00:00:00"/>
    <s v="Standard Class"/>
    <x v="642"/>
    <s v="Craig Leslie"/>
    <x v="2"/>
    <s v="United States"/>
    <s v="Colorado Springs"/>
    <x v="22"/>
    <n v="80906"/>
    <x v="1"/>
    <s v="FUR-CH-10004287"/>
    <x v="0"/>
    <x v="1"/>
    <s v="SAFCO Arco Folding Chair"/>
    <n v="1325.76"/>
    <n v="6"/>
    <n v="0.2"/>
    <n v="149.14799999999991"/>
  </r>
  <r>
    <n v="4989"/>
    <x v="2468"/>
    <x v="0"/>
    <x v="423"/>
    <d v="2013-04-29T00:00:00"/>
    <s v="Standard Class"/>
    <x v="642"/>
    <s v="Craig Leslie"/>
    <x v="2"/>
    <s v="United States"/>
    <s v="Colorado Springs"/>
    <x v="22"/>
    <n v="80906"/>
    <x v="1"/>
    <s v="OFF-BI-10004040"/>
    <x v="1"/>
    <x v="8"/>
    <s v="Wilson Jones Impact Binders"/>
    <n v="3.1080000000000001"/>
    <n v="2"/>
    <n v="0.7"/>
    <n v="-2.1755999999999993"/>
  </r>
  <r>
    <n v="4990"/>
    <x v="2469"/>
    <x v="3"/>
    <x v="515"/>
    <d v="2014-09-05T00:00:00"/>
    <s v="Standard Class"/>
    <x v="585"/>
    <s v="Arthur Wiediger"/>
    <x v="2"/>
    <s v="United States"/>
    <s v="San Francisco"/>
    <x v="1"/>
    <n v="94110"/>
    <x v="1"/>
    <s v="OFF-BI-10004022"/>
    <x v="1"/>
    <x v="8"/>
    <s v="Acco Suede Grain Vinyl Round Ring Binder"/>
    <n v="6.6719999999999988"/>
    <n v="3"/>
    <n v="0.2"/>
    <n v="2.1683999999999997"/>
  </r>
  <r>
    <n v="4991"/>
    <x v="2469"/>
    <x v="3"/>
    <x v="515"/>
    <d v="2014-09-05T00:00:00"/>
    <s v="Standard Class"/>
    <x v="585"/>
    <s v="Arthur Wiediger"/>
    <x v="2"/>
    <s v="United States"/>
    <s v="San Francisco"/>
    <x v="1"/>
    <n v="94110"/>
    <x v="1"/>
    <s v="TEC-PH-10002200"/>
    <x v="2"/>
    <x v="7"/>
    <s v="Aastra 6757i CT Wireless VoIP phone"/>
    <n v="689.40800000000002"/>
    <n v="4"/>
    <n v="0.2"/>
    <n v="77.558399999999978"/>
  </r>
  <r>
    <n v="4992"/>
    <x v="2470"/>
    <x v="3"/>
    <x v="226"/>
    <d v="2014-12-14T00:00:00"/>
    <s v="Standard Class"/>
    <x v="428"/>
    <s v="Henry Goldwyn"/>
    <x v="1"/>
    <s v="United States"/>
    <s v="Chicago"/>
    <x v="10"/>
    <n v="60653"/>
    <x v="2"/>
    <s v="OFF-BI-10001120"/>
    <x v="1"/>
    <x v="8"/>
    <s v="Ibico EPK-21 Electric Binding System"/>
    <n v="1889.9899999999998"/>
    <n v="5"/>
    <n v="0.8"/>
    <n v="-2929.4845000000005"/>
  </r>
  <r>
    <n v="4993"/>
    <x v="2471"/>
    <x v="1"/>
    <x v="217"/>
    <d v="2012-12-25T00:00:00"/>
    <s v="Standard Class"/>
    <x v="516"/>
    <s v="Robert Barroso"/>
    <x v="1"/>
    <s v="United States"/>
    <s v="Memphis"/>
    <x v="18"/>
    <n v="38109"/>
    <x v="0"/>
    <s v="OFF-EN-10000461"/>
    <x v="1"/>
    <x v="12"/>
    <s v="#10- 4 1/8&quot; x 9 1/2&quot; Recycled Envelopes"/>
    <n v="55.936000000000007"/>
    <n v="8"/>
    <n v="0.2"/>
    <n v="18.878399999999999"/>
  </r>
  <r>
    <n v="4994"/>
    <x v="2471"/>
    <x v="1"/>
    <x v="217"/>
    <d v="2012-12-25T00:00:00"/>
    <s v="Standard Class"/>
    <x v="516"/>
    <s v="Robert Barroso"/>
    <x v="1"/>
    <s v="United States"/>
    <s v="Memphis"/>
    <x v="18"/>
    <n v="38109"/>
    <x v="0"/>
    <s v="OFF-LA-10004008"/>
    <x v="1"/>
    <x v="2"/>
    <s v="Avery 507"/>
    <n v="18.431999999999999"/>
    <n v="8"/>
    <n v="0.2"/>
    <n v="5.9903999999999984"/>
  </r>
  <r>
    <n v="4995"/>
    <x v="2471"/>
    <x v="1"/>
    <x v="217"/>
    <d v="2012-12-25T00:00:00"/>
    <s v="Standard Class"/>
    <x v="516"/>
    <s v="Robert Barroso"/>
    <x v="1"/>
    <s v="United States"/>
    <s v="Memphis"/>
    <x v="18"/>
    <n v="38109"/>
    <x v="0"/>
    <s v="FUR-FU-10000221"/>
    <x v="0"/>
    <x v="5"/>
    <s v="Master Caster Door Stop, Brown"/>
    <n v="20.32"/>
    <n v="5"/>
    <n v="0.2"/>
    <n v="3.5559999999999992"/>
  </r>
  <r>
    <n v="4996"/>
    <x v="2472"/>
    <x v="2"/>
    <x v="130"/>
    <d v="2011-11-10T00:00:00"/>
    <s v="Standard Class"/>
    <x v="449"/>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x v="754"/>
    <s v="Karen Seio"/>
    <x v="1"/>
    <s v="United States"/>
    <s v="Raleigh"/>
    <x v="3"/>
    <n v="27604"/>
    <x v="0"/>
    <s v="OFF-AP-10000390"/>
    <x v="1"/>
    <x v="9"/>
    <s v="Euro Pro Shark Stick Mini Vacuum"/>
    <n v="48.783999999999999"/>
    <n v="1"/>
    <n v="0.2"/>
    <n v="3.6587999999999976"/>
  </r>
  <r>
    <n v="4998"/>
    <x v="2473"/>
    <x v="3"/>
    <x v="434"/>
    <d v="2014-03-16T00:00:00"/>
    <s v="Standard Class"/>
    <x v="754"/>
    <s v="Karen Seio"/>
    <x v="1"/>
    <s v="United States"/>
    <s v="Raleigh"/>
    <x v="3"/>
    <n v="27604"/>
    <x v="0"/>
    <s v="OFF-BI-10000014"/>
    <x v="1"/>
    <x v="8"/>
    <s v="Heavy-Duty E-Z-D Binders"/>
    <n v="13.092000000000002"/>
    <n v="4"/>
    <n v="0.7"/>
    <n v="-10.037199999999999"/>
  </r>
  <r>
    <n v="4999"/>
    <x v="2474"/>
    <x v="0"/>
    <x v="1011"/>
    <d v="2013-02-04T00:00:00"/>
    <s v="Standard Class"/>
    <x v="337"/>
    <s v="Sample Company A"/>
    <x v="2"/>
    <s v="United States"/>
    <s v="Los Angeles"/>
    <x v="1"/>
    <n v="90045"/>
    <x v="1"/>
    <s v="TEC-PH-10004120"/>
    <x v="2"/>
    <x v="7"/>
    <s v="AT&amp;T 1080 Phone"/>
    <n v="109.59200000000001"/>
    <n v="1"/>
    <n v="0.2"/>
    <n v="8.2194000000000003"/>
  </r>
  <r>
    <n v="5000"/>
    <x v="2474"/>
    <x v="0"/>
    <x v="1011"/>
    <d v="2013-02-04T00:00:00"/>
    <s v="Standard Class"/>
    <x v="337"/>
    <s v="Sample Company A"/>
    <x v="2"/>
    <s v="United States"/>
    <s v="Los Angeles"/>
    <x v="1"/>
    <n v="90045"/>
    <x v="1"/>
    <s v="OFF-PA-10002764"/>
    <x v="1"/>
    <x v="10"/>
    <s v="Staples"/>
    <n v="56.7"/>
    <n v="5"/>
    <n v="0"/>
    <n v="27.782999999999998"/>
  </r>
  <r>
    <n v="5001"/>
    <x v="2475"/>
    <x v="3"/>
    <x v="917"/>
    <d v="2014-05-13T00:00:00"/>
    <s v="Standard Class"/>
    <x v="144"/>
    <s v="Adam Bellavance"/>
    <x v="2"/>
    <s v="United States"/>
    <s v="Los Angeles"/>
    <x v="1"/>
    <n v="90004"/>
    <x v="1"/>
    <s v="TEC-AC-10000736"/>
    <x v="2"/>
    <x v="11"/>
    <s v="Logitech G600 MMO Gaming Mouse"/>
    <n v="79.989999999999995"/>
    <n v="1"/>
    <n v="0"/>
    <n v="28.796399999999998"/>
  </r>
  <r>
    <n v="5002"/>
    <x v="2476"/>
    <x v="0"/>
    <x v="1012"/>
    <d v="2013-05-25T00:00:00"/>
    <s v="Same Day"/>
    <x v="258"/>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x v="258"/>
    <s v="Eugene Hildebrand"/>
    <x v="2"/>
    <s v="United States"/>
    <s v="Newport News"/>
    <x v="17"/>
    <n v="23602"/>
    <x v="0"/>
    <s v="OFF-PA-10004327"/>
    <x v="1"/>
    <x v="10"/>
    <s v="Xerox 1911"/>
    <n v="191.6"/>
    <n v="4"/>
    <n v="0"/>
    <n v="91.967999999999989"/>
  </r>
  <r>
    <n v="5004"/>
    <x v="2477"/>
    <x v="0"/>
    <x v="877"/>
    <d v="2013-10-13T00:00:00"/>
    <s v="Standard Class"/>
    <x v="693"/>
    <s v="Cindy Chapman"/>
    <x v="0"/>
    <s v="United States"/>
    <s v="Los Angeles"/>
    <x v="1"/>
    <n v="90032"/>
    <x v="1"/>
    <s v="OFF-PA-10000143"/>
    <x v="1"/>
    <x v="10"/>
    <s v="Astroparche Fine Business Paper"/>
    <n v="10.56"/>
    <n v="2"/>
    <n v="0"/>
    <n v="5.0688000000000004"/>
  </r>
  <r>
    <n v="5005"/>
    <x v="2478"/>
    <x v="2"/>
    <x v="1013"/>
    <d v="2011-05-02T00:00:00"/>
    <s v="Second Class"/>
    <x v="612"/>
    <s v="Tamara Manning"/>
    <x v="0"/>
    <s v="United States"/>
    <s v="Jackson"/>
    <x v="35"/>
    <n v="39212"/>
    <x v="0"/>
    <s v="TEC-AC-10002550"/>
    <x v="2"/>
    <x v="11"/>
    <s v="Maxell 4.7GB DVD-RW 3/Pack"/>
    <n v="47.79"/>
    <n v="3"/>
    <n v="0"/>
    <n v="16.2486"/>
  </r>
  <r>
    <n v="5006"/>
    <x v="2479"/>
    <x v="1"/>
    <x v="113"/>
    <d v="2012-11-14T00:00:00"/>
    <s v="Second Class"/>
    <x v="281"/>
    <s v="Steve Chapman"/>
    <x v="1"/>
    <s v="United States"/>
    <s v="Richmond"/>
    <x v="14"/>
    <n v="47374"/>
    <x v="2"/>
    <s v="OFF-ST-10003306"/>
    <x v="1"/>
    <x v="4"/>
    <s v="Letter Size Cart"/>
    <n v="714.30000000000007"/>
    <n v="5"/>
    <n v="0"/>
    <n v="207.14699999999993"/>
  </r>
  <r>
    <n v="5007"/>
    <x v="2480"/>
    <x v="1"/>
    <x v="529"/>
    <d v="2012-11-14T00:00:00"/>
    <s v="Standard Class"/>
    <x v="656"/>
    <s v="Dean percer"/>
    <x v="2"/>
    <s v="United States"/>
    <s v="New York City"/>
    <x v="15"/>
    <n v="10035"/>
    <x v="3"/>
    <s v="TEC-MA-10000045"/>
    <x v="2"/>
    <x v="15"/>
    <s v="Zebra ZM400 Thermal Label Printer"/>
    <n v="2321.9"/>
    <n v="2"/>
    <n v="0"/>
    <n v="1114.5119999999999"/>
  </r>
  <r>
    <n v="5008"/>
    <x v="2480"/>
    <x v="1"/>
    <x v="529"/>
    <d v="2012-11-14T00:00:00"/>
    <s v="Standard Class"/>
    <x v="656"/>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x v="756"/>
    <s v="Lisa Ryan"/>
    <x v="1"/>
    <s v="United States"/>
    <s v="Philadelphia"/>
    <x v="9"/>
    <n v="19134"/>
    <x v="3"/>
    <s v="OFF-BI-10004781"/>
    <x v="1"/>
    <x v="8"/>
    <s v="GBC Wire Binding Strips"/>
    <n v="9.5220000000000002"/>
    <n v="1"/>
    <n v="0.7"/>
    <n v="-6.9827999999999975"/>
  </r>
  <r>
    <n v="5010"/>
    <x v="2481"/>
    <x v="1"/>
    <x v="67"/>
    <d v="2012-09-14T00:00:00"/>
    <s v="Standard Class"/>
    <x v="756"/>
    <s v="Lisa Ryan"/>
    <x v="1"/>
    <s v="United States"/>
    <s v="Philadelphia"/>
    <x v="9"/>
    <n v="19134"/>
    <x v="3"/>
    <s v="TEC-PH-10002680"/>
    <x v="2"/>
    <x v="7"/>
    <s v="Samsung Galaxy Note 3"/>
    <n v="791.96399999999994"/>
    <n v="6"/>
    <n v="0.4"/>
    <n v="-131.9940000000002"/>
  </r>
  <r>
    <n v="5011"/>
    <x v="2481"/>
    <x v="1"/>
    <x v="67"/>
    <d v="2012-09-14T00:00:00"/>
    <s v="Standard Class"/>
    <x v="756"/>
    <s v="Lisa Ryan"/>
    <x v="1"/>
    <s v="United States"/>
    <s v="Philadelphia"/>
    <x v="9"/>
    <n v="19134"/>
    <x v="3"/>
    <s v="OFF-BI-10000848"/>
    <x v="1"/>
    <x v="8"/>
    <s v="Angle-D Ring Binders"/>
    <n v="4.9230000000000009"/>
    <n v="3"/>
    <n v="0.7"/>
    <n v="-3.9383999999999997"/>
  </r>
  <r>
    <n v="5012"/>
    <x v="2482"/>
    <x v="3"/>
    <x v="943"/>
    <d v="2014-05-14T00:00:00"/>
    <s v="First Class"/>
    <x v="477"/>
    <s v="Todd Sumrall"/>
    <x v="1"/>
    <s v="United States"/>
    <s v="Phoenix"/>
    <x v="16"/>
    <n v="85023"/>
    <x v="1"/>
    <s v="FUR-BO-10004467"/>
    <x v="0"/>
    <x v="0"/>
    <s v="Bestar Classic Bookcase"/>
    <n v="209.97900000000001"/>
    <n v="7"/>
    <n v="0.7"/>
    <n v="-356.96429999999998"/>
  </r>
  <r>
    <n v="5013"/>
    <x v="2483"/>
    <x v="3"/>
    <x v="246"/>
    <d v="2014-07-27T00:00:00"/>
    <s v="Standard Class"/>
    <x v="680"/>
    <s v="Sean Wendt"/>
    <x v="2"/>
    <s v="United States"/>
    <s v="Cleveland"/>
    <x v="24"/>
    <n v="44105"/>
    <x v="3"/>
    <s v="OFF-BI-10001670"/>
    <x v="1"/>
    <x v="8"/>
    <s v="Vinyl Sectional Post Binders"/>
    <n v="33.930000000000007"/>
    <n v="3"/>
    <n v="0.7"/>
    <n v="-22.619999999999997"/>
  </r>
  <r>
    <n v="5014"/>
    <x v="2483"/>
    <x v="3"/>
    <x v="246"/>
    <d v="2014-07-27T00:00:00"/>
    <s v="Standard Class"/>
    <x v="680"/>
    <s v="Sean Wendt"/>
    <x v="2"/>
    <s v="United States"/>
    <s v="Cleveland"/>
    <x v="24"/>
    <n v="44105"/>
    <x v="3"/>
    <s v="OFF-ST-10000136"/>
    <x v="1"/>
    <x v="4"/>
    <s v="Letter Size File"/>
    <n v="222.32000000000005"/>
    <n v="7"/>
    <n v="0.2"/>
    <n v="25.010999999999967"/>
  </r>
  <r>
    <n v="5015"/>
    <x v="2483"/>
    <x v="3"/>
    <x v="246"/>
    <d v="2014-07-27T00:00:00"/>
    <s v="Standard Class"/>
    <x v="68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x v="513"/>
    <s v="Thea Hendricks"/>
    <x v="0"/>
    <s v="United States"/>
    <s v="Toledo"/>
    <x v="24"/>
    <n v="43615"/>
    <x v="3"/>
    <s v="FUR-FU-10002960"/>
    <x v="0"/>
    <x v="5"/>
    <s v="Eldon 200 Class Desk Accessories, Burgundy"/>
    <n v="35.168000000000006"/>
    <n v="7"/>
    <n v="0.2"/>
    <n v="9.6712000000000025"/>
  </r>
  <r>
    <n v="5017"/>
    <x v="2484"/>
    <x v="2"/>
    <x v="156"/>
    <d v="2011-11-29T00:00:00"/>
    <s v="Standard Class"/>
    <x v="513"/>
    <s v="Thea Hendricks"/>
    <x v="0"/>
    <s v="United States"/>
    <s v="Toledo"/>
    <x v="24"/>
    <n v="43615"/>
    <x v="3"/>
    <s v="TEC-PH-10002584"/>
    <x v="2"/>
    <x v="7"/>
    <s v="Samsung Galaxy S4"/>
    <n v="1502.376"/>
    <n v="4"/>
    <n v="0.4"/>
    <n v="-250.39600000000019"/>
  </r>
  <r>
    <n v="5018"/>
    <x v="2485"/>
    <x v="2"/>
    <x v="647"/>
    <d v="2011-11-18T00:00:00"/>
    <s v="First Class"/>
    <x v="757"/>
    <s v="Shahid Shariari"/>
    <x v="0"/>
    <s v="United States"/>
    <s v="Los Angeles"/>
    <x v="1"/>
    <n v="90008"/>
    <x v="1"/>
    <s v="FUR-FU-10002505"/>
    <x v="0"/>
    <x v="5"/>
    <s v="Eldon 100 Class Desk Accessories"/>
    <n v="10.11"/>
    <n v="3"/>
    <n v="0"/>
    <n v="3.2351999999999994"/>
  </r>
  <r>
    <n v="5019"/>
    <x v="2485"/>
    <x v="2"/>
    <x v="647"/>
    <d v="2011-11-18T00:00:00"/>
    <s v="First Class"/>
    <x v="757"/>
    <s v="Shahid Shariari"/>
    <x v="0"/>
    <s v="United States"/>
    <s v="Los Angeles"/>
    <x v="1"/>
    <n v="90008"/>
    <x v="1"/>
    <s v="TEC-AC-10003832"/>
    <x v="2"/>
    <x v="11"/>
    <s v="Logitech P710e Mobile Speakerphone"/>
    <n v="772.47"/>
    <n v="3"/>
    <n v="0"/>
    <n v="146.76929999999993"/>
  </r>
  <r>
    <n v="5020"/>
    <x v="2485"/>
    <x v="2"/>
    <x v="647"/>
    <d v="2011-11-18T00:00:00"/>
    <s v="First Class"/>
    <x v="757"/>
    <s v="Shahid Shariari"/>
    <x v="0"/>
    <s v="United States"/>
    <s v="Los Angeles"/>
    <x v="1"/>
    <n v="90008"/>
    <x v="1"/>
    <s v="OFF-SU-10002537"/>
    <x v="1"/>
    <x v="14"/>
    <s v="Acme Box Cutter Scissors"/>
    <n v="20.46"/>
    <n v="2"/>
    <n v="0"/>
    <n v="5.3196000000000012"/>
  </r>
  <r>
    <n v="5021"/>
    <x v="2486"/>
    <x v="3"/>
    <x v="721"/>
    <d v="2014-03-26T00:00:00"/>
    <s v="Second Class"/>
    <x v="89"/>
    <s v="Mary Zewe"/>
    <x v="1"/>
    <s v="United States"/>
    <s v="New York City"/>
    <x v="15"/>
    <n v="10011"/>
    <x v="3"/>
    <s v="OFF-SU-10003505"/>
    <x v="1"/>
    <x v="14"/>
    <s v="Premier Electric Letter Opener"/>
    <n v="347.58"/>
    <n v="3"/>
    <n v="0"/>
    <n v="17.378999999999976"/>
  </r>
  <r>
    <n v="5022"/>
    <x v="2487"/>
    <x v="0"/>
    <x v="122"/>
    <d v="2013-12-25T00:00:00"/>
    <s v="Standard Class"/>
    <x v="188"/>
    <s v="Jeremy Ellison"/>
    <x v="0"/>
    <s v="United States"/>
    <s v="San Diego"/>
    <x v="1"/>
    <n v="92037"/>
    <x v="1"/>
    <s v="TEC-AC-10001465"/>
    <x v="2"/>
    <x v="11"/>
    <s v="SanDisk Cruzer 64 GB USB Flash Drive"/>
    <n v="72.64"/>
    <n v="2"/>
    <n v="0"/>
    <n v="21.791999999999994"/>
  </r>
  <r>
    <n v="5023"/>
    <x v="2487"/>
    <x v="0"/>
    <x v="122"/>
    <d v="2013-12-25T00:00:00"/>
    <s v="Standard Class"/>
    <x v="188"/>
    <s v="Jeremy Ellison"/>
    <x v="0"/>
    <s v="United States"/>
    <s v="San Diego"/>
    <x v="1"/>
    <n v="92037"/>
    <x v="1"/>
    <s v="TEC-AC-10003832"/>
    <x v="2"/>
    <x v="11"/>
    <s v="Logitech P710e Mobile Speakerphone"/>
    <n v="772.47"/>
    <n v="3"/>
    <n v="0"/>
    <n v="146.76929999999993"/>
  </r>
  <r>
    <n v="5024"/>
    <x v="2487"/>
    <x v="0"/>
    <x v="122"/>
    <d v="2013-12-25T00:00:00"/>
    <s v="Standard Class"/>
    <x v="188"/>
    <s v="Jeremy Ellison"/>
    <x v="0"/>
    <s v="United States"/>
    <s v="San Diego"/>
    <x v="1"/>
    <n v="92037"/>
    <x v="1"/>
    <s v="FUR-FU-10003731"/>
    <x v="0"/>
    <x v="5"/>
    <s v="Eldon Expressions Wood and Plastic Desk Accessories, Oak"/>
    <n v="39.92"/>
    <n v="4"/>
    <n v="0"/>
    <n v="11.177600000000002"/>
  </r>
  <r>
    <n v="5025"/>
    <x v="2488"/>
    <x v="3"/>
    <x v="570"/>
    <d v="2014-08-04T00:00:00"/>
    <s v="Standard Class"/>
    <x v="288"/>
    <s v="Roland Fjeld"/>
    <x v="0"/>
    <s v="United States"/>
    <s v="Oklahoma City"/>
    <x v="26"/>
    <n v="73120"/>
    <x v="2"/>
    <s v="OFF-BI-10004828"/>
    <x v="1"/>
    <x v="8"/>
    <s v="GBC Poly Designer Binding Covers"/>
    <n v="33.479999999999997"/>
    <n v="2"/>
    <n v="0"/>
    <n v="16.405199999999997"/>
  </r>
  <r>
    <n v="5026"/>
    <x v="2488"/>
    <x v="3"/>
    <x v="570"/>
    <d v="2014-08-04T00:00:00"/>
    <s v="Standard Class"/>
    <x v="288"/>
    <s v="Roland Fjeld"/>
    <x v="0"/>
    <s v="United States"/>
    <s v="Oklahoma City"/>
    <x v="26"/>
    <n v="73120"/>
    <x v="2"/>
    <s v="TEC-PH-10003012"/>
    <x v="2"/>
    <x v="7"/>
    <s v="Nortel Meridian M3904 Professional Digital phone"/>
    <n v="461.97"/>
    <n v="3"/>
    <n v="0"/>
    <n v="133.97129999999996"/>
  </r>
  <r>
    <n v="5027"/>
    <x v="2488"/>
    <x v="3"/>
    <x v="570"/>
    <d v="2014-08-04T00:00:00"/>
    <s v="Standard Class"/>
    <x v="288"/>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x v="288"/>
    <s v="Roland Fjeld"/>
    <x v="0"/>
    <s v="United States"/>
    <s v="Oklahoma City"/>
    <x v="26"/>
    <n v="73120"/>
    <x v="2"/>
    <s v="FUR-CH-10004626"/>
    <x v="0"/>
    <x v="1"/>
    <s v="Office Star Flex Back Scooter Chair with Aluminum Finish Frame"/>
    <n v="302.67"/>
    <n v="3"/>
    <n v="0"/>
    <n v="72.640799999999999"/>
  </r>
  <r>
    <n v="5029"/>
    <x v="2489"/>
    <x v="2"/>
    <x v="814"/>
    <d v="2011-09-07T00:00:00"/>
    <s v="Second Class"/>
    <x v="610"/>
    <s v="Christina VanderZanden"/>
    <x v="0"/>
    <s v="United States"/>
    <s v="Chicago"/>
    <x v="10"/>
    <n v="60653"/>
    <x v="2"/>
    <s v="TEC-AC-10001606"/>
    <x v="2"/>
    <x v="11"/>
    <s v="Logitech Wireless Performance Mouse MX for PC and Mac"/>
    <n v="239.976"/>
    <n v="3"/>
    <n v="0.2"/>
    <n v="53.994600000000005"/>
  </r>
  <r>
    <n v="5030"/>
    <x v="2490"/>
    <x v="3"/>
    <x v="926"/>
    <d v="2014-02-03T00:00:00"/>
    <s v="Standard Class"/>
    <x v="364"/>
    <s v="Vivek Gonzalez"/>
    <x v="0"/>
    <s v="United States"/>
    <s v="San Francisco"/>
    <x v="1"/>
    <n v="94109"/>
    <x v="1"/>
    <s v="OFF-AR-10001216"/>
    <x v="1"/>
    <x v="6"/>
    <s v="Newell 339"/>
    <n v="8.34"/>
    <n v="3"/>
    <n v="0"/>
    <n v="2.1683999999999997"/>
  </r>
  <r>
    <n v="5031"/>
    <x v="2490"/>
    <x v="3"/>
    <x v="926"/>
    <d v="2014-02-03T00:00:00"/>
    <s v="Standard Class"/>
    <x v="364"/>
    <s v="Vivek Gonzalez"/>
    <x v="0"/>
    <s v="United States"/>
    <s v="San Francisco"/>
    <x v="1"/>
    <n v="94109"/>
    <x v="1"/>
    <s v="OFF-SU-10001664"/>
    <x v="1"/>
    <x v="14"/>
    <s v="Acme Office Executive Series Stainless Steel Trimmers"/>
    <n v="8.57"/>
    <n v="1"/>
    <n v="0"/>
    <n v="2.2282000000000002"/>
  </r>
  <r>
    <n v="5032"/>
    <x v="2490"/>
    <x v="3"/>
    <x v="926"/>
    <d v="2014-02-03T00:00:00"/>
    <s v="Standard Class"/>
    <x v="364"/>
    <s v="Vivek Gonzalez"/>
    <x v="0"/>
    <s v="United States"/>
    <s v="San Francisco"/>
    <x v="1"/>
    <n v="94109"/>
    <x v="1"/>
    <s v="OFF-BI-10002498"/>
    <x v="1"/>
    <x v="8"/>
    <s v="Clear Mylar Reinforcing Strips"/>
    <n v="119.61600000000001"/>
    <n v="8"/>
    <n v="0.2"/>
    <n v="40.370399999999997"/>
  </r>
  <r>
    <n v="5033"/>
    <x v="2491"/>
    <x v="0"/>
    <x v="482"/>
    <d v="2014-01-03T00:00:00"/>
    <s v="Standard Class"/>
    <x v="179"/>
    <s v="Brenda Bowman"/>
    <x v="1"/>
    <s v="United States"/>
    <s v="Vineland"/>
    <x v="30"/>
    <n v="8360"/>
    <x v="3"/>
    <s v="FUR-CH-10003968"/>
    <x v="0"/>
    <x v="1"/>
    <s v="Novimex Turbo Task Chair"/>
    <n v="212.94"/>
    <n v="3"/>
    <n v="0"/>
    <n v="25.552800000000005"/>
  </r>
  <r>
    <n v="5034"/>
    <x v="2491"/>
    <x v="0"/>
    <x v="482"/>
    <d v="2014-01-03T00:00:00"/>
    <s v="Standard Class"/>
    <x v="179"/>
    <s v="Brenda Bowman"/>
    <x v="1"/>
    <s v="United States"/>
    <s v="Vineland"/>
    <x v="30"/>
    <n v="8360"/>
    <x v="3"/>
    <s v="OFF-AP-10002765"/>
    <x v="1"/>
    <x v="9"/>
    <s v="Fellowes Advanced Computer Series Surge Protectors"/>
    <n v="26.49"/>
    <n v="1"/>
    <n v="0"/>
    <n v="7.4172000000000011"/>
  </r>
  <r>
    <n v="5035"/>
    <x v="2492"/>
    <x v="1"/>
    <x v="101"/>
    <d v="2012-08-13T00:00:00"/>
    <s v="Second Class"/>
    <x v="367"/>
    <s v="Hallie Redmond"/>
    <x v="2"/>
    <s v="United States"/>
    <s v="Milwaukee"/>
    <x v="6"/>
    <n v="53209"/>
    <x v="2"/>
    <s v="FUR-BO-10004690"/>
    <x v="0"/>
    <x v="0"/>
    <s v="O'Sullivan Cherrywood Estates Traditional Barrister Bookcase"/>
    <n v="687.4"/>
    <n v="5"/>
    <n v="0"/>
    <n v="48.117999999999981"/>
  </r>
  <r>
    <n v="5036"/>
    <x v="2493"/>
    <x v="2"/>
    <x v="322"/>
    <d v="2011-04-12T00:00:00"/>
    <s v="Standard Class"/>
    <x v="609"/>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x v="609"/>
    <s v="Scott Cohen"/>
    <x v="1"/>
    <s v="United States"/>
    <s v="Seattle"/>
    <x v="4"/>
    <n v="98115"/>
    <x v="1"/>
    <s v="TEC-AC-10003441"/>
    <x v="2"/>
    <x v="11"/>
    <s v="Kingston Digital DataTraveler 32GB USB 2.0"/>
    <n v="33.9"/>
    <n v="2"/>
    <n v="0"/>
    <n v="2.0339999999999989"/>
  </r>
  <r>
    <n v="5038"/>
    <x v="2494"/>
    <x v="3"/>
    <x v="701"/>
    <d v="2014-11-22T00:00:00"/>
    <s v="Second Class"/>
    <x v="283"/>
    <s v="Emily Grady"/>
    <x v="0"/>
    <s v="United States"/>
    <s v="Naperville"/>
    <x v="10"/>
    <n v="60540"/>
    <x v="2"/>
    <s v="TEC-AC-10003610"/>
    <x v="2"/>
    <x v="11"/>
    <s v="Logitech Illuminated - Keyboard"/>
    <n v="239.96000000000004"/>
    <n v="5"/>
    <n v="0.2"/>
    <n v="83.98599999999999"/>
  </r>
  <r>
    <n v="5039"/>
    <x v="2495"/>
    <x v="1"/>
    <x v="655"/>
    <d v="2012-07-12T00:00:00"/>
    <s v="First Class"/>
    <x v="477"/>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x v="477"/>
    <s v="Todd Sumrall"/>
    <x v="1"/>
    <s v="United States"/>
    <s v="Wilmington"/>
    <x v="13"/>
    <n v="19805"/>
    <x v="3"/>
    <s v="TEC-PH-10001817"/>
    <x v="2"/>
    <x v="7"/>
    <s v="Wilson Electronics DB Pro Signal Booster"/>
    <n v="716"/>
    <n v="2"/>
    <n v="0"/>
    <n v="193.32000000000005"/>
  </r>
  <r>
    <n v="5041"/>
    <x v="2495"/>
    <x v="1"/>
    <x v="655"/>
    <d v="2012-07-12T00:00:00"/>
    <s v="First Class"/>
    <x v="477"/>
    <s v="Todd Sumrall"/>
    <x v="1"/>
    <s v="United States"/>
    <s v="Wilmington"/>
    <x v="13"/>
    <n v="19805"/>
    <x v="3"/>
    <s v="OFF-BI-10004492"/>
    <x v="1"/>
    <x v="8"/>
    <s v="Tuf-Vin Binders"/>
    <n v="221.06"/>
    <n v="7"/>
    <n v="0"/>
    <n v="103.89819999999997"/>
  </r>
  <r>
    <n v="5042"/>
    <x v="2496"/>
    <x v="0"/>
    <x v="338"/>
    <d v="2013-11-14T00:00:00"/>
    <s v="Second Class"/>
    <x v="482"/>
    <s v="Arianne Irving"/>
    <x v="0"/>
    <s v="United States"/>
    <s v="Los Angeles"/>
    <x v="1"/>
    <n v="90036"/>
    <x v="1"/>
    <s v="OFF-PA-10002421"/>
    <x v="1"/>
    <x v="10"/>
    <s v="Embossed Ink Jet Note Cards"/>
    <n v="67.710000000000008"/>
    <n v="3"/>
    <n v="0"/>
    <n v="32.500799999999998"/>
  </r>
  <r>
    <n v="5043"/>
    <x v="2496"/>
    <x v="0"/>
    <x v="338"/>
    <d v="2013-11-14T00:00:00"/>
    <s v="Second Class"/>
    <x v="482"/>
    <s v="Arianne Irving"/>
    <x v="0"/>
    <s v="United States"/>
    <s v="Los Angeles"/>
    <x v="1"/>
    <n v="90036"/>
    <x v="1"/>
    <s v="OFF-AP-10000055"/>
    <x v="1"/>
    <x v="9"/>
    <s v="Belkin F9S820V06 8 Outlet Surge"/>
    <n v="129.91999999999999"/>
    <n v="4"/>
    <n v="0"/>
    <n v="38.975999999999985"/>
  </r>
  <r>
    <n v="5044"/>
    <x v="2496"/>
    <x v="0"/>
    <x v="338"/>
    <d v="2013-11-14T00:00:00"/>
    <s v="Second Class"/>
    <x v="482"/>
    <s v="Arianne Irving"/>
    <x v="0"/>
    <s v="United States"/>
    <s v="Los Angeles"/>
    <x v="1"/>
    <n v="90036"/>
    <x v="1"/>
    <s v="FUR-FU-10000965"/>
    <x v="0"/>
    <x v="5"/>
    <s v="Howard Miller 11-1/2&quot; Diameter Ridgewood Wall Clock"/>
    <n v="467.46"/>
    <n v="9"/>
    <n v="0"/>
    <n v="191.65860000000001"/>
  </r>
  <r>
    <n v="5045"/>
    <x v="2496"/>
    <x v="0"/>
    <x v="338"/>
    <d v="2013-11-14T00:00:00"/>
    <s v="Second Class"/>
    <x v="482"/>
    <s v="Arianne Irving"/>
    <x v="0"/>
    <s v="United States"/>
    <s v="Los Angeles"/>
    <x v="1"/>
    <n v="90036"/>
    <x v="1"/>
    <s v="OFF-PA-10001363"/>
    <x v="1"/>
    <x v="10"/>
    <s v="Xerox 1933"/>
    <n v="61.4"/>
    <n v="5"/>
    <n v="0"/>
    <n v="28.857999999999997"/>
  </r>
  <r>
    <n v="5046"/>
    <x v="2496"/>
    <x v="0"/>
    <x v="338"/>
    <d v="2013-11-14T00:00:00"/>
    <s v="Second Class"/>
    <x v="482"/>
    <s v="Arianne Irving"/>
    <x v="0"/>
    <s v="United States"/>
    <s v="Los Angeles"/>
    <x v="1"/>
    <n v="90036"/>
    <x v="1"/>
    <s v="OFF-ST-10001496"/>
    <x v="1"/>
    <x v="4"/>
    <s v="Standard Rollaway File with Lock"/>
    <n v="720.76"/>
    <n v="4"/>
    <n v="0"/>
    <n v="187.39760000000001"/>
  </r>
  <r>
    <n v="5047"/>
    <x v="2496"/>
    <x v="0"/>
    <x v="338"/>
    <d v="2013-11-14T00:00:00"/>
    <s v="Second Class"/>
    <x v="482"/>
    <s v="Arianne Irving"/>
    <x v="0"/>
    <s v="United States"/>
    <s v="Los Angeles"/>
    <x v="1"/>
    <n v="90036"/>
    <x v="1"/>
    <s v="OFF-BI-10004656"/>
    <x v="1"/>
    <x v="8"/>
    <s v="Peel &amp; Stick Add-On Corner Pockets"/>
    <n v="5.1840000000000011"/>
    <n v="3"/>
    <n v="0.2"/>
    <n v="1.8143999999999996"/>
  </r>
  <r>
    <n v="5048"/>
    <x v="2496"/>
    <x v="0"/>
    <x v="338"/>
    <d v="2013-11-14T00:00:00"/>
    <s v="Second Class"/>
    <x v="482"/>
    <s v="Arianne Irving"/>
    <x v="0"/>
    <s v="United States"/>
    <s v="Los Angeles"/>
    <x v="1"/>
    <n v="90036"/>
    <x v="1"/>
    <s v="OFF-AR-10001227"/>
    <x v="1"/>
    <x v="6"/>
    <s v="Newell 338"/>
    <n v="14.7"/>
    <n v="5"/>
    <n v="0"/>
    <n v="3.9690000000000003"/>
  </r>
  <r>
    <n v="5049"/>
    <x v="2497"/>
    <x v="2"/>
    <x v="691"/>
    <d v="2011-04-04T00:00:00"/>
    <s v="Standard Class"/>
    <x v="732"/>
    <s v="Dorothy Dickinson"/>
    <x v="0"/>
    <s v="United States"/>
    <s v="Chicago"/>
    <x v="10"/>
    <n v="60610"/>
    <x v="2"/>
    <s v="OFF-BI-10002071"/>
    <x v="1"/>
    <x v="8"/>
    <s v="Fellowes Black Plastic Comb Bindings"/>
    <n v="8.1339999999999986"/>
    <n v="7"/>
    <n v="0.8"/>
    <n v="-13.827800000000003"/>
  </r>
  <r>
    <n v="5050"/>
    <x v="2497"/>
    <x v="2"/>
    <x v="691"/>
    <d v="2011-04-04T00:00:00"/>
    <s v="Standard Class"/>
    <x v="732"/>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x v="144"/>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x v="208"/>
    <s v="Karen Bern"/>
    <x v="1"/>
    <s v="United States"/>
    <s v="Philadelphia"/>
    <x v="9"/>
    <n v="19140"/>
    <x v="3"/>
    <s v="OFF-EN-10000483"/>
    <x v="1"/>
    <x v="12"/>
    <s v="White Envelopes, White Envelopes with Clear Poly Window"/>
    <n v="24.400000000000002"/>
    <n v="2"/>
    <n v="0.2"/>
    <n v="7.9299999999999971"/>
  </r>
  <r>
    <n v="5053"/>
    <x v="2500"/>
    <x v="3"/>
    <x v="240"/>
    <d v="2014-05-20T00:00:00"/>
    <s v="Same Day"/>
    <x v="547"/>
    <s v="John Castell"/>
    <x v="0"/>
    <s v="United States"/>
    <s v="Atlanta"/>
    <x v="32"/>
    <n v="30318"/>
    <x v="0"/>
    <s v="OFF-PA-10003129"/>
    <x v="1"/>
    <x v="10"/>
    <s v="Tops White Computer Printout Paper"/>
    <n v="195.64"/>
    <n v="4"/>
    <n v="0"/>
    <n v="91.950799999999987"/>
  </r>
  <r>
    <n v="5054"/>
    <x v="2501"/>
    <x v="1"/>
    <x v="928"/>
    <d v="2012-01-08T00:00:00"/>
    <s v="Second Class"/>
    <x v="733"/>
    <s v="Amy Hunt"/>
    <x v="0"/>
    <s v="United States"/>
    <s v="Dallas"/>
    <x v="5"/>
    <n v="75217"/>
    <x v="2"/>
    <s v="TEC-AC-10003198"/>
    <x v="2"/>
    <x v="11"/>
    <s v="Enermax Acrylux Wireless Keyboard"/>
    <n v="398.40000000000003"/>
    <n v="5"/>
    <n v="0.2"/>
    <n v="84.659999999999982"/>
  </r>
  <r>
    <n v="5055"/>
    <x v="2501"/>
    <x v="1"/>
    <x v="928"/>
    <d v="2012-01-08T00:00:00"/>
    <s v="Second Class"/>
    <x v="733"/>
    <s v="Amy Hunt"/>
    <x v="0"/>
    <s v="United States"/>
    <s v="Dallas"/>
    <x v="5"/>
    <n v="75217"/>
    <x v="2"/>
    <s v="OFF-AR-10001246"/>
    <x v="1"/>
    <x v="6"/>
    <s v="Newell 317"/>
    <n v="7.0559999999999992"/>
    <n v="3"/>
    <n v="0.2"/>
    <n v="0.79379999999999962"/>
  </r>
  <r>
    <n v="5056"/>
    <x v="2501"/>
    <x v="1"/>
    <x v="928"/>
    <d v="2012-01-08T00:00:00"/>
    <s v="Second Class"/>
    <x v="733"/>
    <s v="Amy Hunt"/>
    <x v="0"/>
    <s v="United States"/>
    <s v="Dallas"/>
    <x v="5"/>
    <n v="75217"/>
    <x v="2"/>
    <s v="FUR-BO-10003272"/>
    <x v="0"/>
    <x v="0"/>
    <s v="O'Sullivan Living Dimensions 5-Shelf Bookcases"/>
    <n v="1352.3975999999998"/>
    <n v="9"/>
    <n v="0.32"/>
    <n v="-437.5404000000002"/>
  </r>
  <r>
    <n v="5057"/>
    <x v="2502"/>
    <x v="1"/>
    <x v="1014"/>
    <d v="2012-09-11T00:00:00"/>
    <s v="First Class"/>
    <x v="392"/>
    <s v="Neoma Murray"/>
    <x v="0"/>
    <s v="United States"/>
    <s v="Moreno Valley"/>
    <x v="1"/>
    <n v="92553"/>
    <x v="1"/>
    <s v="OFF-PA-10002606"/>
    <x v="1"/>
    <x v="10"/>
    <s v="Xerox 1928"/>
    <n v="26.400000000000002"/>
    <n v="5"/>
    <n v="0"/>
    <n v="11.879999999999999"/>
  </r>
  <r>
    <n v="5058"/>
    <x v="2502"/>
    <x v="1"/>
    <x v="1014"/>
    <d v="2012-09-11T00:00:00"/>
    <s v="First Class"/>
    <x v="392"/>
    <s v="Neoma Murray"/>
    <x v="0"/>
    <s v="United States"/>
    <s v="Moreno Valley"/>
    <x v="1"/>
    <n v="92553"/>
    <x v="1"/>
    <s v="OFF-ST-10002486"/>
    <x v="1"/>
    <x v="4"/>
    <s v="Eldon Shelf Savers Cubes and Bins"/>
    <n v="41.88"/>
    <n v="6"/>
    <n v="0"/>
    <n v="0.83759999999999835"/>
  </r>
  <r>
    <n v="5059"/>
    <x v="2503"/>
    <x v="0"/>
    <x v="1015"/>
    <d v="2013-04-08T00:00:00"/>
    <s v="Standard Class"/>
    <x v="229"/>
    <s v="Carlos Soltero"/>
    <x v="0"/>
    <s v="United States"/>
    <s v="Philadelphia"/>
    <x v="9"/>
    <n v="19140"/>
    <x v="3"/>
    <s v="OFF-BI-10004330"/>
    <x v="1"/>
    <x v="8"/>
    <s v="GBC Velobind Prepunched Cover Sets, Regency Series"/>
    <n v="99.846000000000004"/>
    <n v="9"/>
    <n v="0.7"/>
    <n v="-83.204999999999984"/>
  </r>
  <r>
    <n v="5060"/>
    <x v="2504"/>
    <x v="0"/>
    <x v="5"/>
    <d v="2013-12-08T00:00:00"/>
    <s v="Second Class"/>
    <x v="236"/>
    <s v="Theone Pippenger"/>
    <x v="0"/>
    <s v="United States"/>
    <s v="Georgetown"/>
    <x v="0"/>
    <n v="40324"/>
    <x v="0"/>
    <s v="TEC-PH-10000560"/>
    <x v="2"/>
    <x v="7"/>
    <s v="Samsung Galaxy S III - 16GB - pebble blue (T-Mobile)"/>
    <n v="699.98"/>
    <n v="2"/>
    <n v="0"/>
    <n v="195.99440000000004"/>
  </r>
  <r>
    <n v="5061"/>
    <x v="2504"/>
    <x v="0"/>
    <x v="5"/>
    <d v="2013-12-08T00:00:00"/>
    <s v="Second Class"/>
    <x v="236"/>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x v="351"/>
    <s v="Daniel Lacy"/>
    <x v="0"/>
    <s v="United States"/>
    <s v="Minneapolis"/>
    <x v="11"/>
    <n v="55407"/>
    <x v="2"/>
    <s v="OFF-BI-10003684"/>
    <x v="1"/>
    <x v="8"/>
    <s v="Wilson Jones Legal Size Ring Binders"/>
    <n v="43.98"/>
    <n v="2"/>
    <n v="0"/>
    <n v="21.99"/>
  </r>
  <r>
    <n v="5063"/>
    <x v="2505"/>
    <x v="1"/>
    <x v="412"/>
    <d v="2012-05-12T00:00:00"/>
    <s v="Standard Class"/>
    <x v="351"/>
    <s v="Daniel Lacy"/>
    <x v="0"/>
    <s v="United States"/>
    <s v="Minneapolis"/>
    <x v="11"/>
    <n v="55407"/>
    <x v="2"/>
    <s v="TEC-PH-10000441"/>
    <x v="2"/>
    <x v="7"/>
    <s v="VTech DS6151"/>
    <n v="377.96999999999997"/>
    <n v="3"/>
    <n v="0"/>
    <n v="105.83160000000002"/>
  </r>
  <r>
    <n v="5064"/>
    <x v="2505"/>
    <x v="1"/>
    <x v="412"/>
    <d v="2012-05-12T00:00:00"/>
    <s v="Standard Class"/>
    <x v="351"/>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x v="244"/>
    <s v="Christina Anderson"/>
    <x v="0"/>
    <s v="United States"/>
    <s v="Wilmington"/>
    <x v="13"/>
    <n v="19805"/>
    <x v="3"/>
    <s v="TEC-PH-10004977"/>
    <x v="2"/>
    <x v="7"/>
    <s v="GE 30524EE4"/>
    <n v="391.98"/>
    <n v="2"/>
    <n v="0"/>
    <n v="113.67419999999998"/>
  </r>
  <r>
    <n v="5066"/>
    <x v="2507"/>
    <x v="3"/>
    <x v="329"/>
    <d v="2014-12-08T00:00:00"/>
    <s v="Standard Class"/>
    <x v="618"/>
    <s v="Shahid Collister"/>
    <x v="0"/>
    <s v="United States"/>
    <s v="Burlington"/>
    <x v="3"/>
    <n v="27217"/>
    <x v="0"/>
    <s v="TEC-AC-10002001"/>
    <x v="2"/>
    <x v="11"/>
    <s v="Logitech Wireless Gaming Headset G930"/>
    <n v="383.97600000000006"/>
    <n v="3"/>
    <n v="0.2"/>
    <n v="81.59490000000001"/>
  </r>
  <r>
    <n v="5067"/>
    <x v="2507"/>
    <x v="3"/>
    <x v="329"/>
    <d v="2014-12-08T00:00:00"/>
    <s v="Standard Class"/>
    <x v="618"/>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x v="499"/>
    <s v="Tonja Turnell"/>
    <x v="2"/>
    <s v="United States"/>
    <s v="Los Angeles"/>
    <x v="1"/>
    <n v="90008"/>
    <x v="1"/>
    <s v="OFF-AR-10003504"/>
    <x v="1"/>
    <x v="6"/>
    <s v="Newell 347"/>
    <n v="21.400000000000002"/>
    <n v="5"/>
    <n v="0"/>
    <n v="6.2059999999999977"/>
  </r>
  <r>
    <n v="5069"/>
    <x v="2509"/>
    <x v="2"/>
    <x v="233"/>
    <d v="2011-08-12T00:00:00"/>
    <s v="Standard Class"/>
    <x v="15"/>
    <s v="Matt Abelman"/>
    <x v="2"/>
    <s v="United States"/>
    <s v="Trenton"/>
    <x v="12"/>
    <n v="48183"/>
    <x v="2"/>
    <s v="TEC-CO-10001571"/>
    <x v="2"/>
    <x v="16"/>
    <s v="Sharp 1540cs Digital Laser Copier"/>
    <n v="549.99"/>
    <n v="1"/>
    <n v="0"/>
    <n v="274.995"/>
  </r>
  <r>
    <n v="5070"/>
    <x v="2509"/>
    <x v="2"/>
    <x v="233"/>
    <d v="2011-08-12T00:00:00"/>
    <s v="Standard Class"/>
    <x v="15"/>
    <s v="Matt Abelman"/>
    <x v="2"/>
    <s v="United States"/>
    <s v="Trenton"/>
    <x v="12"/>
    <n v="48183"/>
    <x v="2"/>
    <s v="OFF-AP-10002495"/>
    <x v="1"/>
    <x v="9"/>
    <s v="Acco Smartsocket Table Surge Protector, 6 Color-Coded Adapter Outlets"/>
    <n v="167.535"/>
    <n v="3"/>
    <n v="0.1"/>
    <n v="37.229999999999983"/>
  </r>
  <r>
    <n v="5071"/>
    <x v="2509"/>
    <x v="2"/>
    <x v="233"/>
    <d v="2011-08-12T00:00:00"/>
    <s v="Standard Class"/>
    <x v="15"/>
    <s v="Matt Abelman"/>
    <x v="2"/>
    <s v="United States"/>
    <s v="Trenton"/>
    <x v="12"/>
    <n v="48183"/>
    <x v="2"/>
    <s v="OFF-EN-10002500"/>
    <x v="1"/>
    <x v="12"/>
    <s v="Globe Weis Peel &amp; Seel First Class Envelopes"/>
    <n v="38.339999999999996"/>
    <n v="3"/>
    <n v="0"/>
    <n v="17.253"/>
  </r>
  <r>
    <n v="5072"/>
    <x v="2509"/>
    <x v="2"/>
    <x v="233"/>
    <d v="2011-08-12T00:00:00"/>
    <s v="Standard Class"/>
    <x v="15"/>
    <s v="Matt Abelman"/>
    <x v="2"/>
    <s v="United States"/>
    <s v="Trenton"/>
    <x v="12"/>
    <n v="48183"/>
    <x v="2"/>
    <s v="FUR-FU-10002088"/>
    <x v="0"/>
    <x v="5"/>
    <s v="Nu-Dell Float Frame 11 x 14 1/2"/>
    <n v="53.88"/>
    <n v="6"/>
    <n v="0"/>
    <n v="22.629600000000003"/>
  </r>
  <r>
    <n v="5073"/>
    <x v="2509"/>
    <x v="2"/>
    <x v="233"/>
    <d v="2011-08-12T00:00:00"/>
    <s v="Standard Class"/>
    <x v="15"/>
    <s v="Matt Abelman"/>
    <x v="2"/>
    <s v="United States"/>
    <s v="Trenton"/>
    <x v="12"/>
    <n v="48183"/>
    <x v="2"/>
    <s v="TEC-PH-10001128"/>
    <x v="2"/>
    <x v="7"/>
    <s v="Motorola Droid Maxx"/>
    <n v="299.98"/>
    <n v="2"/>
    <n v="0"/>
    <n v="83.994400000000013"/>
  </r>
  <r>
    <n v="5074"/>
    <x v="2510"/>
    <x v="1"/>
    <x v="599"/>
    <d v="2012-11-05T00:00:00"/>
    <s v="Same Day"/>
    <x v="594"/>
    <s v="Justin MacKendrick"/>
    <x v="0"/>
    <s v="United States"/>
    <s v="San Francisco"/>
    <x v="1"/>
    <n v="94109"/>
    <x v="1"/>
    <s v="OFF-ST-10000649"/>
    <x v="1"/>
    <x v="4"/>
    <s v="Hanging Personal Folder File"/>
    <n v="62.8"/>
    <n v="4"/>
    <n v="0"/>
    <n v="15.700000000000003"/>
  </r>
  <r>
    <n v="5075"/>
    <x v="2511"/>
    <x v="3"/>
    <x v="1016"/>
    <d v="2014-04-30T00:00:00"/>
    <s v="Second Class"/>
    <x v="469"/>
    <s v="Mick Brown"/>
    <x v="0"/>
    <s v="United States"/>
    <s v="Los Angeles"/>
    <x v="1"/>
    <n v="90049"/>
    <x v="1"/>
    <s v="OFF-BI-10002103"/>
    <x v="1"/>
    <x v="8"/>
    <s v="Cardinal Slant-D Ring Binder, Heavy Gauge Vinyl"/>
    <n v="13.904"/>
    <n v="2"/>
    <n v="0.2"/>
    <n v="4.5187999999999997"/>
  </r>
  <r>
    <n v="5076"/>
    <x v="2512"/>
    <x v="2"/>
    <x v="1017"/>
    <d v="2011-04-22T00:00:00"/>
    <s v="Second Class"/>
    <x v="277"/>
    <s v="Seth Vernon"/>
    <x v="0"/>
    <s v="United States"/>
    <s v="Houston"/>
    <x v="5"/>
    <n v="77070"/>
    <x v="2"/>
    <s v="FUR-TA-10001705"/>
    <x v="0"/>
    <x v="3"/>
    <s v="Bush Advantage Collection Round Conference Table"/>
    <n v="744.09999999999991"/>
    <n v="5"/>
    <n v="0.3"/>
    <n v="-95.670000000000044"/>
  </r>
  <r>
    <n v="5077"/>
    <x v="2512"/>
    <x v="2"/>
    <x v="1017"/>
    <d v="2011-04-22T00:00:00"/>
    <s v="Second Class"/>
    <x v="277"/>
    <s v="Seth Vernon"/>
    <x v="0"/>
    <s v="United States"/>
    <s v="Houston"/>
    <x v="5"/>
    <n v="77070"/>
    <x v="2"/>
    <s v="OFF-ST-10004634"/>
    <x v="1"/>
    <x v="4"/>
    <s v="Personal Folder Holder, Ebony"/>
    <n v="44.840000000000011"/>
    <n v="5"/>
    <n v="0.2"/>
    <n v="5.6049999999999951"/>
  </r>
  <r>
    <n v="5078"/>
    <x v="2512"/>
    <x v="2"/>
    <x v="1017"/>
    <d v="2011-04-22T00:00:00"/>
    <s v="Second Class"/>
    <x v="277"/>
    <s v="Seth Vernon"/>
    <x v="0"/>
    <s v="United States"/>
    <s v="Houston"/>
    <x v="5"/>
    <n v="77070"/>
    <x v="2"/>
    <s v="FUR-TA-10004442"/>
    <x v="0"/>
    <x v="3"/>
    <s v="Riverside Furniture Stanwyck Manor Table Series"/>
    <n v="401.59000000000003"/>
    <n v="2"/>
    <n v="0.3"/>
    <n v="-131.95100000000002"/>
  </r>
  <r>
    <n v="5079"/>
    <x v="2513"/>
    <x v="3"/>
    <x v="343"/>
    <d v="2014-11-18T00:00:00"/>
    <s v="Standard Class"/>
    <x v="344"/>
    <s v="Catherine Glotzbach"/>
    <x v="2"/>
    <s v="United States"/>
    <s v="Milwaukee"/>
    <x v="6"/>
    <n v="53209"/>
    <x v="2"/>
    <s v="OFF-BI-10002949"/>
    <x v="1"/>
    <x v="8"/>
    <s v="Prestige Round Ring Binders"/>
    <n v="18.240000000000002"/>
    <n v="3"/>
    <n v="0"/>
    <n v="8.5727999999999991"/>
  </r>
  <r>
    <n v="5080"/>
    <x v="2514"/>
    <x v="3"/>
    <x v="920"/>
    <d v="2014-11-30T00:00:00"/>
    <s v="Standard Class"/>
    <x v="214"/>
    <s v="Bradley Drucker"/>
    <x v="0"/>
    <s v="United States"/>
    <s v="San Francisco"/>
    <x v="1"/>
    <n v="94122"/>
    <x v="1"/>
    <s v="FUR-BO-10002213"/>
    <x v="0"/>
    <x v="0"/>
    <s v="Sauder Forest Hills Library, Woodland Oak Finish"/>
    <n v="359.49899999999997"/>
    <n v="3"/>
    <n v="0.15"/>
    <n v="-29.605799999999981"/>
  </r>
  <r>
    <n v="5081"/>
    <x v="2514"/>
    <x v="3"/>
    <x v="920"/>
    <d v="2014-11-30T00:00:00"/>
    <s v="Standard Class"/>
    <x v="214"/>
    <s v="Bradley Drucker"/>
    <x v="0"/>
    <s v="United States"/>
    <s v="San Francisco"/>
    <x v="1"/>
    <n v="94122"/>
    <x v="1"/>
    <s v="OFF-ST-10001325"/>
    <x v="1"/>
    <x v="4"/>
    <s v="Sterilite Officeware Hinged File Box"/>
    <n v="10.48"/>
    <n v="1"/>
    <n v="0"/>
    <n v="2.8296000000000001"/>
  </r>
  <r>
    <n v="5082"/>
    <x v="2515"/>
    <x v="1"/>
    <x v="217"/>
    <d v="2012-12-18T00:00:00"/>
    <s v="Same Day"/>
    <x v="82"/>
    <s v="Jim Kriz"/>
    <x v="2"/>
    <s v="United States"/>
    <s v="Cleveland"/>
    <x v="24"/>
    <n v="44105"/>
    <x v="3"/>
    <s v="OFF-PA-10003441"/>
    <x v="1"/>
    <x v="10"/>
    <s v="Xerox 226"/>
    <n v="20.736000000000004"/>
    <n v="4"/>
    <n v="0.2"/>
    <n v="7.2576000000000001"/>
  </r>
  <r>
    <n v="5083"/>
    <x v="2516"/>
    <x v="0"/>
    <x v="162"/>
    <d v="2013-09-13T00:00:00"/>
    <s v="Standard Class"/>
    <x v="758"/>
    <s v="Jill Matthias"/>
    <x v="0"/>
    <s v="United States"/>
    <s v="Monroe"/>
    <x v="3"/>
    <n v="28110"/>
    <x v="0"/>
    <s v="TEC-AC-10004209"/>
    <x v="2"/>
    <x v="11"/>
    <s v="Memorex Froggy Flash Drive 4 GB"/>
    <n v="35.167999999999999"/>
    <n v="4"/>
    <n v="0.2"/>
    <n v="8.3524000000000012"/>
  </r>
  <r>
    <n v="5084"/>
    <x v="2516"/>
    <x v="0"/>
    <x v="162"/>
    <d v="2013-09-13T00:00:00"/>
    <s v="Standard Class"/>
    <x v="758"/>
    <s v="Jill Matthias"/>
    <x v="0"/>
    <s v="United States"/>
    <s v="Monroe"/>
    <x v="3"/>
    <n v="28110"/>
    <x v="0"/>
    <s v="OFF-PA-10000501"/>
    <x v="1"/>
    <x v="10"/>
    <s v="Petty Cash Envelope"/>
    <n v="64.704000000000008"/>
    <n v="3"/>
    <n v="0.2"/>
    <n v="23.455199999999998"/>
  </r>
  <r>
    <n v="5085"/>
    <x v="2517"/>
    <x v="0"/>
    <x v="112"/>
    <d v="2013-06-10T00:00:00"/>
    <s v="Second Class"/>
    <x v="554"/>
    <s v="Scot Coram"/>
    <x v="1"/>
    <s v="United States"/>
    <s v="Lowell"/>
    <x v="31"/>
    <n v="1852"/>
    <x v="3"/>
    <s v="OFF-PA-10003656"/>
    <x v="1"/>
    <x v="10"/>
    <s v="Xerox 1935"/>
    <n v="105.52"/>
    <n v="4"/>
    <n v="0"/>
    <n v="48.539199999999994"/>
  </r>
  <r>
    <n v="5086"/>
    <x v="2518"/>
    <x v="1"/>
    <x v="974"/>
    <d v="2012-06-23T00:00:00"/>
    <s v="Standard Class"/>
    <x v="467"/>
    <s v="Maria Etezadi"/>
    <x v="2"/>
    <s v="United States"/>
    <s v="Dallas"/>
    <x v="5"/>
    <n v="75081"/>
    <x v="2"/>
    <s v="OFF-BI-10001107"/>
    <x v="1"/>
    <x v="8"/>
    <s v="GBC White Gloss Covers, Plain Front"/>
    <n v="5.7919999999999989"/>
    <n v="2"/>
    <n v="0.8"/>
    <n v="-9.5568000000000026"/>
  </r>
  <r>
    <n v="5087"/>
    <x v="2519"/>
    <x v="1"/>
    <x v="616"/>
    <d v="2012-03-09T00:00:00"/>
    <s v="Standard Class"/>
    <x v="471"/>
    <s v="Katherine Nockton"/>
    <x v="1"/>
    <s v="United States"/>
    <s v="Philadelphia"/>
    <x v="9"/>
    <n v="19120"/>
    <x v="3"/>
    <s v="TEC-PH-10000562"/>
    <x v="2"/>
    <x v="7"/>
    <s v="Samsung Convoy 3"/>
    <n v="466.15799999999996"/>
    <n v="7"/>
    <n v="0.4"/>
    <n v="-93.231599999999958"/>
  </r>
  <r>
    <n v="5088"/>
    <x v="2519"/>
    <x v="1"/>
    <x v="616"/>
    <d v="2012-03-09T00:00:00"/>
    <s v="Standard Class"/>
    <x v="471"/>
    <s v="Katherine Nockton"/>
    <x v="1"/>
    <s v="United States"/>
    <s v="Philadelphia"/>
    <x v="9"/>
    <n v="19120"/>
    <x v="3"/>
    <s v="TEC-AC-10001101"/>
    <x v="2"/>
    <x v="11"/>
    <s v="Sony 16GB Class 10 Micro SDHC R40 Memory Card"/>
    <n v="10.312000000000001"/>
    <n v="1"/>
    <n v="0.2"/>
    <n v="-1.2890000000000006"/>
  </r>
  <r>
    <n v="5089"/>
    <x v="2519"/>
    <x v="1"/>
    <x v="616"/>
    <d v="2012-03-09T00:00:00"/>
    <s v="Standard Class"/>
    <x v="471"/>
    <s v="Katherine Nockton"/>
    <x v="1"/>
    <s v="United States"/>
    <s v="Philadelphia"/>
    <x v="9"/>
    <n v="19120"/>
    <x v="3"/>
    <s v="OFF-BI-10003529"/>
    <x v="1"/>
    <x v="8"/>
    <s v="Avery Round Ring Poly Binders"/>
    <n v="2.556"/>
    <n v="3"/>
    <n v="0.7"/>
    <n v="-1.7892000000000001"/>
  </r>
  <r>
    <n v="5090"/>
    <x v="2520"/>
    <x v="3"/>
    <x v="1018"/>
    <d v="2014-08-08T00:00:00"/>
    <s v="First Class"/>
    <x v="447"/>
    <s v="Harry Marie"/>
    <x v="1"/>
    <s v="United States"/>
    <s v="Loveland"/>
    <x v="22"/>
    <n v="80538"/>
    <x v="1"/>
    <s v="OFF-PA-10001752"/>
    <x v="1"/>
    <x v="10"/>
    <s v="Hammermill CopyPlus Copy Paper (20Lb. and 84 Bright)"/>
    <n v="7.9680000000000009"/>
    <n v="2"/>
    <n v="0.2"/>
    <n v="2.8884000000000007"/>
  </r>
  <r>
    <n v="5091"/>
    <x v="2520"/>
    <x v="3"/>
    <x v="1018"/>
    <d v="2014-08-08T00:00:00"/>
    <s v="First Class"/>
    <x v="447"/>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x v="758"/>
    <s v="Jill Matthias"/>
    <x v="0"/>
    <s v="United States"/>
    <s v="Loveland"/>
    <x v="22"/>
    <n v="80538"/>
    <x v="1"/>
    <s v="OFF-FA-10003472"/>
    <x v="1"/>
    <x v="13"/>
    <s v="Bagged Rubber Bands"/>
    <n v="3.024"/>
    <n v="3"/>
    <n v="0.2"/>
    <n v="-0.6048"/>
  </r>
  <r>
    <n v="5093"/>
    <x v="2522"/>
    <x v="1"/>
    <x v="293"/>
    <d v="2012-05-27T00:00:00"/>
    <s v="Standard Class"/>
    <x v="120"/>
    <s v="Kristen Hastings"/>
    <x v="1"/>
    <s v="United States"/>
    <s v="Woonsocket"/>
    <x v="34"/>
    <n v="2895"/>
    <x v="3"/>
    <s v="OFF-ST-10004507"/>
    <x v="1"/>
    <x v="4"/>
    <s v="Advantus Rolling Storage Box"/>
    <n v="51.449999999999996"/>
    <n v="3"/>
    <n v="0"/>
    <n v="13.891499999999999"/>
  </r>
  <r>
    <n v="5094"/>
    <x v="2523"/>
    <x v="2"/>
    <x v="776"/>
    <d v="2011-12-10T00:00:00"/>
    <s v="Standard Class"/>
    <x v="318"/>
    <s v="Berenike Kampe"/>
    <x v="0"/>
    <s v="United States"/>
    <s v="Chicago"/>
    <x v="10"/>
    <n v="60610"/>
    <x v="2"/>
    <s v="OFF-AP-10004036"/>
    <x v="1"/>
    <x v="9"/>
    <s v="Bionaire 99.97% HEPA Air Cleaner"/>
    <n v="14.015999999999996"/>
    <n v="4"/>
    <n v="0.8"/>
    <n v="-31.536000000000001"/>
  </r>
  <r>
    <n v="5095"/>
    <x v="2523"/>
    <x v="2"/>
    <x v="776"/>
    <d v="2011-12-10T00:00:00"/>
    <s v="Standard Class"/>
    <x v="318"/>
    <s v="Berenike Kampe"/>
    <x v="0"/>
    <s v="United States"/>
    <s v="Chicago"/>
    <x v="10"/>
    <n v="60610"/>
    <x v="2"/>
    <s v="FUR-TA-10004086"/>
    <x v="0"/>
    <x v="3"/>
    <s v="KI Adjustable-Height Table"/>
    <n v="214.95000000000002"/>
    <n v="5"/>
    <n v="0.5"/>
    <n v="-120.37200000000003"/>
  </r>
  <r>
    <n v="5096"/>
    <x v="2523"/>
    <x v="2"/>
    <x v="776"/>
    <d v="2011-12-10T00:00:00"/>
    <s v="Standard Class"/>
    <x v="318"/>
    <s v="Berenike Kampe"/>
    <x v="0"/>
    <s v="United States"/>
    <s v="Chicago"/>
    <x v="10"/>
    <n v="60610"/>
    <x v="2"/>
    <s v="TEC-PH-10000307"/>
    <x v="2"/>
    <x v="7"/>
    <s v="Shocksock Galaxy S4 Armband"/>
    <n v="35.04"/>
    <n v="4"/>
    <n v="0.2"/>
    <n v="-7.0080000000000044"/>
  </r>
  <r>
    <n v="5097"/>
    <x v="2523"/>
    <x v="2"/>
    <x v="776"/>
    <d v="2011-12-10T00:00:00"/>
    <s v="Standard Class"/>
    <x v="318"/>
    <s v="Berenike Kampe"/>
    <x v="0"/>
    <s v="United States"/>
    <s v="Chicago"/>
    <x v="10"/>
    <n v="60610"/>
    <x v="2"/>
    <s v="FUR-FU-10002088"/>
    <x v="0"/>
    <x v="5"/>
    <s v="Nu-Dell Float Frame 11 x 14 1/2"/>
    <n v="10.776000000000002"/>
    <n v="3"/>
    <n v="0.6"/>
    <n v="-4.8491999999999997"/>
  </r>
  <r>
    <n v="5098"/>
    <x v="2523"/>
    <x v="2"/>
    <x v="776"/>
    <d v="2011-12-10T00:00:00"/>
    <s v="Standard Class"/>
    <x v="318"/>
    <s v="Berenike Kampe"/>
    <x v="0"/>
    <s v="United States"/>
    <s v="Chicago"/>
    <x v="10"/>
    <n v="60610"/>
    <x v="2"/>
    <s v="OFF-BI-10004965"/>
    <x v="1"/>
    <x v="8"/>
    <s v="Ibico Covers for Plastic or Wire Binding Elements"/>
    <n v="4.5999999999999988"/>
    <n v="2"/>
    <n v="0.8"/>
    <n v="-8.0500000000000025"/>
  </r>
  <r>
    <n v="5099"/>
    <x v="2523"/>
    <x v="2"/>
    <x v="776"/>
    <d v="2011-12-10T00:00:00"/>
    <s v="Standard Class"/>
    <x v="318"/>
    <s v="Berenike Kampe"/>
    <x v="0"/>
    <s v="United States"/>
    <s v="Chicago"/>
    <x v="10"/>
    <n v="60610"/>
    <x v="2"/>
    <s v="OFF-ST-10002485"/>
    <x v="1"/>
    <x v="4"/>
    <s v="Rogers Deluxe File Chest"/>
    <n v="35.167999999999999"/>
    <n v="2"/>
    <n v="0.2"/>
    <n v="-8.3524000000000012"/>
  </r>
  <r>
    <n v="5100"/>
    <x v="2524"/>
    <x v="1"/>
    <x v="976"/>
    <d v="2012-08-12T00:00:00"/>
    <s v="Standard Class"/>
    <x v="43"/>
    <s v="Parhena Norris"/>
    <x v="2"/>
    <s v="United States"/>
    <s v="Bakersfield"/>
    <x v="1"/>
    <n v="93309"/>
    <x v="1"/>
    <s v="OFF-BI-10002194"/>
    <x v="1"/>
    <x v="8"/>
    <s v="Cardinal Hold-It CD Pocket"/>
    <n v="19.152000000000001"/>
    <n v="3"/>
    <n v="0.2"/>
    <n v="6.4638000000000009"/>
  </r>
  <r>
    <n v="5101"/>
    <x v="2525"/>
    <x v="2"/>
    <x v="461"/>
    <d v="2011-03-17T00:00:00"/>
    <s v="Same Day"/>
    <x v="616"/>
    <s v="Annie Zypern"/>
    <x v="0"/>
    <s v="United States"/>
    <s v="Dallas"/>
    <x v="5"/>
    <n v="75217"/>
    <x v="2"/>
    <s v="OFF-AR-10003732"/>
    <x v="1"/>
    <x v="6"/>
    <s v="Newell 333"/>
    <n v="4.4479999999999995"/>
    <n v="2"/>
    <n v="0.2"/>
    <n v="0.3335999999999999"/>
  </r>
  <r>
    <n v="5102"/>
    <x v="2525"/>
    <x v="2"/>
    <x v="461"/>
    <d v="2011-03-17T00:00:00"/>
    <s v="Same Day"/>
    <x v="616"/>
    <s v="Annie Zypern"/>
    <x v="0"/>
    <s v="United States"/>
    <s v="Dallas"/>
    <x v="5"/>
    <n v="75217"/>
    <x v="2"/>
    <s v="OFF-PA-10002195"/>
    <x v="1"/>
    <x v="10"/>
    <s v="Xerox 1966"/>
    <n v="5.1840000000000011"/>
    <n v="1"/>
    <n v="0.2"/>
    <n v="1.8792"/>
  </r>
  <r>
    <n v="5103"/>
    <x v="2525"/>
    <x v="2"/>
    <x v="461"/>
    <d v="2011-03-17T00:00:00"/>
    <s v="Same Day"/>
    <x v="616"/>
    <s v="Annie Zypern"/>
    <x v="0"/>
    <s v="United States"/>
    <s v="Dallas"/>
    <x v="5"/>
    <n v="75217"/>
    <x v="2"/>
    <s v="OFF-PA-10002365"/>
    <x v="1"/>
    <x v="10"/>
    <s v="Xerox 1967"/>
    <n v="15.552000000000003"/>
    <n v="3"/>
    <n v="0.2"/>
    <n v="5.4432"/>
  </r>
  <r>
    <n v="5104"/>
    <x v="2526"/>
    <x v="1"/>
    <x v="514"/>
    <d v="2012-03-30T00:00:00"/>
    <s v="Second Class"/>
    <x v="421"/>
    <s v="Gene McClure"/>
    <x v="0"/>
    <s v="United States"/>
    <s v="Philadelphia"/>
    <x v="9"/>
    <n v="19140"/>
    <x v="3"/>
    <s v="OFF-PA-10001950"/>
    <x v="1"/>
    <x v="10"/>
    <s v="Southworth 25% Cotton Antique Laid Paper &amp; Envelopes"/>
    <n v="40.032000000000004"/>
    <n v="6"/>
    <n v="0.2"/>
    <n v="12.509999999999993"/>
  </r>
  <r>
    <n v="5105"/>
    <x v="2526"/>
    <x v="1"/>
    <x v="514"/>
    <d v="2012-03-30T00:00:00"/>
    <s v="Second Class"/>
    <x v="421"/>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x v="298"/>
    <s v="Bryan Mills"/>
    <x v="0"/>
    <s v="United States"/>
    <s v="Deltona"/>
    <x v="2"/>
    <n v="32725"/>
    <x v="0"/>
    <s v="FUR-CH-10002439"/>
    <x v="0"/>
    <x v="1"/>
    <s v="Iceberg Nesting Folding Chair, 19w x 6d x 43h"/>
    <n v="186.304"/>
    <n v="4"/>
    <n v="0.2"/>
    <n v="13.972799999999999"/>
  </r>
  <r>
    <n v="5107"/>
    <x v="2528"/>
    <x v="1"/>
    <x v="444"/>
    <d v="2012-09-26T00:00:00"/>
    <s v="Standard Class"/>
    <x v="468"/>
    <s v="Nicole Hansen"/>
    <x v="1"/>
    <s v="United States"/>
    <s v="Columbus"/>
    <x v="32"/>
    <n v="31907"/>
    <x v="0"/>
    <s v="TEC-AC-10000682"/>
    <x v="2"/>
    <x v="11"/>
    <s v="Kensington K72356US Mouse-in-a-Box USB Desktop Mouse"/>
    <n v="66.36"/>
    <n v="4"/>
    <n v="0"/>
    <n v="23.225999999999999"/>
  </r>
  <r>
    <n v="5108"/>
    <x v="2529"/>
    <x v="3"/>
    <x v="1016"/>
    <d v="2014-04-27T00:00:00"/>
    <s v="First Class"/>
    <x v="43"/>
    <s v="Parhena Norris"/>
    <x v="2"/>
    <s v="United States"/>
    <s v="Nashville"/>
    <x v="18"/>
    <n v="37211"/>
    <x v="0"/>
    <s v="OFF-AR-10004078"/>
    <x v="1"/>
    <x v="6"/>
    <s v="Newell 312"/>
    <n v="42.047999999999995"/>
    <n v="9"/>
    <n v="0.2"/>
    <n v="5.2559999999999985"/>
  </r>
  <r>
    <n v="5109"/>
    <x v="2529"/>
    <x v="3"/>
    <x v="1016"/>
    <d v="2014-04-27T00:00:00"/>
    <s v="First Class"/>
    <x v="43"/>
    <s v="Parhena Norris"/>
    <x v="2"/>
    <s v="United States"/>
    <s v="Nashville"/>
    <x v="18"/>
    <n v="37211"/>
    <x v="0"/>
    <s v="OFF-AR-10001958"/>
    <x v="1"/>
    <x v="6"/>
    <s v="Stanley Bostitch Contemporary Electric Pencil Sharpeners"/>
    <n v="67.92"/>
    <n v="5"/>
    <n v="0.2"/>
    <n v="6.7920000000000016"/>
  </r>
  <r>
    <n v="5110"/>
    <x v="2530"/>
    <x v="2"/>
    <x v="638"/>
    <d v="2011-10-22T00:00:00"/>
    <s v="Standard Class"/>
    <x v="553"/>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x v="553"/>
    <s v="Edward Hooks"/>
    <x v="1"/>
    <s v="United States"/>
    <s v="Philadelphia"/>
    <x v="9"/>
    <n v="19134"/>
    <x v="3"/>
    <s v="OFF-ST-10003479"/>
    <x v="1"/>
    <x v="4"/>
    <s v="Eldon Base for stackable storage shelf, platinum"/>
    <n v="186.91200000000001"/>
    <n v="6"/>
    <n v="0.2"/>
    <n v="-35.046000000000028"/>
  </r>
  <r>
    <n v="5112"/>
    <x v="2530"/>
    <x v="2"/>
    <x v="638"/>
    <d v="2011-10-22T00:00:00"/>
    <s v="Standard Class"/>
    <x v="553"/>
    <s v="Edward Hooks"/>
    <x v="1"/>
    <s v="United States"/>
    <s v="Philadelphia"/>
    <x v="9"/>
    <n v="19134"/>
    <x v="3"/>
    <s v="OFF-PA-10003016"/>
    <x v="1"/>
    <x v="10"/>
    <s v="Adams &quot;While You Were Out&quot; Message Pads"/>
    <n v="10.048000000000002"/>
    <n v="4"/>
    <n v="0.2"/>
    <n v="3.1399999999999988"/>
  </r>
  <r>
    <n v="5113"/>
    <x v="2531"/>
    <x v="1"/>
    <x v="50"/>
    <d v="2012-11-13T00:00:00"/>
    <s v="Same Day"/>
    <x v="456"/>
    <s v="Helen Abelman"/>
    <x v="0"/>
    <s v="United States"/>
    <s v="Chicago"/>
    <x v="10"/>
    <n v="60610"/>
    <x v="2"/>
    <s v="FUR-FU-10001025"/>
    <x v="0"/>
    <x v="5"/>
    <s v="Eldon Imàge Series Desk Accessories, Clear"/>
    <n v="17.496000000000002"/>
    <n v="9"/>
    <n v="0.6"/>
    <n v="-7.4357999999999969"/>
  </r>
  <r>
    <n v="5114"/>
    <x v="2532"/>
    <x v="0"/>
    <x v="1011"/>
    <d v="2013-02-02T00:00:00"/>
    <s v="Second Class"/>
    <x v="492"/>
    <s v="Aimee Bixby"/>
    <x v="0"/>
    <s v="United States"/>
    <s v="Dallas"/>
    <x v="5"/>
    <n v="75220"/>
    <x v="2"/>
    <s v="OFF-PA-10003936"/>
    <x v="1"/>
    <x v="10"/>
    <s v="Xerox 1994"/>
    <n v="15.552000000000003"/>
    <n v="3"/>
    <n v="0.2"/>
    <n v="5.4432"/>
  </r>
  <r>
    <n v="5115"/>
    <x v="2533"/>
    <x v="0"/>
    <x v="1019"/>
    <d v="2013-11-23T00:00:00"/>
    <s v="Standard Class"/>
    <x v="333"/>
    <s v="Maribeth Schnelling"/>
    <x v="0"/>
    <s v="United States"/>
    <s v="Carlsbad"/>
    <x v="27"/>
    <n v="88220"/>
    <x v="1"/>
    <s v="OFF-BI-10004140"/>
    <x v="1"/>
    <x v="8"/>
    <s v="Avery Non-Stick Binders"/>
    <n v="10.776000000000002"/>
    <n v="3"/>
    <n v="0.2"/>
    <n v="3.3674999999999984"/>
  </r>
  <r>
    <n v="5116"/>
    <x v="2534"/>
    <x v="3"/>
    <x v="800"/>
    <d v="2014-07-30T00:00:00"/>
    <s v="Standard Class"/>
    <x v="732"/>
    <s v="Dorothy Dickinson"/>
    <x v="0"/>
    <s v="United States"/>
    <s v="Philadelphia"/>
    <x v="9"/>
    <n v="19134"/>
    <x v="3"/>
    <s v="OFF-LA-10004178"/>
    <x v="1"/>
    <x v="2"/>
    <s v="Avery 491"/>
    <n v="3.3040000000000003"/>
    <n v="1"/>
    <n v="0.2"/>
    <n v="1.0737999999999999"/>
  </r>
  <r>
    <n v="5117"/>
    <x v="2535"/>
    <x v="3"/>
    <x v="343"/>
    <d v="2014-11-18T00:00:00"/>
    <s v="Standard Class"/>
    <x v="363"/>
    <s v="Meg Tillman"/>
    <x v="0"/>
    <s v="United States"/>
    <s v="New York City"/>
    <x v="15"/>
    <n v="10009"/>
    <x v="3"/>
    <s v="OFF-ST-10003324"/>
    <x v="1"/>
    <x v="4"/>
    <s v="Belkin OmniView SE Rackmount Kit"/>
    <n v="35.479999999999997"/>
    <n v="1"/>
    <n v="0"/>
    <n v="0"/>
  </r>
  <r>
    <n v="5118"/>
    <x v="2536"/>
    <x v="1"/>
    <x v="120"/>
    <d v="2012-10-03T00:00:00"/>
    <s v="Standard Class"/>
    <x v="421"/>
    <s v="Gene McClure"/>
    <x v="0"/>
    <s v="United States"/>
    <s v="Oceanside"/>
    <x v="15"/>
    <n v="11572"/>
    <x v="3"/>
    <s v="OFF-FA-10004854"/>
    <x v="1"/>
    <x v="13"/>
    <s v="Vinyl Coated Wire Paper Clips in Organizer Box, 800/Box"/>
    <n v="34.44"/>
    <n v="3"/>
    <n v="0"/>
    <n v="16.186799999999998"/>
  </r>
  <r>
    <n v="5119"/>
    <x v="2536"/>
    <x v="1"/>
    <x v="120"/>
    <d v="2012-10-03T00:00:00"/>
    <s v="Standard Class"/>
    <x v="421"/>
    <s v="Gene McClure"/>
    <x v="0"/>
    <s v="United States"/>
    <s v="Oceanside"/>
    <x v="15"/>
    <n v="11572"/>
    <x v="3"/>
    <s v="TEC-MA-10002859"/>
    <x v="2"/>
    <x v="15"/>
    <s v="Ativa MDM8000 8-Sheet Micro-Cut Shredder"/>
    <n v="629.92999999999995"/>
    <n v="7"/>
    <n v="0"/>
    <n v="296.06709999999998"/>
  </r>
  <r>
    <n v="5120"/>
    <x v="2536"/>
    <x v="1"/>
    <x v="120"/>
    <d v="2012-10-03T00:00:00"/>
    <s v="Standard Class"/>
    <x v="421"/>
    <s v="Gene McClure"/>
    <x v="0"/>
    <s v="United States"/>
    <s v="Oceanside"/>
    <x v="15"/>
    <n v="11572"/>
    <x v="3"/>
    <s v="OFF-BI-10000088"/>
    <x v="1"/>
    <x v="8"/>
    <s v="GBC Imprintable Covers"/>
    <n v="79.056000000000012"/>
    <n v="9"/>
    <n v="0.2"/>
    <n v="28.657800000000002"/>
  </r>
  <r>
    <n v="5121"/>
    <x v="2537"/>
    <x v="2"/>
    <x v="527"/>
    <d v="2011-04-08T00:00:00"/>
    <s v="Standard Class"/>
    <x v="10"/>
    <s v="Ken Black"/>
    <x v="1"/>
    <s v="United States"/>
    <s v="Lafayette"/>
    <x v="28"/>
    <n v="70506"/>
    <x v="0"/>
    <s v="OFF-ST-10004180"/>
    <x v="1"/>
    <x v="4"/>
    <s v="Safco Commercial Shelving"/>
    <n v="232.54999999999998"/>
    <n v="5"/>
    <n v="0"/>
    <n v="9.3019999999999925"/>
  </r>
  <r>
    <n v="5122"/>
    <x v="2537"/>
    <x v="2"/>
    <x v="527"/>
    <d v="2011-04-08T00:00:00"/>
    <s v="Standard Class"/>
    <x v="10"/>
    <s v="Ken Black"/>
    <x v="1"/>
    <s v="United States"/>
    <s v="Lafayette"/>
    <x v="28"/>
    <n v="70506"/>
    <x v="0"/>
    <s v="TEC-AC-10002926"/>
    <x v="2"/>
    <x v="11"/>
    <s v="Logitech Wireless Marathon Mouse M705"/>
    <n v="99.98"/>
    <n v="2"/>
    <n v="0"/>
    <n v="42.991400000000006"/>
  </r>
  <r>
    <n v="5123"/>
    <x v="2537"/>
    <x v="2"/>
    <x v="527"/>
    <d v="2011-04-08T00:00:00"/>
    <s v="Standard Class"/>
    <x v="10"/>
    <s v="Ken Black"/>
    <x v="1"/>
    <s v="United States"/>
    <s v="Lafayette"/>
    <x v="28"/>
    <n v="70506"/>
    <x v="0"/>
    <s v="OFF-PA-10003797"/>
    <x v="1"/>
    <x v="10"/>
    <s v="Xerox 209"/>
    <n v="19.440000000000001"/>
    <n v="3"/>
    <n v="0"/>
    <n v="9.3312000000000008"/>
  </r>
  <r>
    <n v="5124"/>
    <x v="2537"/>
    <x v="2"/>
    <x v="527"/>
    <d v="2011-04-08T00:00:00"/>
    <s v="Standard Class"/>
    <x v="10"/>
    <s v="Ken Black"/>
    <x v="1"/>
    <s v="United States"/>
    <s v="Lafayette"/>
    <x v="28"/>
    <n v="70506"/>
    <x v="0"/>
    <s v="OFF-PA-10002195"/>
    <x v="1"/>
    <x v="10"/>
    <s v="Xerox 1966"/>
    <n v="12.96"/>
    <n v="2"/>
    <n v="0"/>
    <n v="6.3504000000000005"/>
  </r>
  <r>
    <n v="5125"/>
    <x v="2538"/>
    <x v="2"/>
    <x v="80"/>
    <d v="2011-09-14T00:00:00"/>
    <s v="Same Day"/>
    <x v="661"/>
    <s v="Darrin Martin"/>
    <x v="0"/>
    <s v="United States"/>
    <s v="New York City"/>
    <x v="15"/>
    <n v="10009"/>
    <x v="3"/>
    <s v="FUR-TA-10001039"/>
    <x v="0"/>
    <x v="3"/>
    <s v="KI Adjustable-Height Table"/>
    <n v="464.29200000000003"/>
    <n v="9"/>
    <n v="0.4"/>
    <n v="-108.33479999999997"/>
  </r>
  <r>
    <n v="5126"/>
    <x v="2538"/>
    <x v="2"/>
    <x v="80"/>
    <d v="2011-09-14T00:00:00"/>
    <s v="Same Day"/>
    <x v="661"/>
    <s v="Darrin Martin"/>
    <x v="0"/>
    <s v="United States"/>
    <s v="New York City"/>
    <x v="15"/>
    <n v="10009"/>
    <x v="3"/>
    <s v="OFF-EN-10001099"/>
    <x v="1"/>
    <x v="12"/>
    <s v="Staples"/>
    <n v="68.459999999999994"/>
    <n v="7"/>
    <n v="0"/>
    <n v="31.491599999999995"/>
  </r>
  <r>
    <n v="5127"/>
    <x v="2538"/>
    <x v="2"/>
    <x v="80"/>
    <d v="2011-09-14T00:00:00"/>
    <s v="Same Day"/>
    <x v="661"/>
    <s v="Darrin Martin"/>
    <x v="0"/>
    <s v="United States"/>
    <s v="New York City"/>
    <x v="15"/>
    <n v="10009"/>
    <x v="3"/>
    <s v="TEC-MA-10003979"/>
    <x v="2"/>
    <x v="15"/>
    <s v="Ativa V4110MDD Micro-Cut Shredder"/>
    <n v="2799.96"/>
    <n v="4"/>
    <n v="0"/>
    <n v="1371.9803999999999"/>
  </r>
  <r>
    <n v="5128"/>
    <x v="2538"/>
    <x v="2"/>
    <x v="80"/>
    <d v="2011-09-14T00:00:00"/>
    <s v="Same Day"/>
    <x v="661"/>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x v="661"/>
    <s v="Darrin Martin"/>
    <x v="0"/>
    <s v="United States"/>
    <s v="New York City"/>
    <x v="15"/>
    <n v="10009"/>
    <x v="3"/>
    <s v="TEC-PH-10001536"/>
    <x v="2"/>
    <x v="7"/>
    <s v="Spigen Samsung Galaxy S5 Case Wallet"/>
    <n v="16.989999999999998"/>
    <n v="1"/>
    <n v="0"/>
    <n v="4.4173999999999989"/>
  </r>
  <r>
    <n v="5130"/>
    <x v="2538"/>
    <x v="2"/>
    <x v="80"/>
    <d v="2011-09-14T00:00:00"/>
    <s v="Same Day"/>
    <x v="661"/>
    <s v="Darrin Martin"/>
    <x v="0"/>
    <s v="United States"/>
    <s v="New York City"/>
    <x v="15"/>
    <n v="10009"/>
    <x v="3"/>
    <s v="TEC-PH-10000526"/>
    <x v="2"/>
    <x v="7"/>
    <s v="Vtech CS6719"/>
    <n v="287.96999999999997"/>
    <n v="3"/>
    <n v="0"/>
    <n v="80.631600000000006"/>
  </r>
  <r>
    <n v="5131"/>
    <x v="2538"/>
    <x v="2"/>
    <x v="80"/>
    <d v="2011-09-14T00:00:00"/>
    <s v="Same Day"/>
    <x v="661"/>
    <s v="Darrin Martin"/>
    <x v="0"/>
    <s v="United States"/>
    <s v="New York City"/>
    <x v="15"/>
    <n v="10009"/>
    <x v="3"/>
    <s v="OFF-PA-10000213"/>
    <x v="1"/>
    <x v="10"/>
    <s v="Xerox 198"/>
    <n v="44.820000000000007"/>
    <n v="9"/>
    <n v="0"/>
    <n v="21.065400000000004"/>
  </r>
  <r>
    <n v="5132"/>
    <x v="2539"/>
    <x v="3"/>
    <x v="614"/>
    <d v="2015-01-06T00:00:00"/>
    <s v="Standard Class"/>
    <x v="130"/>
    <s v="Ben Peterman"/>
    <x v="1"/>
    <s v="United States"/>
    <s v="Anaheim"/>
    <x v="1"/>
    <n v="92804"/>
    <x v="1"/>
    <s v="FUR-FU-10002501"/>
    <x v="0"/>
    <x v="5"/>
    <s v="Nu-Dell Executive Frame"/>
    <n v="101.12"/>
    <n v="8"/>
    <n v="0"/>
    <n v="37.414400000000001"/>
  </r>
  <r>
    <n v="5133"/>
    <x v="2540"/>
    <x v="1"/>
    <x v="1020"/>
    <d v="2012-06-27T00:00:00"/>
    <s v="Standard Class"/>
    <x v="212"/>
    <s v="Emily Phan"/>
    <x v="0"/>
    <s v="United States"/>
    <s v="Deltona"/>
    <x v="2"/>
    <n v="32725"/>
    <x v="0"/>
    <s v="TEC-PH-10001819"/>
    <x v="2"/>
    <x v="7"/>
    <s v="Innergie mMini Combo Duo USB Travel Charging Kit"/>
    <n v="107.97600000000001"/>
    <n v="3"/>
    <n v="0.2"/>
    <n v="37.791599999999988"/>
  </r>
  <r>
    <n v="5134"/>
    <x v="2541"/>
    <x v="3"/>
    <x v="200"/>
    <d v="2014-12-01T00:00:00"/>
    <s v="Standard Class"/>
    <x v="435"/>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x v="435"/>
    <s v="Frank Gastineau"/>
    <x v="2"/>
    <s v="United States"/>
    <s v="New York City"/>
    <x v="15"/>
    <n v="10009"/>
    <x v="3"/>
    <s v="OFF-BI-10003364"/>
    <x v="1"/>
    <x v="8"/>
    <s v="Binding Machine Supplies"/>
    <n v="93.344000000000008"/>
    <n v="4"/>
    <n v="0.2"/>
    <n v="32.670400000000001"/>
  </r>
  <r>
    <n v="5136"/>
    <x v="2542"/>
    <x v="0"/>
    <x v="248"/>
    <d v="2013-10-29T00:00:00"/>
    <s v="Standard Class"/>
    <x v="437"/>
    <s v="Alejandro Ballentine"/>
    <x v="2"/>
    <s v="United States"/>
    <s v="Seattle"/>
    <x v="4"/>
    <n v="98103"/>
    <x v="1"/>
    <s v="OFF-FA-10002983"/>
    <x v="1"/>
    <x v="13"/>
    <s v="Advantus SlideClip Paper Clips"/>
    <n v="17.05"/>
    <n v="5"/>
    <n v="0"/>
    <n v="8.1840000000000011"/>
  </r>
  <r>
    <n v="5137"/>
    <x v="2543"/>
    <x v="1"/>
    <x v="639"/>
    <d v="2012-12-19T00:00:00"/>
    <s v="Standard Class"/>
    <x v="502"/>
    <s v="Rick Duston"/>
    <x v="0"/>
    <s v="United States"/>
    <s v="San Diego"/>
    <x v="1"/>
    <n v="92105"/>
    <x v="1"/>
    <s v="OFF-BI-10002432"/>
    <x v="1"/>
    <x v="8"/>
    <s v="Wilson Jones Standard D-Ring Binders"/>
    <n v="8.0960000000000001"/>
    <n v="2"/>
    <n v="0.2"/>
    <n v="2.7323999999999993"/>
  </r>
  <r>
    <n v="5138"/>
    <x v="2544"/>
    <x v="0"/>
    <x v="373"/>
    <d v="2013-11-18T00:00:00"/>
    <s v="Standard Class"/>
    <x v="747"/>
    <s v="Tom Stivers"/>
    <x v="1"/>
    <s v="United States"/>
    <s v="Oklahoma City"/>
    <x v="26"/>
    <n v="73120"/>
    <x v="2"/>
    <s v="FUR-FU-10003096"/>
    <x v="0"/>
    <x v="5"/>
    <s v="Master Giant Foot Doorstop, Safety Yellow"/>
    <n v="30.36"/>
    <n v="4"/>
    <n v="0"/>
    <n v="13.0548"/>
  </r>
  <r>
    <n v="5139"/>
    <x v="2545"/>
    <x v="3"/>
    <x v="365"/>
    <d v="2014-10-06T00:00:00"/>
    <s v="Standard Class"/>
    <x v="350"/>
    <s v="Joseph Airdo"/>
    <x v="0"/>
    <s v="United States"/>
    <s v="Mount Vernon"/>
    <x v="15"/>
    <n v="10550"/>
    <x v="3"/>
    <s v="OFF-EN-10001539"/>
    <x v="1"/>
    <x v="12"/>
    <s v="Staples"/>
    <n v="23.34"/>
    <n v="3"/>
    <n v="0"/>
    <n v="10.969799999999999"/>
  </r>
  <r>
    <n v="5140"/>
    <x v="2545"/>
    <x v="3"/>
    <x v="365"/>
    <d v="2014-10-06T00:00:00"/>
    <s v="Standard Class"/>
    <x v="350"/>
    <s v="Joseph Airdo"/>
    <x v="0"/>
    <s v="United States"/>
    <s v="Mount Vernon"/>
    <x v="15"/>
    <n v="10550"/>
    <x v="3"/>
    <s v="OFF-PA-10004996"/>
    <x v="1"/>
    <x v="10"/>
    <s v="Speediset Carbonless Redi-Letter 7&quot; x 8 1/2&quot;"/>
    <n v="51.550000000000004"/>
    <n v="5"/>
    <n v="0"/>
    <n v="24.2285"/>
  </r>
  <r>
    <n v="5141"/>
    <x v="2546"/>
    <x v="1"/>
    <x v="627"/>
    <d v="2012-11-12T00:00:00"/>
    <s v="Standard Class"/>
    <x v="517"/>
    <s v="Shaun Weien"/>
    <x v="0"/>
    <s v="United States"/>
    <s v="San Francisco"/>
    <x v="1"/>
    <n v="94109"/>
    <x v="1"/>
    <s v="TEC-AC-10001956"/>
    <x v="2"/>
    <x v="11"/>
    <s v="Microsoft Arc Touch Mouse"/>
    <n v="119.9"/>
    <n v="2"/>
    <n v="0"/>
    <n v="43.164000000000001"/>
  </r>
  <r>
    <n v="5142"/>
    <x v="2547"/>
    <x v="0"/>
    <x v="178"/>
    <d v="2013-04-06T00:00:00"/>
    <s v="Standard Class"/>
    <x v="224"/>
    <s v="Frank Preis"/>
    <x v="0"/>
    <s v="United States"/>
    <s v="New York City"/>
    <x v="15"/>
    <n v="10009"/>
    <x v="3"/>
    <s v="FUR-CH-10000454"/>
    <x v="0"/>
    <x v="1"/>
    <s v="Hon Deluxe Fabric Upholstered Stacking Chairs, Rounded Back"/>
    <n v="1317.492"/>
    <n v="6"/>
    <n v="0.1"/>
    <n v="292.77599999999995"/>
  </r>
  <r>
    <n v="5143"/>
    <x v="2547"/>
    <x v="0"/>
    <x v="178"/>
    <d v="2013-04-06T00:00:00"/>
    <s v="Standard Class"/>
    <x v="224"/>
    <s v="Frank Preis"/>
    <x v="0"/>
    <s v="United States"/>
    <s v="New York City"/>
    <x v="15"/>
    <n v="10009"/>
    <x v="3"/>
    <s v="OFF-SU-10000946"/>
    <x v="1"/>
    <x v="14"/>
    <s v="Staples"/>
    <n v="63.84"/>
    <n v="8"/>
    <n v="0"/>
    <n v="18.513599999999997"/>
  </r>
  <r>
    <n v="5144"/>
    <x v="2547"/>
    <x v="0"/>
    <x v="178"/>
    <d v="2013-04-06T00:00:00"/>
    <s v="Standard Class"/>
    <x v="224"/>
    <s v="Frank Preis"/>
    <x v="0"/>
    <s v="United States"/>
    <s v="New York City"/>
    <x v="15"/>
    <n v="10009"/>
    <x v="3"/>
    <s v="OFF-BI-10004140"/>
    <x v="1"/>
    <x v="8"/>
    <s v="Avery Non-Stick Binders"/>
    <n v="3.5920000000000005"/>
    <n v="1"/>
    <n v="0.2"/>
    <n v="1.1224999999999996"/>
  </r>
  <r>
    <n v="5145"/>
    <x v="2548"/>
    <x v="3"/>
    <x v="62"/>
    <d v="2014-02-08T00:00:00"/>
    <s v="Standard Class"/>
    <x v="252"/>
    <s v="John Lee"/>
    <x v="0"/>
    <s v="United States"/>
    <s v="Los Angeles"/>
    <x v="1"/>
    <n v="90045"/>
    <x v="1"/>
    <s v="FUR-FU-10003039"/>
    <x v="0"/>
    <x v="5"/>
    <s v="Howard Miller 11-1/2&quot; Diameter Grantwood Wall Clock"/>
    <n v="86.26"/>
    <n v="2"/>
    <n v="0"/>
    <n v="29.328400000000002"/>
  </r>
  <r>
    <n v="5146"/>
    <x v="2548"/>
    <x v="3"/>
    <x v="62"/>
    <d v="2014-02-08T00:00:00"/>
    <s v="Standard Class"/>
    <x v="252"/>
    <s v="John Lee"/>
    <x v="0"/>
    <s v="United States"/>
    <s v="Los Angeles"/>
    <x v="1"/>
    <n v="90045"/>
    <x v="1"/>
    <s v="OFF-ST-10000464"/>
    <x v="1"/>
    <x v="4"/>
    <s v="Multi-Use Personal File Cart and Caster Set, Three Stacking Bins"/>
    <n v="139.04"/>
    <n v="4"/>
    <n v="0"/>
    <n v="38.931200000000004"/>
  </r>
  <r>
    <n v="5147"/>
    <x v="2548"/>
    <x v="3"/>
    <x v="62"/>
    <d v="2014-02-08T00:00:00"/>
    <s v="Standard Class"/>
    <x v="252"/>
    <s v="John Lee"/>
    <x v="0"/>
    <s v="United States"/>
    <s v="Los Angeles"/>
    <x v="1"/>
    <n v="90045"/>
    <x v="1"/>
    <s v="OFF-AP-10000252"/>
    <x v="1"/>
    <x v="9"/>
    <s v="Harmony HEPA Quiet Air Purifiers"/>
    <n v="46.8"/>
    <n v="4"/>
    <n v="0"/>
    <n v="16.38"/>
  </r>
  <r>
    <n v="5148"/>
    <x v="2549"/>
    <x v="3"/>
    <x v="165"/>
    <d v="2015-01-01T00:00:00"/>
    <s v="Standard Class"/>
    <x v="311"/>
    <s v="James Lanier"/>
    <x v="2"/>
    <s v="United States"/>
    <s v="Chandler"/>
    <x v="16"/>
    <n v="85224"/>
    <x v="1"/>
    <s v="FUR-FU-10001731"/>
    <x v="0"/>
    <x v="5"/>
    <s v="Acrylic Self-Standing Desk Frames"/>
    <n v="8.5440000000000005"/>
    <n v="4"/>
    <n v="0.2"/>
    <n v="1.9223999999999997"/>
  </r>
  <r>
    <n v="5149"/>
    <x v="2549"/>
    <x v="3"/>
    <x v="165"/>
    <d v="2015-01-01T00:00:00"/>
    <s v="Standard Class"/>
    <x v="311"/>
    <s v="James Lanier"/>
    <x v="2"/>
    <s v="United States"/>
    <s v="Chandler"/>
    <x v="16"/>
    <n v="85224"/>
    <x v="1"/>
    <s v="FUR-CH-10001394"/>
    <x v="0"/>
    <x v="1"/>
    <s v="Global Leather Executive Chair"/>
    <n v="842.37600000000009"/>
    <n v="3"/>
    <n v="0.2"/>
    <n v="105.29699999999988"/>
  </r>
  <r>
    <n v="5150"/>
    <x v="2550"/>
    <x v="2"/>
    <x v="261"/>
    <d v="2011-06-21T00:00:00"/>
    <s v="Same Day"/>
    <x v="506"/>
    <s v="James Galang"/>
    <x v="0"/>
    <s v="United States"/>
    <s v="Long Beach"/>
    <x v="15"/>
    <n v="11561"/>
    <x v="3"/>
    <s v="TEC-PH-10001578"/>
    <x v="2"/>
    <x v="7"/>
    <s v="Polycom SoundStation2 EX Conference phone"/>
    <n v="1214.8499999999999"/>
    <n v="3"/>
    <n v="0"/>
    <n v="352.30649999999997"/>
  </r>
  <r>
    <n v="5151"/>
    <x v="2551"/>
    <x v="3"/>
    <x v="904"/>
    <d v="2014-03-11T00:00:00"/>
    <s v="Second Class"/>
    <x v="64"/>
    <s v="Sally Hughsby"/>
    <x v="1"/>
    <s v="United States"/>
    <s v="San Francisco"/>
    <x v="1"/>
    <n v="94109"/>
    <x v="1"/>
    <s v="OFF-ST-10000675"/>
    <x v="1"/>
    <x v="4"/>
    <s v="File Shuttle II and Handi-File, Black"/>
    <n v="67.78"/>
    <n v="2"/>
    <n v="0"/>
    <n v="16.945"/>
  </r>
  <r>
    <n v="5152"/>
    <x v="2552"/>
    <x v="3"/>
    <x v="145"/>
    <d v="2014-09-29T00:00:00"/>
    <s v="First Class"/>
    <x v="624"/>
    <s v="Luke Schmidt"/>
    <x v="1"/>
    <s v="United States"/>
    <s v="Helena"/>
    <x v="37"/>
    <n v="59601"/>
    <x v="1"/>
    <s v="OFF-ST-10002352"/>
    <x v="1"/>
    <x v="4"/>
    <s v="Iris Project Case"/>
    <n v="39.900000000000006"/>
    <n v="5"/>
    <n v="0"/>
    <n v="10.373999999999999"/>
  </r>
  <r>
    <n v="5153"/>
    <x v="2553"/>
    <x v="2"/>
    <x v="479"/>
    <d v="2011-07-06T00:00:00"/>
    <s v="Standard Class"/>
    <x v="75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x v="75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x v="608"/>
    <s v="Kelly Williams"/>
    <x v="0"/>
    <s v="United States"/>
    <s v="Kirkwood"/>
    <x v="25"/>
    <n v="63122"/>
    <x v="2"/>
    <s v="OFF-BI-10002215"/>
    <x v="1"/>
    <x v="8"/>
    <s v="Wilson Jones Hanging View Binder, White, 1&quot;"/>
    <n v="28.4"/>
    <n v="4"/>
    <n v="0"/>
    <n v="13.063999999999998"/>
  </r>
  <r>
    <n v="5156"/>
    <x v="2554"/>
    <x v="1"/>
    <x v="976"/>
    <d v="2012-08-08T00:00:00"/>
    <s v="First Class"/>
    <x v="608"/>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x v="689"/>
    <s v="Gary Hansen"/>
    <x v="2"/>
    <s v="United States"/>
    <s v="Chicago"/>
    <x v="10"/>
    <n v="60653"/>
    <x v="2"/>
    <s v="TEC-PH-10002584"/>
    <x v="2"/>
    <x v="7"/>
    <s v="Samsung Galaxy S4"/>
    <n v="1001.5840000000001"/>
    <n v="2"/>
    <n v="0.2"/>
    <n v="125.19799999999992"/>
  </r>
  <r>
    <n v="5158"/>
    <x v="2555"/>
    <x v="3"/>
    <x v="160"/>
    <d v="2014-07-05T00:00:00"/>
    <s v="Second Class"/>
    <x v="689"/>
    <s v="Gary Hansen"/>
    <x v="2"/>
    <s v="United States"/>
    <s v="Chicago"/>
    <x v="10"/>
    <n v="60653"/>
    <x v="2"/>
    <s v="FUR-CH-10000229"/>
    <x v="0"/>
    <x v="1"/>
    <s v="Global Enterprise Series Seating High-Back Swivel/Tilt Chairs"/>
    <n v="569.05799999999999"/>
    <n v="3"/>
    <n v="0.3"/>
    <n v="-178.84680000000006"/>
  </r>
  <r>
    <n v="5159"/>
    <x v="2555"/>
    <x v="3"/>
    <x v="160"/>
    <d v="2014-07-05T00:00:00"/>
    <s v="Second Class"/>
    <x v="689"/>
    <s v="Gary Hansen"/>
    <x v="2"/>
    <s v="United States"/>
    <s v="Chicago"/>
    <x v="10"/>
    <n v="60653"/>
    <x v="2"/>
    <s v="FUR-FU-10003799"/>
    <x v="0"/>
    <x v="5"/>
    <s v="Seth Thomas 13 1/2&quot; Wall Clock"/>
    <n v="14.224000000000002"/>
    <n v="2"/>
    <n v="0.6"/>
    <n v="-10.312400000000004"/>
  </r>
  <r>
    <n v="5160"/>
    <x v="2556"/>
    <x v="1"/>
    <x v="662"/>
    <d v="2012-10-30T00:00:00"/>
    <s v="Second Class"/>
    <x v="122"/>
    <s v="Andrew Gjertsen"/>
    <x v="1"/>
    <s v="United States"/>
    <s v="Peoria"/>
    <x v="16"/>
    <n v="85345"/>
    <x v="1"/>
    <s v="TEC-PH-10001700"/>
    <x v="2"/>
    <x v="7"/>
    <s v="Panasonic KX-TG6844B Expandable Digital Cordless Telephone"/>
    <n v="105.584"/>
    <n v="2"/>
    <n v="0.2"/>
    <n v="9.2386000000000053"/>
  </r>
  <r>
    <n v="5161"/>
    <x v="2556"/>
    <x v="1"/>
    <x v="662"/>
    <d v="2012-10-30T00:00:00"/>
    <s v="Second Class"/>
    <x v="122"/>
    <s v="Andrew Gjertsen"/>
    <x v="1"/>
    <s v="United States"/>
    <s v="Peoria"/>
    <x v="16"/>
    <n v="85345"/>
    <x v="1"/>
    <s v="TEC-PH-10001527"/>
    <x v="2"/>
    <x v="7"/>
    <s v="Plantronics MX500i Earset"/>
    <n v="68.720000000000013"/>
    <n v="2"/>
    <n v="0.2"/>
    <n v="-14.603000000000005"/>
  </r>
  <r>
    <n v="5162"/>
    <x v="2557"/>
    <x v="2"/>
    <x v="1021"/>
    <d v="2011-08-05T00:00:00"/>
    <s v="Standard Class"/>
    <x v="747"/>
    <s v="Tom Stivers"/>
    <x v="1"/>
    <s v="United States"/>
    <s v="Seattle"/>
    <x v="4"/>
    <n v="98103"/>
    <x v="1"/>
    <s v="FUR-BO-10002916"/>
    <x v="0"/>
    <x v="0"/>
    <s v="Rush Hierlooms Collection 1&quot; Thick Stackable Bookcases"/>
    <n v="1367.84"/>
    <n v="8"/>
    <n v="0"/>
    <n v="259.88959999999997"/>
  </r>
  <r>
    <n v="5163"/>
    <x v="2558"/>
    <x v="0"/>
    <x v="741"/>
    <d v="2013-11-24T00:00:00"/>
    <s v="Second Class"/>
    <x v="219"/>
    <s v="Ashley Jarboe"/>
    <x v="0"/>
    <s v="United States"/>
    <s v="Taylor"/>
    <x v="12"/>
    <n v="48180"/>
    <x v="2"/>
    <s v="FUR-CH-10000863"/>
    <x v="0"/>
    <x v="1"/>
    <s v="Novimex Swivel Fabric Task Chair"/>
    <n v="301.95999999999998"/>
    <n v="2"/>
    <n v="0"/>
    <n v="33.215599999999995"/>
  </r>
  <r>
    <n v="5164"/>
    <x v="2559"/>
    <x v="1"/>
    <x v="380"/>
    <d v="2012-07-11T00:00:00"/>
    <s v="Standard Class"/>
    <x v="695"/>
    <s v="Sarah Jordon"/>
    <x v="0"/>
    <s v="United States"/>
    <s v="Pasadena"/>
    <x v="1"/>
    <n v="91104"/>
    <x v="1"/>
    <s v="FUR-CH-10003968"/>
    <x v="0"/>
    <x v="1"/>
    <s v="Novimex Turbo Task Chair"/>
    <n v="170.35200000000003"/>
    <n v="3"/>
    <n v="0.2"/>
    <n v="-17.035200000000003"/>
  </r>
  <r>
    <n v="5165"/>
    <x v="2560"/>
    <x v="2"/>
    <x v="849"/>
    <d v="2011-11-16T00:00:00"/>
    <s v="Standard Class"/>
    <x v="710"/>
    <s v="Sam Craven"/>
    <x v="0"/>
    <s v="United States"/>
    <s v="Midland"/>
    <x v="12"/>
    <n v="48640"/>
    <x v="2"/>
    <s v="OFF-AR-10001149"/>
    <x v="1"/>
    <x v="6"/>
    <s v="Avery Hi-Liter Comfort Grip Fluorescent Highlighter, Yellow Ink"/>
    <n v="3.9"/>
    <n v="2"/>
    <n v="0"/>
    <n v="1.5209999999999999"/>
  </r>
  <r>
    <n v="5166"/>
    <x v="2560"/>
    <x v="2"/>
    <x v="849"/>
    <d v="2011-11-16T00:00:00"/>
    <s v="Standard Class"/>
    <x v="710"/>
    <s v="Sam Craven"/>
    <x v="0"/>
    <s v="United States"/>
    <s v="Midland"/>
    <x v="12"/>
    <n v="48640"/>
    <x v="2"/>
    <s v="OFF-PA-10000130"/>
    <x v="1"/>
    <x v="10"/>
    <s v="Xerox 199"/>
    <n v="12.84"/>
    <n v="3"/>
    <n v="0"/>
    <n v="5.7779999999999987"/>
  </r>
  <r>
    <n v="5167"/>
    <x v="2560"/>
    <x v="2"/>
    <x v="849"/>
    <d v="2011-11-16T00:00:00"/>
    <s v="Standard Class"/>
    <x v="710"/>
    <s v="Sam Craven"/>
    <x v="0"/>
    <s v="United States"/>
    <s v="Midland"/>
    <x v="12"/>
    <n v="48640"/>
    <x v="2"/>
    <s v="OFF-PA-10002479"/>
    <x v="1"/>
    <x v="10"/>
    <s v="Xerox 4200 Series MultiUse Premium Copy Paper (20Lb. and 84 Bright)"/>
    <n v="15.84"/>
    <n v="3"/>
    <n v="0"/>
    <n v="7.1280000000000001"/>
  </r>
  <r>
    <n v="5168"/>
    <x v="2560"/>
    <x v="2"/>
    <x v="849"/>
    <d v="2011-11-16T00:00:00"/>
    <s v="Standard Class"/>
    <x v="710"/>
    <s v="Sam Craven"/>
    <x v="0"/>
    <s v="United States"/>
    <s v="Midland"/>
    <x v="12"/>
    <n v="48640"/>
    <x v="2"/>
    <s v="FUR-CH-10004997"/>
    <x v="0"/>
    <x v="1"/>
    <s v="Hon Every-Day Series Multi-Task Chairs"/>
    <n v="563.93999999999994"/>
    <n v="3"/>
    <n v="0"/>
    <n v="112.78800000000001"/>
  </r>
  <r>
    <n v="5169"/>
    <x v="2560"/>
    <x v="2"/>
    <x v="849"/>
    <d v="2011-11-16T00:00:00"/>
    <s v="Standard Class"/>
    <x v="710"/>
    <s v="Sam Craven"/>
    <x v="0"/>
    <s v="United States"/>
    <s v="Midland"/>
    <x v="12"/>
    <n v="48640"/>
    <x v="2"/>
    <s v="OFF-ST-10004950"/>
    <x v="1"/>
    <x v="4"/>
    <s v="Acco Perma 3000 Stacking Storage Drawers"/>
    <n v="62.94"/>
    <n v="3"/>
    <n v="0"/>
    <n v="11.958600000000001"/>
  </r>
  <r>
    <n v="5170"/>
    <x v="2560"/>
    <x v="2"/>
    <x v="849"/>
    <d v="2011-11-16T00:00:00"/>
    <s v="Standard Class"/>
    <x v="710"/>
    <s v="Sam Craven"/>
    <x v="0"/>
    <s v="United States"/>
    <s v="Midland"/>
    <x v="12"/>
    <n v="48640"/>
    <x v="2"/>
    <s v="OFF-ST-10001490"/>
    <x v="1"/>
    <x v="4"/>
    <s v="Hot File 7-Pocket, Floor Stand"/>
    <n v="535.41"/>
    <n v="3"/>
    <n v="0"/>
    <n v="160.62299999999993"/>
  </r>
  <r>
    <n v="5171"/>
    <x v="2561"/>
    <x v="0"/>
    <x v="1022"/>
    <d v="2013-05-30T00:00:00"/>
    <s v="Second Class"/>
    <x v="156"/>
    <s v="Laura Armstrong"/>
    <x v="1"/>
    <s v="United States"/>
    <s v="Detroit"/>
    <x v="12"/>
    <n v="48205"/>
    <x v="2"/>
    <s v="FUR-CH-10002024"/>
    <x v="0"/>
    <x v="1"/>
    <s v="HON 5400 Series Task Chairs for Big and Tall"/>
    <n v="3504.9"/>
    <n v="5"/>
    <n v="0"/>
    <n v="700.98000000000013"/>
  </r>
  <r>
    <n v="5172"/>
    <x v="2561"/>
    <x v="0"/>
    <x v="1022"/>
    <d v="2013-05-30T00:00:00"/>
    <s v="Second Class"/>
    <x v="156"/>
    <s v="Laura Armstrong"/>
    <x v="1"/>
    <s v="United States"/>
    <s v="Detroit"/>
    <x v="12"/>
    <n v="48205"/>
    <x v="2"/>
    <s v="OFF-PA-10001790"/>
    <x v="1"/>
    <x v="10"/>
    <s v="Xerox 1910"/>
    <n v="144.12"/>
    <n v="3"/>
    <n v="0"/>
    <n v="69.177599999999984"/>
  </r>
  <r>
    <n v="5173"/>
    <x v="2561"/>
    <x v="0"/>
    <x v="1022"/>
    <d v="2013-05-30T00:00:00"/>
    <s v="Second Class"/>
    <x v="156"/>
    <s v="Laura Armstrong"/>
    <x v="1"/>
    <s v="United States"/>
    <s v="Detroit"/>
    <x v="12"/>
    <n v="48205"/>
    <x v="2"/>
    <s v="OFF-PA-10000994"/>
    <x v="1"/>
    <x v="10"/>
    <s v="Xerox 1915"/>
    <n v="314.54999999999995"/>
    <n v="3"/>
    <n v="0"/>
    <n v="150.98399999999998"/>
  </r>
  <r>
    <n v="5174"/>
    <x v="2562"/>
    <x v="1"/>
    <x v="936"/>
    <d v="2012-03-10T00:00:00"/>
    <s v="First Class"/>
    <x v="712"/>
    <s v="Fred Chung"/>
    <x v="1"/>
    <s v="United States"/>
    <s v="Pueblo"/>
    <x v="22"/>
    <n v="81001"/>
    <x v="1"/>
    <s v="OFF-AR-10002399"/>
    <x v="1"/>
    <x v="6"/>
    <s v="Dixon Prang Watercolor Pencils, 10-Color Set with Brush"/>
    <n v="3.4079999999999999"/>
    <n v="1"/>
    <n v="0.2"/>
    <n v="0.89459999999999995"/>
  </r>
  <r>
    <n v="5175"/>
    <x v="2563"/>
    <x v="3"/>
    <x v="15"/>
    <d v="2014-10-25T00:00:00"/>
    <s v="Standard Class"/>
    <x v="244"/>
    <s v="Christina Anderson"/>
    <x v="0"/>
    <s v="United States"/>
    <s v="Waco"/>
    <x v="5"/>
    <n v="76706"/>
    <x v="2"/>
    <s v="OFF-BI-10002799"/>
    <x v="1"/>
    <x v="8"/>
    <s v="SlimView Poly Binder, 3/8&quot;"/>
    <n v="2.0719999999999996"/>
    <n v="2"/>
    <n v="0.8"/>
    <n v="-3.5224000000000011"/>
  </r>
  <r>
    <n v="5176"/>
    <x v="2563"/>
    <x v="3"/>
    <x v="15"/>
    <d v="2014-10-25T00:00:00"/>
    <s v="Standard Class"/>
    <x v="244"/>
    <s v="Christina Anderson"/>
    <x v="0"/>
    <s v="United States"/>
    <s v="Waco"/>
    <x v="5"/>
    <n v="76706"/>
    <x v="2"/>
    <s v="FUR-BO-10004360"/>
    <x v="0"/>
    <x v="0"/>
    <s v="Rush Hierlooms Collection Rich Wood Bookcases"/>
    <n v="328.39919999999995"/>
    <n v="3"/>
    <n v="0.32"/>
    <n v="-91.758599999999973"/>
  </r>
  <r>
    <n v="5177"/>
    <x v="2564"/>
    <x v="0"/>
    <x v="732"/>
    <d v="2013-11-09T00:00:00"/>
    <s v="First Class"/>
    <x v="98"/>
    <s v="Joseph Holt"/>
    <x v="0"/>
    <s v="United States"/>
    <s v="San Francisco"/>
    <x v="1"/>
    <n v="94109"/>
    <x v="1"/>
    <s v="OFF-BI-10002082"/>
    <x v="1"/>
    <x v="8"/>
    <s v="GBC Twin Loop Wire Binding Elements"/>
    <n v="53.248000000000005"/>
    <n v="2"/>
    <n v="0.2"/>
    <n v="19.968"/>
  </r>
  <r>
    <n v="5178"/>
    <x v="2565"/>
    <x v="0"/>
    <x v="482"/>
    <d v="2013-12-31T00:00:00"/>
    <s v="Standard Class"/>
    <x v="295"/>
    <s v="Anthony Johnson"/>
    <x v="1"/>
    <s v="United States"/>
    <s v="New York City"/>
    <x v="15"/>
    <n v="10024"/>
    <x v="3"/>
    <s v="OFF-BI-10004967"/>
    <x v="1"/>
    <x v="8"/>
    <s v="Round Ring Binders"/>
    <n v="4.9920000000000009"/>
    <n v="3"/>
    <n v="0.2"/>
    <n v="1.6848000000000001"/>
  </r>
  <r>
    <n v="5179"/>
    <x v="2566"/>
    <x v="1"/>
    <x v="657"/>
    <d v="2012-04-19T00:00:00"/>
    <s v="Standard Class"/>
    <x v="387"/>
    <s v="Bill Tyler"/>
    <x v="1"/>
    <s v="United States"/>
    <s v="Los Angeles"/>
    <x v="1"/>
    <n v="90036"/>
    <x v="1"/>
    <s v="FUR-FU-10004973"/>
    <x v="0"/>
    <x v="5"/>
    <s v="Flat Face Poster Frame"/>
    <n v="37.68"/>
    <n v="2"/>
    <n v="0"/>
    <n v="15.825600000000001"/>
  </r>
  <r>
    <n v="5180"/>
    <x v="2566"/>
    <x v="1"/>
    <x v="657"/>
    <d v="2012-04-19T00:00:00"/>
    <s v="Standard Class"/>
    <x v="387"/>
    <s v="Bill Tyler"/>
    <x v="1"/>
    <s v="United States"/>
    <s v="Los Angeles"/>
    <x v="1"/>
    <n v="90036"/>
    <x v="1"/>
    <s v="TEC-PH-10003645"/>
    <x v="2"/>
    <x v="7"/>
    <s v="Aastra 57i VoIP phone"/>
    <n v="258.57600000000002"/>
    <n v="2"/>
    <n v="0.2"/>
    <n v="19.393200000000007"/>
  </r>
  <r>
    <n v="5181"/>
    <x v="2566"/>
    <x v="1"/>
    <x v="657"/>
    <d v="2012-04-19T00:00:00"/>
    <s v="Standard Class"/>
    <x v="387"/>
    <s v="Bill Tyler"/>
    <x v="1"/>
    <s v="United States"/>
    <s v="Los Angeles"/>
    <x v="1"/>
    <n v="90036"/>
    <x v="1"/>
    <s v="OFF-AP-10004980"/>
    <x v="1"/>
    <x v="9"/>
    <s v="3M Replacement Filter for Office Air Cleaner for 20' x 33' Room"/>
    <n v="75.84"/>
    <n v="2"/>
    <n v="0"/>
    <n v="29.577600000000004"/>
  </r>
  <r>
    <n v="5182"/>
    <x v="2567"/>
    <x v="3"/>
    <x v="510"/>
    <d v="2014-09-16T00:00:00"/>
    <s v="First Class"/>
    <x v="137"/>
    <s v="Don Jones"/>
    <x v="1"/>
    <s v="United States"/>
    <s v="Woonsocket"/>
    <x v="34"/>
    <n v="2895"/>
    <x v="3"/>
    <s v="OFF-PA-10003797"/>
    <x v="1"/>
    <x v="10"/>
    <s v="Xerox 209"/>
    <n v="45.36"/>
    <n v="7"/>
    <n v="0"/>
    <n v="21.772800000000004"/>
  </r>
  <r>
    <n v="5183"/>
    <x v="2567"/>
    <x v="3"/>
    <x v="510"/>
    <d v="2014-09-16T00:00:00"/>
    <s v="First Class"/>
    <x v="137"/>
    <s v="Don Jones"/>
    <x v="1"/>
    <s v="United States"/>
    <s v="Woonsocket"/>
    <x v="34"/>
    <n v="2895"/>
    <x v="3"/>
    <s v="OFF-BI-10003707"/>
    <x v="1"/>
    <x v="8"/>
    <s v="Aluminum Screw Posts"/>
    <n v="45.78"/>
    <n v="3"/>
    <n v="0"/>
    <n v="22.89"/>
  </r>
  <r>
    <n v="5184"/>
    <x v="2568"/>
    <x v="3"/>
    <x v="241"/>
    <d v="2014-09-28T00:00:00"/>
    <s v="First Class"/>
    <x v="165"/>
    <s v="Anna Gayman"/>
    <x v="0"/>
    <s v="United States"/>
    <s v="Columbus"/>
    <x v="32"/>
    <n v="31907"/>
    <x v="0"/>
    <s v="OFF-ST-10000885"/>
    <x v="1"/>
    <x v="4"/>
    <s v="Fellowes Desktop Hanging File Manager"/>
    <n v="40.29"/>
    <n v="3"/>
    <n v="0"/>
    <n v="10.0725"/>
  </r>
  <r>
    <n v="5185"/>
    <x v="2568"/>
    <x v="3"/>
    <x v="241"/>
    <d v="2014-09-28T00:00:00"/>
    <s v="First Class"/>
    <x v="165"/>
    <s v="Anna Gayman"/>
    <x v="0"/>
    <s v="United States"/>
    <s v="Columbus"/>
    <x v="32"/>
    <n v="31907"/>
    <x v="0"/>
    <s v="OFF-BI-10002827"/>
    <x v="1"/>
    <x v="8"/>
    <s v="Avery Durable Poly Binders"/>
    <n v="38.71"/>
    <n v="7"/>
    <n v="0"/>
    <n v="17.8066"/>
  </r>
  <r>
    <n v="5186"/>
    <x v="2569"/>
    <x v="1"/>
    <x v="998"/>
    <d v="2012-10-15T00:00:00"/>
    <s v="Standard Class"/>
    <x v="479"/>
    <s v="John Dryer"/>
    <x v="0"/>
    <s v="United States"/>
    <s v="Jacksonville"/>
    <x v="2"/>
    <n v="32216"/>
    <x v="0"/>
    <s v="OFF-ST-10004459"/>
    <x v="1"/>
    <x v="4"/>
    <s v="Tennsco Single-Tier Lockers"/>
    <n v="1801.6320000000001"/>
    <n v="6"/>
    <n v="0.2"/>
    <n v="-337.80600000000004"/>
  </r>
  <r>
    <n v="5187"/>
    <x v="2570"/>
    <x v="1"/>
    <x v="154"/>
    <d v="2012-12-03T00:00:00"/>
    <s v="Standard Class"/>
    <x v="258"/>
    <s v="Eugene Hildebrand"/>
    <x v="2"/>
    <s v="United States"/>
    <s v="Philadelphia"/>
    <x v="9"/>
    <n v="19140"/>
    <x v="3"/>
    <s v="TEC-PH-10002789"/>
    <x v="2"/>
    <x v="7"/>
    <s v="LG Exalt"/>
    <n v="748.75200000000007"/>
    <n v="8"/>
    <n v="0.4"/>
    <n v="-162.22960000000006"/>
  </r>
  <r>
    <n v="5188"/>
    <x v="2571"/>
    <x v="1"/>
    <x v="1023"/>
    <d v="2012-09-18T00:00:00"/>
    <s v="Standard Class"/>
    <x v="233"/>
    <s v="Zuschuss Carroll"/>
    <x v="0"/>
    <s v="United States"/>
    <s v="Columbus"/>
    <x v="14"/>
    <n v="47201"/>
    <x v="2"/>
    <s v="TEC-AC-10001314"/>
    <x v="2"/>
    <x v="11"/>
    <s v="Case Logic 2.4GHz Wireless Keyboard"/>
    <n v="199.96"/>
    <n v="4"/>
    <n v="0"/>
    <n v="15.996799999999979"/>
  </r>
  <r>
    <n v="5189"/>
    <x v="2571"/>
    <x v="1"/>
    <x v="1023"/>
    <d v="2012-09-18T00:00:00"/>
    <s v="Standard Class"/>
    <x v="233"/>
    <s v="Zuschuss Carroll"/>
    <x v="0"/>
    <s v="United States"/>
    <s v="Columbus"/>
    <x v="14"/>
    <n v="47201"/>
    <x v="2"/>
    <s v="FUR-CH-10000015"/>
    <x v="0"/>
    <x v="1"/>
    <s v="Hon Multipurpose Stacking Arm Chairs"/>
    <n v="1516.2"/>
    <n v="7"/>
    <n v="0"/>
    <n v="394.21199999999999"/>
  </r>
  <r>
    <n v="5190"/>
    <x v="2572"/>
    <x v="3"/>
    <x v="237"/>
    <d v="2014-11-19T00:00:00"/>
    <s v="Standard Class"/>
    <x v="190"/>
    <s v="Xylona Preis"/>
    <x v="0"/>
    <s v="United States"/>
    <s v="Pasadena"/>
    <x v="5"/>
    <n v="77506"/>
    <x v="2"/>
    <s v="TEC-AC-10004855"/>
    <x v="2"/>
    <x v="11"/>
    <s v="V7 USB Numeric Keypad"/>
    <n v="167.95200000000003"/>
    <n v="6"/>
    <n v="0.2"/>
    <n v="-27.292200000000001"/>
  </r>
  <r>
    <n v="5191"/>
    <x v="2572"/>
    <x v="3"/>
    <x v="237"/>
    <d v="2014-11-19T00:00:00"/>
    <s v="Standard Class"/>
    <x v="190"/>
    <s v="Xylona Preis"/>
    <x v="0"/>
    <s v="United States"/>
    <s v="Pasadena"/>
    <x v="5"/>
    <n v="77506"/>
    <x v="2"/>
    <s v="OFF-AR-10003582"/>
    <x v="1"/>
    <x v="6"/>
    <s v="Boston Electric Pencil Sharpener, Model 1818, Charcoal Black"/>
    <n v="45.04"/>
    <n v="2"/>
    <n v="0.2"/>
    <n v="4.5040000000000031"/>
  </r>
  <r>
    <n v="5192"/>
    <x v="2573"/>
    <x v="3"/>
    <x v="1024"/>
    <d v="2014-05-10T00:00:00"/>
    <s v="Standard Class"/>
    <x v="213"/>
    <s v="Darren Koutras"/>
    <x v="0"/>
    <s v="United States"/>
    <s v="San Francisco"/>
    <x v="1"/>
    <n v="94122"/>
    <x v="1"/>
    <s v="OFF-EN-10003448"/>
    <x v="1"/>
    <x v="12"/>
    <s v="Peel &amp; Seel Recycled Catalog Envelopes, Brown"/>
    <n v="23.16"/>
    <n v="2"/>
    <n v="0"/>
    <n v="11.58"/>
  </r>
  <r>
    <n v="5193"/>
    <x v="2574"/>
    <x v="2"/>
    <x v="683"/>
    <d v="2011-12-01T00:00:00"/>
    <s v="Second Class"/>
    <x v="294"/>
    <s v="Chris Selesnick"/>
    <x v="1"/>
    <s v="United States"/>
    <s v="Columbia"/>
    <x v="20"/>
    <n v="29203"/>
    <x v="0"/>
    <s v="FUR-FU-10003773"/>
    <x v="0"/>
    <x v="5"/>
    <s v="Eldon Cleatmat Plus Chair Mats for High Pile Carpets"/>
    <n v="397.59999999999997"/>
    <n v="5"/>
    <n v="0"/>
    <n v="43.735999999999962"/>
  </r>
  <r>
    <n v="5194"/>
    <x v="2574"/>
    <x v="2"/>
    <x v="683"/>
    <d v="2011-12-01T00:00:00"/>
    <s v="Second Class"/>
    <x v="294"/>
    <s v="Chris Selesnick"/>
    <x v="1"/>
    <s v="United States"/>
    <s v="Columbia"/>
    <x v="20"/>
    <n v="29203"/>
    <x v="0"/>
    <s v="OFF-PA-10001363"/>
    <x v="1"/>
    <x v="10"/>
    <s v="Xerox 1933"/>
    <n v="85.96"/>
    <n v="7"/>
    <n v="0"/>
    <n v="40.401199999999996"/>
  </r>
  <r>
    <n v="5195"/>
    <x v="2574"/>
    <x v="2"/>
    <x v="683"/>
    <d v="2011-12-01T00:00:00"/>
    <s v="Second Class"/>
    <x v="294"/>
    <s v="Chris Selesnick"/>
    <x v="1"/>
    <s v="United States"/>
    <s v="Columbia"/>
    <x v="20"/>
    <n v="29203"/>
    <x v="0"/>
    <s v="OFF-AR-10004757"/>
    <x v="1"/>
    <x v="6"/>
    <s v="Crayola Colored Pencils"/>
    <n v="13.12"/>
    <n v="4"/>
    <n v="0"/>
    <n v="4.3295999999999992"/>
  </r>
  <r>
    <n v="5196"/>
    <x v="2574"/>
    <x v="2"/>
    <x v="683"/>
    <d v="2011-12-01T00:00:00"/>
    <s v="Second Class"/>
    <x v="294"/>
    <s v="Chris Selesnick"/>
    <x v="1"/>
    <s v="United States"/>
    <s v="Columbia"/>
    <x v="20"/>
    <n v="29203"/>
    <x v="0"/>
    <s v="OFF-BI-10000309"/>
    <x v="1"/>
    <x v="8"/>
    <s v="GBC Twin Loop Wire Binding Elements, 9/16&quot; Spine, Black"/>
    <n v="45.660000000000004"/>
    <n v="3"/>
    <n v="0"/>
    <n v="22.3734"/>
  </r>
  <r>
    <n v="5197"/>
    <x v="2575"/>
    <x v="2"/>
    <x v="1025"/>
    <d v="2011-05-15T00:00:00"/>
    <s v="Standard Class"/>
    <x v="482"/>
    <s v="Arianne Irving"/>
    <x v="0"/>
    <s v="United States"/>
    <s v="Kent"/>
    <x v="4"/>
    <n v="98031"/>
    <x v="1"/>
    <s v="OFF-EN-10001434"/>
    <x v="1"/>
    <x v="12"/>
    <s v="Strathmore #10 Envelopes, Ultimate White"/>
    <n v="158.13"/>
    <n v="3"/>
    <n v="0"/>
    <n v="77.483699999999999"/>
  </r>
  <r>
    <n v="5198"/>
    <x v="2575"/>
    <x v="2"/>
    <x v="1025"/>
    <d v="2011-05-15T00:00:00"/>
    <s v="Standard Class"/>
    <x v="482"/>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x v="397"/>
    <s v="Alex Avila"/>
    <x v="0"/>
    <s v="United States"/>
    <s v="Round Rock"/>
    <x v="5"/>
    <n v="78664"/>
    <x v="2"/>
    <s v="OFF-SU-10000151"/>
    <x v="1"/>
    <x v="14"/>
    <s v="High Speed Automatic Electric Letter Opener"/>
    <n v="3930.0720000000001"/>
    <n v="3"/>
    <n v="0.2"/>
    <n v="-786.01440000000025"/>
  </r>
  <r>
    <n v="5200"/>
    <x v="2576"/>
    <x v="0"/>
    <x v="840"/>
    <d v="2013-03-09T00:00:00"/>
    <s v="Standard Class"/>
    <x v="397"/>
    <s v="Alex Avila"/>
    <x v="0"/>
    <s v="United States"/>
    <s v="Round Rock"/>
    <x v="5"/>
    <n v="78664"/>
    <x v="2"/>
    <s v="OFF-FA-10001332"/>
    <x v="1"/>
    <x v="13"/>
    <s v="Acco Banker's Clasps, 5 3/4&quot;-Long"/>
    <n v="2.3039999999999998"/>
    <n v="1"/>
    <n v="0.2"/>
    <n v="0.77759999999999996"/>
  </r>
  <r>
    <n v="5201"/>
    <x v="2576"/>
    <x v="0"/>
    <x v="840"/>
    <d v="2013-03-09T00:00:00"/>
    <s v="Standard Class"/>
    <x v="397"/>
    <s v="Alex Avila"/>
    <x v="0"/>
    <s v="United States"/>
    <s v="Round Rock"/>
    <x v="5"/>
    <n v="78664"/>
    <x v="2"/>
    <s v="TEC-PH-10000895"/>
    <x v="2"/>
    <x v="7"/>
    <s v="Polycom VVX 310 VoIP phone"/>
    <n v="431.97600000000006"/>
    <n v="3"/>
    <n v="0.2"/>
    <n v="32.398200000000017"/>
  </r>
  <r>
    <n v="5202"/>
    <x v="2576"/>
    <x v="0"/>
    <x v="840"/>
    <d v="2013-03-09T00:00:00"/>
    <s v="Standard Class"/>
    <x v="397"/>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x v="681"/>
    <s v="Richard Eichhorn"/>
    <x v="0"/>
    <s v="United States"/>
    <s v="Oakland"/>
    <x v="1"/>
    <n v="94601"/>
    <x v="1"/>
    <s v="FUR-FU-10004018"/>
    <x v="0"/>
    <x v="5"/>
    <s v="Tensor Computer Mounted Lamp"/>
    <n v="104.23"/>
    <n v="7"/>
    <n v="0"/>
    <n v="28.142100000000006"/>
  </r>
  <r>
    <n v="5204"/>
    <x v="2577"/>
    <x v="1"/>
    <x v="762"/>
    <d v="2012-08-19T00:00:00"/>
    <s v="Standard Class"/>
    <x v="681"/>
    <s v="Richard Eichhorn"/>
    <x v="0"/>
    <s v="United States"/>
    <s v="Oakland"/>
    <x v="1"/>
    <n v="94601"/>
    <x v="1"/>
    <s v="OFF-ST-10003638"/>
    <x v="1"/>
    <x v="4"/>
    <s v="Mobile Personal File Cube"/>
    <n v="70.260000000000005"/>
    <n v="3"/>
    <n v="0"/>
    <n v="18.970199999999998"/>
  </r>
  <r>
    <n v="5205"/>
    <x v="2578"/>
    <x v="1"/>
    <x v="811"/>
    <d v="2012-09-18T00:00:00"/>
    <s v="Standard Class"/>
    <x v="612"/>
    <s v="Tamara Manning"/>
    <x v="0"/>
    <s v="United States"/>
    <s v="Auburn"/>
    <x v="15"/>
    <n v="13021"/>
    <x v="3"/>
    <s v="OFF-AR-10004685"/>
    <x v="1"/>
    <x v="6"/>
    <s v="Binney &amp; Smith Crayola Metallic Colored Pencils, 8-Color Set"/>
    <n v="9.26"/>
    <n v="2"/>
    <n v="0"/>
    <n v="3.0557999999999996"/>
  </r>
  <r>
    <n v="5206"/>
    <x v="2578"/>
    <x v="1"/>
    <x v="811"/>
    <d v="2012-09-18T00:00:00"/>
    <s v="Standard Class"/>
    <x v="612"/>
    <s v="Tamara Manning"/>
    <x v="0"/>
    <s v="United States"/>
    <s v="Auburn"/>
    <x v="15"/>
    <n v="13021"/>
    <x v="3"/>
    <s v="OFF-ST-10001713"/>
    <x v="1"/>
    <x v="4"/>
    <s v="Gould Plastics 9-Pocket Panel Bin, 18-3/8w x 5-1/4d x 20-1/2h, Black"/>
    <n v="105.98"/>
    <n v="2"/>
    <n v="0"/>
    <n v="4.2391999999999967"/>
  </r>
  <r>
    <n v="5207"/>
    <x v="2578"/>
    <x v="1"/>
    <x v="811"/>
    <d v="2012-09-18T00:00:00"/>
    <s v="Standard Class"/>
    <x v="612"/>
    <s v="Tamara Manning"/>
    <x v="0"/>
    <s v="United States"/>
    <s v="Auburn"/>
    <x v="15"/>
    <n v="13021"/>
    <x v="3"/>
    <s v="OFF-FA-10000490"/>
    <x v="1"/>
    <x v="13"/>
    <s v="OIC Binder Clips, Mini, 1/4&quot; Capacity, Black"/>
    <n v="1.24"/>
    <n v="1"/>
    <n v="0"/>
    <n v="0.58279999999999998"/>
  </r>
  <r>
    <n v="5208"/>
    <x v="2578"/>
    <x v="1"/>
    <x v="811"/>
    <d v="2012-09-18T00:00:00"/>
    <s v="Standard Class"/>
    <x v="612"/>
    <s v="Tamara Manning"/>
    <x v="0"/>
    <s v="United States"/>
    <s v="Auburn"/>
    <x v="15"/>
    <n v="13021"/>
    <x v="3"/>
    <s v="OFF-LA-10002043"/>
    <x v="1"/>
    <x v="2"/>
    <s v="Avery 489"/>
    <n v="20.7"/>
    <n v="2"/>
    <n v="0"/>
    <n v="9.9359999999999999"/>
  </r>
  <r>
    <n v="5209"/>
    <x v="2578"/>
    <x v="1"/>
    <x v="811"/>
    <d v="2012-09-18T00:00:00"/>
    <s v="Standard Class"/>
    <x v="612"/>
    <s v="Tamara Manning"/>
    <x v="0"/>
    <s v="United States"/>
    <s v="Auburn"/>
    <x v="15"/>
    <n v="13021"/>
    <x v="3"/>
    <s v="OFF-PA-10002464"/>
    <x v="1"/>
    <x v="10"/>
    <s v="HP Office Recycled Paper (20Lb. and 87 Bright)"/>
    <n v="28.900000000000002"/>
    <n v="5"/>
    <n v="0"/>
    <n v="14.161000000000001"/>
  </r>
  <r>
    <n v="5210"/>
    <x v="2578"/>
    <x v="1"/>
    <x v="811"/>
    <d v="2012-09-18T00:00:00"/>
    <s v="Standard Class"/>
    <x v="612"/>
    <s v="Tamara Manning"/>
    <x v="0"/>
    <s v="United States"/>
    <s v="Auburn"/>
    <x v="15"/>
    <n v="13021"/>
    <x v="3"/>
    <s v="OFF-EN-10002504"/>
    <x v="1"/>
    <x v="12"/>
    <s v="Tyvek  Top-Opening Peel &amp; Seel Envelopes, Plain White"/>
    <n v="27.18"/>
    <n v="1"/>
    <n v="0"/>
    <n v="12.7746"/>
  </r>
  <r>
    <n v="5211"/>
    <x v="2579"/>
    <x v="1"/>
    <x v="1026"/>
    <d v="2012-01-18T00:00:00"/>
    <s v="Standard Class"/>
    <x v="453"/>
    <s v="Yana Sorensen"/>
    <x v="1"/>
    <s v="United States"/>
    <s v="Newark"/>
    <x v="13"/>
    <n v="19711"/>
    <x v="3"/>
    <s v="OFF-ST-10002615"/>
    <x v="1"/>
    <x v="4"/>
    <s v="Dual Level, Single-Width Filing Carts"/>
    <n v="465.18"/>
    <n v="3"/>
    <n v="0"/>
    <n v="120.94680000000001"/>
  </r>
  <r>
    <n v="5212"/>
    <x v="2580"/>
    <x v="1"/>
    <x v="793"/>
    <d v="2012-05-16T00:00:00"/>
    <s v="Second Class"/>
    <x v="616"/>
    <s v="Annie Zypern"/>
    <x v="0"/>
    <s v="United States"/>
    <s v="New York City"/>
    <x v="15"/>
    <n v="10024"/>
    <x v="3"/>
    <s v="OFF-ST-10004258"/>
    <x v="1"/>
    <x v="4"/>
    <s v="Portable Personal File Box"/>
    <n v="36.630000000000003"/>
    <n v="3"/>
    <n v="0"/>
    <n v="9.8901000000000039"/>
  </r>
  <r>
    <n v="5213"/>
    <x v="2581"/>
    <x v="0"/>
    <x v="182"/>
    <d v="2013-09-27T00:00:00"/>
    <s v="Same Day"/>
    <x v="320"/>
    <s v="Chuck Magee"/>
    <x v="0"/>
    <s v="United States"/>
    <s v="Redlands"/>
    <x v="1"/>
    <n v="92374"/>
    <x v="1"/>
    <s v="OFF-ST-10004507"/>
    <x v="1"/>
    <x v="4"/>
    <s v="Advantus Rolling Storage Box"/>
    <n v="51.449999999999996"/>
    <n v="3"/>
    <n v="0"/>
    <n v="13.891499999999999"/>
  </r>
  <r>
    <n v="5214"/>
    <x v="2581"/>
    <x v="0"/>
    <x v="182"/>
    <d v="2013-09-27T00:00:00"/>
    <s v="Same Day"/>
    <x v="320"/>
    <s v="Chuck Magee"/>
    <x v="0"/>
    <s v="United States"/>
    <s v="Redlands"/>
    <x v="1"/>
    <n v="92374"/>
    <x v="1"/>
    <s v="OFF-LA-10000262"/>
    <x v="1"/>
    <x v="2"/>
    <s v="Avery 494"/>
    <n v="7.83"/>
    <n v="3"/>
    <n v="0"/>
    <n v="3.6017999999999999"/>
  </r>
  <r>
    <n v="5215"/>
    <x v="2581"/>
    <x v="0"/>
    <x v="182"/>
    <d v="2013-09-27T00:00:00"/>
    <s v="Same Day"/>
    <x v="320"/>
    <s v="Chuck Magee"/>
    <x v="0"/>
    <s v="United States"/>
    <s v="Redlands"/>
    <x v="1"/>
    <n v="92374"/>
    <x v="1"/>
    <s v="OFF-AR-10002445"/>
    <x v="1"/>
    <x v="6"/>
    <s v="SANFORD Major Accent Highlighters"/>
    <n v="35.4"/>
    <n v="5"/>
    <n v="0"/>
    <n v="13.452000000000002"/>
  </r>
  <r>
    <n v="5216"/>
    <x v="2581"/>
    <x v="0"/>
    <x v="182"/>
    <d v="2013-09-27T00:00:00"/>
    <s v="Same Day"/>
    <x v="320"/>
    <s v="Chuck Magee"/>
    <x v="0"/>
    <s v="United States"/>
    <s v="Redlands"/>
    <x v="1"/>
    <n v="92374"/>
    <x v="1"/>
    <s v="OFF-PA-10001667"/>
    <x v="1"/>
    <x v="10"/>
    <s v="Great White Multi-Use Recycled Paper (20Lb. and 84 Bright)"/>
    <n v="29.900000000000002"/>
    <n v="5"/>
    <n v="0"/>
    <n v="13.454999999999998"/>
  </r>
  <r>
    <n v="5217"/>
    <x v="2582"/>
    <x v="3"/>
    <x v="428"/>
    <d v="2014-09-16T00:00:00"/>
    <s v="Standard Class"/>
    <x v="677"/>
    <s v="Joy Bell-"/>
    <x v="0"/>
    <s v="United States"/>
    <s v="Roseville"/>
    <x v="12"/>
    <n v="48066"/>
    <x v="2"/>
    <s v="OFF-EN-10000461"/>
    <x v="1"/>
    <x v="12"/>
    <s v="#10- 4 1/8&quot; x 9 1/2&quot; Recycled Envelopes"/>
    <n v="17.48"/>
    <n v="2"/>
    <n v="0"/>
    <n v="8.2156000000000002"/>
  </r>
  <r>
    <n v="5218"/>
    <x v="2583"/>
    <x v="3"/>
    <x v="4"/>
    <d v="2014-04-18T00:00:00"/>
    <s v="Second Class"/>
    <x v="374"/>
    <s v="Noel Staavos"/>
    <x v="1"/>
    <s v="United States"/>
    <s v="Los Angeles"/>
    <x v="1"/>
    <n v="90049"/>
    <x v="1"/>
    <s v="OFF-PA-10002254"/>
    <x v="1"/>
    <x v="10"/>
    <s v="Xerox 1883"/>
    <n v="79.14"/>
    <n v="3"/>
    <n v="0"/>
    <n v="36.404399999999995"/>
  </r>
  <r>
    <n v="5219"/>
    <x v="2584"/>
    <x v="3"/>
    <x v="193"/>
    <d v="2014-06-15T00:00:00"/>
    <s v="Standard Class"/>
    <x v="18"/>
    <s v="Linda Cazamias"/>
    <x v="1"/>
    <s v="United States"/>
    <s v="New York City"/>
    <x v="15"/>
    <n v="10011"/>
    <x v="3"/>
    <s v="OFF-AR-10001868"/>
    <x v="1"/>
    <x v="6"/>
    <s v="Prang Dustless Chalk Sticks"/>
    <n v="8.4"/>
    <n v="5"/>
    <n v="0"/>
    <n v="4.2"/>
  </r>
  <r>
    <n v="5220"/>
    <x v="2585"/>
    <x v="3"/>
    <x v="853"/>
    <d v="2014-09-02T00:00:00"/>
    <s v="Same Day"/>
    <x v="222"/>
    <s v="Cynthia Arntzen"/>
    <x v="0"/>
    <s v="United States"/>
    <s v="Detroit"/>
    <x v="12"/>
    <n v="48205"/>
    <x v="2"/>
    <s v="FUR-CH-10004875"/>
    <x v="0"/>
    <x v="1"/>
    <s v="Harbour Creations 67200 Series Stacking Chairs"/>
    <n v="498.26000000000005"/>
    <n v="7"/>
    <n v="0"/>
    <n v="134.53020000000001"/>
  </r>
  <r>
    <n v="5221"/>
    <x v="2586"/>
    <x v="2"/>
    <x v="1027"/>
    <d v="2011-06-20T00:00:00"/>
    <s v="Standard Class"/>
    <x v="676"/>
    <s v="Sharelle Roach"/>
    <x v="2"/>
    <s v="United States"/>
    <s v="Detroit"/>
    <x v="12"/>
    <n v="48234"/>
    <x v="2"/>
    <s v="FUR-BO-10000711"/>
    <x v="0"/>
    <x v="0"/>
    <s v="Hon Metal Bookcases, Gray"/>
    <n v="212.94"/>
    <n v="3"/>
    <n v="0"/>
    <n v="57.4938"/>
  </r>
  <r>
    <n v="5222"/>
    <x v="2587"/>
    <x v="3"/>
    <x v="796"/>
    <d v="2014-05-23T00:00:00"/>
    <s v="Second Class"/>
    <x v="452"/>
    <s v="Paul Prost"/>
    <x v="2"/>
    <s v="United States"/>
    <s v="Springfield"/>
    <x v="25"/>
    <n v="65807"/>
    <x v="2"/>
    <s v="OFF-AP-10000938"/>
    <x v="1"/>
    <x v="9"/>
    <s v="Avanti 1.7 Cu. Ft. Refrigerator"/>
    <n v="706.86"/>
    <n v="7"/>
    <n v="0"/>
    <n v="197.92079999999999"/>
  </r>
  <r>
    <n v="5223"/>
    <x v="2587"/>
    <x v="3"/>
    <x v="796"/>
    <d v="2014-05-23T00:00:00"/>
    <s v="Second Class"/>
    <x v="452"/>
    <s v="Paul Prost"/>
    <x v="2"/>
    <s v="United States"/>
    <s v="Springfield"/>
    <x v="25"/>
    <n v="65807"/>
    <x v="2"/>
    <s v="TEC-PH-10003555"/>
    <x v="2"/>
    <x v="7"/>
    <s v="Motorola HK250 Universal Bluetooth Headset"/>
    <n v="114.94999999999999"/>
    <n v="5"/>
    <n v="0"/>
    <n v="2.2990000000000066"/>
  </r>
  <r>
    <n v="5224"/>
    <x v="2587"/>
    <x v="3"/>
    <x v="796"/>
    <d v="2014-05-23T00:00:00"/>
    <s v="Second Class"/>
    <x v="452"/>
    <s v="Paul Prost"/>
    <x v="2"/>
    <s v="United States"/>
    <s v="Springfield"/>
    <x v="25"/>
    <n v="65807"/>
    <x v="2"/>
    <s v="OFF-BI-10001267"/>
    <x v="1"/>
    <x v="8"/>
    <s v="Universal Recycled Hanging Pressboard Report Binders, Letter Size"/>
    <n v="43.19"/>
    <n v="7"/>
    <n v="0"/>
    <n v="20.731199999999998"/>
  </r>
  <r>
    <n v="5225"/>
    <x v="2588"/>
    <x v="3"/>
    <x v="510"/>
    <d v="2014-09-18T00:00:00"/>
    <s v="Second Class"/>
    <x v="622"/>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x v="548"/>
    <s v="Adam Shillingsburg"/>
    <x v="0"/>
    <s v="United States"/>
    <s v="New York City"/>
    <x v="15"/>
    <n v="10011"/>
    <x v="3"/>
    <s v="OFF-BI-10001553"/>
    <x v="1"/>
    <x v="8"/>
    <s v="SpineVue Locking Slant-D Ring Binders by Cardinal"/>
    <n v="36.56"/>
    <n v="5"/>
    <n v="0.2"/>
    <n v="12.795999999999999"/>
  </r>
  <r>
    <n v="5227"/>
    <x v="2589"/>
    <x v="0"/>
    <x v="1028"/>
    <d v="2013-06-27T00:00:00"/>
    <s v="Standard Class"/>
    <x v="548"/>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x v="548"/>
    <s v="Adam Shillingsburg"/>
    <x v="0"/>
    <s v="United States"/>
    <s v="New York City"/>
    <x v="15"/>
    <n v="10011"/>
    <x v="3"/>
    <s v="FUR-BO-10003272"/>
    <x v="0"/>
    <x v="0"/>
    <s v="O'Sullivan Living Dimensions 5-Shelf Bookcases"/>
    <n v="353.56799999999998"/>
    <n v="2"/>
    <n v="0.2"/>
    <n v="-44.196000000000026"/>
  </r>
  <r>
    <n v="5229"/>
    <x v="2590"/>
    <x v="2"/>
    <x v="35"/>
    <d v="2011-12-01T00:00:00"/>
    <s v="Standard Class"/>
    <x v="60"/>
    <s v="Lindsay Shagiari"/>
    <x v="2"/>
    <s v="United States"/>
    <s v="San Francisco"/>
    <x v="1"/>
    <n v="94109"/>
    <x v="1"/>
    <s v="OFF-PA-10001033"/>
    <x v="1"/>
    <x v="10"/>
    <s v="Xerox 1893"/>
    <n v="81.98"/>
    <n v="2"/>
    <n v="0"/>
    <n v="40.170200000000001"/>
  </r>
  <r>
    <n v="5230"/>
    <x v="2591"/>
    <x v="3"/>
    <x v="498"/>
    <d v="2014-03-23T00:00:00"/>
    <s v="Second Class"/>
    <x v="193"/>
    <s v="Sue Ann Reed"/>
    <x v="0"/>
    <s v="United States"/>
    <s v="Fresno"/>
    <x v="1"/>
    <n v="93727"/>
    <x v="1"/>
    <s v="OFF-BI-10001553"/>
    <x v="1"/>
    <x v="8"/>
    <s v="SpineVue Locking Slant-D Ring Binders by Cardinal"/>
    <n v="14.624000000000002"/>
    <n v="2"/>
    <n v="0.2"/>
    <n v="5.1183999999999994"/>
  </r>
  <r>
    <n v="5231"/>
    <x v="2591"/>
    <x v="3"/>
    <x v="498"/>
    <d v="2014-03-23T00:00:00"/>
    <s v="Second Class"/>
    <x v="193"/>
    <s v="Sue Ann Reed"/>
    <x v="0"/>
    <s v="United States"/>
    <s v="Fresno"/>
    <x v="1"/>
    <n v="93727"/>
    <x v="1"/>
    <s v="FUR-TA-10001095"/>
    <x v="0"/>
    <x v="3"/>
    <s v="Chromcraft Round Conference Tables"/>
    <n v="697.16"/>
    <n v="5"/>
    <n v="0.2"/>
    <n v="8.7144999999999868"/>
  </r>
  <r>
    <n v="5232"/>
    <x v="2591"/>
    <x v="3"/>
    <x v="498"/>
    <d v="2014-03-23T00:00:00"/>
    <s v="Second Class"/>
    <x v="193"/>
    <s v="Sue Ann Reed"/>
    <x v="0"/>
    <s v="United States"/>
    <s v="Fresno"/>
    <x v="1"/>
    <n v="93727"/>
    <x v="1"/>
    <s v="FUR-FU-10001185"/>
    <x v="0"/>
    <x v="5"/>
    <s v="Advantus Employee of the Month Certificate Frame, 11 x 13-1/2"/>
    <n v="30.93"/>
    <n v="1"/>
    <n v="0"/>
    <n v="12.6813"/>
  </r>
  <r>
    <n v="5233"/>
    <x v="2591"/>
    <x v="3"/>
    <x v="498"/>
    <d v="2014-03-23T00:00:00"/>
    <s v="Second Class"/>
    <x v="193"/>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x v="624"/>
    <s v="Luke Schmidt"/>
    <x v="1"/>
    <s v="United States"/>
    <s v="Texarkana"/>
    <x v="36"/>
    <n v="71854"/>
    <x v="0"/>
    <s v="FUR-CH-10004626"/>
    <x v="0"/>
    <x v="1"/>
    <s v="Office Star Flex Back Scooter Chair with Aluminum Finish Frame"/>
    <n v="605.34"/>
    <n v="6"/>
    <n v="0"/>
    <n v="145.2816"/>
  </r>
  <r>
    <n v="5235"/>
    <x v="2593"/>
    <x v="3"/>
    <x v="1029"/>
    <d v="2014-08-24T00:00:00"/>
    <s v="First Class"/>
    <x v="746"/>
    <s v="Tony Molinari"/>
    <x v="0"/>
    <s v="United States"/>
    <s v="San Francisco"/>
    <x v="1"/>
    <n v="94110"/>
    <x v="1"/>
    <s v="FUR-TA-10001768"/>
    <x v="0"/>
    <x v="3"/>
    <s v="Hon Racetrack Conference Tables"/>
    <n v="210.00800000000001"/>
    <n v="1"/>
    <n v="0.2"/>
    <n v="2.625099999999982"/>
  </r>
  <r>
    <n v="5236"/>
    <x v="2594"/>
    <x v="0"/>
    <x v="258"/>
    <d v="2013-11-23T00:00:00"/>
    <s v="First Class"/>
    <x v="640"/>
    <s v="Tim Taslimi"/>
    <x v="1"/>
    <s v="United States"/>
    <s v="Indianapolis"/>
    <x v="14"/>
    <n v="46203"/>
    <x v="2"/>
    <s v="OFF-AP-10001947"/>
    <x v="1"/>
    <x v="9"/>
    <s v="Acco 6 Outlet Guardian Premium Plus Surge Suppressor"/>
    <n v="54.96"/>
    <n v="3"/>
    <n v="0"/>
    <n v="15.938399999999998"/>
  </r>
  <r>
    <n v="5237"/>
    <x v="2595"/>
    <x v="2"/>
    <x v="59"/>
    <d v="2011-09-24T00:00:00"/>
    <s v="Standard Class"/>
    <x v="35"/>
    <s v="Duane Noonan"/>
    <x v="0"/>
    <s v="United States"/>
    <s v="Columbia"/>
    <x v="39"/>
    <n v="21044"/>
    <x v="3"/>
    <s v="FUR-FU-10004952"/>
    <x v="0"/>
    <x v="5"/>
    <s v="C-Line Cubicle Keepers Polyproplyene Holder w/Velcro Back, 8-1/2x11, 25/Bx"/>
    <n v="164.22"/>
    <n v="3"/>
    <n v="0"/>
    <n v="50.908200000000001"/>
  </r>
  <r>
    <n v="5238"/>
    <x v="2595"/>
    <x v="2"/>
    <x v="59"/>
    <d v="2011-09-24T00:00:00"/>
    <s v="Standard Class"/>
    <x v="35"/>
    <s v="Duane Noonan"/>
    <x v="0"/>
    <s v="United States"/>
    <s v="Columbia"/>
    <x v="39"/>
    <n v="21044"/>
    <x v="3"/>
    <s v="FUR-BO-10001337"/>
    <x v="0"/>
    <x v="0"/>
    <s v="O'Sullivan Living Dimensions 2-Shelf Bookcases"/>
    <n v="362.94"/>
    <n v="3"/>
    <n v="0"/>
    <n v="36.293999999999997"/>
  </r>
  <r>
    <n v="5239"/>
    <x v="2595"/>
    <x v="2"/>
    <x v="59"/>
    <d v="2011-09-24T00:00:00"/>
    <s v="Standard Class"/>
    <x v="35"/>
    <s v="Duane Noonan"/>
    <x v="0"/>
    <s v="United States"/>
    <s v="Columbia"/>
    <x v="39"/>
    <n v="21044"/>
    <x v="3"/>
    <s v="TEC-AC-10003628"/>
    <x v="2"/>
    <x v="11"/>
    <s v="Logitech 910-002974 M325 Wireless Mouse for Web Scrolling"/>
    <n v="59.98"/>
    <n v="2"/>
    <n v="0"/>
    <n v="26.391200000000005"/>
  </r>
  <r>
    <n v="5240"/>
    <x v="2596"/>
    <x v="0"/>
    <x v="108"/>
    <d v="2013-09-18T00:00:00"/>
    <s v="Standard Class"/>
    <x v="686"/>
    <s v="Eugene Barchas"/>
    <x v="0"/>
    <s v="United States"/>
    <s v="San Jose"/>
    <x v="1"/>
    <n v="95123"/>
    <x v="1"/>
    <s v="OFF-ST-10004186"/>
    <x v="1"/>
    <x v="4"/>
    <s v="Stur-D-Stor Shelving, Vertical 5-Shelf: 72&quot;H x 36&quot;W x 18 1/2&quot;D"/>
    <n v="332.94"/>
    <n v="3"/>
    <n v="0"/>
    <n v="6.6587999999999994"/>
  </r>
  <r>
    <n v="5241"/>
    <x v="2596"/>
    <x v="0"/>
    <x v="108"/>
    <d v="2013-09-18T00:00:00"/>
    <s v="Standard Class"/>
    <x v="686"/>
    <s v="Eugene Barchas"/>
    <x v="0"/>
    <s v="United States"/>
    <s v="San Jose"/>
    <x v="1"/>
    <n v="95123"/>
    <x v="1"/>
    <s v="OFF-BI-10001658"/>
    <x v="1"/>
    <x v="8"/>
    <s v="GBC Standard Therm-A-Bind Covers"/>
    <n v="39.872000000000007"/>
    <n v="2"/>
    <n v="0.2"/>
    <n v="12.958399999999999"/>
  </r>
  <r>
    <n v="5242"/>
    <x v="2597"/>
    <x v="0"/>
    <x v="713"/>
    <d v="2013-09-27T00:00:00"/>
    <s v="Second Class"/>
    <x v="698"/>
    <s v="Candace McMahon"/>
    <x v="1"/>
    <s v="United States"/>
    <s v="Seattle"/>
    <x v="4"/>
    <n v="98115"/>
    <x v="1"/>
    <s v="OFF-SU-10004737"/>
    <x v="1"/>
    <x v="14"/>
    <s v="Acme Design Stainless Steel Bent Scissors"/>
    <n v="13.68"/>
    <n v="2"/>
    <n v="0"/>
    <n v="3.6936"/>
  </r>
  <r>
    <n v="5243"/>
    <x v="2598"/>
    <x v="3"/>
    <x v="1018"/>
    <d v="2014-08-09T00:00:00"/>
    <s v="Standard Class"/>
    <x v="447"/>
    <s v="Harry Marie"/>
    <x v="1"/>
    <s v="United States"/>
    <s v="Carrollton"/>
    <x v="5"/>
    <n v="75007"/>
    <x v="2"/>
    <s v="OFF-BI-10002827"/>
    <x v="1"/>
    <x v="8"/>
    <s v="Avery Durable Poly Binders"/>
    <n v="3.3179999999999996"/>
    <n v="3"/>
    <n v="0.8"/>
    <n v="-5.6406000000000018"/>
  </r>
  <r>
    <n v="5244"/>
    <x v="2599"/>
    <x v="0"/>
    <x v="197"/>
    <d v="2013-07-27T00:00:00"/>
    <s v="First Class"/>
    <x v="454"/>
    <s v="Katherine Murray"/>
    <x v="2"/>
    <s v="United States"/>
    <s v="Arlington"/>
    <x v="17"/>
    <n v="22204"/>
    <x v="0"/>
    <s v="OFF-BI-10003694"/>
    <x v="1"/>
    <x v="8"/>
    <s v="Avery 3 1/2&quot; Diskette Storage Pages, 10/Pack"/>
    <n v="10.44"/>
    <n v="1"/>
    <n v="0"/>
    <n v="4.8023999999999996"/>
  </r>
  <r>
    <n v="5245"/>
    <x v="2600"/>
    <x v="0"/>
    <x v="1030"/>
    <d v="2013-08-05T00:00:00"/>
    <s v="Second Class"/>
    <x v="292"/>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x v="292"/>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x v="292"/>
    <s v="Barry Französisch"/>
    <x v="1"/>
    <s v="United States"/>
    <s v="Los Angeles"/>
    <x v="1"/>
    <n v="90032"/>
    <x v="1"/>
    <s v="OFF-BI-10000285"/>
    <x v="1"/>
    <x v="8"/>
    <s v="XtraLife ClearVue Slant-D Ring Binders by Cardinal"/>
    <n v="12.544"/>
    <n v="2"/>
    <n v="0.2"/>
    <n v="4.7039999999999997"/>
  </r>
  <r>
    <n v="5248"/>
    <x v="2601"/>
    <x v="1"/>
    <x v="1031"/>
    <d v="2012-05-27T00:00:00"/>
    <s v="Standard Class"/>
    <x v="32"/>
    <s v="Joel Eaton"/>
    <x v="0"/>
    <s v="United States"/>
    <s v="Frankfort"/>
    <x v="10"/>
    <n v="60423"/>
    <x v="2"/>
    <s v="OFF-AP-10000358"/>
    <x v="1"/>
    <x v="9"/>
    <s v="Fellowes Basic Home/Office Series Surge Protectors"/>
    <n v="20.767999999999997"/>
    <n v="8"/>
    <n v="0.8"/>
    <n v="-52.958400000000012"/>
  </r>
  <r>
    <n v="5249"/>
    <x v="2602"/>
    <x v="3"/>
    <x v="132"/>
    <d v="2014-11-06T00:00:00"/>
    <s v="Second Class"/>
    <x v="412"/>
    <s v="Eva Jacobs"/>
    <x v="0"/>
    <s v="United States"/>
    <s v="Seattle"/>
    <x v="4"/>
    <n v="98105"/>
    <x v="1"/>
    <s v="TEC-AC-10002345"/>
    <x v="2"/>
    <x v="11"/>
    <s v="HP Standard 104 key PS/2 Keyboard"/>
    <n v="43.5"/>
    <n v="3"/>
    <n v="0"/>
    <n v="10.875"/>
  </r>
  <r>
    <n v="5250"/>
    <x v="2603"/>
    <x v="1"/>
    <x v="392"/>
    <d v="2012-04-21T00:00:00"/>
    <s v="Standard Class"/>
    <x v="272"/>
    <s v="Brad Norvell"/>
    <x v="1"/>
    <s v="United States"/>
    <s v="Philadelphia"/>
    <x v="9"/>
    <n v="19143"/>
    <x v="3"/>
    <s v="OFF-FA-10001229"/>
    <x v="1"/>
    <x v="13"/>
    <s v="Staples"/>
    <n v="12.576000000000001"/>
    <n v="4"/>
    <n v="0.2"/>
    <n v="4.0871999999999993"/>
  </r>
  <r>
    <n v="5251"/>
    <x v="2604"/>
    <x v="0"/>
    <x v="939"/>
    <d v="2013-12-19T00:00:00"/>
    <s v="Standard Class"/>
    <x v="685"/>
    <s v="Erin Creighton"/>
    <x v="0"/>
    <s v="United States"/>
    <s v="Columbus"/>
    <x v="32"/>
    <n v="31907"/>
    <x v="0"/>
    <s v="TEC-AC-10001314"/>
    <x v="2"/>
    <x v="11"/>
    <s v="Case Logic 2.4GHz Wireless Keyboard"/>
    <n v="249.95000000000002"/>
    <n v="5"/>
    <n v="0"/>
    <n v="19.995999999999974"/>
  </r>
  <r>
    <n v="5252"/>
    <x v="2604"/>
    <x v="0"/>
    <x v="939"/>
    <d v="2013-12-19T00:00:00"/>
    <s v="Standard Class"/>
    <x v="685"/>
    <s v="Erin Creighton"/>
    <x v="0"/>
    <s v="United States"/>
    <s v="Columbus"/>
    <x v="32"/>
    <n v="31907"/>
    <x v="0"/>
    <s v="OFF-PA-10004438"/>
    <x v="1"/>
    <x v="10"/>
    <s v="Xerox 1907"/>
    <n v="49.12"/>
    <n v="4"/>
    <n v="0"/>
    <n v="23.086399999999998"/>
  </r>
  <r>
    <n v="5253"/>
    <x v="2605"/>
    <x v="1"/>
    <x v="628"/>
    <d v="2012-11-02T00:00:00"/>
    <s v="First Class"/>
    <x v="627"/>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x v="472"/>
    <s v="Nora Pelletier"/>
    <x v="2"/>
    <s v="United States"/>
    <s v="Des Moines"/>
    <x v="4"/>
    <n v="98198"/>
    <x v="1"/>
    <s v="OFF-BI-10004224"/>
    <x v="1"/>
    <x v="8"/>
    <s v="Catalog Binders with Expanding Posts"/>
    <n v="107.64800000000001"/>
    <n v="2"/>
    <n v="0.2"/>
    <n v="33.639999999999986"/>
  </r>
  <r>
    <n v="5255"/>
    <x v="2607"/>
    <x v="1"/>
    <x v="616"/>
    <d v="2012-03-07T00:00:00"/>
    <s v="Second Class"/>
    <x v="124"/>
    <s v="Alan Haines"/>
    <x v="1"/>
    <s v="United States"/>
    <s v="Bethlehem"/>
    <x v="9"/>
    <n v="18018"/>
    <x v="3"/>
    <s v="FUR-CH-10002647"/>
    <x v="0"/>
    <x v="1"/>
    <s v="Situations Contoured Folding Chairs, 4/Set"/>
    <n v="99.372"/>
    <n v="2"/>
    <n v="0.3"/>
    <n v="-7.0979999999999919"/>
  </r>
  <r>
    <n v="5256"/>
    <x v="2607"/>
    <x v="1"/>
    <x v="616"/>
    <d v="2012-03-07T00:00:00"/>
    <s v="Second Class"/>
    <x v="124"/>
    <s v="Alan Haines"/>
    <x v="1"/>
    <s v="United States"/>
    <s v="Bethlehem"/>
    <x v="9"/>
    <n v="18018"/>
    <x v="3"/>
    <s v="FUR-FU-10003247"/>
    <x v="0"/>
    <x v="5"/>
    <s v="36X48 HARDFLOOR CHAIRMAT"/>
    <n v="33.568000000000005"/>
    <n v="2"/>
    <n v="0.2"/>
    <n v="-5.4548000000000041"/>
  </r>
  <r>
    <n v="5257"/>
    <x v="2608"/>
    <x v="0"/>
    <x v="590"/>
    <d v="2013-08-15T00:00:00"/>
    <s v="Standard Class"/>
    <x v="230"/>
    <s v="Charles Crestani"/>
    <x v="0"/>
    <s v="United States"/>
    <s v="Oklahoma City"/>
    <x v="26"/>
    <n v="73120"/>
    <x v="2"/>
    <s v="OFF-PA-10003270"/>
    <x v="1"/>
    <x v="10"/>
    <s v="Xerox 1954"/>
    <n v="10.56"/>
    <n v="2"/>
    <n v="0"/>
    <n v="4.7519999999999998"/>
  </r>
  <r>
    <n v="5258"/>
    <x v="2609"/>
    <x v="3"/>
    <x v="1032"/>
    <d v="2014-01-09T00:00:00"/>
    <s v="Standard Class"/>
    <x v="111"/>
    <s v="Delfina Latchford"/>
    <x v="0"/>
    <s v="United States"/>
    <s v="Rancho Cucamonga"/>
    <x v="1"/>
    <n v="91730"/>
    <x v="1"/>
    <s v="OFF-PA-10004735"/>
    <x v="1"/>
    <x v="10"/>
    <s v="Xerox 1905"/>
    <n v="38.880000000000003"/>
    <n v="6"/>
    <n v="0"/>
    <n v="18.662400000000002"/>
  </r>
  <r>
    <n v="5259"/>
    <x v="2610"/>
    <x v="3"/>
    <x v="449"/>
    <d v="2014-10-12T00:00:00"/>
    <s v="First Class"/>
    <x v="190"/>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x v="15"/>
    <s v="Matt Abelman"/>
    <x v="2"/>
    <s v="United States"/>
    <s v="Philadelphia"/>
    <x v="9"/>
    <n v="19120"/>
    <x v="3"/>
    <s v="OFF-PA-10000176"/>
    <x v="1"/>
    <x v="10"/>
    <s v="Xerox 1887"/>
    <n v="45.527999999999999"/>
    <n v="3"/>
    <n v="0.2"/>
    <n v="15.934799999999997"/>
  </r>
  <r>
    <n v="5261"/>
    <x v="2612"/>
    <x v="2"/>
    <x v="557"/>
    <d v="2011-09-10T00:00:00"/>
    <s v="First Class"/>
    <x v="449"/>
    <s v="Sam Zeldin"/>
    <x v="2"/>
    <s v="United States"/>
    <s v="Houston"/>
    <x v="5"/>
    <n v="77036"/>
    <x v="2"/>
    <s v="TEC-PH-10000675"/>
    <x v="2"/>
    <x v="7"/>
    <s v="Panasonic KX TS3282B Corded phone"/>
    <n v="196.77600000000001"/>
    <n v="3"/>
    <n v="0.2"/>
    <n v="14.758199999999995"/>
  </r>
  <r>
    <n v="5262"/>
    <x v="2612"/>
    <x v="2"/>
    <x v="557"/>
    <d v="2011-09-10T00:00:00"/>
    <s v="First Class"/>
    <x v="449"/>
    <s v="Sam Zeldin"/>
    <x v="2"/>
    <s v="United States"/>
    <s v="Houston"/>
    <x v="5"/>
    <n v="77036"/>
    <x v="2"/>
    <s v="OFF-BI-10000050"/>
    <x v="1"/>
    <x v="8"/>
    <s v="Angle-D Binders with Locking Rings, Label Holders"/>
    <n v="2.9199999999999995"/>
    <n v="2"/>
    <n v="0.8"/>
    <n v="-4.8180000000000005"/>
  </r>
  <r>
    <n v="5263"/>
    <x v="2612"/>
    <x v="2"/>
    <x v="557"/>
    <d v="2011-09-10T00:00:00"/>
    <s v="First Class"/>
    <x v="449"/>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x v="449"/>
    <s v="Sam Zeldin"/>
    <x v="2"/>
    <s v="United States"/>
    <s v="Houston"/>
    <x v="5"/>
    <n v="77036"/>
    <x v="2"/>
    <s v="TEC-AC-10002718"/>
    <x v="2"/>
    <x v="11"/>
    <s v="Belkin Standard 104 key USB Keyboard"/>
    <n v="46.688000000000002"/>
    <n v="4"/>
    <n v="0.2"/>
    <n v="-2.9180000000000028"/>
  </r>
  <r>
    <n v="5265"/>
    <x v="2612"/>
    <x v="2"/>
    <x v="557"/>
    <d v="2011-09-10T00:00:00"/>
    <s v="First Class"/>
    <x v="449"/>
    <s v="Sam Zeldin"/>
    <x v="2"/>
    <s v="United States"/>
    <s v="Houston"/>
    <x v="5"/>
    <n v="77036"/>
    <x v="2"/>
    <s v="OFF-AR-10003179"/>
    <x v="1"/>
    <x v="6"/>
    <s v="Dixon Ticonderoga Core-Lock Colored Pencils"/>
    <n v="21.864000000000001"/>
    <n v="3"/>
    <n v="0.2"/>
    <n v="3.5528999999999984"/>
  </r>
  <r>
    <n v="5266"/>
    <x v="2613"/>
    <x v="3"/>
    <x v="1033"/>
    <d v="2014-10-04T00:00:00"/>
    <s v="First Class"/>
    <x v="688"/>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x v="688"/>
    <s v="Cari Sayre"/>
    <x v="1"/>
    <s v="United States"/>
    <s v="Seattle"/>
    <x v="4"/>
    <n v="98103"/>
    <x v="1"/>
    <s v="OFF-PA-10004039"/>
    <x v="1"/>
    <x v="10"/>
    <s v="Xerox 1882"/>
    <n v="167.94"/>
    <n v="3"/>
    <n v="0"/>
    <n v="82.290599999999998"/>
  </r>
  <r>
    <n v="5268"/>
    <x v="2613"/>
    <x v="3"/>
    <x v="1033"/>
    <d v="2014-10-04T00:00:00"/>
    <s v="First Class"/>
    <x v="688"/>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x v="414"/>
    <s v="Mick Hernandez"/>
    <x v="2"/>
    <s v="United States"/>
    <s v="Yonkers"/>
    <x v="15"/>
    <n v="10701"/>
    <x v="3"/>
    <s v="TEC-MA-10003173"/>
    <x v="2"/>
    <x v="15"/>
    <s v="Hewlett-Packard 300S Scientific Calculator"/>
    <n v="52.44"/>
    <n v="4"/>
    <n v="0"/>
    <n v="24.122399999999995"/>
  </r>
  <r>
    <n v="5270"/>
    <x v="2615"/>
    <x v="3"/>
    <x v="220"/>
    <d v="2014-09-12T00:00:00"/>
    <s v="Same Day"/>
    <x v="90"/>
    <s v="Cassandra Brandow"/>
    <x v="0"/>
    <s v="United States"/>
    <s v="San Francisco"/>
    <x v="1"/>
    <n v="94110"/>
    <x v="1"/>
    <s v="FUR-FU-10000260"/>
    <x v="0"/>
    <x v="5"/>
    <s v="6&quot; Cubicle Wall Clock, Black"/>
    <n v="32.36"/>
    <n v="4"/>
    <n v="0"/>
    <n v="11.6496"/>
  </r>
  <r>
    <n v="5271"/>
    <x v="2615"/>
    <x v="3"/>
    <x v="220"/>
    <d v="2014-09-12T00:00:00"/>
    <s v="Same Day"/>
    <x v="90"/>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x v="705"/>
    <s v="Jack O'Briant"/>
    <x v="1"/>
    <s v="United States"/>
    <s v="Los Angeles"/>
    <x v="1"/>
    <n v="90008"/>
    <x v="1"/>
    <s v="FUR-FU-10001487"/>
    <x v="0"/>
    <x v="5"/>
    <s v="Eldon Expressions Wood and Plastic Desk Accessories, Cherry Wood"/>
    <n v="27.92"/>
    <n v="4"/>
    <n v="0"/>
    <n v="8.0967999999999982"/>
  </r>
  <r>
    <n v="5273"/>
    <x v="2616"/>
    <x v="3"/>
    <x v="1034"/>
    <d v="2014-01-17T00:00:00"/>
    <s v="Same Day"/>
    <x v="70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x v="50"/>
    <s v="Pete Armstrong"/>
    <x v="2"/>
    <s v="United States"/>
    <s v="Miami"/>
    <x v="2"/>
    <n v="33142"/>
    <x v="0"/>
    <s v="OFF-BI-10000145"/>
    <x v="1"/>
    <x v="8"/>
    <s v="Zipper Ring Binder Pockets"/>
    <n v="3.7440000000000007"/>
    <n v="4"/>
    <n v="0.7"/>
    <n v="-2.6207999999999991"/>
  </r>
  <r>
    <n v="5275"/>
    <x v="2618"/>
    <x v="1"/>
    <x v="209"/>
    <d v="2012-11-09T00:00:00"/>
    <s v="Second Class"/>
    <x v="647"/>
    <s v="Stewart Visinsky"/>
    <x v="0"/>
    <s v="United States"/>
    <s v="Burlington"/>
    <x v="42"/>
    <s v="05408"/>
    <x v="3"/>
    <s v="FUR-CH-10000595"/>
    <x v="0"/>
    <x v="1"/>
    <s v="Safco Contoured Stacking Chairs"/>
    <n v="715.2"/>
    <n v="3"/>
    <n v="0"/>
    <n v="178.79999999999998"/>
  </r>
  <r>
    <n v="5276"/>
    <x v="2619"/>
    <x v="3"/>
    <x v="817"/>
    <d v="2014-12-21T00:00:00"/>
    <s v="Standard Class"/>
    <x v="126"/>
    <s v="Kelly Lampkin"/>
    <x v="1"/>
    <s v="United States"/>
    <s v="Fayetteville"/>
    <x v="36"/>
    <n v="72701"/>
    <x v="0"/>
    <s v="TEC-AC-10004469"/>
    <x v="2"/>
    <x v="11"/>
    <s v="Microsoft Sculpt Comfort Mouse"/>
    <n v="159.80000000000001"/>
    <n v="4"/>
    <n v="0"/>
    <n v="70.312000000000012"/>
  </r>
  <r>
    <n v="5277"/>
    <x v="2619"/>
    <x v="3"/>
    <x v="817"/>
    <d v="2014-12-21T00:00:00"/>
    <s v="Standard Class"/>
    <x v="126"/>
    <s v="Kelly Lampkin"/>
    <x v="1"/>
    <s v="United States"/>
    <s v="Fayetteville"/>
    <x v="36"/>
    <n v="72701"/>
    <x v="0"/>
    <s v="TEC-AC-10003038"/>
    <x v="2"/>
    <x v="11"/>
    <s v="Kingston Digital DataTraveler 16GB USB 2.0"/>
    <n v="44.75"/>
    <n v="5"/>
    <n v="0"/>
    <n v="8.5024999999999942"/>
  </r>
  <r>
    <n v="5278"/>
    <x v="2620"/>
    <x v="2"/>
    <x v="103"/>
    <d v="2011-09-17T00:00:00"/>
    <s v="Standard Class"/>
    <x v="604"/>
    <s v="Becky Castell"/>
    <x v="2"/>
    <s v="United States"/>
    <s v="Odessa"/>
    <x v="5"/>
    <n v="79762"/>
    <x v="2"/>
    <s v="FUR-CH-10004698"/>
    <x v="0"/>
    <x v="1"/>
    <s v="Padded Folding Chairs, Black, 4/Carton"/>
    <n v="340.11599999999999"/>
    <n v="6"/>
    <n v="0.3"/>
    <n v="-9.717599999999976"/>
  </r>
  <r>
    <n v="5279"/>
    <x v="2621"/>
    <x v="2"/>
    <x v="1035"/>
    <d v="2011-12-13T00:00:00"/>
    <s v="Standard Class"/>
    <x v="138"/>
    <s v="Patrick O'Brill"/>
    <x v="0"/>
    <s v="United States"/>
    <s v="Virginia Beach"/>
    <x v="17"/>
    <n v="23464"/>
    <x v="0"/>
    <s v="OFF-PA-10003641"/>
    <x v="1"/>
    <x v="10"/>
    <s v="Xerox 1909"/>
    <n v="105.52"/>
    <n v="4"/>
    <n v="0"/>
    <n v="48.539199999999994"/>
  </r>
  <r>
    <n v="5280"/>
    <x v="2622"/>
    <x v="3"/>
    <x v="210"/>
    <d v="2014-09-12T00:00:00"/>
    <s v="Standard Class"/>
    <x v="165"/>
    <s v="Anna Gayman"/>
    <x v="0"/>
    <s v="United States"/>
    <s v="Milwaukee"/>
    <x v="6"/>
    <n v="53209"/>
    <x v="2"/>
    <s v="TEC-AC-10002134"/>
    <x v="2"/>
    <x v="11"/>
    <s v="Rosewill 107 Normal Keys USB Wired Standard Keyboard"/>
    <n v="13.48"/>
    <n v="1"/>
    <n v="0"/>
    <n v="1.8872"/>
  </r>
  <r>
    <n v="5281"/>
    <x v="2623"/>
    <x v="3"/>
    <x v="566"/>
    <d v="2014-10-13T00:00:00"/>
    <s v="Standard Class"/>
    <x v="203"/>
    <s v="Dean Braden"/>
    <x v="0"/>
    <s v="United States"/>
    <s v="Detroit"/>
    <x v="12"/>
    <n v="48234"/>
    <x v="2"/>
    <s v="OFF-ST-10001837"/>
    <x v="1"/>
    <x v="4"/>
    <s v="SAFCO Mobile Desk Side File, Wire Frame"/>
    <n v="85.52"/>
    <n v="2"/>
    <n v="0"/>
    <n v="22.235199999999999"/>
  </r>
  <r>
    <n v="5282"/>
    <x v="2624"/>
    <x v="1"/>
    <x v="577"/>
    <d v="2012-09-10T00:00:00"/>
    <s v="Standard Class"/>
    <x v="133"/>
    <s v="Sung Pak"/>
    <x v="1"/>
    <s v="United States"/>
    <s v="Rochester"/>
    <x v="11"/>
    <n v="55901"/>
    <x v="2"/>
    <s v="FUR-FU-10001706"/>
    <x v="0"/>
    <x v="5"/>
    <s v="Longer-Life Soft White Bulbs"/>
    <n v="6.16"/>
    <n v="2"/>
    <n v="0"/>
    <n v="2.9567999999999999"/>
  </r>
  <r>
    <n v="5283"/>
    <x v="2624"/>
    <x v="1"/>
    <x v="577"/>
    <d v="2012-09-10T00:00:00"/>
    <s v="Standard Class"/>
    <x v="133"/>
    <s v="Sung Pak"/>
    <x v="1"/>
    <s v="United States"/>
    <s v="Rochester"/>
    <x v="11"/>
    <n v="55901"/>
    <x v="2"/>
    <s v="OFF-PA-10001970"/>
    <x v="1"/>
    <x v="10"/>
    <s v="Xerox 1881"/>
    <n v="36.839999999999996"/>
    <n v="3"/>
    <n v="0"/>
    <n v="17.314799999999998"/>
  </r>
  <r>
    <n v="5284"/>
    <x v="2625"/>
    <x v="2"/>
    <x v="809"/>
    <d v="2011-04-04T00:00:00"/>
    <s v="Standard Class"/>
    <x v="114"/>
    <s v="Dorris liebe"/>
    <x v="1"/>
    <s v="United States"/>
    <s v="Seattle"/>
    <x v="4"/>
    <n v="98105"/>
    <x v="1"/>
    <s v="OFF-ST-10002957"/>
    <x v="1"/>
    <x v="4"/>
    <s v="Sterilite Show Offs Storage Containers"/>
    <n v="15.84"/>
    <n v="3"/>
    <n v="0"/>
    <n v="0"/>
  </r>
  <r>
    <n v="5285"/>
    <x v="2625"/>
    <x v="2"/>
    <x v="809"/>
    <d v="2011-04-04T00:00:00"/>
    <s v="Standard Class"/>
    <x v="114"/>
    <s v="Dorris liebe"/>
    <x v="1"/>
    <s v="United States"/>
    <s v="Seattle"/>
    <x v="4"/>
    <n v="98105"/>
    <x v="1"/>
    <s v="OFF-LA-10002312"/>
    <x v="1"/>
    <x v="2"/>
    <s v="Avery 490"/>
    <n v="44.400000000000006"/>
    <n v="3"/>
    <n v="0"/>
    <n v="22.200000000000003"/>
  </r>
  <r>
    <n v="5286"/>
    <x v="2626"/>
    <x v="3"/>
    <x v="1024"/>
    <d v="2014-05-07T00:00:00"/>
    <s v="First Class"/>
    <x v="293"/>
    <s v="Lisa Hazard"/>
    <x v="0"/>
    <s v="United States"/>
    <s v="Louisville"/>
    <x v="22"/>
    <n v="80027"/>
    <x v="1"/>
    <s v="OFF-EN-10002600"/>
    <x v="1"/>
    <x v="12"/>
    <s v="Redi-Strip #10 Envelopes, 4 1/8 x 9 1/2"/>
    <n v="21.240000000000002"/>
    <n v="9"/>
    <n v="0.2"/>
    <n v="7.4339999999999993"/>
  </r>
  <r>
    <n v="5287"/>
    <x v="2626"/>
    <x v="3"/>
    <x v="1024"/>
    <d v="2014-05-07T00:00:00"/>
    <s v="First Class"/>
    <x v="293"/>
    <s v="Lisa Hazard"/>
    <x v="0"/>
    <s v="United States"/>
    <s v="Louisville"/>
    <x v="22"/>
    <n v="80027"/>
    <x v="1"/>
    <s v="OFF-BI-10003274"/>
    <x v="1"/>
    <x v="8"/>
    <s v="Avery Durable Slant Ring Binders, No Labels"/>
    <n v="9.5520000000000014"/>
    <n v="8"/>
    <n v="0.7"/>
    <n v="-7.3231999999999999"/>
  </r>
  <r>
    <n v="5288"/>
    <x v="2626"/>
    <x v="3"/>
    <x v="1024"/>
    <d v="2014-05-07T00:00:00"/>
    <s v="First Class"/>
    <x v="293"/>
    <s v="Lisa Hazard"/>
    <x v="0"/>
    <s v="United States"/>
    <s v="Louisville"/>
    <x v="22"/>
    <n v="80027"/>
    <x v="1"/>
    <s v="FUR-BO-10004467"/>
    <x v="0"/>
    <x v="0"/>
    <s v="Bestar Classic Bookcase"/>
    <n v="89.991000000000014"/>
    <n v="3"/>
    <n v="0.7"/>
    <n v="-152.9847"/>
  </r>
  <r>
    <n v="5289"/>
    <x v="2627"/>
    <x v="3"/>
    <x v="504"/>
    <d v="2014-05-06T00:00:00"/>
    <s v="Standard Class"/>
    <x v="57"/>
    <s v="Alan Dominguez"/>
    <x v="2"/>
    <s v="United States"/>
    <s v="San Francisco"/>
    <x v="1"/>
    <n v="94122"/>
    <x v="1"/>
    <s v="OFF-PA-10000675"/>
    <x v="1"/>
    <x v="10"/>
    <s v="Xerox 1919"/>
    <n v="163.96"/>
    <n v="4"/>
    <n v="0"/>
    <n v="80.340400000000002"/>
  </r>
  <r>
    <n v="5290"/>
    <x v="2628"/>
    <x v="2"/>
    <x v="78"/>
    <d v="2011-09-15T00:00:00"/>
    <s v="Standard Class"/>
    <x v="446"/>
    <s v="Kean Takahito"/>
    <x v="0"/>
    <s v="United States"/>
    <s v="Houston"/>
    <x v="5"/>
    <n v="77036"/>
    <x v="2"/>
    <s v="OFF-PA-10002259"/>
    <x v="1"/>
    <x v="10"/>
    <s v="Geographics Note Cards, Blank, White, 8 1/2&quot; x 11&quot;"/>
    <n v="17.904"/>
    <n v="2"/>
    <n v="0.2"/>
    <n v="6.2664"/>
  </r>
  <r>
    <n v="5291"/>
    <x v="2628"/>
    <x v="2"/>
    <x v="78"/>
    <d v="2011-09-15T00:00:00"/>
    <s v="Standard Class"/>
    <x v="446"/>
    <s v="Kean Takahito"/>
    <x v="0"/>
    <s v="United States"/>
    <s v="Houston"/>
    <x v="5"/>
    <n v="77036"/>
    <x v="2"/>
    <s v="FUR-CH-10004287"/>
    <x v="0"/>
    <x v="1"/>
    <s v="SAFCO Arco Folding Chair"/>
    <n v="966.69999999999982"/>
    <n v="5"/>
    <n v="0.3"/>
    <n v="-13.810000000000116"/>
  </r>
  <r>
    <n v="5292"/>
    <x v="2628"/>
    <x v="2"/>
    <x v="78"/>
    <d v="2011-09-15T00:00:00"/>
    <s v="Standard Class"/>
    <x v="446"/>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x v="307"/>
    <s v="Pauline Johnson"/>
    <x v="0"/>
    <s v="United States"/>
    <s v="Miami"/>
    <x v="2"/>
    <n v="33180"/>
    <x v="0"/>
    <s v="OFF-ST-10004835"/>
    <x v="1"/>
    <x v="4"/>
    <s v="Plastic Stacking Crates &amp; Casters"/>
    <n v="4.4640000000000004"/>
    <n v="1"/>
    <n v="0.2"/>
    <n v="0.33479999999999999"/>
  </r>
  <r>
    <n v="5294"/>
    <x v="2630"/>
    <x v="1"/>
    <x v="207"/>
    <d v="2012-12-30T00:00:00"/>
    <s v="Standard Class"/>
    <x v="498"/>
    <s v="Mick Crebagga"/>
    <x v="0"/>
    <s v="United States"/>
    <s v="Medina"/>
    <x v="24"/>
    <n v="44256"/>
    <x v="3"/>
    <s v="FUR-TA-10004086"/>
    <x v="0"/>
    <x v="3"/>
    <s v="KI Adjustable-Height Table"/>
    <n v="51.588000000000001"/>
    <n v="1"/>
    <n v="0.4"/>
    <n v="-15.476400000000005"/>
  </r>
  <r>
    <n v="5295"/>
    <x v="2631"/>
    <x v="3"/>
    <x v="733"/>
    <d v="2014-08-20T00:00:00"/>
    <s v="Standard Class"/>
    <x v="635"/>
    <s v="Bill Overfelt"/>
    <x v="1"/>
    <s v="United States"/>
    <s v="Roseville"/>
    <x v="11"/>
    <n v="55113"/>
    <x v="2"/>
    <s v="OFF-LA-10000305"/>
    <x v="1"/>
    <x v="2"/>
    <s v="Avery 495"/>
    <n v="50.4"/>
    <n v="8"/>
    <n v="0"/>
    <n v="23.183999999999997"/>
  </r>
  <r>
    <n v="5296"/>
    <x v="2632"/>
    <x v="3"/>
    <x v="168"/>
    <d v="2014-03-10T00:00:00"/>
    <s v="Standard Class"/>
    <x v="24"/>
    <s v="Darren Powers"/>
    <x v="0"/>
    <s v="United States"/>
    <s v="Houston"/>
    <x v="5"/>
    <n v="77041"/>
    <x v="2"/>
    <s v="OFF-PA-10000806"/>
    <x v="1"/>
    <x v="10"/>
    <s v="Xerox 1934"/>
    <n v="89.567999999999998"/>
    <n v="2"/>
    <n v="0.2"/>
    <n v="32.468400000000003"/>
  </r>
  <r>
    <n v="5297"/>
    <x v="2633"/>
    <x v="3"/>
    <x v="944"/>
    <d v="2014-08-01T00:00:00"/>
    <s v="Standard Class"/>
    <x v="746"/>
    <s v="Tony Molinari"/>
    <x v="0"/>
    <s v="United States"/>
    <s v="Yonkers"/>
    <x v="15"/>
    <n v="10701"/>
    <x v="3"/>
    <s v="FUR-FU-10004018"/>
    <x v="0"/>
    <x v="5"/>
    <s v="Tensor Computer Mounted Lamp"/>
    <n v="14.89"/>
    <n v="1"/>
    <n v="0"/>
    <n v="4.0203000000000007"/>
  </r>
  <r>
    <n v="5298"/>
    <x v="2633"/>
    <x v="3"/>
    <x v="944"/>
    <d v="2014-08-01T00:00:00"/>
    <s v="Standard Class"/>
    <x v="746"/>
    <s v="Tony Molinari"/>
    <x v="0"/>
    <s v="United States"/>
    <s v="Yonkers"/>
    <x v="15"/>
    <n v="10701"/>
    <x v="3"/>
    <s v="TEC-PH-10002660"/>
    <x v="2"/>
    <x v="7"/>
    <s v="Nortel Networks T7316 E Nt8 B27"/>
    <n v="543.91999999999996"/>
    <n v="8"/>
    <n v="0"/>
    <n v="135.98000000000002"/>
  </r>
  <r>
    <n v="5299"/>
    <x v="2634"/>
    <x v="0"/>
    <x v="713"/>
    <d v="2013-09-27T00:00:00"/>
    <s v="First Class"/>
    <x v="1"/>
    <s v="Darrin Van Huff"/>
    <x v="1"/>
    <s v="United States"/>
    <s v="San Diego"/>
    <x v="1"/>
    <n v="92037"/>
    <x v="1"/>
    <s v="OFF-EN-10001509"/>
    <x v="1"/>
    <x v="12"/>
    <s v="Poly String Tie Envelopes"/>
    <n v="4.08"/>
    <n v="2"/>
    <n v="0"/>
    <n v="1.9175999999999997"/>
  </r>
  <r>
    <n v="5300"/>
    <x v="2634"/>
    <x v="0"/>
    <x v="713"/>
    <d v="2013-09-27T00:00:00"/>
    <s v="First Class"/>
    <x v="1"/>
    <s v="Darrin Van Huff"/>
    <x v="1"/>
    <s v="United States"/>
    <s v="San Diego"/>
    <x v="1"/>
    <n v="92037"/>
    <x v="1"/>
    <s v="OFF-LA-10003148"/>
    <x v="1"/>
    <x v="2"/>
    <s v="Avery 51"/>
    <n v="18.899999999999999"/>
    <n v="3"/>
    <n v="0"/>
    <n v="8.6939999999999991"/>
  </r>
  <r>
    <n v="5301"/>
    <x v="2635"/>
    <x v="0"/>
    <x v="198"/>
    <d v="2013-06-04T00:00:00"/>
    <s v="Standard Class"/>
    <x v="706"/>
    <s v="Anna Häberlin"/>
    <x v="1"/>
    <s v="United States"/>
    <s v="Springfield"/>
    <x v="17"/>
    <n v="22153"/>
    <x v="0"/>
    <s v="FUR-TA-10002645"/>
    <x v="0"/>
    <x v="3"/>
    <s v="Hon Rectangular Conference Tables"/>
    <n v="2275.5"/>
    <n v="10"/>
    <n v="0"/>
    <n v="386.83499999999981"/>
  </r>
  <r>
    <n v="5302"/>
    <x v="2635"/>
    <x v="0"/>
    <x v="198"/>
    <d v="2013-06-04T00:00:00"/>
    <s v="Standard Class"/>
    <x v="706"/>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x v="706"/>
    <s v="Anna Häberlin"/>
    <x v="1"/>
    <s v="United States"/>
    <s v="Springfield"/>
    <x v="17"/>
    <n v="22153"/>
    <x v="0"/>
    <s v="OFF-LA-10001297"/>
    <x v="1"/>
    <x v="2"/>
    <s v="Avery 473"/>
    <n v="62.099999999999994"/>
    <n v="6"/>
    <n v="0"/>
    <n v="29.808"/>
  </r>
  <r>
    <n v="5304"/>
    <x v="2636"/>
    <x v="2"/>
    <x v="912"/>
    <d v="2011-11-20T00:00:00"/>
    <s v="Standard Class"/>
    <x v="269"/>
    <s v="Alan Barnes"/>
    <x v="0"/>
    <s v="United States"/>
    <s v="Decatur"/>
    <x v="10"/>
    <n v="62521"/>
    <x v="2"/>
    <s v="FUR-CH-10002017"/>
    <x v="0"/>
    <x v="1"/>
    <s v="SAFCO Optional Arm Kit for Workspace Cribbage Stacking Chair"/>
    <n v="37.295999999999999"/>
    <n v="2"/>
    <n v="0.3"/>
    <n v="-1.0656000000000017"/>
  </r>
  <r>
    <n v="5305"/>
    <x v="2637"/>
    <x v="2"/>
    <x v="158"/>
    <d v="2011-09-23T00:00:00"/>
    <s v="First Class"/>
    <x v="185"/>
    <s v="Joni Sundaresam"/>
    <x v="2"/>
    <s v="United States"/>
    <s v="Garland"/>
    <x v="5"/>
    <n v="75043"/>
    <x v="2"/>
    <s v="FUR-FU-10001546"/>
    <x v="0"/>
    <x v="5"/>
    <s v="Dana Swing-Arm Lamps"/>
    <n v="8.5440000000000005"/>
    <n v="2"/>
    <n v="0.6"/>
    <n v="-7.4759999999999991"/>
  </r>
  <r>
    <n v="5306"/>
    <x v="2638"/>
    <x v="0"/>
    <x v="823"/>
    <d v="2013-02-26T00:00:00"/>
    <s v="Standard Class"/>
    <x v="296"/>
    <s v="Benjamin Venier"/>
    <x v="1"/>
    <s v="United States"/>
    <s v="Oceanside"/>
    <x v="15"/>
    <n v="11572"/>
    <x v="3"/>
    <s v="FUR-FU-10000629"/>
    <x v="0"/>
    <x v="5"/>
    <s v="9-3/4 Diameter Round Wall Clock"/>
    <n v="68.949999999999989"/>
    <n v="5"/>
    <n v="0"/>
    <n v="28.959000000000003"/>
  </r>
  <r>
    <n v="5307"/>
    <x v="2638"/>
    <x v="0"/>
    <x v="823"/>
    <d v="2013-02-26T00:00:00"/>
    <s v="Standard Class"/>
    <x v="296"/>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x v="296"/>
    <s v="Benjamin Venier"/>
    <x v="1"/>
    <s v="United States"/>
    <s v="Oceanside"/>
    <x v="15"/>
    <n v="11572"/>
    <x v="3"/>
    <s v="TEC-PH-10002583"/>
    <x v="2"/>
    <x v="7"/>
    <s v="iOttie HLCRIO102 Car Mount"/>
    <n v="39.979999999999997"/>
    <n v="2"/>
    <n v="0"/>
    <n v="1.9989999999999952"/>
  </r>
  <r>
    <n v="5309"/>
    <x v="2639"/>
    <x v="3"/>
    <x v="123"/>
    <d v="2014-11-22T00:00:00"/>
    <s v="First Class"/>
    <x v="720"/>
    <s v="Nathan Cano"/>
    <x v="0"/>
    <s v="United States"/>
    <s v="Houston"/>
    <x v="5"/>
    <n v="77095"/>
    <x v="2"/>
    <s v="FUR-CH-10003774"/>
    <x v="0"/>
    <x v="1"/>
    <s v="Global Wood Trimmed Manager's Task Chair, Khaki"/>
    <n v="191.05799999999999"/>
    <n v="3"/>
    <n v="0.3"/>
    <n v="-46.399800000000013"/>
  </r>
  <r>
    <n v="5310"/>
    <x v="2639"/>
    <x v="3"/>
    <x v="123"/>
    <d v="2014-11-22T00:00:00"/>
    <s v="First Class"/>
    <x v="720"/>
    <s v="Nathan Cano"/>
    <x v="0"/>
    <s v="United States"/>
    <s v="Houston"/>
    <x v="5"/>
    <n v="77095"/>
    <x v="2"/>
    <s v="OFF-AR-10003876"/>
    <x v="1"/>
    <x v="6"/>
    <s v="Avery Hi-Liter GlideStik Fluorescent Highlighter, Yellow Ink"/>
    <n v="13.040000000000001"/>
    <n v="5"/>
    <n v="0.2"/>
    <n v="3.9120000000000004"/>
  </r>
  <r>
    <n v="5311"/>
    <x v="2639"/>
    <x v="3"/>
    <x v="123"/>
    <d v="2014-11-22T00:00:00"/>
    <s v="First Class"/>
    <x v="720"/>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x v="711"/>
    <s v="Stephanie Ulpright"/>
    <x v="2"/>
    <s v="United States"/>
    <s v="Greenville"/>
    <x v="3"/>
    <n v="27834"/>
    <x v="0"/>
    <s v="OFF-LA-10004559"/>
    <x v="1"/>
    <x v="2"/>
    <s v="Avery 49"/>
    <n v="9.2159999999999993"/>
    <n v="4"/>
    <n v="0.2"/>
    <n v="3.3408000000000002"/>
  </r>
  <r>
    <n v="5313"/>
    <x v="2640"/>
    <x v="0"/>
    <x v="1036"/>
    <d v="2013-08-28T00:00:00"/>
    <s v="Standard Class"/>
    <x v="711"/>
    <s v="Stephanie Ulpright"/>
    <x v="2"/>
    <s v="United States"/>
    <s v="Greenville"/>
    <x v="3"/>
    <n v="27834"/>
    <x v="0"/>
    <s v="OFF-SU-10002573"/>
    <x v="1"/>
    <x v="14"/>
    <s v="Acme 10&quot; Easy Grip Assistive Scissors"/>
    <n v="28.048000000000002"/>
    <n v="2"/>
    <n v="0.2"/>
    <n v="3.5059999999999967"/>
  </r>
  <r>
    <n v="5314"/>
    <x v="2641"/>
    <x v="3"/>
    <x v="504"/>
    <d v="2014-05-06T00:00:00"/>
    <s v="Standard Class"/>
    <x v="137"/>
    <s v="Don Jones"/>
    <x v="1"/>
    <s v="United States"/>
    <s v="San Francisco"/>
    <x v="1"/>
    <n v="94110"/>
    <x v="1"/>
    <s v="FUR-FU-10000222"/>
    <x v="0"/>
    <x v="5"/>
    <s v="Seth Thomas 16&quot; Steel Case Clock"/>
    <n v="64.959999999999994"/>
    <n v="2"/>
    <n v="0"/>
    <n v="21.436799999999998"/>
  </r>
  <r>
    <n v="5315"/>
    <x v="2641"/>
    <x v="3"/>
    <x v="504"/>
    <d v="2014-05-06T00:00:00"/>
    <s v="Standard Class"/>
    <x v="137"/>
    <s v="Don Jones"/>
    <x v="1"/>
    <s v="United States"/>
    <s v="San Francisco"/>
    <x v="1"/>
    <n v="94110"/>
    <x v="1"/>
    <s v="OFF-EN-10001219"/>
    <x v="1"/>
    <x v="12"/>
    <s v="#10- 4 1/8&quot; x 9 1/2&quot; Security-Tint Envelopes"/>
    <n v="30.56"/>
    <n v="4"/>
    <n v="0"/>
    <n v="14.974399999999999"/>
  </r>
  <r>
    <n v="5316"/>
    <x v="2642"/>
    <x v="0"/>
    <x v="440"/>
    <d v="2013-05-09T00:00:00"/>
    <s v="Standard Class"/>
    <x v="297"/>
    <s v="Dan Lawera"/>
    <x v="0"/>
    <s v="United States"/>
    <s v="Greensboro"/>
    <x v="3"/>
    <n v="27405"/>
    <x v="0"/>
    <s v="FUR-CH-10002304"/>
    <x v="0"/>
    <x v="1"/>
    <s v="Global Stack Chair without Arms, Black"/>
    <n v="187.05600000000001"/>
    <n v="9"/>
    <n v="0.2"/>
    <n v="11.69100000000001"/>
  </r>
  <r>
    <n v="5317"/>
    <x v="2643"/>
    <x v="3"/>
    <x v="280"/>
    <d v="2014-10-06T00:00:00"/>
    <s v="First Class"/>
    <x v="656"/>
    <s v="Dean percer"/>
    <x v="2"/>
    <s v="United States"/>
    <s v="Knoxville"/>
    <x v="18"/>
    <n v="37918"/>
    <x v="0"/>
    <s v="FUR-FU-10002364"/>
    <x v="0"/>
    <x v="5"/>
    <s v="Eldon Expressions Wood Desk Accessories, Oak"/>
    <n v="11.808"/>
    <n v="2"/>
    <n v="0.2"/>
    <n v="1.3283999999999985"/>
  </r>
  <r>
    <n v="5318"/>
    <x v="2643"/>
    <x v="3"/>
    <x v="280"/>
    <d v="2014-10-06T00:00:00"/>
    <s v="First Class"/>
    <x v="656"/>
    <s v="Dean percer"/>
    <x v="2"/>
    <s v="United States"/>
    <s v="Knoxville"/>
    <x v="18"/>
    <n v="37918"/>
    <x v="0"/>
    <s v="FUR-FU-10004864"/>
    <x v="0"/>
    <x v="5"/>
    <s v="Eldon 500 Class Desk Accessories"/>
    <n v="9.6560000000000006"/>
    <n v="1"/>
    <n v="0.2"/>
    <n v="1.5691000000000002"/>
  </r>
  <r>
    <n v="5319"/>
    <x v="2643"/>
    <x v="3"/>
    <x v="280"/>
    <d v="2014-10-06T00:00:00"/>
    <s v="First Class"/>
    <x v="656"/>
    <s v="Dean percer"/>
    <x v="2"/>
    <s v="United States"/>
    <s v="Knoxville"/>
    <x v="18"/>
    <n v="37918"/>
    <x v="0"/>
    <s v="OFF-PA-10003172"/>
    <x v="1"/>
    <x v="10"/>
    <s v="Xerox 1996"/>
    <n v="20.736000000000004"/>
    <n v="4"/>
    <n v="0.2"/>
    <n v="7.2576000000000001"/>
  </r>
  <r>
    <n v="5320"/>
    <x v="2643"/>
    <x v="3"/>
    <x v="280"/>
    <d v="2014-10-06T00:00:00"/>
    <s v="First Class"/>
    <x v="656"/>
    <s v="Dean percer"/>
    <x v="2"/>
    <s v="United States"/>
    <s v="Knoxville"/>
    <x v="18"/>
    <n v="37918"/>
    <x v="0"/>
    <s v="OFF-BI-10000977"/>
    <x v="1"/>
    <x v="8"/>
    <s v="Ibico Plastic Spiral Binding Combs"/>
    <n v="27.360000000000003"/>
    <n v="3"/>
    <n v="0.7"/>
    <n v="-21.887999999999991"/>
  </r>
  <r>
    <n v="5321"/>
    <x v="2643"/>
    <x v="3"/>
    <x v="280"/>
    <d v="2014-10-06T00:00:00"/>
    <s v="First Class"/>
    <x v="656"/>
    <s v="Dean percer"/>
    <x v="2"/>
    <s v="United States"/>
    <s v="Knoxville"/>
    <x v="18"/>
    <n v="37918"/>
    <x v="0"/>
    <s v="FUR-TA-10000198"/>
    <x v="0"/>
    <x v="3"/>
    <s v="Chromcraft Bull-Nose Wood Oval Conference Tables &amp; Bases"/>
    <n v="2314.116"/>
    <n v="7"/>
    <n v="0.4"/>
    <n v="-1002.7836000000001"/>
  </r>
  <r>
    <n v="5322"/>
    <x v="2643"/>
    <x v="3"/>
    <x v="280"/>
    <d v="2014-10-06T00:00:00"/>
    <s v="First Class"/>
    <x v="656"/>
    <s v="Dean percer"/>
    <x v="2"/>
    <s v="United States"/>
    <s v="Knoxville"/>
    <x v="18"/>
    <n v="37918"/>
    <x v="0"/>
    <s v="OFF-BI-10003984"/>
    <x v="1"/>
    <x v="8"/>
    <s v="Lock-Up Easel 'Spel-Binder'"/>
    <n v="34.236000000000004"/>
    <n v="4"/>
    <n v="0.7"/>
    <n v="-26.247599999999998"/>
  </r>
  <r>
    <n v="5323"/>
    <x v="2643"/>
    <x v="3"/>
    <x v="280"/>
    <d v="2014-10-06T00:00:00"/>
    <s v="First Class"/>
    <x v="656"/>
    <s v="Dean percer"/>
    <x v="2"/>
    <s v="United States"/>
    <s v="Knoxville"/>
    <x v="18"/>
    <n v="37918"/>
    <x v="0"/>
    <s v="FUR-FU-10003691"/>
    <x v="0"/>
    <x v="5"/>
    <s v="Eldon Image Series Desk Accessories, Ebony"/>
    <n v="19.760000000000002"/>
    <n v="2"/>
    <n v="0.2"/>
    <n v="5.9279999999999999"/>
  </r>
  <r>
    <n v="5324"/>
    <x v="2644"/>
    <x v="3"/>
    <x v="65"/>
    <d v="2014-09-24T00:00:00"/>
    <s v="Second Class"/>
    <x v="612"/>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x v="356"/>
    <s v="Tracy Zic"/>
    <x v="0"/>
    <s v="United States"/>
    <s v="Lakewood"/>
    <x v="1"/>
    <n v="90712"/>
    <x v="1"/>
    <s v="OFF-AR-10003723"/>
    <x v="1"/>
    <x v="6"/>
    <s v="Avery Hi-Liter Fluorescent Desk Style Markers"/>
    <n v="16.899999999999999"/>
    <n v="5"/>
    <n v="0"/>
    <n v="6.2530000000000001"/>
  </r>
  <r>
    <n v="5326"/>
    <x v="2645"/>
    <x v="1"/>
    <x v="784"/>
    <d v="2012-12-09T00:00:00"/>
    <s v="Standard Class"/>
    <x v="356"/>
    <s v="Tracy Zic"/>
    <x v="0"/>
    <s v="United States"/>
    <s v="Lakewood"/>
    <x v="1"/>
    <n v="90712"/>
    <x v="1"/>
    <s v="FUR-FU-10004270"/>
    <x v="0"/>
    <x v="5"/>
    <s v="Eldon Image Series Desk Accessories, Burgundy"/>
    <n v="25.08"/>
    <n v="6"/>
    <n v="0"/>
    <n v="9.0288000000000004"/>
  </r>
  <r>
    <n v="5327"/>
    <x v="2646"/>
    <x v="1"/>
    <x v="184"/>
    <d v="2012-01-22T00:00:00"/>
    <s v="Standard Class"/>
    <x v="609"/>
    <s v="Scott Cohen"/>
    <x v="1"/>
    <s v="United States"/>
    <s v="Lawrence"/>
    <x v="31"/>
    <n v="1841"/>
    <x v="3"/>
    <s v="OFF-AR-10003183"/>
    <x v="1"/>
    <x v="6"/>
    <s v="Avery Fluorescent Highlighter Four-Color Set"/>
    <n v="6.68"/>
    <n v="2"/>
    <n v="0"/>
    <n v="2.0039999999999996"/>
  </r>
  <r>
    <n v="5328"/>
    <x v="2647"/>
    <x v="2"/>
    <x v="1037"/>
    <d v="2011-01-09T00:00:00"/>
    <s v="Second Class"/>
    <x v="721"/>
    <s v="Lycoris Saunders"/>
    <x v="0"/>
    <s v="United States"/>
    <s v="Los Angeles"/>
    <x v="1"/>
    <n v="90049"/>
    <x v="1"/>
    <s v="OFF-PA-10002005"/>
    <x v="1"/>
    <x v="10"/>
    <s v="Xerox 225"/>
    <n v="19.440000000000001"/>
    <n v="3"/>
    <n v="0"/>
    <n v="9.3312000000000008"/>
  </r>
  <r>
    <n v="5329"/>
    <x v="2648"/>
    <x v="1"/>
    <x v="616"/>
    <d v="2012-03-09T00:00:00"/>
    <s v="Standard Class"/>
    <x v="160"/>
    <s v="Mike Vittorini"/>
    <x v="0"/>
    <s v="United States"/>
    <s v="Houston"/>
    <x v="5"/>
    <n v="77036"/>
    <x v="2"/>
    <s v="TEC-PH-10000149"/>
    <x v="2"/>
    <x v="7"/>
    <s v="Cisco SPA525G2 IP Phone - Wireless"/>
    <n v="31.92"/>
    <n v="2"/>
    <n v="0.2"/>
    <n v="2.3939999999999984"/>
  </r>
  <r>
    <n v="5330"/>
    <x v="2649"/>
    <x v="0"/>
    <x v="591"/>
    <d v="2013-12-29T00:00:00"/>
    <s v="Second Class"/>
    <x v="379"/>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x v="610"/>
    <s v="Christina VanderZanden"/>
    <x v="0"/>
    <s v="United States"/>
    <s v="New York City"/>
    <x v="15"/>
    <n v="10011"/>
    <x v="3"/>
    <s v="FUR-FU-10004748"/>
    <x v="0"/>
    <x v="5"/>
    <s v="Howard Miller 16&quot; Diameter Gallery Wall Clock"/>
    <n v="63.94"/>
    <n v="1"/>
    <n v="0"/>
    <n v="24.936599999999999"/>
  </r>
  <r>
    <n v="5332"/>
    <x v="2650"/>
    <x v="0"/>
    <x v="913"/>
    <d v="2013-09-09T00:00:00"/>
    <s v="Standard Class"/>
    <x v="610"/>
    <s v="Christina VanderZanden"/>
    <x v="0"/>
    <s v="United States"/>
    <s v="New York City"/>
    <x v="15"/>
    <n v="10011"/>
    <x v="3"/>
    <s v="OFF-BI-10001460"/>
    <x v="1"/>
    <x v="8"/>
    <s v="Plastic Binding Combs"/>
    <n v="60.600000000000009"/>
    <n v="5"/>
    <n v="0.2"/>
    <n v="20.452499999999997"/>
  </r>
  <r>
    <n v="5333"/>
    <x v="2650"/>
    <x v="0"/>
    <x v="913"/>
    <d v="2013-09-09T00:00:00"/>
    <s v="Standard Class"/>
    <x v="610"/>
    <s v="Christina VanderZanden"/>
    <x v="0"/>
    <s v="United States"/>
    <s v="New York City"/>
    <x v="15"/>
    <n v="10011"/>
    <x v="3"/>
    <s v="OFF-SU-10002503"/>
    <x v="1"/>
    <x v="14"/>
    <s v="Acme Preferred Stainless Steel Scissors"/>
    <n v="22.72"/>
    <n v="4"/>
    <n v="0"/>
    <n v="6.5887999999999991"/>
  </r>
  <r>
    <n v="5334"/>
    <x v="2651"/>
    <x v="2"/>
    <x v="86"/>
    <d v="2011-09-01T00:00:00"/>
    <s v="Standard Class"/>
    <x v="41"/>
    <s v="Karl Braun"/>
    <x v="0"/>
    <s v="United States"/>
    <s v="Newark"/>
    <x v="13"/>
    <n v="19711"/>
    <x v="3"/>
    <s v="FUR-FU-10001731"/>
    <x v="0"/>
    <x v="5"/>
    <s v="Acrylic Self-Standing Desk Frames"/>
    <n v="10.68"/>
    <n v="4"/>
    <n v="0"/>
    <n v="4.0583999999999998"/>
  </r>
  <r>
    <n v="5335"/>
    <x v="2651"/>
    <x v="2"/>
    <x v="86"/>
    <d v="2011-09-01T00:00:00"/>
    <s v="Standard Class"/>
    <x v="41"/>
    <s v="Karl Braun"/>
    <x v="0"/>
    <s v="United States"/>
    <s v="Newark"/>
    <x v="13"/>
    <n v="19711"/>
    <x v="3"/>
    <s v="OFF-PA-10002160"/>
    <x v="1"/>
    <x v="10"/>
    <s v="Xerox 1978"/>
    <n v="17.34"/>
    <n v="3"/>
    <n v="0"/>
    <n v="8.4966000000000008"/>
  </r>
  <r>
    <n v="5336"/>
    <x v="2651"/>
    <x v="2"/>
    <x v="86"/>
    <d v="2011-09-01T00:00:00"/>
    <s v="Standard Class"/>
    <x v="41"/>
    <s v="Karl Braun"/>
    <x v="0"/>
    <s v="United States"/>
    <s v="Newark"/>
    <x v="13"/>
    <n v="19711"/>
    <x v="3"/>
    <s v="OFF-PA-10002659"/>
    <x v="1"/>
    <x v="10"/>
    <s v="Avoid Verbal Orders Carbonless Minifold Book"/>
    <n v="3.38"/>
    <n v="1"/>
    <n v="0"/>
    <n v="1.5547999999999997"/>
  </r>
  <r>
    <n v="5337"/>
    <x v="2652"/>
    <x v="1"/>
    <x v="1031"/>
    <d v="2012-05-25T00:00:00"/>
    <s v="Standard Class"/>
    <x v="545"/>
    <s v="Michelle Ellison"/>
    <x v="1"/>
    <s v="United States"/>
    <s v="Seattle"/>
    <x v="4"/>
    <n v="98105"/>
    <x v="1"/>
    <s v="OFF-BI-10001636"/>
    <x v="1"/>
    <x v="8"/>
    <s v="Ibico Plastic and Wire Spiral Binding Combs"/>
    <n v="26.975999999999999"/>
    <n v="4"/>
    <n v="0.2"/>
    <n v="8.767199999999999"/>
  </r>
  <r>
    <n v="5338"/>
    <x v="2653"/>
    <x v="3"/>
    <x v="524"/>
    <d v="2014-10-22T00:00:00"/>
    <s v="Standard Class"/>
    <x v="321"/>
    <s v="Anthony Jacobs"/>
    <x v="1"/>
    <s v="United States"/>
    <s v="Scottsdale"/>
    <x v="16"/>
    <n v="85254"/>
    <x v="1"/>
    <s v="OFF-PA-10000062"/>
    <x v="1"/>
    <x v="10"/>
    <s v="Green Bar Computer Printout Paper"/>
    <n v="307.77600000000001"/>
    <n v="7"/>
    <n v="0.2"/>
    <n v="111.5688"/>
  </r>
  <r>
    <n v="5339"/>
    <x v="2654"/>
    <x v="1"/>
    <x v="529"/>
    <d v="2012-11-14T00:00:00"/>
    <s v="Second Class"/>
    <x v="231"/>
    <s v="Dianna Vittorini"/>
    <x v="0"/>
    <s v="United States"/>
    <s v="Oceanside"/>
    <x v="15"/>
    <n v="11572"/>
    <x v="3"/>
    <s v="OFF-ST-10002554"/>
    <x v="1"/>
    <x v="4"/>
    <s v="Tennsco Industrial Shelving"/>
    <n v="244.54999999999998"/>
    <n v="5"/>
    <n v="0"/>
    <n v="4.8910000000000053"/>
  </r>
  <r>
    <n v="5340"/>
    <x v="2654"/>
    <x v="1"/>
    <x v="529"/>
    <d v="2012-11-14T00:00:00"/>
    <s v="Second Class"/>
    <x v="231"/>
    <s v="Dianna Vittorini"/>
    <x v="0"/>
    <s v="United States"/>
    <s v="Oceanside"/>
    <x v="15"/>
    <n v="11572"/>
    <x v="3"/>
    <s v="OFF-EN-10001509"/>
    <x v="1"/>
    <x v="12"/>
    <s v="Poly String Tie Envelopes"/>
    <n v="12.24"/>
    <n v="6"/>
    <n v="0"/>
    <n v="5.7527999999999988"/>
  </r>
  <r>
    <n v="5341"/>
    <x v="2654"/>
    <x v="1"/>
    <x v="529"/>
    <d v="2012-11-14T00:00:00"/>
    <s v="Second Class"/>
    <x v="231"/>
    <s v="Dianna Vittorini"/>
    <x v="0"/>
    <s v="United States"/>
    <s v="Oceanside"/>
    <x v="15"/>
    <n v="11572"/>
    <x v="3"/>
    <s v="TEC-AC-10002018"/>
    <x v="2"/>
    <x v="11"/>
    <s v="AmazonBasics 3-Button USB Wired Mouse"/>
    <n v="13.98"/>
    <n v="2"/>
    <n v="0"/>
    <n v="6.011400000000001"/>
  </r>
  <r>
    <n v="5342"/>
    <x v="2654"/>
    <x v="1"/>
    <x v="529"/>
    <d v="2012-11-14T00:00:00"/>
    <s v="Second Class"/>
    <x v="231"/>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x v="759"/>
    <s v="Jason Klamczynski"/>
    <x v="1"/>
    <s v="United States"/>
    <s v="Dallas"/>
    <x v="5"/>
    <n v="75220"/>
    <x v="2"/>
    <s v="OFF-EN-10001509"/>
    <x v="1"/>
    <x v="12"/>
    <s v="Poly String Tie Envelopes"/>
    <n v="1.6320000000000001"/>
    <n v="1"/>
    <n v="0.2"/>
    <n v="0.55079999999999985"/>
  </r>
  <r>
    <n v="5344"/>
    <x v="2655"/>
    <x v="2"/>
    <x v="871"/>
    <d v="2011-11-27T00:00:00"/>
    <s v="Standard Class"/>
    <x v="759"/>
    <s v="Jason Klamczynski"/>
    <x v="1"/>
    <s v="United States"/>
    <s v="Dallas"/>
    <x v="5"/>
    <n v="75220"/>
    <x v="2"/>
    <s v="TEC-PH-10004922"/>
    <x v="2"/>
    <x v="7"/>
    <s v="RCA Visys Integrated PBX 8-Line Router"/>
    <n v="267.95999999999998"/>
    <n v="5"/>
    <n v="0.2"/>
    <n v="16.747500000000016"/>
  </r>
  <r>
    <n v="5345"/>
    <x v="2656"/>
    <x v="1"/>
    <x v="2"/>
    <d v="2012-10-13T00:00:00"/>
    <s v="Second Class"/>
    <x v="129"/>
    <s v="Shahid Hopkins"/>
    <x v="0"/>
    <s v="United States"/>
    <s v="Rochester"/>
    <x v="15"/>
    <n v="14609"/>
    <x v="3"/>
    <s v="TEC-AC-10002550"/>
    <x v="2"/>
    <x v="11"/>
    <s v="Memorex 25GB 6X Branded Blu-Ray Recordable Disc, 30/Pack"/>
    <n v="31.95"/>
    <n v="1"/>
    <n v="0"/>
    <n v="2.2364999999999995"/>
  </r>
  <r>
    <n v="5346"/>
    <x v="2657"/>
    <x v="3"/>
    <x v="708"/>
    <d v="2014-03-24T00:00:00"/>
    <s v="Second Class"/>
    <x v="56"/>
    <s v="Steven Cartwright"/>
    <x v="0"/>
    <s v="United States"/>
    <s v="Los Angeles"/>
    <x v="1"/>
    <n v="90045"/>
    <x v="1"/>
    <s v="OFF-ST-10003208"/>
    <x v="1"/>
    <x v="4"/>
    <s v="Adjustable Depth Letter/Legal Cart"/>
    <n v="725.84"/>
    <n v="4"/>
    <n v="0"/>
    <n v="210.4935999999999"/>
  </r>
  <r>
    <n v="5347"/>
    <x v="2657"/>
    <x v="3"/>
    <x v="708"/>
    <d v="2014-03-24T00:00:00"/>
    <s v="Second Class"/>
    <x v="56"/>
    <s v="Steven Cartwright"/>
    <x v="0"/>
    <s v="United States"/>
    <s v="Los Angeles"/>
    <x v="1"/>
    <n v="90045"/>
    <x v="1"/>
    <s v="OFF-BI-10003981"/>
    <x v="1"/>
    <x v="8"/>
    <s v="Avery Durable Plastic 1&quot; Binders"/>
    <n v="10.896000000000001"/>
    <n v="3"/>
    <n v="0.2"/>
    <n v="3.9497999999999998"/>
  </r>
  <r>
    <n v="5348"/>
    <x v="2657"/>
    <x v="3"/>
    <x v="708"/>
    <d v="2014-03-24T00:00:00"/>
    <s v="Second Class"/>
    <x v="56"/>
    <s v="Steven Cartwright"/>
    <x v="0"/>
    <s v="United States"/>
    <s v="Los Angeles"/>
    <x v="1"/>
    <n v="90045"/>
    <x v="1"/>
    <s v="OFF-BI-10001031"/>
    <x v="1"/>
    <x v="8"/>
    <s v="Pressboard Data Binders by Wilson Jones"/>
    <n v="8.5440000000000005"/>
    <n v="2"/>
    <n v="0.2"/>
    <n v="2.8835999999999995"/>
  </r>
  <r>
    <n v="5349"/>
    <x v="2658"/>
    <x v="1"/>
    <x v="1038"/>
    <d v="2012-01-10T00:00:00"/>
    <s v="Standard Class"/>
    <x v="294"/>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x v="294"/>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x v="23"/>
    <s v="Lena Hernandez"/>
    <x v="0"/>
    <s v="United States"/>
    <s v="Park Ridge"/>
    <x v="10"/>
    <n v="60068"/>
    <x v="2"/>
    <s v="OFF-PA-10001019"/>
    <x v="1"/>
    <x v="10"/>
    <s v="Xerox 1884"/>
    <n v="143.85600000000002"/>
    <n v="9"/>
    <n v="0.2"/>
    <n v="48.551399999999994"/>
  </r>
  <r>
    <n v="5352"/>
    <x v="2660"/>
    <x v="0"/>
    <x v="47"/>
    <d v="2013-09-13T00:00:00"/>
    <s v="Standard Class"/>
    <x v="289"/>
    <s v="Yoseph Carroll"/>
    <x v="1"/>
    <s v="United States"/>
    <s v="Dallas"/>
    <x v="5"/>
    <n v="75217"/>
    <x v="2"/>
    <s v="OFF-PA-10004665"/>
    <x v="1"/>
    <x v="10"/>
    <s v="Advantus Motivational Note Cards"/>
    <n v="41.92"/>
    <n v="4"/>
    <n v="0.2"/>
    <n v="15.195999999999998"/>
  </r>
  <r>
    <n v="5353"/>
    <x v="2660"/>
    <x v="0"/>
    <x v="47"/>
    <d v="2013-09-13T00:00:00"/>
    <s v="Standard Class"/>
    <x v="289"/>
    <s v="Yoseph Carroll"/>
    <x v="1"/>
    <s v="United States"/>
    <s v="Dallas"/>
    <x v="5"/>
    <n v="75217"/>
    <x v="2"/>
    <s v="TEC-PH-10002447"/>
    <x v="2"/>
    <x v="7"/>
    <s v="AT&amp;T CL83451 4-Handset Telephone"/>
    <n v="329.58400000000006"/>
    <n v="2"/>
    <n v="0.2"/>
    <n v="37.078199999999981"/>
  </r>
  <r>
    <n v="5354"/>
    <x v="2661"/>
    <x v="0"/>
    <x v="323"/>
    <d v="2013-09-07T00:00:00"/>
    <s v="First Class"/>
    <x v="388"/>
    <s v="Craig Yedwab"/>
    <x v="1"/>
    <s v="United States"/>
    <s v="Monroe"/>
    <x v="28"/>
    <n v="71203"/>
    <x v="0"/>
    <s v="OFF-BI-10000014"/>
    <x v="1"/>
    <x v="8"/>
    <s v="Heavy-Duty E-Z-D Binders"/>
    <n v="87.28"/>
    <n v="8"/>
    <n v="0"/>
    <n v="41.021599999999999"/>
  </r>
  <r>
    <n v="5355"/>
    <x v="2662"/>
    <x v="2"/>
    <x v="8"/>
    <d v="2011-05-19T00:00:00"/>
    <s v="Standard Class"/>
    <x v="692"/>
    <s v="Aaron Hawkins"/>
    <x v="1"/>
    <s v="United States"/>
    <s v="Los Angeles"/>
    <x v="1"/>
    <n v="90004"/>
    <x v="1"/>
    <s v="FUR-CH-10002439"/>
    <x v="0"/>
    <x v="1"/>
    <s v="Iceberg Nesting Folding Chair, 19w x 6d x 43h"/>
    <n v="279.45600000000002"/>
    <n v="6"/>
    <n v="0.2"/>
    <n v="20.959199999999996"/>
  </r>
  <r>
    <n v="5356"/>
    <x v="2662"/>
    <x v="2"/>
    <x v="8"/>
    <d v="2011-05-19T00:00:00"/>
    <s v="Standard Class"/>
    <x v="692"/>
    <s v="Aaron Hawkins"/>
    <x v="1"/>
    <s v="United States"/>
    <s v="Los Angeles"/>
    <x v="1"/>
    <n v="90004"/>
    <x v="1"/>
    <s v="OFF-PA-10003063"/>
    <x v="1"/>
    <x v="10"/>
    <s v="EcoTones Memo Sheets"/>
    <n v="8"/>
    <n v="2"/>
    <n v="0"/>
    <n v="3.84"/>
  </r>
  <r>
    <n v="5357"/>
    <x v="2663"/>
    <x v="0"/>
    <x v="321"/>
    <d v="2013-10-04T00:00:00"/>
    <s v="Standard Class"/>
    <x v="481"/>
    <s v="Andy Reiter"/>
    <x v="0"/>
    <s v="United States"/>
    <s v="San Francisco"/>
    <x v="1"/>
    <n v="94109"/>
    <x v="1"/>
    <s v="OFF-BI-10002982"/>
    <x v="1"/>
    <x v="8"/>
    <s v="Avery Self-Adhesive Photo Pockets for Polaroid Photos"/>
    <n v="27.240000000000002"/>
    <n v="5"/>
    <n v="0.2"/>
    <n v="9.5339999999999971"/>
  </r>
  <r>
    <n v="5358"/>
    <x v="2664"/>
    <x v="2"/>
    <x v="79"/>
    <d v="2011-08-11T00:00:00"/>
    <s v="Standard Class"/>
    <x v="196"/>
    <s v="Sonia Sunley"/>
    <x v="0"/>
    <s v="United States"/>
    <s v="San Francisco"/>
    <x v="1"/>
    <n v="94122"/>
    <x v="1"/>
    <s v="TEC-AC-10004510"/>
    <x v="2"/>
    <x v="11"/>
    <s v="Logitech Desktop MK120 Mouse and keyboard Combo"/>
    <n v="16.36"/>
    <n v="1"/>
    <n v="0"/>
    <n v="1.6359999999999992"/>
  </r>
  <r>
    <n v="5359"/>
    <x v="2664"/>
    <x v="2"/>
    <x v="79"/>
    <d v="2011-08-11T00:00:00"/>
    <s v="Standard Class"/>
    <x v="196"/>
    <s v="Sonia Sunley"/>
    <x v="0"/>
    <s v="United States"/>
    <s v="San Francisco"/>
    <x v="1"/>
    <n v="94122"/>
    <x v="1"/>
    <s v="OFF-ST-10000321"/>
    <x v="1"/>
    <x v="4"/>
    <s v="Akro Stacking Bins"/>
    <n v="15.78"/>
    <n v="2"/>
    <n v="0"/>
    <n v="0.63119999999999798"/>
  </r>
  <r>
    <n v="5360"/>
    <x v="2664"/>
    <x v="2"/>
    <x v="79"/>
    <d v="2011-08-11T00:00:00"/>
    <s v="Standard Class"/>
    <x v="196"/>
    <s v="Sonia Sunley"/>
    <x v="0"/>
    <s v="United States"/>
    <s v="San Francisco"/>
    <x v="1"/>
    <n v="94122"/>
    <x v="1"/>
    <s v="OFF-AR-10004602"/>
    <x v="1"/>
    <x v="6"/>
    <s v="Boston KS Multi-Size Manual Pencil Sharpener"/>
    <n v="45.98"/>
    <n v="2"/>
    <n v="0"/>
    <n v="12.874400000000001"/>
  </r>
  <r>
    <n v="5361"/>
    <x v="2665"/>
    <x v="3"/>
    <x v="349"/>
    <d v="2014-04-19T00:00:00"/>
    <s v="Standard Class"/>
    <x v="61"/>
    <s v="Dorothy Wardle"/>
    <x v="1"/>
    <s v="United States"/>
    <s v="Fayetteville"/>
    <x v="3"/>
    <n v="28314"/>
    <x v="0"/>
    <s v="FUR-BO-10003433"/>
    <x v="0"/>
    <x v="0"/>
    <s v="Sauder Cornerstone Collection Library"/>
    <n v="198.27200000000002"/>
    <n v="8"/>
    <n v="0.2"/>
    <n v="-32.219200000000022"/>
  </r>
  <r>
    <n v="5362"/>
    <x v="2666"/>
    <x v="3"/>
    <x v="255"/>
    <d v="2014-06-11T00:00:00"/>
    <s v="First Class"/>
    <x v="544"/>
    <s v="Noah Childs"/>
    <x v="1"/>
    <s v="United States"/>
    <s v="Dallas"/>
    <x v="5"/>
    <n v="75217"/>
    <x v="2"/>
    <s v="OFF-ST-10001496"/>
    <x v="1"/>
    <x v="4"/>
    <s v="Standard Rollaway File with Lock"/>
    <n v="720.7600000000001"/>
    <n v="5"/>
    <n v="0.2"/>
    <n v="54.056999999999988"/>
  </r>
  <r>
    <n v="5363"/>
    <x v="2667"/>
    <x v="0"/>
    <x v="723"/>
    <d v="2014-01-03T00:00:00"/>
    <s v="Standard Class"/>
    <x v="303"/>
    <s v="Carlos Daly"/>
    <x v="0"/>
    <s v="United States"/>
    <s v="Wichita"/>
    <x v="41"/>
    <n v="67212"/>
    <x v="2"/>
    <s v="FUR-FU-10000672"/>
    <x v="0"/>
    <x v="5"/>
    <s v="Executive Impressions 10&quot; Spectator Wall Clock"/>
    <n v="70.56"/>
    <n v="6"/>
    <n v="0"/>
    <n v="23.990399999999994"/>
  </r>
  <r>
    <n v="5364"/>
    <x v="2667"/>
    <x v="0"/>
    <x v="723"/>
    <d v="2014-01-03T00:00:00"/>
    <s v="Standard Class"/>
    <x v="303"/>
    <s v="Carlos Daly"/>
    <x v="0"/>
    <s v="United States"/>
    <s v="Wichita"/>
    <x v="41"/>
    <n v="67212"/>
    <x v="2"/>
    <s v="OFF-AP-10001293"/>
    <x v="1"/>
    <x v="9"/>
    <s v="Belkin 8 Outlet Surge Protector"/>
    <n v="81.96"/>
    <n v="2"/>
    <n v="0"/>
    <n v="22.948799999999999"/>
  </r>
  <r>
    <n v="5365"/>
    <x v="2668"/>
    <x v="2"/>
    <x v="1039"/>
    <d v="2011-01-22T00:00:00"/>
    <s v="Second Class"/>
    <x v="694"/>
    <s v="David Wiener"/>
    <x v="1"/>
    <s v="United States"/>
    <s v="Springfield"/>
    <x v="21"/>
    <n v="97477"/>
    <x v="1"/>
    <s v="OFF-AP-10000692"/>
    <x v="1"/>
    <x v="9"/>
    <s v="Fellowes Mighty 8 Compact Surge Protector"/>
    <n v="64.864000000000004"/>
    <n v="4"/>
    <n v="0.2"/>
    <n v="6.4864000000000033"/>
  </r>
  <r>
    <n v="5366"/>
    <x v="2669"/>
    <x v="0"/>
    <x v="73"/>
    <d v="2013-11-25T00:00:00"/>
    <s v="Standard Class"/>
    <x v="552"/>
    <s v="Erica Hackney"/>
    <x v="0"/>
    <s v="United States"/>
    <s v="Houston"/>
    <x v="5"/>
    <n v="77041"/>
    <x v="2"/>
    <s v="TEC-PH-10004539"/>
    <x v="2"/>
    <x v="7"/>
    <s v="Wireless Extenders zBoost YX545 SOHO Signal Booster"/>
    <n v="151.19200000000001"/>
    <n v="1"/>
    <n v="0.2"/>
    <n v="13.229299999999995"/>
  </r>
  <r>
    <n v="5367"/>
    <x v="2670"/>
    <x v="3"/>
    <x v="193"/>
    <d v="2014-06-16T00:00:00"/>
    <s v="Standard Class"/>
    <x v="217"/>
    <s v="Bill Donatelli"/>
    <x v="0"/>
    <s v="United States"/>
    <s v="Seattle"/>
    <x v="4"/>
    <n v="98103"/>
    <x v="1"/>
    <s v="TEC-PH-10002923"/>
    <x v="2"/>
    <x v="7"/>
    <s v="Logitech B530 USB Headset - headset - Full size, Binaural"/>
    <n v="88.77600000000001"/>
    <n v="3"/>
    <n v="0.2"/>
    <n v="7.7679000000000009"/>
  </r>
  <r>
    <n v="5368"/>
    <x v="2670"/>
    <x v="3"/>
    <x v="193"/>
    <d v="2014-06-16T00:00:00"/>
    <s v="Standard Class"/>
    <x v="217"/>
    <s v="Bill Donatelli"/>
    <x v="0"/>
    <s v="United States"/>
    <s v="Seattle"/>
    <x v="4"/>
    <n v="98103"/>
    <x v="1"/>
    <s v="OFF-LA-10004689"/>
    <x v="1"/>
    <x v="2"/>
    <s v="Avery 512"/>
    <n v="11.56"/>
    <n v="4"/>
    <n v="0"/>
    <n v="5.4332000000000003"/>
  </r>
  <r>
    <n v="5369"/>
    <x v="2670"/>
    <x v="3"/>
    <x v="193"/>
    <d v="2014-06-16T00:00:00"/>
    <s v="Standard Class"/>
    <x v="217"/>
    <s v="Bill Donatelli"/>
    <x v="0"/>
    <s v="United States"/>
    <s v="Seattle"/>
    <x v="4"/>
    <n v="98103"/>
    <x v="1"/>
    <s v="OFF-ST-10001228"/>
    <x v="1"/>
    <x v="4"/>
    <s v="Personal File Boxes with Fold-Down Carry Handle"/>
    <n v="15.58"/>
    <n v="1"/>
    <n v="0"/>
    <n v="3.8949999999999996"/>
  </r>
  <r>
    <n v="5370"/>
    <x v="2671"/>
    <x v="3"/>
    <x v="18"/>
    <d v="2014-09-14T00:00:00"/>
    <s v="First Class"/>
    <x v="175"/>
    <s v="Ken Heidel"/>
    <x v="1"/>
    <s v="United States"/>
    <s v="Akron"/>
    <x v="24"/>
    <n v="44312"/>
    <x v="3"/>
    <s v="OFF-PA-10003302"/>
    <x v="1"/>
    <x v="10"/>
    <s v="Xerox 1906"/>
    <n v="85.055999999999997"/>
    <n v="3"/>
    <n v="0.2"/>
    <n v="28.706399999999991"/>
  </r>
  <r>
    <n v="5371"/>
    <x v="2672"/>
    <x v="3"/>
    <x v="798"/>
    <d v="2014-04-13T00:00:00"/>
    <s v="Standard Class"/>
    <x v="468"/>
    <s v="Nicole Hansen"/>
    <x v="1"/>
    <s v="United States"/>
    <s v="Oak Park"/>
    <x v="12"/>
    <n v="48237"/>
    <x v="2"/>
    <s v="FUR-FU-10004665"/>
    <x v="0"/>
    <x v="5"/>
    <s v="3M Polarizing Task Lamp with Clamp Arm, Light Gray"/>
    <n v="273.95999999999998"/>
    <n v="2"/>
    <n v="0"/>
    <n v="71.229600000000005"/>
  </r>
  <r>
    <n v="5372"/>
    <x v="2672"/>
    <x v="3"/>
    <x v="798"/>
    <d v="2014-04-13T00:00:00"/>
    <s v="Standard Class"/>
    <x v="468"/>
    <s v="Nicole Hansen"/>
    <x v="1"/>
    <s v="United States"/>
    <s v="Oak Park"/>
    <x v="12"/>
    <n v="48237"/>
    <x v="2"/>
    <s v="FUR-FU-10004188"/>
    <x v="0"/>
    <x v="5"/>
    <s v="Luxo Professional Combination Clamp-On Lamps"/>
    <n v="306.89999999999998"/>
    <n v="3"/>
    <n v="0"/>
    <n v="79.793999999999997"/>
  </r>
  <r>
    <n v="5373"/>
    <x v="2673"/>
    <x v="1"/>
    <x v="1040"/>
    <d v="2012-10-30T00:00:00"/>
    <s v="Standard Class"/>
    <x v="122"/>
    <s v="Andrew Gjertsen"/>
    <x v="1"/>
    <s v="United States"/>
    <s v="Houston"/>
    <x v="5"/>
    <n v="77041"/>
    <x v="2"/>
    <s v="OFF-PA-10003177"/>
    <x v="1"/>
    <x v="10"/>
    <s v="Xerox 1999"/>
    <n v="15.552000000000003"/>
    <n v="3"/>
    <n v="0.2"/>
    <n v="5.4432"/>
  </r>
  <r>
    <n v="5374"/>
    <x v="2673"/>
    <x v="1"/>
    <x v="1040"/>
    <d v="2012-10-30T00:00:00"/>
    <s v="Standard Class"/>
    <x v="122"/>
    <s v="Andrew Gjertsen"/>
    <x v="1"/>
    <s v="United States"/>
    <s v="Houston"/>
    <x v="5"/>
    <n v="77041"/>
    <x v="2"/>
    <s v="FUR-TA-10002607"/>
    <x v="0"/>
    <x v="3"/>
    <s v="KI Conference Tables"/>
    <n v="347.36099999999999"/>
    <n v="7"/>
    <n v="0.3"/>
    <n v="-69.472199999999958"/>
  </r>
  <r>
    <n v="5375"/>
    <x v="2673"/>
    <x v="1"/>
    <x v="1040"/>
    <d v="2012-10-30T00:00:00"/>
    <s v="Standard Class"/>
    <x v="122"/>
    <s v="Andrew Gjertsen"/>
    <x v="1"/>
    <s v="United States"/>
    <s v="Houston"/>
    <x v="5"/>
    <n v="77041"/>
    <x v="2"/>
    <s v="OFF-PA-10001166"/>
    <x v="1"/>
    <x v="10"/>
    <s v="Xerox 2"/>
    <n v="10.368000000000002"/>
    <n v="2"/>
    <n v="0.2"/>
    <n v="3.6288"/>
  </r>
  <r>
    <n v="5376"/>
    <x v="2674"/>
    <x v="3"/>
    <x v="837"/>
    <d v="2014-06-01T00:00:00"/>
    <s v="Standard Class"/>
    <x v="532"/>
    <s v="Roy Phan"/>
    <x v="1"/>
    <s v="United States"/>
    <s v="Seattle"/>
    <x v="4"/>
    <n v="98103"/>
    <x v="1"/>
    <s v="TEC-AC-10004510"/>
    <x v="2"/>
    <x v="11"/>
    <s v="Logitech Desktop MK120 Mouse and keyboard Combo"/>
    <n v="98.16"/>
    <n v="6"/>
    <n v="0"/>
    <n v="9.8159999999999954"/>
  </r>
  <r>
    <n v="5377"/>
    <x v="2674"/>
    <x v="3"/>
    <x v="837"/>
    <d v="2014-06-01T00:00:00"/>
    <s v="Standard Class"/>
    <x v="532"/>
    <s v="Roy Phan"/>
    <x v="1"/>
    <s v="United States"/>
    <s v="Seattle"/>
    <x v="4"/>
    <n v="98103"/>
    <x v="1"/>
    <s v="OFF-AR-10004062"/>
    <x v="1"/>
    <x v="6"/>
    <s v="Staples"/>
    <n v="31.44"/>
    <n v="3"/>
    <n v="0"/>
    <n v="7.86"/>
  </r>
  <r>
    <n v="5378"/>
    <x v="2675"/>
    <x v="2"/>
    <x v="29"/>
    <d v="2011-12-07T00:00:00"/>
    <s v="First Class"/>
    <x v="240"/>
    <s v="Nona Balk"/>
    <x v="1"/>
    <s v="United States"/>
    <s v="Philadelphia"/>
    <x v="9"/>
    <n v="19134"/>
    <x v="3"/>
    <s v="OFF-EN-10000056"/>
    <x v="1"/>
    <x v="12"/>
    <s v="Cameo Buff Policy Envelopes"/>
    <n v="348.488"/>
    <n v="7"/>
    <n v="0.2"/>
    <n v="117.61469999999996"/>
  </r>
  <r>
    <n v="5379"/>
    <x v="2675"/>
    <x v="2"/>
    <x v="29"/>
    <d v="2011-12-07T00:00:00"/>
    <s v="First Class"/>
    <x v="240"/>
    <s v="Nona Balk"/>
    <x v="1"/>
    <s v="United States"/>
    <s v="Philadelphia"/>
    <x v="9"/>
    <n v="19134"/>
    <x v="3"/>
    <s v="OFF-ST-10001469"/>
    <x v="1"/>
    <x v="4"/>
    <s v="Fellowes Bankers Box Recycled Super Stor/Drawer"/>
    <n v="172.73599999999999"/>
    <n v="4"/>
    <n v="0.2"/>
    <n v="-30.228800000000007"/>
  </r>
  <r>
    <n v="5380"/>
    <x v="2676"/>
    <x v="0"/>
    <x v="1041"/>
    <d v="2013-08-19T00:00:00"/>
    <s v="Standard Class"/>
    <x v="758"/>
    <s v="Jill Matthias"/>
    <x v="0"/>
    <s v="United States"/>
    <s v="Los Angeles"/>
    <x v="1"/>
    <n v="90045"/>
    <x v="1"/>
    <s v="OFF-PA-10000551"/>
    <x v="1"/>
    <x v="10"/>
    <s v="Array Memo Cubes"/>
    <n v="15.54"/>
    <n v="3"/>
    <n v="0"/>
    <n v="7.6145999999999994"/>
  </r>
  <r>
    <n v="5381"/>
    <x v="2676"/>
    <x v="0"/>
    <x v="1041"/>
    <d v="2013-08-19T00:00:00"/>
    <s v="Standard Class"/>
    <x v="758"/>
    <s v="Jill Matthias"/>
    <x v="0"/>
    <s v="United States"/>
    <s v="Los Angeles"/>
    <x v="1"/>
    <n v="90045"/>
    <x v="1"/>
    <s v="TEC-MA-10000423"/>
    <x v="2"/>
    <x v="15"/>
    <s v="Texas Instruments TI-34 Scientific Calculator"/>
    <n v="105.55199999999999"/>
    <n v="6"/>
    <n v="0.2"/>
    <n v="35.623799999999996"/>
  </r>
  <r>
    <n v="5382"/>
    <x v="2677"/>
    <x v="0"/>
    <x v="64"/>
    <d v="2013-09-08T00:00:00"/>
    <s v="Second Class"/>
    <x v="760"/>
    <s v="Don Miller"/>
    <x v="1"/>
    <s v="United States"/>
    <s v="Houston"/>
    <x v="5"/>
    <n v="77070"/>
    <x v="2"/>
    <s v="OFF-PA-10001870"/>
    <x v="1"/>
    <x v="10"/>
    <s v="Xerox 202"/>
    <n v="25.920000000000005"/>
    <n v="5"/>
    <n v="0.2"/>
    <n v="9.0719999999999992"/>
  </r>
  <r>
    <n v="5383"/>
    <x v="2677"/>
    <x v="0"/>
    <x v="64"/>
    <d v="2013-09-08T00:00:00"/>
    <s v="Second Class"/>
    <x v="760"/>
    <s v="Don Miller"/>
    <x v="1"/>
    <s v="United States"/>
    <s v="Houston"/>
    <x v="5"/>
    <n v="77070"/>
    <x v="2"/>
    <s v="OFF-FA-10001843"/>
    <x v="1"/>
    <x v="13"/>
    <s v="Staples"/>
    <n v="15.808000000000002"/>
    <n v="8"/>
    <n v="0.2"/>
    <n v="5.3352000000000004"/>
  </r>
  <r>
    <n v="5384"/>
    <x v="2677"/>
    <x v="0"/>
    <x v="64"/>
    <d v="2013-09-08T00:00:00"/>
    <s v="Second Class"/>
    <x v="760"/>
    <s v="Don Miller"/>
    <x v="1"/>
    <s v="United States"/>
    <s v="Houston"/>
    <x v="5"/>
    <n v="77070"/>
    <x v="2"/>
    <s v="OFF-PA-10002036"/>
    <x v="1"/>
    <x v="10"/>
    <s v="Xerox 1930"/>
    <n v="10.368000000000002"/>
    <n v="2"/>
    <n v="0.2"/>
    <n v="3.7584"/>
  </r>
  <r>
    <n v="5385"/>
    <x v="2678"/>
    <x v="3"/>
    <x v="335"/>
    <d v="2014-07-04T00:00:00"/>
    <s v="Standard Class"/>
    <x v="417"/>
    <s v="Chris Cortes"/>
    <x v="0"/>
    <s v="United States"/>
    <s v="Philadelphia"/>
    <x v="9"/>
    <n v="19143"/>
    <x v="3"/>
    <s v="TEC-PH-10001760"/>
    <x v="2"/>
    <x v="7"/>
    <s v="Bose SoundLink Bluetooth Speaker"/>
    <n v="358.2"/>
    <n v="3"/>
    <n v="0.4"/>
    <n v="41.79000000000002"/>
  </r>
  <r>
    <n v="5386"/>
    <x v="2678"/>
    <x v="3"/>
    <x v="335"/>
    <d v="2014-07-04T00:00:00"/>
    <s v="Standard Class"/>
    <x v="417"/>
    <s v="Chris Cortes"/>
    <x v="0"/>
    <s v="United States"/>
    <s v="Philadelphia"/>
    <x v="9"/>
    <n v="19143"/>
    <x v="3"/>
    <s v="TEC-PH-10000673"/>
    <x v="2"/>
    <x v="7"/>
    <s v="Plantronics Voyager Pro HD - Bluetooth Headset"/>
    <n v="545.91599999999994"/>
    <n v="14"/>
    <n v="0.4"/>
    <n v="72.788800000000037"/>
  </r>
  <r>
    <n v="5387"/>
    <x v="2679"/>
    <x v="3"/>
    <x v="846"/>
    <d v="2014-03-18T00:00:00"/>
    <s v="Standard Class"/>
    <x v="315"/>
    <s v="Guy Armstrong"/>
    <x v="0"/>
    <s v="United States"/>
    <s v="Rogers"/>
    <x v="36"/>
    <n v="72756"/>
    <x v="0"/>
    <s v="OFF-BI-10000829"/>
    <x v="1"/>
    <x v="8"/>
    <s v="Avery Non-Stick Binders"/>
    <n v="40.410000000000004"/>
    <n v="9"/>
    <n v="0"/>
    <n v="18.5886"/>
  </r>
  <r>
    <n v="5388"/>
    <x v="2680"/>
    <x v="3"/>
    <x v="1042"/>
    <d v="2014-02-22T00:00:00"/>
    <s v="Second Class"/>
    <x v="51"/>
    <s v="Cynthia Voltz"/>
    <x v="1"/>
    <s v="United States"/>
    <s v="Los Angeles"/>
    <x v="1"/>
    <n v="90045"/>
    <x v="1"/>
    <s v="TEC-PH-10001924"/>
    <x v="2"/>
    <x v="7"/>
    <s v="iHome FM Clock Radio with Lightning Dock"/>
    <n v="167.976"/>
    <n v="3"/>
    <n v="0.2"/>
    <n v="10.498500000000007"/>
  </r>
  <r>
    <n v="5389"/>
    <x v="2680"/>
    <x v="3"/>
    <x v="1042"/>
    <d v="2014-02-22T00:00:00"/>
    <s v="Second Class"/>
    <x v="51"/>
    <s v="Cynthia Voltz"/>
    <x v="1"/>
    <s v="United States"/>
    <s v="Los Angeles"/>
    <x v="1"/>
    <n v="90045"/>
    <x v="1"/>
    <s v="TEC-AC-10004864"/>
    <x v="2"/>
    <x v="11"/>
    <s v="Memorex Micro Travel Drive 32 GB"/>
    <n v="109.53"/>
    <n v="3"/>
    <n v="0"/>
    <n v="47.097900000000003"/>
  </r>
  <r>
    <n v="5390"/>
    <x v="2680"/>
    <x v="3"/>
    <x v="1042"/>
    <d v="2014-02-22T00:00:00"/>
    <s v="Second Class"/>
    <x v="51"/>
    <s v="Cynthia Voltz"/>
    <x v="1"/>
    <s v="United States"/>
    <s v="Los Angeles"/>
    <x v="1"/>
    <n v="90045"/>
    <x v="1"/>
    <s v="OFF-LA-10004345"/>
    <x v="1"/>
    <x v="2"/>
    <s v="Avery 493"/>
    <n v="9.82"/>
    <n v="2"/>
    <n v="0"/>
    <n v="4.8117999999999999"/>
  </r>
  <r>
    <n v="5391"/>
    <x v="2681"/>
    <x v="3"/>
    <x v="468"/>
    <d v="2014-11-13T00:00:00"/>
    <s v="Second Class"/>
    <x v="714"/>
    <s v="Nick Crebassa"/>
    <x v="1"/>
    <s v="United States"/>
    <s v="Seattle"/>
    <x v="4"/>
    <n v="98105"/>
    <x v="1"/>
    <s v="OFF-BI-10000088"/>
    <x v="1"/>
    <x v="8"/>
    <s v="GBC Imprintable Covers"/>
    <n v="26.352000000000004"/>
    <n v="3"/>
    <n v="0.2"/>
    <n v="9.5525999999999982"/>
  </r>
  <r>
    <n v="5392"/>
    <x v="2682"/>
    <x v="2"/>
    <x v="84"/>
    <d v="2011-11-25T00:00:00"/>
    <s v="Standard Class"/>
    <x v="744"/>
    <s v="Georgia Rosenberg"/>
    <x v="1"/>
    <s v="United States"/>
    <s v="Wilmington"/>
    <x v="13"/>
    <n v="19805"/>
    <x v="3"/>
    <s v="OFF-LA-10002787"/>
    <x v="1"/>
    <x v="2"/>
    <s v="Avery 480"/>
    <n v="22.5"/>
    <n v="6"/>
    <n v="0"/>
    <n v="10.799999999999999"/>
  </r>
  <r>
    <n v="5393"/>
    <x v="2682"/>
    <x v="2"/>
    <x v="84"/>
    <d v="2011-11-25T00:00:00"/>
    <s v="Standard Class"/>
    <x v="744"/>
    <s v="Georgia Rosenberg"/>
    <x v="1"/>
    <s v="United States"/>
    <s v="Wilmington"/>
    <x v="13"/>
    <n v="19805"/>
    <x v="3"/>
    <s v="OFF-LA-10001569"/>
    <x v="1"/>
    <x v="2"/>
    <s v="Avery 499"/>
    <n v="9.9600000000000009"/>
    <n v="2"/>
    <n v="0"/>
    <n v="4.5815999999999999"/>
  </r>
  <r>
    <n v="5394"/>
    <x v="2682"/>
    <x v="2"/>
    <x v="84"/>
    <d v="2011-11-25T00:00:00"/>
    <s v="Standard Class"/>
    <x v="744"/>
    <s v="Georgia Rosenberg"/>
    <x v="1"/>
    <s v="United States"/>
    <s v="Wilmington"/>
    <x v="13"/>
    <n v="19805"/>
    <x v="3"/>
    <s v="OFF-BI-10002429"/>
    <x v="1"/>
    <x v="8"/>
    <s v="Premier Elliptical Ring Binder, Black"/>
    <n v="213.08"/>
    <n v="7"/>
    <n v="0"/>
    <n v="102.2784"/>
  </r>
  <r>
    <n v="5395"/>
    <x v="2682"/>
    <x v="2"/>
    <x v="84"/>
    <d v="2011-11-25T00:00:00"/>
    <s v="Standard Class"/>
    <x v="744"/>
    <s v="Georgia Rosenberg"/>
    <x v="1"/>
    <s v="United States"/>
    <s v="Wilmington"/>
    <x v="13"/>
    <n v="19805"/>
    <x v="3"/>
    <s v="FUR-BO-10000362"/>
    <x v="0"/>
    <x v="0"/>
    <s v="Sauder Inglewood Library Bookcases"/>
    <n v="1025.8799999999999"/>
    <n v="6"/>
    <n v="0"/>
    <n v="235.95240000000001"/>
  </r>
  <r>
    <n v="5396"/>
    <x v="2683"/>
    <x v="2"/>
    <x v="728"/>
    <d v="2011-11-21T00:00:00"/>
    <s v="Second Class"/>
    <x v="189"/>
    <s v="John Grady"/>
    <x v="1"/>
    <s v="United States"/>
    <s v="Provo"/>
    <x v="7"/>
    <n v="84604"/>
    <x v="1"/>
    <s v="OFF-PA-10003016"/>
    <x v="1"/>
    <x v="10"/>
    <s v="Adams &quot;While You Were Out&quot; Message Pads"/>
    <n v="21.98"/>
    <n v="7"/>
    <n v="0"/>
    <n v="9.8909999999999982"/>
  </r>
  <r>
    <n v="5397"/>
    <x v="2684"/>
    <x v="0"/>
    <x v="446"/>
    <d v="2013-09-25T00:00:00"/>
    <s v="Same Day"/>
    <x v="494"/>
    <s v="Edward Becker"/>
    <x v="1"/>
    <s v="United States"/>
    <s v="San Francisco"/>
    <x v="1"/>
    <n v="94110"/>
    <x v="1"/>
    <s v="FUR-FU-10002501"/>
    <x v="0"/>
    <x v="5"/>
    <s v="Nu-Dell Executive Frame"/>
    <n v="63.2"/>
    <n v="5"/>
    <n v="0"/>
    <n v="23.384"/>
  </r>
  <r>
    <n v="5398"/>
    <x v="2685"/>
    <x v="0"/>
    <x v="73"/>
    <d v="2013-11-28T00:00:00"/>
    <s v="Standard Class"/>
    <x v="204"/>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x v="312"/>
    <s v="Brian Moss"/>
    <x v="1"/>
    <s v="United States"/>
    <s v="Lancaster"/>
    <x v="24"/>
    <n v="43130"/>
    <x v="3"/>
    <s v="OFF-BI-10002764"/>
    <x v="1"/>
    <x v="8"/>
    <s v="Recycled Pressboard Report Cover with Reinforced Top Hinge"/>
    <n v="2.907"/>
    <n v="3"/>
    <n v="0.7"/>
    <n v="-2.0348999999999995"/>
  </r>
  <r>
    <n v="5400"/>
    <x v="2687"/>
    <x v="0"/>
    <x v="526"/>
    <d v="2013-04-15T00:00:00"/>
    <s v="Standard Class"/>
    <x v="520"/>
    <s v="Herbert Flentye"/>
    <x v="0"/>
    <s v="United States"/>
    <s v="Los Angeles"/>
    <x v="1"/>
    <n v="90004"/>
    <x v="1"/>
    <s v="FUR-BO-10001798"/>
    <x v="0"/>
    <x v="0"/>
    <s v="Bush Somerset Collection Bookcase"/>
    <n v="556.66499999999996"/>
    <n v="5"/>
    <n v="0.15"/>
    <n v="6.5490000000000208"/>
  </r>
  <r>
    <n v="5401"/>
    <x v="2688"/>
    <x v="3"/>
    <x v="296"/>
    <d v="2014-09-24T00:00:00"/>
    <s v="First Class"/>
    <x v="761"/>
    <s v="Muhammed Lee"/>
    <x v="0"/>
    <s v="United States"/>
    <s v="Seattle"/>
    <x v="4"/>
    <n v="98103"/>
    <x v="1"/>
    <s v="TEC-AC-10000158"/>
    <x v="2"/>
    <x v="11"/>
    <s v="Sony 64GB Class 10 Micro SDHC R40 Memory Card"/>
    <n v="71.98"/>
    <n v="2"/>
    <n v="0"/>
    <n v="15.1158"/>
  </r>
  <r>
    <n v="5402"/>
    <x v="2688"/>
    <x v="3"/>
    <x v="296"/>
    <d v="2014-09-24T00:00:00"/>
    <s v="First Class"/>
    <x v="761"/>
    <s v="Muhammed Lee"/>
    <x v="0"/>
    <s v="United States"/>
    <s v="Seattle"/>
    <x v="4"/>
    <n v="98103"/>
    <x v="1"/>
    <s v="TEC-AC-10000303"/>
    <x v="2"/>
    <x v="11"/>
    <s v="Logitech M510 Wireless Mouse"/>
    <n v="79.98"/>
    <n v="2"/>
    <n v="0"/>
    <n v="26.3934"/>
  </r>
  <r>
    <n v="5403"/>
    <x v="2689"/>
    <x v="3"/>
    <x v="1043"/>
    <d v="2014-08-30T00:00:00"/>
    <s v="Standard Class"/>
    <x v="124"/>
    <s v="Alan Haines"/>
    <x v="1"/>
    <s v="United States"/>
    <s v="New York City"/>
    <x v="15"/>
    <n v="10024"/>
    <x v="3"/>
    <s v="OFF-BI-10003910"/>
    <x v="1"/>
    <x v="8"/>
    <s v="DXL Angle-View Binders with Locking Rings by Samsill"/>
    <n v="24.672000000000001"/>
    <n v="4"/>
    <n v="0.2"/>
    <n v="7.71"/>
  </r>
  <r>
    <n v="5404"/>
    <x v="2689"/>
    <x v="3"/>
    <x v="1043"/>
    <d v="2014-08-30T00:00:00"/>
    <s v="Standard Class"/>
    <x v="124"/>
    <s v="Alan Haines"/>
    <x v="1"/>
    <s v="United States"/>
    <s v="New York City"/>
    <x v="15"/>
    <n v="10024"/>
    <x v="3"/>
    <s v="OFF-BI-10000138"/>
    <x v="1"/>
    <x v="8"/>
    <s v="Acco Translucent Poly Ring Binders"/>
    <n v="3.7439999999999998"/>
    <n v="1"/>
    <n v="0.2"/>
    <n v="1.3104"/>
  </r>
  <r>
    <n v="5405"/>
    <x v="2690"/>
    <x v="0"/>
    <x v="712"/>
    <d v="2013-02-26T00:00:00"/>
    <s v="Standard Class"/>
    <x v="356"/>
    <s v="Tracy Zic"/>
    <x v="0"/>
    <s v="United States"/>
    <s v="Los Angeles"/>
    <x v="1"/>
    <n v="90045"/>
    <x v="1"/>
    <s v="TEC-PH-10002398"/>
    <x v="2"/>
    <x v="7"/>
    <s v="AT&amp;T 1070 Corded Phone"/>
    <n v="445.96000000000004"/>
    <n v="5"/>
    <n v="0.2"/>
    <n v="55.744999999999948"/>
  </r>
  <r>
    <n v="5406"/>
    <x v="2690"/>
    <x v="0"/>
    <x v="712"/>
    <d v="2013-02-26T00:00:00"/>
    <s v="Standard Class"/>
    <x v="356"/>
    <s v="Tracy Zic"/>
    <x v="0"/>
    <s v="United States"/>
    <s v="Los Angeles"/>
    <x v="1"/>
    <n v="90045"/>
    <x v="1"/>
    <s v="TEC-AC-10003399"/>
    <x v="2"/>
    <x v="11"/>
    <s v="Memorex Mini Travel Drive 64 GB USB 2.0 Flash Drive"/>
    <n v="36.24"/>
    <n v="1"/>
    <n v="0"/>
    <n v="15.220800000000001"/>
  </r>
  <r>
    <n v="5407"/>
    <x v="2690"/>
    <x v="0"/>
    <x v="712"/>
    <d v="2013-02-26T00:00:00"/>
    <s v="Standard Class"/>
    <x v="356"/>
    <s v="Tracy Zic"/>
    <x v="0"/>
    <s v="United States"/>
    <s v="Los Angeles"/>
    <x v="1"/>
    <n v="90045"/>
    <x v="1"/>
    <s v="OFF-FA-10000992"/>
    <x v="1"/>
    <x v="13"/>
    <s v="Acco Clips to Go Binder Clips, 24 Clips in Two Sizes"/>
    <n v="10.649999999999999"/>
    <n v="3"/>
    <n v="0"/>
    <n v="5.0054999999999996"/>
  </r>
  <r>
    <n v="5408"/>
    <x v="2691"/>
    <x v="3"/>
    <x v="166"/>
    <d v="2014-12-15T00:00:00"/>
    <s v="Standard Class"/>
    <x v="664"/>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x v="664"/>
    <s v="Denise Monton"/>
    <x v="1"/>
    <s v="United States"/>
    <s v="San Francisco"/>
    <x v="1"/>
    <n v="94109"/>
    <x v="1"/>
    <s v="OFF-BI-10002854"/>
    <x v="1"/>
    <x v="8"/>
    <s v="Performers Binder/Pad Holder, Black"/>
    <n v="22.424000000000003"/>
    <n v="1"/>
    <n v="0.2"/>
    <n v="8.4089999999999989"/>
  </r>
  <r>
    <n v="5410"/>
    <x v="2691"/>
    <x v="3"/>
    <x v="166"/>
    <d v="2014-12-15T00:00:00"/>
    <s v="Standard Class"/>
    <x v="664"/>
    <s v="Denise Monton"/>
    <x v="1"/>
    <s v="United States"/>
    <s v="San Francisco"/>
    <x v="1"/>
    <n v="94109"/>
    <x v="1"/>
    <s v="OFF-BI-10001670"/>
    <x v="1"/>
    <x v="8"/>
    <s v="Vinyl Sectional Post Binders"/>
    <n v="90.480000000000018"/>
    <n v="3"/>
    <n v="0.2"/>
    <n v="33.93"/>
  </r>
  <r>
    <n v="5411"/>
    <x v="2691"/>
    <x v="3"/>
    <x v="166"/>
    <d v="2014-12-15T00:00:00"/>
    <s v="Standard Class"/>
    <x v="664"/>
    <s v="Denise Monton"/>
    <x v="1"/>
    <s v="United States"/>
    <s v="San Francisco"/>
    <x v="1"/>
    <n v="94109"/>
    <x v="1"/>
    <s v="OFF-ST-10001837"/>
    <x v="1"/>
    <x v="4"/>
    <s v="SAFCO Mobile Desk Side File, Wire Frame"/>
    <n v="42.76"/>
    <n v="1"/>
    <n v="0"/>
    <n v="11.117599999999999"/>
  </r>
  <r>
    <n v="5412"/>
    <x v="2692"/>
    <x v="3"/>
    <x v="65"/>
    <d v="2014-09-23T00:00:00"/>
    <s v="Standard Class"/>
    <x v="700"/>
    <s v="Tony Sayre"/>
    <x v="0"/>
    <s v="United States"/>
    <s v="Clovis"/>
    <x v="27"/>
    <n v="88101"/>
    <x v="1"/>
    <s v="OFF-BI-10002012"/>
    <x v="1"/>
    <x v="8"/>
    <s v="Wilson Jones Easy Flow II Sheet Lifters"/>
    <n v="10.080000000000002"/>
    <n v="7"/>
    <n v="0.2"/>
    <n v="3.5279999999999996"/>
  </r>
  <r>
    <n v="5413"/>
    <x v="2692"/>
    <x v="3"/>
    <x v="65"/>
    <d v="2014-09-23T00:00:00"/>
    <s v="Standard Class"/>
    <x v="700"/>
    <s v="Tony Sayre"/>
    <x v="0"/>
    <s v="United States"/>
    <s v="Clovis"/>
    <x v="27"/>
    <n v="88101"/>
    <x v="1"/>
    <s v="TEC-AC-10004992"/>
    <x v="2"/>
    <x v="11"/>
    <s v="Kingston Digital DataTraveler 64GB USB 2.0"/>
    <n v="101.34"/>
    <n v="3"/>
    <n v="0"/>
    <n v="8.1071999999999917"/>
  </r>
  <r>
    <n v="5414"/>
    <x v="2693"/>
    <x v="0"/>
    <x v="108"/>
    <d v="2013-09-15T00:00:00"/>
    <s v="First Class"/>
    <x v="577"/>
    <s v="Trudy Brown"/>
    <x v="0"/>
    <s v="United States"/>
    <s v="Wichita"/>
    <x v="41"/>
    <n v="67212"/>
    <x v="2"/>
    <s v="TEC-PH-10003171"/>
    <x v="2"/>
    <x v="7"/>
    <s v="Plantronics Encore H101 Dual Earpieces Headset"/>
    <n v="224.75"/>
    <n v="5"/>
    <n v="0"/>
    <n v="62.929999999999993"/>
  </r>
  <r>
    <n v="5415"/>
    <x v="2694"/>
    <x v="3"/>
    <x v="397"/>
    <d v="2014-09-29T00:00:00"/>
    <s v="Standard Class"/>
    <x v="48"/>
    <s v="Lena Cacioppo"/>
    <x v="0"/>
    <s v="United States"/>
    <s v="Chicago"/>
    <x v="10"/>
    <n v="60653"/>
    <x v="2"/>
    <s v="OFF-AP-10000390"/>
    <x v="1"/>
    <x v="9"/>
    <s v="Euro Pro Shark Stick Mini Vacuum"/>
    <n v="73.175999999999974"/>
    <n v="6"/>
    <n v="0.8"/>
    <n v="-197.57520000000002"/>
  </r>
  <r>
    <n v="5416"/>
    <x v="2694"/>
    <x v="3"/>
    <x v="397"/>
    <d v="2014-09-29T00:00:00"/>
    <s v="Standard Class"/>
    <x v="48"/>
    <s v="Lena Cacioppo"/>
    <x v="0"/>
    <s v="United States"/>
    <s v="Chicago"/>
    <x v="10"/>
    <n v="60653"/>
    <x v="2"/>
    <s v="OFF-PA-10004888"/>
    <x v="1"/>
    <x v="10"/>
    <s v="Xerox 217"/>
    <n v="20.736000000000004"/>
    <n v="4"/>
    <n v="0.2"/>
    <n v="7.2576000000000001"/>
  </r>
  <r>
    <n v="5417"/>
    <x v="2694"/>
    <x v="3"/>
    <x v="397"/>
    <d v="2014-09-29T00:00:00"/>
    <s v="Standard Class"/>
    <x v="48"/>
    <s v="Lena Cacioppo"/>
    <x v="0"/>
    <s v="United States"/>
    <s v="Chicago"/>
    <x v="10"/>
    <n v="60653"/>
    <x v="2"/>
    <s v="TEC-PH-10004188"/>
    <x v="2"/>
    <x v="7"/>
    <s v="OtterBox Commuter Series Case - Samsung Galaxy S4"/>
    <n v="39.984000000000002"/>
    <n v="2"/>
    <n v="0.2"/>
    <n v="-8.9963999999999995"/>
  </r>
  <r>
    <n v="5418"/>
    <x v="2695"/>
    <x v="2"/>
    <x v="191"/>
    <d v="2011-10-08T00:00:00"/>
    <s v="Second Class"/>
    <x v="87"/>
    <s v="Alice McCarthy"/>
    <x v="1"/>
    <s v="United States"/>
    <s v="Omaha"/>
    <x v="8"/>
    <n v="68104"/>
    <x v="2"/>
    <s v="OFF-BI-10004099"/>
    <x v="1"/>
    <x v="8"/>
    <s v="GBC VeloBinder Strips"/>
    <n v="15.36"/>
    <n v="2"/>
    <n v="0"/>
    <n v="7.68"/>
  </r>
  <r>
    <n v="5419"/>
    <x v="2696"/>
    <x v="1"/>
    <x v="924"/>
    <d v="2012-10-26T00:00:00"/>
    <s v="First Class"/>
    <x v="555"/>
    <s v="Joe Elijah"/>
    <x v="0"/>
    <s v="United States"/>
    <s v="Houston"/>
    <x v="5"/>
    <n v="77041"/>
    <x v="2"/>
    <s v="OFF-PA-10004621"/>
    <x v="1"/>
    <x v="10"/>
    <s v="Xerox 212"/>
    <n v="36.288000000000011"/>
    <n v="7"/>
    <n v="0.2"/>
    <n v="12.700800000000001"/>
  </r>
  <r>
    <n v="5420"/>
    <x v="2696"/>
    <x v="1"/>
    <x v="924"/>
    <d v="2012-10-26T00:00:00"/>
    <s v="First Class"/>
    <x v="555"/>
    <s v="Joe Elijah"/>
    <x v="0"/>
    <s v="United States"/>
    <s v="Houston"/>
    <x v="5"/>
    <n v="77041"/>
    <x v="2"/>
    <s v="TEC-PH-10002103"/>
    <x v="2"/>
    <x v="7"/>
    <s v="Jabra SPEAK 410"/>
    <n v="150.38399999999999"/>
    <n v="2"/>
    <n v="0.2"/>
    <n v="15.038400000000003"/>
  </r>
  <r>
    <n v="5421"/>
    <x v="2697"/>
    <x v="0"/>
    <x v="1044"/>
    <d v="2013-04-03T00:00:00"/>
    <s v="Second Class"/>
    <x v="229"/>
    <s v="Carlos Soltero"/>
    <x v="0"/>
    <s v="United States"/>
    <s v="Philadelphia"/>
    <x v="9"/>
    <n v="19134"/>
    <x v="3"/>
    <s v="TEC-PH-10002789"/>
    <x v="2"/>
    <x v="7"/>
    <s v="LG Exalt"/>
    <n v="280.78200000000004"/>
    <n v="3"/>
    <n v="0.4"/>
    <n v="-60.836100000000016"/>
  </r>
  <r>
    <n v="5422"/>
    <x v="2697"/>
    <x v="0"/>
    <x v="1044"/>
    <d v="2013-04-03T00:00:00"/>
    <s v="Second Class"/>
    <x v="229"/>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x v="418"/>
    <s v="Phillip Flathmann"/>
    <x v="0"/>
    <s v="United States"/>
    <s v="Los Angeles"/>
    <x v="1"/>
    <n v="90045"/>
    <x v="1"/>
    <s v="OFF-BI-10000138"/>
    <x v="1"/>
    <x v="8"/>
    <s v="Acco Translucent Poly Ring Binders"/>
    <n v="11.231999999999999"/>
    <n v="3"/>
    <n v="0.2"/>
    <n v="3.9312000000000005"/>
  </r>
  <r>
    <n v="5424"/>
    <x v="2699"/>
    <x v="3"/>
    <x v="132"/>
    <d v="2014-11-06T00:00:00"/>
    <s v="Second Class"/>
    <x v="601"/>
    <s v="Patrick Jones"/>
    <x v="1"/>
    <s v="United States"/>
    <s v="Richmond"/>
    <x v="0"/>
    <n v="40475"/>
    <x v="0"/>
    <s v="OFF-PA-10001215"/>
    <x v="1"/>
    <x v="10"/>
    <s v="Xerox 1963"/>
    <n v="26.400000000000002"/>
    <n v="5"/>
    <n v="0"/>
    <n v="11.879999999999999"/>
  </r>
  <r>
    <n v="5425"/>
    <x v="2700"/>
    <x v="3"/>
    <x v="176"/>
    <d v="2014-01-27T00:00:00"/>
    <s v="Standard Class"/>
    <x v="223"/>
    <s v="Jeremy Farry"/>
    <x v="0"/>
    <s v="United States"/>
    <s v="Waterbury"/>
    <x v="29"/>
    <n v="6708"/>
    <x v="3"/>
    <s v="OFF-AR-10001545"/>
    <x v="1"/>
    <x v="6"/>
    <s v="Newell 326"/>
    <n v="3.52"/>
    <n v="2"/>
    <n v="0"/>
    <n v="1.0207999999999999"/>
  </r>
  <r>
    <n v="5426"/>
    <x v="2701"/>
    <x v="0"/>
    <x v="275"/>
    <d v="2013-12-07T00:00:00"/>
    <s v="First Class"/>
    <x v="392"/>
    <s v="Neoma Murray"/>
    <x v="0"/>
    <s v="United States"/>
    <s v="Los Angeles"/>
    <x v="1"/>
    <n v="90045"/>
    <x v="1"/>
    <s v="TEC-AC-10003870"/>
    <x v="2"/>
    <x v="11"/>
    <s v="Logitech Z-906 Speaker sys - home theater - 5.1-CH"/>
    <n v="1649.95"/>
    <n v="5"/>
    <n v="0"/>
    <n v="659.98"/>
  </r>
  <r>
    <n v="5427"/>
    <x v="2701"/>
    <x v="0"/>
    <x v="275"/>
    <d v="2013-12-07T00:00:00"/>
    <s v="First Class"/>
    <x v="392"/>
    <s v="Neoma Murray"/>
    <x v="0"/>
    <s v="United States"/>
    <s v="Los Angeles"/>
    <x v="1"/>
    <n v="90045"/>
    <x v="1"/>
    <s v="FUR-FU-10001085"/>
    <x v="0"/>
    <x v="5"/>
    <s v="3M Polarizing Light Filter Sleeves"/>
    <n v="111.89999999999999"/>
    <n v="6"/>
    <n v="0"/>
    <n v="51.47399999999999"/>
  </r>
  <r>
    <n v="5428"/>
    <x v="2702"/>
    <x v="0"/>
    <x v="403"/>
    <d v="2013-06-15T00:00:00"/>
    <s v="Same Day"/>
    <x v="762"/>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x v="449"/>
    <s v="Sam Zeldin"/>
    <x v="2"/>
    <s v="United States"/>
    <s v="San Francisco"/>
    <x v="1"/>
    <n v="94122"/>
    <x v="1"/>
    <s v="OFF-ST-10003455"/>
    <x v="1"/>
    <x v="4"/>
    <s v="Tenex File Box, Personal Filing Tote with Lid, Black"/>
    <n v="46.53"/>
    <n v="3"/>
    <n v="0"/>
    <n v="12.097800000000001"/>
  </r>
  <r>
    <n v="5430"/>
    <x v="2704"/>
    <x v="2"/>
    <x v="742"/>
    <d v="2011-09-07T00:00:00"/>
    <s v="First Class"/>
    <x v="701"/>
    <s v="Patrick Ryan"/>
    <x v="0"/>
    <s v="United States"/>
    <s v="Saint Petersburg"/>
    <x v="2"/>
    <n v="33710"/>
    <x v="0"/>
    <s v="FUR-FU-10001967"/>
    <x v="0"/>
    <x v="5"/>
    <s v="Telescoping Adjustable Floor Lamp"/>
    <n v="31.983999999999998"/>
    <n v="2"/>
    <n v="0.2"/>
    <n v="1.9989999999999979"/>
  </r>
  <r>
    <n v="5431"/>
    <x v="2705"/>
    <x v="3"/>
    <x v="208"/>
    <d v="2014-10-26T00:00:00"/>
    <s v="Standard Class"/>
    <x v="763"/>
    <s v="Frank Carlisle"/>
    <x v="2"/>
    <s v="United States"/>
    <s v="Lakewood"/>
    <x v="24"/>
    <n v="44107"/>
    <x v="3"/>
    <s v="OFF-AP-10000938"/>
    <x v="1"/>
    <x v="9"/>
    <s v="Avanti 1.7 Cu. Ft. Refrigerator"/>
    <n v="161.56800000000001"/>
    <n v="2"/>
    <n v="0.2"/>
    <n v="16.156799999999997"/>
  </r>
  <r>
    <n v="5432"/>
    <x v="2705"/>
    <x v="3"/>
    <x v="208"/>
    <d v="2014-10-26T00:00:00"/>
    <s v="Standard Class"/>
    <x v="763"/>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x v="763"/>
    <s v="Frank Carlisle"/>
    <x v="2"/>
    <s v="United States"/>
    <s v="Lakewood"/>
    <x v="24"/>
    <n v="44107"/>
    <x v="3"/>
    <s v="OFF-BI-10002799"/>
    <x v="1"/>
    <x v="8"/>
    <s v="SlimView Poly Binder, 3/8&quot;"/>
    <n v="6.2160000000000002"/>
    <n v="4"/>
    <n v="0.7"/>
    <n v="-4.9727999999999994"/>
  </r>
  <r>
    <n v="5434"/>
    <x v="2706"/>
    <x v="3"/>
    <x v="1016"/>
    <d v="2014-04-30T00:00:00"/>
    <s v="Standard Class"/>
    <x v="405"/>
    <s v="Larry Hughes"/>
    <x v="0"/>
    <s v="United States"/>
    <s v="Chandler"/>
    <x v="16"/>
    <n v="85224"/>
    <x v="1"/>
    <s v="OFF-AR-10000246"/>
    <x v="1"/>
    <x v="6"/>
    <s v="Newell 318"/>
    <n v="8.895999999999999"/>
    <n v="4"/>
    <n v="0.2"/>
    <n v="0.66719999999999979"/>
  </r>
  <r>
    <n v="5435"/>
    <x v="2707"/>
    <x v="1"/>
    <x v="324"/>
    <d v="2012-10-24T00:00:00"/>
    <s v="Standard Class"/>
    <x v="84"/>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x v="84"/>
    <s v="Robert Marley"/>
    <x v="2"/>
    <s v="United States"/>
    <s v="Los Angeles"/>
    <x v="1"/>
    <n v="90008"/>
    <x v="1"/>
    <s v="TEC-AC-10000892"/>
    <x v="2"/>
    <x v="11"/>
    <s v="NETGEAR N750 Dual Band Wi-Fi Gigabit Router"/>
    <n v="270"/>
    <n v="3"/>
    <n v="0"/>
    <n v="97.199999999999989"/>
  </r>
  <r>
    <n v="5437"/>
    <x v="2708"/>
    <x v="2"/>
    <x v="260"/>
    <d v="2011-07-08T00:00:00"/>
    <s v="First Class"/>
    <x v="760"/>
    <s v="Don Miller"/>
    <x v="1"/>
    <s v="United States"/>
    <s v="Palm Coast"/>
    <x v="2"/>
    <n v="32137"/>
    <x v="0"/>
    <s v="FUR-FU-10001591"/>
    <x v="0"/>
    <x v="5"/>
    <s v="Advantus Panel Wall Certificate Holder - 8.5x11"/>
    <n v="19.52"/>
    <n v="2"/>
    <n v="0.2"/>
    <n v="5.3680000000000012"/>
  </r>
  <r>
    <n v="5438"/>
    <x v="2708"/>
    <x v="2"/>
    <x v="260"/>
    <d v="2011-07-08T00:00:00"/>
    <s v="First Class"/>
    <x v="760"/>
    <s v="Don Miller"/>
    <x v="1"/>
    <s v="United States"/>
    <s v="Palm Coast"/>
    <x v="2"/>
    <n v="32137"/>
    <x v="0"/>
    <s v="OFF-BI-10001787"/>
    <x v="1"/>
    <x v="8"/>
    <s v="Wilson Jones Four-Pocket Poly Binders"/>
    <n v="9.8100000000000023"/>
    <n v="5"/>
    <n v="0.7"/>
    <n v="-6.8669999999999973"/>
  </r>
  <r>
    <n v="5439"/>
    <x v="2708"/>
    <x v="2"/>
    <x v="260"/>
    <d v="2011-07-08T00:00:00"/>
    <s v="First Class"/>
    <x v="760"/>
    <s v="Don Miller"/>
    <x v="1"/>
    <s v="United States"/>
    <s v="Palm Coast"/>
    <x v="2"/>
    <n v="32137"/>
    <x v="0"/>
    <s v="FUR-FU-10003192"/>
    <x v="0"/>
    <x v="5"/>
    <s v="Luxo Adjustable Task Clamp Lamp"/>
    <n v="213.21600000000001"/>
    <n v="3"/>
    <n v="0.2"/>
    <n v="15.991199999999992"/>
  </r>
  <r>
    <n v="5440"/>
    <x v="2709"/>
    <x v="0"/>
    <x v="958"/>
    <d v="2013-04-10T00:00:00"/>
    <s v="Standard Class"/>
    <x v="699"/>
    <s v="Evan Henry"/>
    <x v="0"/>
    <s v="United States"/>
    <s v="New York City"/>
    <x v="15"/>
    <n v="10035"/>
    <x v="3"/>
    <s v="OFF-BI-10004600"/>
    <x v="1"/>
    <x v="8"/>
    <s v="Ibico Ibimaster 300 Manual Binding System"/>
    <n v="588.78399999999999"/>
    <n v="2"/>
    <n v="0.2"/>
    <n v="183.99499999999998"/>
  </r>
  <r>
    <n v="5441"/>
    <x v="2710"/>
    <x v="3"/>
    <x v="38"/>
    <d v="2014-11-19T00:00:00"/>
    <s v="Second Class"/>
    <x v="646"/>
    <s v="Toby Carlisle"/>
    <x v="0"/>
    <s v="United States"/>
    <s v="Jupiter"/>
    <x v="2"/>
    <n v="33458"/>
    <x v="0"/>
    <s v="OFF-AR-10002335"/>
    <x v="1"/>
    <x v="6"/>
    <s v="DIXON Oriole Pencils"/>
    <n v="2.0640000000000001"/>
    <n v="1"/>
    <n v="0.2"/>
    <n v="0.15480000000000005"/>
  </r>
  <r>
    <n v="5442"/>
    <x v="2711"/>
    <x v="3"/>
    <x v="428"/>
    <d v="2014-09-14T00:00:00"/>
    <s v="Standard Class"/>
    <x v="482"/>
    <s v="Arianne Irving"/>
    <x v="0"/>
    <s v="United States"/>
    <s v="Glendale"/>
    <x v="16"/>
    <n v="85301"/>
    <x v="1"/>
    <s v="OFF-PA-10000859"/>
    <x v="1"/>
    <x v="10"/>
    <s v="Unpadded Memo Slips"/>
    <n v="6.3680000000000003"/>
    <n v="2"/>
    <n v="0.2"/>
    <n v="2.3879999999999999"/>
  </r>
  <r>
    <n v="5443"/>
    <x v="2712"/>
    <x v="1"/>
    <x v="786"/>
    <d v="2012-04-23T00:00:00"/>
    <s v="Standard Class"/>
    <x v="341"/>
    <s v="Jessica Myrick"/>
    <x v="0"/>
    <s v="United States"/>
    <s v="New York City"/>
    <x v="15"/>
    <n v="10035"/>
    <x v="3"/>
    <s v="TEC-AC-10003198"/>
    <x v="2"/>
    <x v="11"/>
    <s v="Enermax Acrylux Wireless Keyboard"/>
    <n v="99.6"/>
    <n v="1"/>
    <n v="0"/>
    <n v="36.851999999999997"/>
  </r>
  <r>
    <n v="5444"/>
    <x v="2712"/>
    <x v="1"/>
    <x v="786"/>
    <d v="2012-04-23T00:00:00"/>
    <s v="Standard Class"/>
    <x v="341"/>
    <s v="Jessica Myrick"/>
    <x v="0"/>
    <s v="United States"/>
    <s v="New York City"/>
    <x v="15"/>
    <n v="10035"/>
    <x v="3"/>
    <s v="OFF-BI-10001900"/>
    <x v="1"/>
    <x v="8"/>
    <s v="DXL Angle-View Binders with Locking Rings, Black"/>
    <n v="62.296000000000006"/>
    <n v="13"/>
    <n v="0.2"/>
    <n v="21.024899999999999"/>
  </r>
  <r>
    <n v="5445"/>
    <x v="2712"/>
    <x v="1"/>
    <x v="786"/>
    <d v="2012-04-23T00:00:00"/>
    <s v="Standard Class"/>
    <x v="341"/>
    <s v="Jessica Myrick"/>
    <x v="0"/>
    <s v="United States"/>
    <s v="New York City"/>
    <x v="15"/>
    <n v="10035"/>
    <x v="3"/>
    <s v="OFF-AR-10000614"/>
    <x v="1"/>
    <x v="6"/>
    <s v="Barrel Sharpener"/>
    <n v="10.709999999999999"/>
    <n v="3"/>
    <n v="0"/>
    <n v="2.7845999999999997"/>
  </r>
  <r>
    <n v="5446"/>
    <x v="2713"/>
    <x v="0"/>
    <x v="197"/>
    <d v="2013-07-30T00:00:00"/>
    <s v="Standard Class"/>
    <x v="336"/>
    <s v="Bill Eplett"/>
    <x v="2"/>
    <s v="United States"/>
    <s v="Houston"/>
    <x v="5"/>
    <n v="77041"/>
    <x v="2"/>
    <s v="OFF-EN-10003040"/>
    <x v="1"/>
    <x v="12"/>
    <s v="Quality Park Security Envelopes"/>
    <n v="20.936000000000003"/>
    <n v="1"/>
    <n v="0.2"/>
    <n v="7.0659000000000001"/>
  </r>
  <r>
    <n v="5447"/>
    <x v="2714"/>
    <x v="0"/>
    <x v="370"/>
    <d v="2013-09-01T00:00:00"/>
    <s v="Standard Class"/>
    <x v="112"/>
    <s v="Dan Reichenbach"/>
    <x v="1"/>
    <s v="United States"/>
    <s v="New York City"/>
    <x v="15"/>
    <n v="10035"/>
    <x v="3"/>
    <s v="TEC-PH-10003442"/>
    <x v="2"/>
    <x v="7"/>
    <s v="Samsung Replacement EH64AVFWE Premium Headset"/>
    <n v="33"/>
    <n v="6"/>
    <n v="0"/>
    <n v="8.25"/>
  </r>
  <r>
    <n v="5448"/>
    <x v="2714"/>
    <x v="0"/>
    <x v="370"/>
    <d v="2013-09-01T00:00:00"/>
    <s v="Standard Class"/>
    <x v="112"/>
    <s v="Dan Reichenbach"/>
    <x v="1"/>
    <s v="United States"/>
    <s v="New York City"/>
    <x v="15"/>
    <n v="10035"/>
    <x v="3"/>
    <s v="TEC-AC-10002800"/>
    <x v="2"/>
    <x v="11"/>
    <s v="Plantronics Audio 478 Stereo USB Headset"/>
    <n v="249.95000000000002"/>
    <n v="5"/>
    <n v="0"/>
    <n v="87.482499999999987"/>
  </r>
  <r>
    <n v="5449"/>
    <x v="2715"/>
    <x v="2"/>
    <x v="171"/>
    <d v="2011-09-19T00:00:00"/>
    <s v="Standard Class"/>
    <x v="638"/>
    <s v="Tom Ashbrook"/>
    <x v="2"/>
    <s v="United States"/>
    <s v="Olathe"/>
    <x v="41"/>
    <n v="66062"/>
    <x v="2"/>
    <s v="OFF-SU-10000157"/>
    <x v="1"/>
    <x v="14"/>
    <s v="Compact Automatic Electric Letter Opener"/>
    <n v="357.93"/>
    <n v="3"/>
    <n v="0"/>
    <n v="7.158600000000007"/>
  </r>
  <r>
    <n v="5450"/>
    <x v="2715"/>
    <x v="2"/>
    <x v="171"/>
    <d v="2011-09-19T00:00:00"/>
    <s v="Standard Class"/>
    <x v="638"/>
    <s v="Tom Ashbrook"/>
    <x v="2"/>
    <s v="United States"/>
    <s v="Olathe"/>
    <x v="41"/>
    <n v="66062"/>
    <x v="2"/>
    <s v="TEC-AC-10001542"/>
    <x v="2"/>
    <x v="11"/>
    <s v="SanDisk Cruzer 16 GB USB Flash Drive"/>
    <n v="57.400000000000006"/>
    <n v="5"/>
    <n v="0"/>
    <n v="10.905999999999993"/>
  </r>
  <r>
    <n v="5451"/>
    <x v="2715"/>
    <x v="2"/>
    <x v="171"/>
    <d v="2011-09-19T00:00:00"/>
    <s v="Standard Class"/>
    <x v="638"/>
    <s v="Tom Ashbrook"/>
    <x v="2"/>
    <s v="United States"/>
    <s v="Olathe"/>
    <x v="41"/>
    <n v="66062"/>
    <x v="2"/>
    <s v="OFF-BI-10004519"/>
    <x v="1"/>
    <x v="8"/>
    <s v="GBC DocuBind P100 Manual Binding Machine"/>
    <n v="331.96"/>
    <n v="2"/>
    <n v="0"/>
    <n v="149.38199999999998"/>
  </r>
  <r>
    <n v="5452"/>
    <x v="2715"/>
    <x v="2"/>
    <x v="171"/>
    <d v="2011-09-19T00:00:00"/>
    <s v="Standard Class"/>
    <x v="638"/>
    <s v="Tom Ashbrook"/>
    <x v="2"/>
    <s v="United States"/>
    <s v="Olathe"/>
    <x v="41"/>
    <n v="66062"/>
    <x v="2"/>
    <s v="FUR-FU-10003464"/>
    <x v="0"/>
    <x v="5"/>
    <s v="Seth Thomas 8 1/2&quot; Cubicle Clock"/>
    <n v="40.56"/>
    <n v="2"/>
    <n v="0"/>
    <n v="12.979199999999999"/>
  </r>
  <r>
    <n v="5453"/>
    <x v="2716"/>
    <x v="0"/>
    <x v="405"/>
    <d v="2013-07-30T00:00:00"/>
    <s v="Standard Class"/>
    <x v="607"/>
    <s v="Kristina Nunn"/>
    <x v="2"/>
    <s v="United States"/>
    <s v="Sparks"/>
    <x v="33"/>
    <n v="89431"/>
    <x v="1"/>
    <s v="OFF-SU-10004261"/>
    <x v="1"/>
    <x v="14"/>
    <s v="Fiskars 8&quot; Scissors, 2/Pack"/>
    <n v="86.199999999999989"/>
    <n v="5"/>
    <n v="0"/>
    <n v="24.997999999999987"/>
  </r>
  <r>
    <n v="5454"/>
    <x v="2717"/>
    <x v="3"/>
    <x v="240"/>
    <d v="2014-05-24T00:00:00"/>
    <s v="Standard Class"/>
    <x v="601"/>
    <s v="Patrick Jones"/>
    <x v="1"/>
    <s v="United States"/>
    <s v="Rockford"/>
    <x v="10"/>
    <n v="61107"/>
    <x v="2"/>
    <s v="OFF-PA-10004733"/>
    <x v="1"/>
    <x v="10"/>
    <s v="Things To Do Today Spiral Book"/>
    <n v="38.016000000000005"/>
    <n v="6"/>
    <n v="0.2"/>
    <n v="13.780799999999996"/>
  </r>
  <r>
    <n v="5455"/>
    <x v="2718"/>
    <x v="3"/>
    <x v="1045"/>
    <d v="2014-05-03T00:00:00"/>
    <s v="Standard Class"/>
    <x v="204"/>
    <s v="Matt Connell"/>
    <x v="1"/>
    <s v="United States"/>
    <s v="Philadelphia"/>
    <x v="9"/>
    <n v="19143"/>
    <x v="3"/>
    <s v="OFF-ST-10001325"/>
    <x v="1"/>
    <x v="4"/>
    <s v="Sterilite Officeware Hinged File Box"/>
    <n v="8.3840000000000003"/>
    <n v="1"/>
    <n v="0.2"/>
    <n v="0.73360000000000003"/>
  </r>
  <r>
    <n v="5456"/>
    <x v="2718"/>
    <x v="3"/>
    <x v="1045"/>
    <d v="2014-05-03T00:00:00"/>
    <s v="Standard Class"/>
    <x v="204"/>
    <s v="Matt Connell"/>
    <x v="1"/>
    <s v="United States"/>
    <s v="Philadelphia"/>
    <x v="9"/>
    <n v="19143"/>
    <x v="3"/>
    <s v="OFF-AR-10003056"/>
    <x v="1"/>
    <x v="6"/>
    <s v="Newell 341"/>
    <n v="6.8480000000000008"/>
    <n v="2"/>
    <n v="0.2"/>
    <n v="0.77039999999999909"/>
  </r>
  <r>
    <n v="5457"/>
    <x v="2719"/>
    <x v="3"/>
    <x v="614"/>
    <d v="2015-01-03T00:00:00"/>
    <s v="Standard Class"/>
    <x v="94"/>
    <s v="Bruce Stewart"/>
    <x v="0"/>
    <s v="United States"/>
    <s v="Edmonds"/>
    <x v="4"/>
    <n v="98026"/>
    <x v="1"/>
    <s v="OFF-FA-10000089"/>
    <x v="1"/>
    <x v="13"/>
    <s v="Acco Glide Clips"/>
    <n v="19.600000000000001"/>
    <n v="5"/>
    <n v="0"/>
    <n v="9.6039999999999992"/>
  </r>
  <r>
    <n v="5458"/>
    <x v="2719"/>
    <x v="3"/>
    <x v="614"/>
    <d v="2015-01-03T00:00:00"/>
    <s v="Standard Class"/>
    <x v="94"/>
    <s v="Bruce Stewart"/>
    <x v="0"/>
    <s v="United States"/>
    <s v="Edmonds"/>
    <x v="4"/>
    <n v="98026"/>
    <x v="1"/>
    <s v="FUR-FU-10004093"/>
    <x v="0"/>
    <x v="5"/>
    <s v="Hand-Finished Solid Wood Document Frame"/>
    <n v="68.459999999999994"/>
    <n v="2"/>
    <n v="0"/>
    <n v="20.537999999999997"/>
  </r>
  <r>
    <n v="5459"/>
    <x v="2720"/>
    <x v="3"/>
    <x v="507"/>
    <d v="2014-09-07T00:00:00"/>
    <s v="Second Class"/>
    <x v="7"/>
    <s v="Pete Kriz"/>
    <x v="0"/>
    <s v="United States"/>
    <s v="San Francisco"/>
    <x v="1"/>
    <n v="94122"/>
    <x v="1"/>
    <s v="OFF-BI-10004022"/>
    <x v="1"/>
    <x v="8"/>
    <s v="Acco Suede Grain Vinyl Round Ring Binder"/>
    <n v="13.343999999999998"/>
    <n v="6"/>
    <n v="0.2"/>
    <n v="4.3367999999999993"/>
  </r>
  <r>
    <n v="5460"/>
    <x v="2720"/>
    <x v="3"/>
    <x v="507"/>
    <d v="2014-09-07T00:00:00"/>
    <s v="Second Class"/>
    <x v="7"/>
    <s v="Pete Kriz"/>
    <x v="0"/>
    <s v="United States"/>
    <s v="San Francisco"/>
    <x v="1"/>
    <n v="94122"/>
    <x v="1"/>
    <s v="FUR-TA-10001771"/>
    <x v="0"/>
    <x v="3"/>
    <s v="Bush Cubix Conference Tables, Fully Assembled"/>
    <n v="1478.2719999999999"/>
    <n v="8"/>
    <n v="0.2"/>
    <n v="92.392000000000053"/>
  </r>
  <r>
    <n v="5461"/>
    <x v="2721"/>
    <x v="2"/>
    <x v="90"/>
    <d v="2011-03-25T00:00:00"/>
    <s v="Standard Class"/>
    <x v="131"/>
    <s v="Thomas Seio"/>
    <x v="1"/>
    <s v="United States"/>
    <s v="Asheville"/>
    <x v="3"/>
    <n v="28806"/>
    <x v="0"/>
    <s v="OFF-ST-10002301"/>
    <x v="1"/>
    <x v="4"/>
    <s v="Tennsco Commercial Shelving"/>
    <n v="16.272000000000002"/>
    <n v="1"/>
    <n v="0.2"/>
    <n v="-3.864600000000002"/>
  </r>
  <r>
    <n v="5462"/>
    <x v="2722"/>
    <x v="3"/>
    <x v="394"/>
    <d v="2014-10-05T00:00:00"/>
    <s v="Standard Class"/>
    <x v="232"/>
    <s v="Bruce Degenhardt"/>
    <x v="0"/>
    <s v="United States"/>
    <s v="Los Angeles"/>
    <x v="1"/>
    <n v="90032"/>
    <x v="1"/>
    <s v="FUR-FU-10001706"/>
    <x v="0"/>
    <x v="5"/>
    <s v="Longer-Life Soft White Bulbs"/>
    <n v="9.24"/>
    <n v="3"/>
    <n v="0"/>
    <n v="4.4352"/>
  </r>
  <r>
    <n v="5463"/>
    <x v="2723"/>
    <x v="2"/>
    <x v="1046"/>
    <d v="2011-01-21T00:00:00"/>
    <s v="First Class"/>
    <x v="358"/>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x v="358"/>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x v="358"/>
    <s v="Toby Swindell"/>
    <x v="0"/>
    <s v="United States"/>
    <s v="Scottsdale"/>
    <x v="16"/>
    <n v="85254"/>
    <x v="1"/>
    <s v="OFF-EN-10002504"/>
    <x v="1"/>
    <x v="12"/>
    <s v="Tyvek  Top-Opening Peel &amp; Seel Envelopes, Plain White"/>
    <n v="108.72"/>
    <n v="5"/>
    <n v="0.2"/>
    <n v="36.692999999999998"/>
  </r>
  <r>
    <n v="5466"/>
    <x v="2723"/>
    <x v="2"/>
    <x v="1046"/>
    <d v="2011-01-21T00:00:00"/>
    <s v="First Class"/>
    <x v="358"/>
    <s v="Toby Swindell"/>
    <x v="0"/>
    <s v="United States"/>
    <s v="Scottsdale"/>
    <x v="16"/>
    <n v="85254"/>
    <x v="1"/>
    <s v="FUR-BO-10001972"/>
    <x v="0"/>
    <x v="0"/>
    <s v="O'Sullivan 4-Shelf Bookcase in Odessa Pine"/>
    <n v="181.47000000000003"/>
    <n v="5"/>
    <n v="0.7"/>
    <n v="-320.59699999999998"/>
  </r>
  <r>
    <n v="5467"/>
    <x v="2724"/>
    <x v="2"/>
    <x v="1047"/>
    <d v="2011-02-20T00:00:00"/>
    <s v="Second Class"/>
    <x v="461"/>
    <s v="Shui Tom"/>
    <x v="0"/>
    <s v="United States"/>
    <s v="Houston"/>
    <x v="5"/>
    <n v="77095"/>
    <x v="2"/>
    <s v="OFF-PA-10000466"/>
    <x v="1"/>
    <x v="10"/>
    <s v="Memo Book, 100 Message Capacity, 5 3/8” x 11”"/>
    <n v="16.176000000000002"/>
    <n v="3"/>
    <n v="0.2"/>
    <n v="6.0659999999999989"/>
  </r>
  <r>
    <n v="5468"/>
    <x v="2725"/>
    <x v="0"/>
    <x v="632"/>
    <d v="2013-06-15T00:00:00"/>
    <s v="Standard Class"/>
    <x v="203"/>
    <s v="Dean Braden"/>
    <x v="0"/>
    <s v="United States"/>
    <s v="San Francisco"/>
    <x v="1"/>
    <n v="94109"/>
    <x v="1"/>
    <s v="FUR-CH-10002774"/>
    <x v="0"/>
    <x v="1"/>
    <s v="Global Deluxe Stacking Chair, Gray"/>
    <n v="122.352"/>
    <n v="3"/>
    <n v="0.2"/>
    <n v="13.764599999999994"/>
  </r>
  <r>
    <n v="5469"/>
    <x v="2726"/>
    <x v="2"/>
    <x v="467"/>
    <d v="2011-09-27T00:00:00"/>
    <s v="First Class"/>
    <x v="580"/>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x v="580"/>
    <s v="Karen Ferguson"/>
    <x v="2"/>
    <s v="United States"/>
    <s v="San Diego"/>
    <x v="1"/>
    <n v="92105"/>
    <x v="1"/>
    <s v="OFF-PA-10004888"/>
    <x v="1"/>
    <x v="10"/>
    <s v="Xerox 217"/>
    <n v="19.440000000000001"/>
    <n v="3"/>
    <n v="0"/>
    <n v="9.3312000000000008"/>
  </r>
  <r>
    <n v="5471"/>
    <x v="2727"/>
    <x v="0"/>
    <x v="198"/>
    <d v="2013-06-05T00:00:00"/>
    <s v="Standard Class"/>
    <x v="594"/>
    <s v="Justin MacKendrick"/>
    <x v="0"/>
    <s v="United States"/>
    <s v="Hamilton"/>
    <x v="24"/>
    <n v="45011"/>
    <x v="3"/>
    <s v="OFF-AP-10003842"/>
    <x v="1"/>
    <x v="9"/>
    <s v="Euro-Pro Shark Turbo Vacuum"/>
    <n v="123.92000000000002"/>
    <n v="5"/>
    <n v="0.2"/>
    <n v="9.2939999999999969"/>
  </r>
  <r>
    <n v="5472"/>
    <x v="2728"/>
    <x v="3"/>
    <x v="484"/>
    <d v="2014-12-24T00:00:00"/>
    <s v="Standard Class"/>
    <x v="700"/>
    <s v="Tony Sayre"/>
    <x v="0"/>
    <s v="United States"/>
    <s v="Parker"/>
    <x v="22"/>
    <n v="80134"/>
    <x v="1"/>
    <s v="FUR-FU-10000320"/>
    <x v="0"/>
    <x v="5"/>
    <s v="OIC Stacking Trays"/>
    <n v="13.360000000000001"/>
    <n v="5"/>
    <n v="0.2"/>
    <n v="4.0080000000000009"/>
  </r>
  <r>
    <n v="5473"/>
    <x v="2728"/>
    <x v="3"/>
    <x v="484"/>
    <d v="2014-12-24T00:00:00"/>
    <s v="Standard Class"/>
    <x v="700"/>
    <s v="Tony Sayre"/>
    <x v="0"/>
    <s v="United States"/>
    <s v="Parker"/>
    <x v="22"/>
    <n v="80134"/>
    <x v="1"/>
    <s v="OFF-ST-10002554"/>
    <x v="1"/>
    <x v="4"/>
    <s v="Tennsco Industrial Shelving"/>
    <n v="78.256"/>
    <n v="2"/>
    <n v="0.2"/>
    <n v="-17.607599999999998"/>
  </r>
  <r>
    <n v="5474"/>
    <x v="2728"/>
    <x v="3"/>
    <x v="484"/>
    <d v="2014-12-24T00:00:00"/>
    <s v="Standard Class"/>
    <x v="700"/>
    <s v="Tony Sayre"/>
    <x v="0"/>
    <s v="United States"/>
    <s v="Parker"/>
    <x v="22"/>
    <n v="80134"/>
    <x v="1"/>
    <s v="FUR-BO-10000468"/>
    <x v="0"/>
    <x v="0"/>
    <s v="O'Sullivan 2-Shelf Heavy-Duty Bookcases"/>
    <n v="102.01800000000001"/>
    <n v="7"/>
    <n v="0.7"/>
    <n v="-183.6323999999999"/>
  </r>
  <r>
    <n v="5475"/>
    <x v="2729"/>
    <x v="3"/>
    <x v="377"/>
    <d v="2014-12-27T00:00:00"/>
    <s v="Same Day"/>
    <x v="289"/>
    <s v="Yoseph Carroll"/>
    <x v="1"/>
    <s v="United States"/>
    <s v="Fremont"/>
    <x v="8"/>
    <n v="68025"/>
    <x v="2"/>
    <s v="OFF-ST-10004459"/>
    <x v="1"/>
    <x v="4"/>
    <s v="Tennsco Single-Tier Lockers"/>
    <n v="750.68"/>
    <n v="2"/>
    <n v="0"/>
    <n v="37.533999999999992"/>
  </r>
  <r>
    <n v="5476"/>
    <x v="2730"/>
    <x v="3"/>
    <x v="140"/>
    <d v="2014-06-19T00:00:00"/>
    <s v="First Class"/>
    <x v="656"/>
    <s v="Dean percer"/>
    <x v="2"/>
    <s v="United States"/>
    <s v="Maple Grove"/>
    <x v="11"/>
    <n v="55369"/>
    <x v="2"/>
    <s v="OFF-LA-10002312"/>
    <x v="1"/>
    <x v="2"/>
    <s v="Avery 490"/>
    <n v="44.400000000000006"/>
    <n v="3"/>
    <n v="0"/>
    <n v="22.200000000000003"/>
  </r>
  <r>
    <n v="5477"/>
    <x v="2730"/>
    <x v="3"/>
    <x v="140"/>
    <d v="2014-06-19T00:00:00"/>
    <s v="First Class"/>
    <x v="656"/>
    <s v="Dean percer"/>
    <x v="2"/>
    <s v="United States"/>
    <s v="Maple Grove"/>
    <x v="11"/>
    <n v="55369"/>
    <x v="2"/>
    <s v="OFF-ST-10001291"/>
    <x v="1"/>
    <x v="4"/>
    <s v="Tenex Personal Self-Stacking Standard File Box, Black/Gray"/>
    <n v="84.55"/>
    <n v="5"/>
    <n v="0"/>
    <n v="22.828499999999998"/>
  </r>
  <r>
    <n v="5478"/>
    <x v="2730"/>
    <x v="3"/>
    <x v="140"/>
    <d v="2014-06-19T00:00:00"/>
    <s v="First Class"/>
    <x v="656"/>
    <s v="Dean percer"/>
    <x v="2"/>
    <s v="United States"/>
    <s v="Maple Grove"/>
    <x v="11"/>
    <n v="55369"/>
    <x v="2"/>
    <s v="OFF-PA-10003022"/>
    <x v="1"/>
    <x v="10"/>
    <s v="Xerox 1992"/>
    <n v="17.940000000000001"/>
    <n v="3"/>
    <n v="0"/>
    <n v="8.7906000000000013"/>
  </r>
  <r>
    <n v="5479"/>
    <x v="2731"/>
    <x v="0"/>
    <x v="73"/>
    <d v="2013-11-25T00:00:00"/>
    <s v="Standard Class"/>
    <x v="81"/>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x v="208"/>
    <s v="Karen Bern"/>
    <x v="1"/>
    <s v="United States"/>
    <s v="Miami"/>
    <x v="2"/>
    <n v="33180"/>
    <x v="0"/>
    <s v="OFF-BI-10001097"/>
    <x v="1"/>
    <x v="8"/>
    <s v="Avery Hole Reinforcements"/>
    <n v="1.8690000000000004"/>
    <n v="1"/>
    <n v="0.7"/>
    <n v="-1.3082999999999996"/>
  </r>
  <r>
    <n v="5481"/>
    <x v="2733"/>
    <x v="3"/>
    <x v="1048"/>
    <d v="2014-10-15T00:00:00"/>
    <s v="Standard Class"/>
    <x v="294"/>
    <s v="Chris Selesnick"/>
    <x v="1"/>
    <s v="United States"/>
    <s v="San Diego"/>
    <x v="1"/>
    <n v="92105"/>
    <x v="1"/>
    <s v="TEC-PH-10001336"/>
    <x v="2"/>
    <x v="7"/>
    <s v="Digium D40 VoIP phone"/>
    <n v="103.19200000000001"/>
    <n v="1"/>
    <n v="0.2"/>
    <n v="11.609099999999998"/>
  </r>
  <r>
    <n v="5482"/>
    <x v="2733"/>
    <x v="3"/>
    <x v="1048"/>
    <d v="2014-10-15T00:00:00"/>
    <s v="Standard Class"/>
    <x v="294"/>
    <s v="Chris Selesnick"/>
    <x v="1"/>
    <s v="United States"/>
    <s v="San Diego"/>
    <x v="1"/>
    <n v="92105"/>
    <x v="1"/>
    <s v="TEC-AC-10002305"/>
    <x v="2"/>
    <x v="11"/>
    <s v="KeyTronic E03601U1 - Keyboard - Beige"/>
    <n v="36"/>
    <n v="2"/>
    <n v="0"/>
    <n v="6.4799999999999969"/>
  </r>
  <r>
    <n v="5483"/>
    <x v="2733"/>
    <x v="3"/>
    <x v="1048"/>
    <d v="2014-10-15T00:00:00"/>
    <s v="Standard Class"/>
    <x v="294"/>
    <s v="Chris Selesnick"/>
    <x v="1"/>
    <s v="United States"/>
    <s v="San Diego"/>
    <x v="1"/>
    <n v="92105"/>
    <x v="1"/>
    <s v="TEC-AC-10003610"/>
    <x v="2"/>
    <x v="11"/>
    <s v="Logitech Illuminated - Keyboard"/>
    <n v="239.96"/>
    <n v="4"/>
    <n v="0"/>
    <n v="115.1808"/>
  </r>
  <r>
    <n v="5484"/>
    <x v="2733"/>
    <x v="3"/>
    <x v="1048"/>
    <d v="2014-10-15T00:00:00"/>
    <s v="Standard Class"/>
    <x v="294"/>
    <s v="Chris Selesnick"/>
    <x v="1"/>
    <s v="United States"/>
    <s v="San Diego"/>
    <x v="1"/>
    <n v="92105"/>
    <x v="1"/>
    <s v="OFF-ST-10002301"/>
    <x v="1"/>
    <x v="4"/>
    <s v="Tennsco Commercial Shelving"/>
    <n v="40.68"/>
    <n v="2"/>
    <n v="0"/>
    <n v="0.40679999999999694"/>
  </r>
  <r>
    <n v="5485"/>
    <x v="2734"/>
    <x v="3"/>
    <x v="289"/>
    <d v="2014-02-05T00:00:00"/>
    <s v="Standard Class"/>
    <x v="12"/>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x v="171"/>
    <s v="Philip Brown"/>
    <x v="0"/>
    <s v="United States"/>
    <s v="Miami"/>
    <x v="2"/>
    <n v="33178"/>
    <x v="0"/>
    <s v="OFF-EN-10001099"/>
    <x v="1"/>
    <x v="12"/>
    <s v="Staples"/>
    <n v="23.472000000000001"/>
    <n v="3"/>
    <n v="0.2"/>
    <n v="7.6283999999999974"/>
  </r>
  <r>
    <n v="5487"/>
    <x v="2736"/>
    <x v="1"/>
    <x v="1040"/>
    <d v="2012-10-29T00:00:00"/>
    <s v="Standard Class"/>
    <x v="192"/>
    <s v="Michelle Tran"/>
    <x v="2"/>
    <s v="United States"/>
    <s v="San Antonio"/>
    <x v="5"/>
    <n v="78207"/>
    <x v="2"/>
    <s v="OFF-BI-10004140"/>
    <x v="1"/>
    <x v="8"/>
    <s v="Avery Non-Stick Binders"/>
    <n v="3.5919999999999992"/>
    <n v="4"/>
    <n v="0.8"/>
    <n v="-6.2860000000000031"/>
  </r>
  <r>
    <n v="5488"/>
    <x v="2737"/>
    <x v="3"/>
    <x v="719"/>
    <d v="2014-04-05T00:00:00"/>
    <s v="Second Class"/>
    <x v="292"/>
    <s v="Barry Französisch"/>
    <x v="1"/>
    <s v="United States"/>
    <s v="Jacksonville"/>
    <x v="2"/>
    <n v="32216"/>
    <x v="0"/>
    <s v="TEC-PH-10004897"/>
    <x v="2"/>
    <x v="7"/>
    <s v="Mediabridge Sport Armband iPhone 5s"/>
    <n v="23.976000000000003"/>
    <n v="3"/>
    <n v="0.2"/>
    <n v="-5.694300000000001"/>
  </r>
  <r>
    <n v="5489"/>
    <x v="2737"/>
    <x v="3"/>
    <x v="719"/>
    <d v="2014-04-05T00:00:00"/>
    <s v="Second Class"/>
    <x v="292"/>
    <s v="Barry Französisch"/>
    <x v="1"/>
    <s v="United States"/>
    <s v="Jacksonville"/>
    <x v="2"/>
    <n v="32216"/>
    <x v="0"/>
    <s v="OFF-LA-10000262"/>
    <x v="1"/>
    <x v="2"/>
    <s v="Avery 494"/>
    <n v="6.2640000000000002"/>
    <n v="3"/>
    <n v="0.2"/>
    <n v="2.0358000000000001"/>
  </r>
  <r>
    <n v="5490"/>
    <x v="2737"/>
    <x v="3"/>
    <x v="719"/>
    <d v="2014-04-05T00:00:00"/>
    <s v="Second Class"/>
    <x v="292"/>
    <s v="Barry Französisch"/>
    <x v="1"/>
    <s v="United States"/>
    <s v="Jacksonville"/>
    <x v="2"/>
    <n v="32216"/>
    <x v="0"/>
    <s v="OFF-AP-10002222"/>
    <x v="1"/>
    <x v="9"/>
    <s v="Staples"/>
    <n v="20.808"/>
    <n v="3"/>
    <n v="0.2"/>
    <n v="1.8207000000000013"/>
  </r>
  <r>
    <n v="5491"/>
    <x v="2737"/>
    <x v="3"/>
    <x v="719"/>
    <d v="2014-04-05T00:00:00"/>
    <s v="Second Class"/>
    <x v="292"/>
    <s v="Barry Französisch"/>
    <x v="1"/>
    <s v="United States"/>
    <s v="Jacksonville"/>
    <x v="2"/>
    <n v="32216"/>
    <x v="0"/>
    <s v="FUR-CH-10003774"/>
    <x v="0"/>
    <x v="1"/>
    <s v="Global Wood Trimmed Manager's Task Chair, Khaki"/>
    <n v="218.35200000000003"/>
    <n v="3"/>
    <n v="0.2"/>
    <n v="-19.105800000000016"/>
  </r>
  <r>
    <n v="5492"/>
    <x v="2738"/>
    <x v="3"/>
    <x v="795"/>
    <d v="2014-01-28T00:00:00"/>
    <s v="First Class"/>
    <x v="0"/>
    <s v="Claire Gute"/>
    <x v="0"/>
    <s v="United States"/>
    <s v="Houston"/>
    <x v="5"/>
    <n v="77070"/>
    <x v="2"/>
    <s v="OFF-ST-10000615"/>
    <x v="1"/>
    <x v="4"/>
    <s v="SimpliFile Personal File, Black Granite, 15w x 6-15/16d x 11-1/4h"/>
    <n v="18.16"/>
    <n v="2"/>
    <n v="0.2"/>
    <n v="1.8160000000000016"/>
  </r>
  <r>
    <n v="5493"/>
    <x v="2739"/>
    <x v="2"/>
    <x v="683"/>
    <d v="2011-11-28T00:00:00"/>
    <s v="Same Day"/>
    <x v="723"/>
    <s v="Duane Huffman"/>
    <x v="2"/>
    <s v="United States"/>
    <s v="San Francisco"/>
    <x v="1"/>
    <n v="94122"/>
    <x v="1"/>
    <s v="OFF-SU-10001225"/>
    <x v="1"/>
    <x v="14"/>
    <s v="Staples"/>
    <n v="7.36"/>
    <n v="2"/>
    <n v="0"/>
    <n v="0.14719999999999978"/>
  </r>
  <r>
    <n v="5494"/>
    <x v="2739"/>
    <x v="2"/>
    <x v="683"/>
    <d v="2011-11-28T00:00:00"/>
    <s v="Same Day"/>
    <x v="723"/>
    <s v="Duane Huffman"/>
    <x v="2"/>
    <s v="United States"/>
    <s v="San Francisco"/>
    <x v="1"/>
    <n v="94122"/>
    <x v="1"/>
    <s v="OFF-LA-10002043"/>
    <x v="1"/>
    <x v="2"/>
    <s v="Avery 489"/>
    <n v="41.4"/>
    <n v="4"/>
    <n v="0"/>
    <n v="19.872"/>
  </r>
  <r>
    <n v="5495"/>
    <x v="2739"/>
    <x v="2"/>
    <x v="683"/>
    <d v="2011-11-28T00:00:00"/>
    <s v="Same Day"/>
    <x v="723"/>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x v="464"/>
    <s v="Shaun Chance"/>
    <x v="1"/>
    <s v="United States"/>
    <s v="Philadelphia"/>
    <x v="9"/>
    <n v="19140"/>
    <x v="3"/>
    <s v="OFF-BI-10001249"/>
    <x v="1"/>
    <x v="8"/>
    <s v="Avery Heavy-Duty EZD View Binder with Locking Rings"/>
    <n v="7.6560000000000006"/>
    <n v="4"/>
    <n v="0.7"/>
    <n v="-6.1247999999999987"/>
  </r>
  <r>
    <n v="5497"/>
    <x v="2741"/>
    <x v="3"/>
    <x v="492"/>
    <d v="2014-06-17T00:00:00"/>
    <s v="Standard Class"/>
    <x v="643"/>
    <s v="Hunter Glantz"/>
    <x v="0"/>
    <s v="United States"/>
    <s v="Marion"/>
    <x v="24"/>
    <n v="43302"/>
    <x v="3"/>
    <s v="TEC-AC-10004469"/>
    <x v="2"/>
    <x v="11"/>
    <s v="Microsoft Sculpt Comfort Mouse"/>
    <n v="63.920000000000009"/>
    <n v="2"/>
    <n v="0.2"/>
    <n v="19.176000000000002"/>
  </r>
  <r>
    <n v="5498"/>
    <x v="2742"/>
    <x v="3"/>
    <x v="663"/>
    <d v="2014-07-19T00:00:00"/>
    <s v="Second Class"/>
    <x v="514"/>
    <s v="Michelle Moray"/>
    <x v="0"/>
    <s v="United States"/>
    <s v="New York City"/>
    <x v="15"/>
    <n v="10024"/>
    <x v="3"/>
    <s v="OFF-AR-10001177"/>
    <x v="1"/>
    <x v="6"/>
    <s v="Newell 349"/>
    <n v="6.56"/>
    <n v="2"/>
    <n v="0"/>
    <n v="1.9023999999999992"/>
  </r>
  <r>
    <n v="5499"/>
    <x v="2742"/>
    <x v="3"/>
    <x v="663"/>
    <d v="2014-07-19T00:00:00"/>
    <s v="Second Class"/>
    <x v="514"/>
    <s v="Michelle Moray"/>
    <x v="0"/>
    <s v="United States"/>
    <s v="New York City"/>
    <x v="15"/>
    <n v="10024"/>
    <x v="3"/>
    <s v="OFF-LA-10000634"/>
    <x v="1"/>
    <x v="2"/>
    <s v="Avery 509"/>
    <n v="7.83"/>
    <n v="3"/>
    <n v="0"/>
    <n v="3.6017999999999999"/>
  </r>
  <r>
    <n v="5500"/>
    <x v="2742"/>
    <x v="3"/>
    <x v="663"/>
    <d v="2014-07-19T00:00:00"/>
    <s v="Second Class"/>
    <x v="514"/>
    <s v="Michelle Moray"/>
    <x v="0"/>
    <s v="United States"/>
    <s v="New York City"/>
    <x v="15"/>
    <n v="10024"/>
    <x v="3"/>
    <s v="TEC-AC-10004708"/>
    <x v="2"/>
    <x v="11"/>
    <s v="Sony 32GB Class 10 Micro SDHC R40 Memory Card"/>
    <n v="41.9"/>
    <n v="2"/>
    <n v="0"/>
    <n v="8.7989999999999995"/>
  </r>
  <r>
    <n v="5501"/>
    <x v="2742"/>
    <x v="3"/>
    <x v="663"/>
    <d v="2014-07-19T00:00:00"/>
    <s v="Second Class"/>
    <x v="514"/>
    <s v="Michelle Moray"/>
    <x v="0"/>
    <s v="United States"/>
    <s v="New York City"/>
    <x v="15"/>
    <n v="10024"/>
    <x v="3"/>
    <s v="FUR-CH-10002084"/>
    <x v="0"/>
    <x v="1"/>
    <s v="Hon Mobius Operator's Chair"/>
    <n v="664.14599999999996"/>
    <n v="6"/>
    <n v="0.1"/>
    <n v="88.552800000000005"/>
  </r>
  <r>
    <n v="5502"/>
    <x v="2742"/>
    <x v="3"/>
    <x v="663"/>
    <d v="2014-07-19T00:00:00"/>
    <s v="Second Class"/>
    <x v="514"/>
    <s v="Michelle Moray"/>
    <x v="0"/>
    <s v="United States"/>
    <s v="New York City"/>
    <x v="15"/>
    <n v="10024"/>
    <x v="3"/>
    <s v="OFF-PA-10004519"/>
    <x v="1"/>
    <x v="10"/>
    <s v="Spiral Phone Message Books with Labels by Adams"/>
    <n v="8.9600000000000009"/>
    <n v="2"/>
    <n v="0"/>
    <n v="4.3904000000000005"/>
  </r>
  <r>
    <n v="5503"/>
    <x v="2743"/>
    <x v="3"/>
    <x v="808"/>
    <d v="2014-11-07T00:00:00"/>
    <s v="Standard Class"/>
    <x v="764"/>
    <s v="Thea Hudgings"/>
    <x v="1"/>
    <s v="United States"/>
    <s v="Philadelphia"/>
    <x v="9"/>
    <n v="19140"/>
    <x v="3"/>
    <s v="FUR-FU-10001847"/>
    <x v="0"/>
    <x v="5"/>
    <s v="Eldon Image Series Black Desk Accessories"/>
    <n v="3.3119999999999998"/>
    <n v="1"/>
    <n v="0.2"/>
    <n v="0.66239999999999977"/>
  </r>
  <r>
    <n v="5504"/>
    <x v="2743"/>
    <x v="3"/>
    <x v="808"/>
    <d v="2014-11-07T00:00:00"/>
    <s v="Standard Class"/>
    <x v="764"/>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x v="764"/>
    <s v="Thea Hudgings"/>
    <x v="1"/>
    <s v="United States"/>
    <s v="Philadelphia"/>
    <x v="9"/>
    <n v="19140"/>
    <x v="3"/>
    <s v="OFF-EN-10003845"/>
    <x v="1"/>
    <x v="12"/>
    <s v="Colored Envelopes"/>
    <n v="8.8559999999999999"/>
    <n v="3"/>
    <n v="0.2"/>
    <n v="2.8781999999999992"/>
  </r>
  <r>
    <n v="5506"/>
    <x v="2743"/>
    <x v="3"/>
    <x v="808"/>
    <d v="2014-11-07T00:00:00"/>
    <s v="Standard Class"/>
    <x v="764"/>
    <s v="Thea Hudgings"/>
    <x v="1"/>
    <s v="United States"/>
    <s v="Philadelphia"/>
    <x v="9"/>
    <n v="19140"/>
    <x v="3"/>
    <s v="TEC-PH-10001817"/>
    <x v="2"/>
    <x v="7"/>
    <s v="Wilson Electronics DB Pro Signal Booster"/>
    <n v="859.19999999999993"/>
    <n v="4"/>
    <n v="0.4"/>
    <n v="-186.15999999999997"/>
  </r>
  <r>
    <n v="5507"/>
    <x v="2744"/>
    <x v="0"/>
    <x v="750"/>
    <d v="2013-10-09T00:00:00"/>
    <s v="Same Day"/>
    <x v="32"/>
    <s v="Joel Eaton"/>
    <x v="0"/>
    <s v="United States"/>
    <s v="Los Angeles"/>
    <x v="1"/>
    <n v="90036"/>
    <x v="1"/>
    <s v="OFF-PA-10000167"/>
    <x v="1"/>
    <x v="10"/>
    <s v="Xerox 1925"/>
    <n v="61.96"/>
    <n v="2"/>
    <n v="0"/>
    <n v="27.881999999999998"/>
  </r>
  <r>
    <n v="5508"/>
    <x v="2745"/>
    <x v="0"/>
    <x v="143"/>
    <d v="2013-04-15T00:00:00"/>
    <s v="Standard Class"/>
    <x v="310"/>
    <s v="Patrick Gardner"/>
    <x v="0"/>
    <s v="United States"/>
    <s v="Smyrna"/>
    <x v="32"/>
    <n v="30080"/>
    <x v="0"/>
    <s v="OFF-EN-10002973"/>
    <x v="1"/>
    <x v="12"/>
    <s v="Ampad #10 Peel &amp; Seel Holiday Envelopes"/>
    <n v="17.920000000000002"/>
    <n v="4"/>
    <n v="0"/>
    <n v="8.6016000000000012"/>
  </r>
  <r>
    <n v="5509"/>
    <x v="2746"/>
    <x v="1"/>
    <x v="1049"/>
    <d v="2012-10-12T00:00:00"/>
    <s v="Standard Class"/>
    <x v="93"/>
    <s v="Maria Bertelson"/>
    <x v="0"/>
    <s v="United States"/>
    <s v="San Francisco"/>
    <x v="1"/>
    <n v="94122"/>
    <x v="1"/>
    <s v="FUR-FU-10001588"/>
    <x v="0"/>
    <x v="5"/>
    <s v="Deflect-o SuperTray Unbreakable Stackable Tray, Letter, Black"/>
    <n v="145.9"/>
    <n v="5"/>
    <n v="0"/>
    <n v="62.736999999999995"/>
  </r>
  <r>
    <n v="5510"/>
    <x v="2747"/>
    <x v="3"/>
    <x v="356"/>
    <d v="2014-05-21T00:00:00"/>
    <s v="Standard Class"/>
    <x v="557"/>
    <s v="Joy Daniels"/>
    <x v="0"/>
    <s v="United States"/>
    <s v="Chicago"/>
    <x v="10"/>
    <n v="60653"/>
    <x v="2"/>
    <s v="OFF-PA-10001736"/>
    <x v="1"/>
    <x v="10"/>
    <s v="Xerox 1880"/>
    <n v="56.704000000000001"/>
    <n v="2"/>
    <n v="0.2"/>
    <n v="19.137599999999992"/>
  </r>
  <r>
    <n v="5511"/>
    <x v="2747"/>
    <x v="3"/>
    <x v="356"/>
    <d v="2014-05-21T00:00:00"/>
    <s v="Standard Class"/>
    <x v="557"/>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x v="371"/>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x v="371"/>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x v="633"/>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x v="633"/>
    <s v="Edward Nazzal"/>
    <x v="0"/>
    <s v="United States"/>
    <s v="New York City"/>
    <x v="15"/>
    <n v="10009"/>
    <x v="3"/>
    <s v="OFF-AP-10004540"/>
    <x v="1"/>
    <x v="9"/>
    <s v="Eureka The Boss Lite 10-Amp Upright Vacuum, Blue"/>
    <n v="160.32"/>
    <n v="2"/>
    <n v="0"/>
    <n v="44.889600000000002"/>
  </r>
  <r>
    <n v="5516"/>
    <x v="2749"/>
    <x v="1"/>
    <x v="1051"/>
    <d v="2012-06-01T00:00:00"/>
    <s v="First Class"/>
    <x v="633"/>
    <s v="Edward Nazzal"/>
    <x v="0"/>
    <s v="United States"/>
    <s v="New York City"/>
    <x v="15"/>
    <n v="10009"/>
    <x v="3"/>
    <s v="TEC-PH-10001527"/>
    <x v="2"/>
    <x v="7"/>
    <s v="Plantronics MX500i Earset"/>
    <n v="128.85000000000002"/>
    <n v="3"/>
    <n v="0"/>
    <n v="3.8654999999999973"/>
  </r>
  <r>
    <n v="5517"/>
    <x v="2750"/>
    <x v="0"/>
    <x v="741"/>
    <d v="2013-11-22T00:00:00"/>
    <s v="Second Class"/>
    <x v="346"/>
    <s v="Karen Carlisle"/>
    <x v="1"/>
    <s v="United States"/>
    <s v="Huntsville"/>
    <x v="19"/>
    <n v="35810"/>
    <x v="0"/>
    <s v="TEC-AC-10003870"/>
    <x v="2"/>
    <x v="11"/>
    <s v="Logitech Z-906 Speaker sys - home theater - 5.1-CH"/>
    <n v="1319.96"/>
    <n v="4"/>
    <n v="0"/>
    <n v="527.98400000000004"/>
  </r>
  <r>
    <n v="5518"/>
    <x v="2751"/>
    <x v="3"/>
    <x v="769"/>
    <d v="2014-12-10T00:00:00"/>
    <s v="Standard Class"/>
    <x v="99"/>
    <s v="Michael Stewart"/>
    <x v="1"/>
    <s v="United States"/>
    <s v="Philadelphia"/>
    <x v="9"/>
    <n v="19134"/>
    <x v="3"/>
    <s v="FUR-CH-10004540"/>
    <x v="0"/>
    <x v="1"/>
    <s v="Global Chrome Stack Chair"/>
    <n v="239.95999999999998"/>
    <n v="10"/>
    <n v="0.3"/>
    <n v="-10.283999999999992"/>
  </r>
  <r>
    <n v="5519"/>
    <x v="2751"/>
    <x v="3"/>
    <x v="769"/>
    <d v="2014-12-10T00:00:00"/>
    <s v="Standard Class"/>
    <x v="99"/>
    <s v="Michael Stewart"/>
    <x v="1"/>
    <s v="United States"/>
    <s v="Philadelphia"/>
    <x v="9"/>
    <n v="19134"/>
    <x v="3"/>
    <s v="FUR-FU-10004093"/>
    <x v="0"/>
    <x v="5"/>
    <s v="Hand-Finished Solid Wood Document Frame"/>
    <n v="54.768000000000001"/>
    <n v="2"/>
    <n v="0.2"/>
    <n v="6.8459999999999965"/>
  </r>
  <r>
    <n v="5520"/>
    <x v="2751"/>
    <x v="3"/>
    <x v="769"/>
    <d v="2014-12-10T00:00:00"/>
    <s v="Standard Class"/>
    <x v="99"/>
    <s v="Michael Stewart"/>
    <x v="1"/>
    <s v="United States"/>
    <s v="Philadelphia"/>
    <x v="9"/>
    <n v="19134"/>
    <x v="3"/>
    <s v="OFF-AR-10000716"/>
    <x v="1"/>
    <x v="6"/>
    <s v="DIXON Ticonderoga Erasable Checking Pencils"/>
    <n v="13.392000000000001"/>
    <n v="3"/>
    <n v="0.2"/>
    <n v="3.1806000000000005"/>
  </r>
  <r>
    <n v="5521"/>
    <x v="2751"/>
    <x v="3"/>
    <x v="769"/>
    <d v="2014-12-10T00:00:00"/>
    <s v="Standard Class"/>
    <x v="99"/>
    <s v="Michael Stewart"/>
    <x v="1"/>
    <s v="United States"/>
    <s v="Philadelphia"/>
    <x v="9"/>
    <n v="19134"/>
    <x v="3"/>
    <s v="OFF-PA-10002709"/>
    <x v="1"/>
    <x v="10"/>
    <s v="Xerox 1956"/>
    <n v="23.92"/>
    <n v="5"/>
    <n v="0.2"/>
    <n v="8.6709999999999994"/>
  </r>
  <r>
    <n v="5522"/>
    <x v="2751"/>
    <x v="3"/>
    <x v="769"/>
    <d v="2014-12-10T00:00:00"/>
    <s v="Standard Class"/>
    <x v="99"/>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x v="237"/>
    <s v="Chloris Kastensmidt"/>
    <x v="0"/>
    <s v="United States"/>
    <s v="Santa Clara"/>
    <x v="1"/>
    <n v="95051"/>
    <x v="1"/>
    <s v="OFF-BI-10000829"/>
    <x v="1"/>
    <x v="8"/>
    <s v="Avery Non-Stick Binders"/>
    <n v="21.552000000000003"/>
    <n v="6"/>
    <n v="0.2"/>
    <n v="7.0043999999999977"/>
  </r>
  <r>
    <n v="5524"/>
    <x v="2752"/>
    <x v="0"/>
    <x v="410"/>
    <d v="2013-06-08T00:00:00"/>
    <s v="First Class"/>
    <x v="237"/>
    <s v="Chloris Kastensmidt"/>
    <x v="0"/>
    <s v="United States"/>
    <s v="Santa Clara"/>
    <x v="1"/>
    <n v="95051"/>
    <x v="1"/>
    <s v="OFF-AP-10004859"/>
    <x v="1"/>
    <x v="9"/>
    <s v="Acco 6 Outlet Guardian Premium Surge Suppressor"/>
    <n v="58.24"/>
    <n v="4"/>
    <n v="0"/>
    <n v="15.724800000000002"/>
  </r>
  <r>
    <n v="5525"/>
    <x v="2753"/>
    <x v="0"/>
    <x v="107"/>
    <d v="2013-12-13T00:00:00"/>
    <s v="First Class"/>
    <x v="319"/>
    <s v="Sanjit Jacobs"/>
    <x v="2"/>
    <s v="United States"/>
    <s v="Long Beach"/>
    <x v="1"/>
    <n v="90805"/>
    <x v="1"/>
    <s v="OFF-PA-10000575"/>
    <x v="1"/>
    <x v="10"/>
    <s v="Wirebound Message Books, Four 2 3/4 x 5 White Forms per Page"/>
    <n v="80.28"/>
    <n v="12"/>
    <n v="0"/>
    <n v="36.928799999999995"/>
  </r>
  <r>
    <n v="5526"/>
    <x v="2754"/>
    <x v="3"/>
    <x v="504"/>
    <d v="2014-05-06T00:00:00"/>
    <s v="Standard Class"/>
    <x v="105"/>
    <s v="Erin Ashbrook"/>
    <x v="1"/>
    <s v="United States"/>
    <s v="Los Angeles"/>
    <x v="1"/>
    <n v="90008"/>
    <x v="1"/>
    <s v="OFF-AR-10002804"/>
    <x v="1"/>
    <x v="6"/>
    <s v="Faber Castell Col-Erase Pencils"/>
    <n v="9.7799999999999994"/>
    <n v="2"/>
    <n v="0"/>
    <n v="4.0098000000000003"/>
  </r>
  <r>
    <n v="5527"/>
    <x v="2755"/>
    <x v="3"/>
    <x v="558"/>
    <d v="2014-04-29T00:00:00"/>
    <s v="Standard Class"/>
    <x v="450"/>
    <s v="Michael Granlund"/>
    <x v="2"/>
    <s v="United States"/>
    <s v="Santa Barbara"/>
    <x v="1"/>
    <n v="93101"/>
    <x v="1"/>
    <s v="OFF-FA-10002676"/>
    <x v="1"/>
    <x v="13"/>
    <s v="Colored Push Pins"/>
    <n v="1.81"/>
    <n v="1"/>
    <n v="0"/>
    <n v="0.65159999999999996"/>
  </r>
  <r>
    <n v="5528"/>
    <x v="2756"/>
    <x v="1"/>
    <x v="412"/>
    <d v="2012-05-10T00:00:00"/>
    <s v="First Class"/>
    <x v="437"/>
    <s v="Alejandro Ballentine"/>
    <x v="2"/>
    <s v="United States"/>
    <s v="New York City"/>
    <x v="15"/>
    <n v="10009"/>
    <x v="3"/>
    <s v="OFF-PA-10003465"/>
    <x v="1"/>
    <x v="10"/>
    <s v="Xerox 1912"/>
    <n v="37.94"/>
    <n v="2"/>
    <n v="0"/>
    <n v="18.211199999999998"/>
  </r>
  <r>
    <n v="5529"/>
    <x v="2757"/>
    <x v="1"/>
    <x v="1052"/>
    <d v="2012-04-04T00:00:00"/>
    <s v="Standard Class"/>
    <x v="609"/>
    <s v="Scott Cohen"/>
    <x v="1"/>
    <s v="United States"/>
    <s v="Jacksonville"/>
    <x v="2"/>
    <n v="32216"/>
    <x v="0"/>
    <s v="TEC-PH-10000011"/>
    <x v="2"/>
    <x v="7"/>
    <s v="PureGear Roll-On Screen Protector"/>
    <n v="79.959999999999994"/>
    <n v="5"/>
    <n v="0.2"/>
    <n v="27.985999999999994"/>
  </r>
  <r>
    <n v="5530"/>
    <x v="2758"/>
    <x v="3"/>
    <x v="634"/>
    <d v="2014-08-12T00:00:00"/>
    <s v="Standard Class"/>
    <x v="422"/>
    <s v="Todd Boyes"/>
    <x v="1"/>
    <s v="United States"/>
    <s v="Cedar Hill"/>
    <x v="5"/>
    <n v="75104"/>
    <x v="2"/>
    <s v="OFF-PA-10004381"/>
    <x v="1"/>
    <x v="10"/>
    <s v="14-7/8 x 11 Blue Bar Computer Printout Paper"/>
    <n v="115.29600000000001"/>
    <n v="3"/>
    <n v="0.2"/>
    <n v="40.353599999999986"/>
  </r>
  <r>
    <n v="5531"/>
    <x v="2759"/>
    <x v="3"/>
    <x v="574"/>
    <d v="2014-12-07T00:00:00"/>
    <s v="Standard Class"/>
    <x v="765"/>
    <s v="Juliana Krohn"/>
    <x v="0"/>
    <s v="United States"/>
    <s v="Omaha"/>
    <x v="8"/>
    <n v="68104"/>
    <x v="2"/>
    <s v="TEC-PH-10001795"/>
    <x v="2"/>
    <x v="7"/>
    <s v="ClearOne CHATAttach 160 - speaker phone"/>
    <n v="2479.96"/>
    <n v="4"/>
    <n v="0"/>
    <n v="743.98799999999983"/>
  </r>
  <r>
    <n v="5532"/>
    <x v="2760"/>
    <x v="0"/>
    <x v="112"/>
    <d v="2013-06-08T00:00:00"/>
    <s v="First Class"/>
    <x v="242"/>
    <s v="Clytie Kelty"/>
    <x v="0"/>
    <s v="United States"/>
    <s v="Little Rock"/>
    <x v="36"/>
    <n v="72209"/>
    <x v="0"/>
    <s v="TEC-AC-10001109"/>
    <x v="2"/>
    <x v="11"/>
    <s v="Logitech Trackman Marble Mouse"/>
    <n v="179.94"/>
    <n v="6"/>
    <n v="0"/>
    <n v="75.57480000000001"/>
  </r>
  <r>
    <n v="5533"/>
    <x v="2760"/>
    <x v="0"/>
    <x v="112"/>
    <d v="2013-06-08T00:00:00"/>
    <s v="First Class"/>
    <x v="242"/>
    <s v="Clytie Kelty"/>
    <x v="0"/>
    <s v="United States"/>
    <s v="Little Rock"/>
    <x v="36"/>
    <n v="72209"/>
    <x v="0"/>
    <s v="TEC-AC-10003038"/>
    <x v="2"/>
    <x v="11"/>
    <s v="Kingston Digital DataTraveler 16GB USB 2.0"/>
    <n v="26.849999999999998"/>
    <n v="3"/>
    <n v="0"/>
    <n v="5.101499999999997"/>
  </r>
  <r>
    <n v="5534"/>
    <x v="2760"/>
    <x v="0"/>
    <x v="112"/>
    <d v="2013-06-08T00:00:00"/>
    <s v="First Class"/>
    <x v="242"/>
    <s v="Clytie Kelty"/>
    <x v="0"/>
    <s v="United States"/>
    <s v="Little Rock"/>
    <x v="36"/>
    <n v="72209"/>
    <x v="0"/>
    <s v="TEC-AC-10003174"/>
    <x v="2"/>
    <x v="11"/>
    <s v="Plantronics S12 Corded Telephone Headset System"/>
    <n v="323.37"/>
    <n v="3"/>
    <n v="0"/>
    <n v="129.34800000000001"/>
  </r>
  <r>
    <n v="5535"/>
    <x v="2760"/>
    <x v="0"/>
    <x v="112"/>
    <d v="2013-06-08T00:00:00"/>
    <s v="First Class"/>
    <x v="242"/>
    <s v="Clytie Kelty"/>
    <x v="0"/>
    <s v="United States"/>
    <s v="Little Rock"/>
    <x v="36"/>
    <n v="72209"/>
    <x v="0"/>
    <s v="OFF-PA-10000157"/>
    <x v="1"/>
    <x v="10"/>
    <s v="Xerox 191"/>
    <n v="59.94"/>
    <n v="3"/>
    <n v="0"/>
    <n v="28.171799999999998"/>
  </r>
  <r>
    <n v="5536"/>
    <x v="2760"/>
    <x v="0"/>
    <x v="112"/>
    <d v="2013-06-08T00:00:00"/>
    <s v="First Class"/>
    <x v="242"/>
    <s v="Clytie Kelty"/>
    <x v="0"/>
    <s v="United States"/>
    <s v="Little Rock"/>
    <x v="36"/>
    <n v="72209"/>
    <x v="0"/>
    <s v="OFF-BI-10001721"/>
    <x v="1"/>
    <x v="8"/>
    <s v="Trimflex Flexible Post Binders"/>
    <n v="64.14"/>
    <n v="3"/>
    <n v="0"/>
    <n v="30.787199999999999"/>
  </r>
  <r>
    <n v="5537"/>
    <x v="2760"/>
    <x v="0"/>
    <x v="112"/>
    <d v="2013-06-08T00:00:00"/>
    <s v="First Class"/>
    <x v="242"/>
    <s v="Clytie Kelty"/>
    <x v="0"/>
    <s v="United States"/>
    <s v="Little Rock"/>
    <x v="36"/>
    <n v="72209"/>
    <x v="0"/>
    <s v="OFF-BI-10000591"/>
    <x v="1"/>
    <x v="8"/>
    <s v="Avery Binder Labels"/>
    <n v="11.67"/>
    <n v="3"/>
    <n v="0"/>
    <n v="5.6015999999999995"/>
  </r>
  <r>
    <n v="5538"/>
    <x v="2760"/>
    <x v="0"/>
    <x v="112"/>
    <d v="2013-06-08T00:00:00"/>
    <s v="First Class"/>
    <x v="242"/>
    <s v="Clytie Kelty"/>
    <x v="0"/>
    <s v="United States"/>
    <s v="Little Rock"/>
    <x v="36"/>
    <n v="72209"/>
    <x v="0"/>
    <s v="OFF-PA-10001534"/>
    <x v="1"/>
    <x v="10"/>
    <s v="Xerox 230"/>
    <n v="12.96"/>
    <n v="2"/>
    <n v="0"/>
    <n v="6.2208000000000006"/>
  </r>
  <r>
    <n v="5539"/>
    <x v="2761"/>
    <x v="1"/>
    <x v="657"/>
    <d v="2012-04-20T00:00:00"/>
    <s v="Standard Class"/>
    <x v="196"/>
    <s v="Sonia Sunley"/>
    <x v="0"/>
    <s v="United States"/>
    <s v="Norfolk"/>
    <x v="8"/>
    <n v="68701"/>
    <x v="2"/>
    <s v="OFF-BI-10002071"/>
    <x v="1"/>
    <x v="8"/>
    <s v="Fellowes Black Plastic Comb Bindings"/>
    <n v="17.43"/>
    <n v="3"/>
    <n v="0"/>
    <n v="8.0177999999999994"/>
  </r>
  <r>
    <n v="5540"/>
    <x v="2762"/>
    <x v="3"/>
    <x v="1053"/>
    <d v="2014-05-27T00:00:00"/>
    <s v="Standard Class"/>
    <x v="97"/>
    <s v="Laurel Elliston"/>
    <x v="0"/>
    <s v="United States"/>
    <s v="Chicago"/>
    <x v="10"/>
    <n v="60653"/>
    <x v="2"/>
    <s v="FUR-CH-10000513"/>
    <x v="0"/>
    <x v="1"/>
    <s v="High-Back Leather Manager's Chair"/>
    <n v="181.98599999999999"/>
    <n v="2"/>
    <n v="0.3"/>
    <n v="-54.595799999999997"/>
  </r>
  <r>
    <n v="5541"/>
    <x v="2762"/>
    <x v="3"/>
    <x v="1053"/>
    <d v="2014-05-27T00:00:00"/>
    <s v="Standard Class"/>
    <x v="97"/>
    <s v="Laurel Elliston"/>
    <x v="0"/>
    <s v="United States"/>
    <s v="Chicago"/>
    <x v="10"/>
    <n v="60653"/>
    <x v="2"/>
    <s v="OFF-BI-10003274"/>
    <x v="1"/>
    <x v="8"/>
    <s v="Avery Durable Slant Ring Binders, No Labels"/>
    <n v="1.5919999999999996"/>
    <n v="2"/>
    <n v="0.8"/>
    <n v="-2.6268000000000002"/>
  </r>
  <r>
    <n v="5542"/>
    <x v="2762"/>
    <x v="3"/>
    <x v="1053"/>
    <d v="2014-05-27T00:00:00"/>
    <s v="Standard Class"/>
    <x v="97"/>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x v="20"/>
    <s v="Erin Smith"/>
    <x v="1"/>
    <s v="United States"/>
    <s v="Tucson"/>
    <x v="16"/>
    <n v="85705"/>
    <x v="1"/>
    <s v="FUR-TA-10001086"/>
    <x v="0"/>
    <x v="3"/>
    <s v="SAFCO PlanMaster Boards, 60w x 37-1/2d, White Melamine"/>
    <n v="455.97"/>
    <n v="6"/>
    <n v="0.5"/>
    <n v="-218.86559999999997"/>
  </r>
  <r>
    <n v="5544"/>
    <x v="2763"/>
    <x v="0"/>
    <x v="1054"/>
    <d v="2013-12-26T00:00:00"/>
    <s v="Standard Class"/>
    <x v="2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x v="20"/>
    <s v="Erin Smith"/>
    <x v="1"/>
    <s v="United States"/>
    <s v="Tucson"/>
    <x v="16"/>
    <n v="85705"/>
    <x v="1"/>
    <s v="OFF-BI-10002103"/>
    <x v="1"/>
    <x v="8"/>
    <s v="Cardinal Slant-D Ring Binder, Heavy Gauge Vinyl"/>
    <n v="5.2140000000000004"/>
    <n v="2"/>
    <n v="0.7"/>
    <n v="-4.1711999999999989"/>
  </r>
  <r>
    <n v="5546"/>
    <x v="2764"/>
    <x v="3"/>
    <x v="585"/>
    <d v="2014-09-27T00:00:00"/>
    <s v="Standard Class"/>
    <x v="45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x v="594"/>
    <s v="Justin MacKendrick"/>
    <x v="0"/>
    <s v="United States"/>
    <s v="Draper"/>
    <x v="7"/>
    <n v="84020"/>
    <x v="1"/>
    <s v="FUR-FU-10002396"/>
    <x v="0"/>
    <x v="5"/>
    <s v="DAX Copper Panel Document Frame, 5 x 7 Size"/>
    <n v="25.16"/>
    <n v="2"/>
    <n v="0"/>
    <n v="10.567200000000001"/>
  </r>
  <r>
    <n v="5548"/>
    <x v="2765"/>
    <x v="3"/>
    <x v="210"/>
    <d v="2014-09-09T00:00:00"/>
    <s v="First Class"/>
    <x v="594"/>
    <s v="Justin MacKendrick"/>
    <x v="0"/>
    <s v="United States"/>
    <s v="Draper"/>
    <x v="7"/>
    <n v="84020"/>
    <x v="1"/>
    <s v="TEC-PH-10002807"/>
    <x v="2"/>
    <x v="7"/>
    <s v="Motorla HX550 Universal Bluetooth Headset"/>
    <n v="126.56"/>
    <n v="4"/>
    <n v="0.2"/>
    <n v="47.459999999999994"/>
  </r>
  <r>
    <n v="5549"/>
    <x v="2766"/>
    <x v="2"/>
    <x v="683"/>
    <d v="2011-12-01T00:00:00"/>
    <s v="First Class"/>
    <x v="495"/>
    <s v="Sheri Gordon"/>
    <x v="0"/>
    <s v="United States"/>
    <s v="San Francisco"/>
    <x v="1"/>
    <n v="94109"/>
    <x v="1"/>
    <s v="OFF-AP-10004859"/>
    <x v="1"/>
    <x v="9"/>
    <s v="Acco 6 Outlet Guardian Premium Surge Suppressor"/>
    <n v="43.68"/>
    <n v="3"/>
    <n v="0"/>
    <n v="11.793600000000001"/>
  </r>
  <r>
    <n v="5550"/>
    <x v="2766"/>
    <x v="2"/>
    <x v="683"/>
    <d v="2011-12-01T00:00:00"/>
    <s v="First Class"/>
    <x v="495"/>
    <s v="Sheri Gordon"/>
    <x v="0"/>
    <s v="United States"/>
    <s v="San Francisco"/>
    <x v="1"/>
    <n v="94109"/>
    <x v="1"/>
    <s v="TEC-AC-10003447"/>
    <x v="2"/>
    <x v="11"/>
    <s v="Micropad Numeric Keypads"/>
    <n v="139.92999999999998"/>
    <n v="7"/>
    <n v="0"/>
    <n v="34.982499999999987"/>
  </r>
  <r>
    <n v="5551"/>
    <x v="2767"/>
    <x v="2"/>
    <x v="607"/>
    <d v="2011-11-16T00:00:00"/>
    <s v="Standard Class"/>
    <x v="715"/>
    <s v="Darren Budd"/>
    <x v="1"/>
    <s v="United States"/>
    <s v="Houston"/>
    <x v="5"/>
    <n v="77036"/>
    <x v="2"/>
    <s v="OFF-AR-10003183"/>
    <x v="1"/>
    <x v="6"/>
    <s v="Avery Fluorescent Highlighter Four-Color Set"/>
    <n v="2.6720000000000002"/>
    <n v="1"/>
    <n v="0.2"/>
    <n v="0.33399999999999974"/>
  </r>
  <r>
    <n v="5552"/>
    <x v="2767"/>
    <x v="2"/>
    <x v="607"/>
    <d v="2011-11-16T00:00:00"/>
    <s v="Standard Class"/>
    <x v="715"/>
    <s v="Darren Budd"/>
    <x v="1"/>
    <s v="United States"/>
    <s v="Houston"/>
    <x v="5"/>
    <n v="77036"/>
    <x v="2"/>
    <s v="OFF-SU-10000432"/>
    <x v="1"/>
    <x v="14"/>
    <s v="Acco Side-Punched Conventional Columnar Pads"/>
    <n v="16.656000000000002"/>
    <n v="6"/>
    <n v="0.2"/>
    <n v="-3.123000000000002"/>
  </r>
  <r>
    <n v="5553"/>
    <x v="2767"/>
    <x v="2"/>
    <x v="607"/>
    <d v="2011-11-16T00:00:00"/>
    <s v="Standard Class"/>
    <x v="715"/>
    <s v="Darren Budd"/>
    <x v="1"/>
    <s v="United States"/>
    <s v="Houston"/>
    <x v="5"/>
    <n v="77036"/>
    <x v="2"/>
    <s v="TEC-AC-10003832"/>
    <x v="2"/>
    <x v="11"/>
    <s v="Imation 16GB Mini TravelDrive USB 2.0 Flash Drive"/>
    <n v="79.512000000000015"/>
    <n v="3"/>
    <n v="0.2"/>
    <n v="20.8719"/>
  </r>
  <r>
    <n v="5554"/>
    <x v="2767"/>
    <x v="2"/>
    <x v="607"/>
    <d v="2011-11-16T00:00:00"/>
    <s v="Standard Class"/>
    <x v="715"/>
    <s v="Darren Budd"/>
    <x v="1"/>
    <s v="United States"/>
    <s v="Houston"/>
    <x v="5"/>
    <n v="77036"/>
    <x v="2"/>
    <s v="OFF-PA-10004100"/>
    <x v="1"/>
    <x v="10"/>
    <s v="Xerox 216"/>
    <n v="36.288000000000011"/>
    <n v="7"/>
    <n v="0.2"/>
    <n v="12.700800000000001"/>
  </r>
  <r>
    <n v="5555"/>
    <x v="2767"/>
    <x v="2"/>
    <x v="607"/>
    <d v="2011-11-16T00:00:00"/>
    <s v="Standard Class"/>
    <x v="715"/>
    <s v="Darren Budd"/>
    <x v="1"/>
    <s v="United States"/>
    <s v="Houston"/>
    <x v="5"/>
    <n v="77036"/>
    <x v="2"/>
    <s v="FUR-BO-10004467"/>
    <x v="0"/>
    <x v="0"/>
    <s v="Bestar Classic Bookcase"/>
    <n v="67.993199999999987"/>
    <n v="1"/>
    <n v="0.32"/>
    <n v="-12.998700000000007"/>
  </r>
  <r>
    <n v="5556"/>
    <x v="2768"/>
    <x v="3"/>
    <x v="280"/>
    <d v="2014-10-07T00:00:00"/>
    <s v="Second Class"/>
    <x v="478"/>
    <s v="Jane Waco"/>
    <x v="1"/>
    <s v="United States"/>
    <s v="Montgomery"/>
    <x v="19"/>
    <n v="36116"/>
    <x v="0"/>
    <s v="FUR-FU-10002963"/>
    <x v="0"/>
    <x v="5"/>
    <s v="Master Caster Door Stop, Gray"/>
    <n v="10.16"/>
    <n v="2"/>
    <n v="0"/>
    <n v="3.4543999999999997"/>
  </r>
  <r>
    <n v="5557"/>
    <x v="2769"/>
    <x v="1"/>
    <x v="639"/>
    <d v="2012-12-18T00:00:00"/>
    <s v="Standard Class"/>
    <x v="470"/>
    <s v="Keith Dawkins"/>
    <x v="1"/>
    <s v="United States"/>
    <s v="Jackson"/>
    <x v="35"/>
    <n v="39212"/>
    <x v="0"/>
    <s v="FUR-FU-10003829"/>
    <x v="0"/>
    <x v="5"/>
    <s v="Stackable Trays"/>
    <n v="6.16"/>
    <n v="2"/>
    <n v="0"/>
    <n v="1.9711999999999996"/>
  </r>
  <r>
    <n v="5558"/>
    <x v="2769"/>
    <x v="1"/>
    <x v="639"/>
    <d v="2012-12-18T00:00:00"/>
    <s v="Standard Class"/>
    <x v="470"/>
    <s v="Keith Dawkins"/>
    <x v="1"/>
    <s v="United States"/>
    <s v="Jackson"/>
    <x v="35"/>
    <n v="39212"/>
    <x v="0"/>
    <s v="OFF-AR-10003582"/>
    <x v="1"/>
    <x v="6"/>
    <s v="Boston Electric Pencil Sharpener, Model 1818, Charcoal Black"/>
    <n v="56.3"/>
    <n v="2"/>
    <n v="0"/>
    <n v="15.764000000000003"/>
  </r>
  <r>
    <n v="5559"/>
    <x v="2770"/>
    <x v="1"/>
    <x v="401"/>
    <d v="2012-12-10T00:00:00"/>
    <s v="Standard Class"/>
    <x v="582"/>
    <s v="Ivan Liston"/>
    <x v="0"/>
    <s v="United States"/>
    <s v="North Las Vegas"/>
    <x v="33"/>
    <n v="89031"/>
    <x v="1"/>
    <s v="OFF-PA-10000048"/>
    <x v="1"/>
    <x v="10"/>
    <s v="Xerox 20"/>
    <n v="6.48"/>
    <n v="1"/>
    <n v="0"/>
    <n v="3.1104000000000003"/>
  </r>
  <r>
    <n v="5560"/>
    <x v="2770"/>
    <x v="1"/>
    <x v="401"/>
    <d v="2012-12-10T00:00:00"/>
    <s v="Standard Class"/>
    <x v="582"/>
    <s v="Ivan Liston"/>
    <x v="0"/>
    <s v="United States"/>
    <s v="North Las Vegas"/>
    <x v="33"/>
    <n v="89031"/>
    <x v="1"/>
    <s v="OFF-ST-10000078"/>
    <x v="1"/>
    <x v="4"/>
    <s v="Tennsco 6- and 18-Compartment Lockers"/>
    <n v="1325.8500000000001"/>
    <n v="5"/>
    <n v="0"/>
    <n v="238.65299999999991"/>
  </r>
  <r>
    <n v="5561"/>
    <x v="2770"/>
    <x v="1"/>
    <x v="401"/>
    <d v="2012-12-10T00:00:00"/>
    <s v="Standard Class"/>
    <x v="582"/>
    <s v="Ivan Liston"/>
    <x v="0"/>
    <s v="United States"/>
    <s v="North Las Vegas"/>
    <x v="33"/>
    <n v="89031"/>
    <x v="1"/>
    <s v="OFF-LA-10004853"/>
    <x v="1"/>
    <x v="2"/>
    <s v="Avery 483"/>
    <n v="14.940000000000001"/>
    <n v="3"/>
    <n v="0"/>
    <n v="6.8723999999999998"/>
  </r>
  <r>
    <n v="5562"/>
    <x v="2771"/>
    <x v="3"/>
    <x v="185"/>
    <d v="2014-04-03T00:00:00"/>
    <s v="Second Class"/>
    <x v="531"/>
    <s v="Jim Epp"/>
    <x v="1"/>
    <s v="United States"/>
    <s v="Atlanta"/>
    <x v="32"/>
    <n v="30318"/>
    <x v="0"/>
    <s v="OFF-BI-10001153"/>
    <x v="1"/>
    <x v="8"/>
    <s v="Ibico Recycled Grain-Textured Covers"/>
    <n v="34.54"/>
    <n v="1"/>
    <n v="0"/>
    <n v="17.27"/>
  </r>
  <r>
    <n v="5563"/>
    <x v="2771"/>
    <x v="3"/>
    <x v="185"/>
    <d v="2014-04-03T00:00:00"/>
    <s v="Second Class"/>
    <x v="531"/>
    <s v="Jim Epp"/>
    <x v="1"/>
    <s v="United States"/>
    <s v="Atlanta"/>
    <x v="32"/>
    <n v="30318"/>
    <x v="0"/>
    <s v="TEC-CO-10001449"/>
    <x v="2"/>
    <x v="16"/>
    <s v="Hewlett Packard LaserJet 3310 Copier"/>
    <n v="2999.95"/>
    <n v="5"/>
    <n v="0"/>
    <n v="1439.9760000000001"/>
  </r>
  <r>
    <n v="5564"/>
    <x v="2771"/>
    <x v="3"/>
    <x v="185"/>
    <d v="2014-04-03T00:00:00"/>
    <s v="Second Class"/>
    <x v="531"/>
    <s v="Jim Epp"/>
    <x v="1"/>
    <s v="United States"/>
    <s v="Atlanta"/>
    <x v="32"/>
    <n v="30318"/>
    <x v="0"/>
    <s v="OFF-BI-10000474"/>
    <x v="1"/>
    <x v="8"/>
    <s v="Avery Recycled Flexi-View Covers for Binding Systems"/>
    <n v="64.12"/>
    <n v="4"/>
    <n v="0"/>
    <n v="30.7776"/>
  </r>
  <r>
    <n v="5565"/>
    <x v="2772"/>
    <x v="3"/>
    <x v="677"/>
    <d v="2014-03-14T00:00:00"/>
    <s v="Same Day"/>
    <x v="711"/>
    <s v="Stephanie Ulpright"/>
    <x v="2"/>
    <s v="United States"/>
    <s v="Chicago"/>
    <x v="10"/>
    <n v="60610"/>
    <x v="2"/>
    <s v="OFF-AR-10000799"/>
    <x v="1"/>
    <x v="6"/>
    <s v="Col-Erase Pencils with Erasers"/>
    <n v="19.456000000000003"/>
    <n v="4"/>
    <n v="0.2"/>
    <n v="2.188799999999997"/>
  </r>
  <r>
    <n v="5566"/>
    <x v="2772"/>
    <x v="3"/>
    <x v="677"/>
    <d v="2014-03-14T00:00:00"/>
    <s v="Same Day"/>
    <x v="711"/>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x v="711"/>
    <s v="Stephanie Ulpright"/>
    <x v="2"/>
    <s v="United States"/>
    <s v="Chicago"/>
    <x v="10"/>
    <n v="60610"/>
    <x v="2"/>
    <s v="OFF-AR-10003338"/>
    <x v="1"/>
    <x v="6"/>
    <s v="Eberhard Faber 3 1/2&quot; Golf Pencils"/>
    <n v="29.760000000000005"/>
    <n v="5"/>
    <n v="0.2"/>
    <n v="1.8599999999999994"/>
  </r>
  <r>
    <n v="5568"/>
    <x v="2772"/>
    <x v="3"/>
    <x v="677"/>
    <d v="2014-03-14T00:00:00"/>
    <s v="Same Day"/>
    <x v="711"/>
    <s v="Stephanie Ulpright"/>
    <x v="2"/>
    <s v="United States"/>
    <s v="Chicago"/>
    <x v="10"/>
    <n v="60610"/>
    <x v="2"/>
    <s v="FUR-CH-10003606"/>
    <x v="0"/>
    <x v="1"/>
    <s v="SAFCO Folding Chair Trolley"/>
    <n v="89.768000000000001"/>
    <n v="1"/>
    <n v="0.3"/>
    <n v="-2.5647999999999982"/>
  </r>
  <r>
    <n v="5569"/>
    <x v="2772"/>
    <x v="3"/>
    <x v="677"/>
    <d v="2014-03-14T00:00:00"/>
    <s v="Same Day"/>
    <x v="711"/>
    <s v="Stephanie Ulpright"/>
    <x v="2"/>
    <s v="United States"/>
    <s v="Chicago"/>
    <x v="10"/>
    <n v="60610"/>
    <x v="2"/>
    <s v="TEC-CO-10001449"/>
    <x v="2"/>
    <x v="16"/>
    <s v="Hewlett Packard LaserJet 3310 Copier"/>
    <n v="959.98400000000004"/>
    <n v="2"/>
    <n v="0.2"/>
    <n v="335.99440000000004"/>
  </r>
  <r>
    <n v="5570"/>
    <x v="2772"/>
    <x v="3"/>
    <x v="677"/>
    <d v="2014-03-14T00:00:00"/>
    <s v="Same Day"/>
    <x v="711"/>
    <s v="Stephanie Ulpright"/>
    <x v="2"/>
    <s v="United States"/>
    <s v="Chicago"/>
    <x v="10"/>
    <n v="60610"/>
    <x v="2"/>
    <s v="OFF-PA-10001934"/>
    <x v="1"/>
    <x v="10"/>
    <s v="Xerox 1993"/>
    <n v="15.552000000000003"/>
    <n v="3"/>
    <n v="0.2"/>
    <n v="5.6375999999999999"/>
  </r>
  <r>
    <n v="5571"/>
    <x v="2772"/>
    <x v="3"/>
    <x v="677"/>
    <d v="2014-03-14T00:00:00"/>
    <s v="Same Day"/>
    <x v="711"/>
    <s v="Stephanie Ulpright"/>
    <x v="2"/>
    <s v="United States"/>
    <s v="Chicago"/>
    <x v="10"/>
    <n v="60610"/>
    <x v="2"/>
    <s v="TEC-PH-10001527"/>
    <x v="2"/>
    <x v="7"/>
    <s v="Plantronics MX500i Earset"/>
    <n v="34.360000000000007"/>
    <n v="1"/>
    <n v="0.2"/>
    <n v="-7.3015000000000025"/>
  </r>
  <r>
    <n v="5572"/>
    <x v="2773"/>
    <x v="2"/>
    <x v="29"/>
    <d v="2011-12-09T00:00:00"/>
    <s v="Standard Class"/>
    <x v="105"/>
    <s v="Erin Ashbrook"/>
    <x v="1"/>
    <s v="United States"/>
    <s v="Columbus"/>
    <x v="24"/>
    <n v="43229"/>
    <x v="3"/>
    <s v="OFF-PA-10001033"/>
    <x v="1"/>
    <x v="10"/>
    <s v="Xerox 1893"/>
    <n v="98.376000000000005"/>
    <n v="3"/>
    <n v="0.2"/>
    <n v="35.661300000000004"/>
  </r>
  <r>
    <n v="5573"/>
    <x v="2773"/>
    <x v="2"/>
    <x v="29"/>
    <d v="2011-12-09T00:00:00"/>
    <s v="Standard Class"/>
    <x v="105"/>
    <s v="Erin Ashbrook"/>
    <x v="1"/>
    <s v="United States"/>
    <s v="Columbus"/>
    <x v="24"/>
    <n v="43229"/>
    <x v="3"/>
    <s v="OFF-BI-10003719"/>
    <x v="1"/>
    <x v="8"/>
    <s v="Large Capacity Hanging Post Binders"/>
    <n v="29.940000000000005"/>
    <n v="4"/>
    <n v="0.7"/>
    <n v="-23.952000000000005"/>
  </r>
  <r>
    <n v="5574"/>
    <x v="2773"/>
    <x v="2"/>
    <x v="29"/>
    <d v="2011-12-09T00:00:00"/>
    <s v="Standard Class"/>
    <x v="10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x v="10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x v="105"/>
    <s v="Erin Ashbrook"/>
    <x v="1"/>
    <s v="United States"/>
    <s v="Columbus"/>
    <x v="24"/>
    <n v="43229"/>
    <x v="3"/>
    <s v="TEC-PH-10001809"/>
    <x v="2"/>
    <x v="7"/>
    <s v="Panasonic KX T7736-B Digital phone"/>
    <n v="179.93999999999997"/>
    <n v="2"/>
    <n v="0.4"/>
    <n v="-44.984999999999999"/>
  </r>
  <r>
    <n v="5577"/>
    <x v="2774"/>
    <x v="0"/>
    <x v="939"/>
    <d v="2013-12-17T00:00:00"/>
    <s v="Standard Class"/>
    <x v="167"/>
    <s v="Roy Französisch"/>
    <x v="0"/>
    <s v="United States"/>
    <s v="Pasadena"/>
    <x v="1"/>
    <n v="91104"/>
    <x v="1"/>
    <s v="FUR-FU-10004864"/>
    <x v="0"/>
    <x v="5"/>
    <s v="Howard Miller 14-1/2&quot; Diameter Chrome Round Wall Clock"/>
    <n v="383.64"/>
    <n v="6"/>
    <n v="0"/>
    <n v="122.76479999999999"/>
  </r>
  <r>
    <n v="5578"/>
    <x v="2774"/>
    <x v="0"/>
    <x v="939"/>
    <d v="2013-12-17T00:00:00"/>
    <s v="Standard Class"/>
    <x v="167"/>
    <s v="Roy Französisch"/>
    <x v="0"/>
    <s v="United States"/>
    <s v="Pasadena"/>
    <x v="1"/>
    <n v="91104"/>
    <x v="1"/>
    <s v="OFF-AP-10002350"/>
    <x v="1"/>
    <x v="9"/>
    <s v="Belkin F9H710-06 7 Outlet SurgeMaster Surge Protector"/>
    <n v="56.519999999999996"/>
    <n v="3"/>
    <n v="0"/>
    <n v="15.8256"/>
  </r>
  <r>
    <n v="5579"/>
    <x v="2775"/>
    <x v="3"/>
    <x v="428"/>
    <d v="2014-09-15T00:00:00"/>
    <s v="Second Class"/>
    <x v="702"/>
    <s v="Liz Carlisle"/>
    <x v="0"/>
    <s v="United States"/>
    <s v="Los Angeles"/>
    <x v="1"/>
    <n v="90004"/>
    <x v="1"/>
    <s v="OFF-AR-10003829"/>
    <x v="1"/>
    <x v="6"/>
    <s v="Newell 35"/>
    <n v="6.56"/>
    <n v="2"/>
    <n v="0"/>
    <n v="1.9023999999999992"/>
  </r>
  <r>
    <n v="5580"/>
    <x v="2775"/>
    <x v="3"/>
    <x v="428"/>
    <d v="2014-09-15T00:00:00"/>
    <s v="Second Class"/>
    <x v="702"/>
    <s v="Liz Carlisle"/>
    <x v="0"/>
    <s v="United States"/>
    <s v="Los Angeles"/>
    <x v="1"/>
    <n v="90004"/>
    <x v="1"/>
    <s v="FUR-CH-10003833"/>
    <x v="0"/>
    <x v="1"/>
    <s v="Novimex Fabric Task Chair"/>
    <n v="243.92"/>
    <n v="5"/>
    <n v="0.2"/>
    <n v="-15.245000000000005"/>
  </r>
  <r>
    <n v="5581"/>
    <x v="2775"/>
    <x v="3"/>
    <x v="428"/>
    <d v="2014-09-15T00:00:00"/>
    <s v="Second Class"/>
    <x v="702"/>
    <s v="Liz Carlisle"/>
    <x v="0"/>
    <s v="United States"/>
    <s v="Los Angeles"/>
    <x v="1"/>
    <n v="90004"/>
    <x v="1"/>
    <s v="OFF-PA-10000143"/>
    <x v="1"/>
    <x v="10"/>
    <s v="Astroparche Fine Business Paper"/>
    <n v="47.52"/>
    <n v="9"/>
    <n v="0"/>
    <n v="22.809600000000003"/>
  </r>
  <r>
    <n v="5582"/>
    <x v="2776"/>
    <x v="3"/>
    <x v="1055"/>
    <d v="2014-10-09T00:00:00"/>
    <s v="Standard Class"/>
    <x v="28"/>
    <s v="Paul Stevenson"/>
    <x v="2"/>
    <s v="United States"/>
    <s v="Clinton"/>
    <x v="39"/>
    <n v="20735"/>
    <x v="3"/>
    <s v="FUR-FU-10000076"/>
    <x v="0"/>
    <x v="5"/>
    <s v="24-Hour Round Wall Clock"/>
    <n v="19.98"/>
    <n v="1"/>
    <n v="0"/>
    <n v="8.5914000000000019"/>
  </r>
  <r>
    <n v="5583"/>
    <x v="2777"/>
    <x v="0"/>
    <x v="195"/>
    <d v="2013-05-14T00:00:00"/>
    <s v="Standard Class"/>
    <x v="28"/>
    <s v="Paul Stevenson"/>
    <x v="2"/>
    <s v="United States"/>
    <s v="New York City"/>
    <x v="15"/>
    <n v="10024"/>
    <x v="3"/>
    <s v="OFF-AR-10000462"/>
    <x v="1"/>
    <x v="6"/>
    <s v="Sanford Pocket Accent Highlighters"/>
    <n v="8"/>
    <n v="5"/>
    <n v="0"/>
    <n v="3.4400000000000008"/>
  </r>
  <r>
    <n v="5584"/>
    <x v="2778"/>
    <x v="2"/>
    <x v="534"/>
    <d v="2011-12-19T00:00:00"/>
    <s v="Second Class"/>
    <x v="123"/>
    <s v="Jas O'Carroll"/>
    <x v="0"/>
    <s v="United States"/>
    <s v="San Diego"/>
    <x v="1"/>
    <n v="92037"/>
    <x v="1"/>
    <s v="FUR-FU-10003829"/>
    <x v="0"/>
    <x v="5"/>
    <s v="Stackable Trays"/>
    <n v="6.16"/>
    <n v="2"/>
    <n v="0"/>
    <n v="1.9711999999999996"/>
  </r>
  <r>
    <n v="5585"/>
    <x v="2779"/>
    <x v="3"/>
    <x v="329"/>
    <d v="2014-12-05T00:00:00"/>
    <s v="Standard Class"/>
    <x v="163"/>
    <s v="Victor Preis"/>
    <x v="2"/>
    <s v="United States"/>
    <s v="New York City"/>
    <x v="15"/>
    <n v="10011"/>
    <x v="3"/>
    <s v="OFF-ST-10002182"/>
    <x v="1"/>
    <x v="4"/>
    <s v="Iris 3-Drawer Stacking Bin, Black"/>
    <n v="83.56"/>
    <n v="4"/>
    <n v="0"/>
    <n v="1.6711999999999989"/>
  </r>
  <r>
    <n v="5586"/>
    <x v="2779"/>
    <x v="3"/>
    <x v="329"/>
    <d v="2014-12-05T00:00:00"/>
    <s v="Standard Class"/>
    <x v="163"/>
    <s v="Victor Preis"/>
    <x v="2"/>
    <s v="United States"/>
    <s v="New York City"/>
    <x v="15"/>
    <n v="10011"/>
    <x v="3"/>
    <s v="TEC-PH-10001468"/>
    <x v="2"/>
    <x v="7"/>
    <s v="Panasonic Business Telephones KX-T7736"/>
    <n v="546.06000000000006"/>
    <n v="3"/>
    <n v="0"/>
    <n v="163.81799999999998"/>
  </r>
  <r>
    <n v="5587"/>
    <x v="2779"/>
    <x v="3"/>
    <x v="329"/>
    <d v="2014-12-05T00:00:00"/>
    <s v="Standard Class"/>
    <x v="163"/>
    <s v="Victor Preis"/>
    <x v="2"/>
    <s v="United States"/>
    <s v="New York City"/>
    <x v="15"/>
    <n v="10011"/>
    <x v="3"/>
    <s v="OFF-ST-10001809"/>
    <x v="1"/>
    <x v="4"/>
    <s v="Fellowes Officeware Wire Shelving"/>
    <n v="269.49"/>
    <n v="3"/>
    <n v="0"/>
    <n v="5.3897999999999939"/>
  </r>
  <r>
    <n v="5588"/>
    <x v="2780"/>
    <x v="1"/>
    <x v="531"/>
    <d v="2012-03-20T00:00:00"/>
    <s v="First Class"/>
    <x v="315"/>
    <s v="Guy Armstrong"/>
    <x v="0"/>
    <s v="United States"/>
    <s v="Lancaster"/>
    <x v="1"/>
    <n v="93534"/>
    <x v="1"/>
    <s v="OFF-FA-10001561"/>
    <x v="1"/>
    <x v="13"/>
    <s v="Stockwell Push Pins"/>
    <n v="10.9"/>
    <n v="5"/>
    <n v="0"/>
    <n v="3.5970000000000004"/>
  </r>
  <r>
    <n v="5589"/>
    <x v="2781"/>
    <x v="2"/>
    <x v="866"/>
    <d v="2011-07-24T00:00:00"/>
    <s v="Standard Class"/>
    <x v="67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x v="140"/>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x v="140"/>
    <s v="Doug Bickford"/>
    <x v="0"/>
    <s v="United States"/>
    <s v="San Francisco"/>
    <x v="1"/>
    <n v="94110"/>
    <x v="1"/>
    <s v="OFF-ST-10003816"/>
    <x v="1"/>
    <x v="4"/>
    <s v="Fellowes High-Stak Drawer Files"/>
    <n v="352.38"/>
    <n v="2"/>
    <n v="0"/>
    <n v="81.047399999999982"/>
  </r>
  <r>
    <n v="5592"/>
    <x v="2783"/>
    <x v="2"/>
    <x v="303"/>
    <d v="2011-10-18T00:00:00"/>
    <s v="Second Class"/>
    <x v="504"/>
    <s v="Marina Lichtenstein"/>
    <x v="1"/>
    <s v="United States"/>
    <s v="Lakewood"/>
    <x v="30"/>
    <n v="8701"/>
    <x v="3"/>
    <s v="FUR-CH-10002880"/>
    <x v="0"/>
    <x v="1"/>
    <s v="Global High-Back Leather Tilter, Burgundy"/>
    <n v="245.98"/>
    <n v="2"/>
    <n v="0"/>
    <n v="27.057799999999986"/>
  </r>
  <r>
    <n v="5593"/>
    <x v="2783"/>
    <x v="2"/>
    <x v="303"/>
    <d v="2011-10-18T00:00:00"/>
    <s v="Second Class"/>
    <x v="504"/>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x v="371"/>
    <s v="Jennifer Halladay"/>
    <x v="0"/>
    <s v="United States"/>
    <s v="Cleveland"/>
    <x v="24"/>
    <n v="44105"/>
    <x v="3"/>
    <s v="OFF-BI-10003984"/>
    <x v="1"/>
    <x v="8"/>
    <s v="Lock-Up Easel 'Spel-Binder'"/>
    <n v="59.913000000000011"/>
    <n v="7"/>
    <n v="0.7"/>
    <n v="-45.933299999999988"/>
  </r>
  <r>
    <n v="5595"/>
    <x v="2785"/>
    <x v="3"/>
    <x v="241"/>
    <d v="2014-09-25T00:00:00"/>
    <s v="Same Day"/>
    <x v="162"/>
    <s v="Bart Pistole"/>
    <x v="1"/>
    <s v="United States"/>
    <s v="Lawrence"/>
    <x v="31"/>
    <n v="1841"/>
    <x v="3"/>
    <s v="TEC-PH-10000984"/>
    <x v="2"/>
    <x v="7"/>
    <s v="Panasonic KX-TG9471B"/>
    <n v="391.98"/>
    <n v="2"/>
    <n v="0"/>
    <n v="109.75440000000003"/>
  </r>
  <r>
    <n v="5596"/>
    <x v="2785"/>
    <x v="3"/>
    <x v="241"/>
    <d v="2014-09-25T00:00:00"/>
    <s v="Same Day"/>
    <x v="162"/>
    <s v="Bart Pistole"/>
    <x v="1"/>
    <s v="United States"/>
    <s v="Lawrence"/>
    <x v="31"/>
    <n v="1841"/>
    <x v="3"/>
    <s v="TEC-PH-10001944"/>
    <x v="2"/>
    <x v="7"/>
    <s v="Wi-Ex zBoost YX540 Cellular Phone Signal Booster"/>
    <n v="437.84999999999997"/>
    <n v="3"/>
    <n v="0"/>
    <n v="131.35499999999996"/>
  </r>
  <r>
    <n v="5597"/>
    <x v="2786"/>
    <x v="1"/>
    <x v="12"/>
    <d v="2012-09-29T00:00:00"/>
    <s v="Standard Class"/>
    <x v="766"/>
    <s v="Sarah Brown"/>
    <x v="0"/>
    <s v="United States"/>
    <s v="Concord"/>
    <x v="38"/>
    <n v="3301"/>
    <x v="3"/>
    <s v="OFF-BI-10002735"/>
    <x v="1"/>
    <x v="8"/>
    <s v="GBC Prestige Therm-A-Bind Covers"/>
    <n v="68.62"/>
    <n v="2"/>
    <n v="0"/>
    <n v="32.251400000000004"/>
  </r>
  <r>
    <n v="5598"/>
    <x v="2787"/>
    <x v="3"/>
    <x v="778"/>
    <d v="2014-02-21T00:00:00"/>
    <s v="Standard Class"/>
    <x v="647"/>
    <s v="Stewart Visinsky"/>
    <x v="0"/>
    <s v="United States"/>
    <s v="Baltimore"/>
    <x v="39"/>
    <n v="21215"/>
    <x v="3"/>
    <s v="OFF-SU-10001165"/>
    <x v="1"/>
    <x v="14"/>
    <s v="Acme Elite Stainless Steel Scissors"/>
    <n v="25.02"/>
    <n v="3"/>
    <n v="0"/>
    <n v="6.5052000000000003"/>
  </r>
  <r>
    <n v="5599"/>
    <x v="2787"/>
    <x v="3"/>
    <x v="778"/>
    <d v="2014-02-21T00:00:00"/>
    <s v="Standard Class"/>
    <x v="647"/>
    <s v="Stewart Visinsky"/>
    <x v="0"/>
    <s v="United States"/>
    <s v="Baltimore"/>
    <x v="39"/>
    <n v="21215"/>
    <x v="3"/>
    <s v="OFF-AR-10000614"/>
    <x v="1"/>
    <x v="6"/>
    <s v="Barrel Sharpener"/>
    <n v="10.709999999999999"/>
    <n v="3"/>
    <n v="0"/>
    <n v="2.7845999999999997"/>
  </r>
  <r>
    <n v="5600"/>
    <x v="2788"/>
    <x v="2"/>
    <x v="462"/>
    <d v="2011-10-03T00:00:00"/>
    <s v="Same Day"/>
    <x v="157"/>
    <s v="Denny Ordway"/>
    <x v="0"/>
    <s v="United States"/>
    <s v="Columbus"/>
    <x v="24"/>
    <n v="43229"/>
    <x v="3"/>
    <s v="OFF-AR-10004010"/>
    <x v="1"/>
    <x v="6"/>
    <s v="Hunt Boston Vacuum Mount KS Pencil Sharpener"/>
    <n v="55.984000000000009"/>
    <n v="2"/>
    <n v="0.2"/>
    <n v="4.1987999999999985"/>
  </r>
  <r>
    <n v="5601"/>
    <x v="2788"/>
    <x v="2"/>
    <x v="462"/>
    <d v="2011-10-03T00:00:00"/>
    <s v="Same Day"/>
    <x v="157"/>
    <s v="Denny Ordway"/>
    <x v="0"/>
    <s v="United States"/>
    <s v="Columbus"/>
    <x v="24"/>
    <n v="43229"/>
    <x v="3"/>
    <s v="OFF-EN-10004030"/>
    <x v="1"/>
    <x v="12"/>
    <s v="Convenience Packs of Business Envelopes"/>
    <n v="14.480000000000002"/>
    <n v="5"/>
    <n v="0.2"/>
    <n v="4.8869999999999987"/>
  </r>
  <r>
    <n v="5602"/>
    <x v="2788"/>
    <x v="2"/>
    <x v="462"/>
    <d v="2011-10-03T00:00:00"/>
    <s v="Same Day"/>
    <x v="157"/>
    <s v="Denny Ordway"/>
    <x v="0"/>
    <s v="United States"/>
    <s v="Columbus"/>
    <x v="24"/>
    <n v="43229"/>
    <x v="3"/>
    <s v="TEC-AC-10003023"/>
    <x v="2"/>
    <x v="11"/>
    <s v="Logitech G105 Gaming Keyboard"/>
    <n v="142.488"/>
    <n v="3"/>
    <n v="0.2"/>
    <n v="-3.5622000000000043"/>
  </r>
  <r>
    <n v="5603"/>
    <x v="2789"/>
    <x v="0"/>
    <x v="278"/>
    <d v="2013-08-30T00:00:00"/>
    <s v="Second Class"/>
    <x v="422"/>
    <s v="Todd Boyes"/>
    <x v="1"/>
    <s v="United States"/>
    <s v="Houston"/>
    <x v="5"/>
    <n v="77041"/>
    <x v="2"/>
    <s v="OFF-ST-10003572"/>
    <x v="1"/>
    <x v="4"/>
    <s v="Portfile Personal File Boxes"/>
    <n v="14.16"/>
    <n v="1"/>
    <n v="0.2"/>
    <n v="1.0620000000000003"/>
  </r>
  <r>
    <n v="5604"/>
    <x v="2789"/>
    <x v="0"/>
    <x v="278"/>
    <d v="2013-08-30T00:00:00"/>
    <s v="Second Class"/>
    <x v="422"/>
    <s v="Todd Boyes"/>
    <x v="1"/>
    <s v="United States"/>
    <s v="Houston"/>
    <x v="5"/>
    <n v="77041"/>
    <x v="2"/>
    <s v="OFF-PA-10004353"/>
    <x v="1"/>
    <x v="10"/>
    <s v="Southworth 25% Cotton Premium Laser Paper and Envelopes"/>
    <n v="79.920000000000016"/>
    <n v="5"/>
    <n v="0.2"/>
    <n v="27.972000000000001"/>
  </r>
  <r>
    <n v="5605"/>
    <x v="2790"/>
    <x v="1"/>
    <x v="155"/>
    <d v="2012-12-07T00:00:00"/>
    <s v="Standard Class"/>
    <x v="510"/>
    <s v="Bill Stewart"/>
    <x v="1"/>
    <s v="United States"/>
    <s v="New York City"/>
    <x v="15"/>
    <n v="10011"/>
    <x v="3"/>
    <s v="OFF-BI-10003718"/>
    <x v="1"/>
    <x v="8"/>
    <s v="GBC Therma-A-Bind 250T Electric Binding System"/>
    <n v="590.35199999999998"/>
    <n v="6"/>
    <n v="0.2"/>
    <n v="206.62319999999997"/>
  </r>
  <r>
    <n v="5606"/>
    <x v="2791"/>
    <x v="0"/>
    <x v="873"/>
    <d v="2013-09-26T00:00:00"/>
    <s v="Standard Class"/>
    <x v="524"/>
    <s v="Filia McAdams"/>
    <x v="1"/>
    <s v="United States"/>
    <s v="Greensboro"/>
    <x v="3"/>
    <n v="27405"/>
    <x v="0"/>
    <s v="FUR-FU-10001546"/>
    <x v="0"/>
    <x v="5"/>
    <s v="Dana Swing-Arm Lamps"/>
    <n v="17.088000000000001"/>
    <n v="2"/>
    <n v="0.2"/>
    <n v="1.0679999999999996"/>
  </r>
  <r>
    <n v="5607"/>
    <x v="2791"/>
    <x v="0"/>
    <x v="873"/>
    <d v="2013-09-26T00:00:00"/>
    <s v="Standard Class"/>
    <x v="524"/>
    <s v="Filia McAdams"/>
    <x v="1"/>
    <s v="United States"/>
    <s v="Greensboro"/>
    <x v="3"/>
    <n v="27405"/>
    <x v="0"/>
    <s v="FUR-CH-10002880"/>
    <x v="0"/>
    <x v="1"/>
    <s v="Global High-Back Leather Tilter, Burgundy"/>
    <n v="98.391999999999996"/>
    <n v="1"/>
    <n v="0.2"/>
    <n v="-11.069100000000006"/>
  </r>
  <r>
    <n v="5608"/>
    <x v="2792"/>
    <x v="3"/>
    <x v="613"/>
    <d v="2014-04-01T00:00:00"/>
    <s v="Standard Class"/>
    <x v="252"/>
    <s v="John Lee"/>
    <x v="0"/>
    <s v="United States"/>
    <s v="New York City"/>
    <x v="15"/>
    <n v="10024"/>
    <x v="3"/>
    <s v="OFF-AR-10001547"/>
    <x v="1"/>
    <x v="6"/>
    <s v="Newell 311"/>
    <n v="11.05"/>
    <n v="5"/>
    <n v="0"/>
    <n v="2.9835000000000003"/>
  </r>
  <r>
    <n v="5609"/>
    <x v="2793"/>
    <x v="1"/>
    <x v="401"/>
    <d v="2012-12-11T00:00:00"/>
    <s v="Standard Class"/>
    <x v="578"/>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x v="767"/>
    <s v="Barry Gonzalez"/>
    <x v="0"/>
    <s v="United States"/>
    <s v="Monroe"/>
    <x v="28"/>
    <n v="71203"/>
    <x v="0"/>
    <s v="TEC-AC-10003033"/>
    <x v="2"/>
    <x v="11"/>
    <s v="Plantronics CS510 - Over-the-Head monaural Wireless Headset System"/>
    <n v="659.9"/>
    <n v="2"/>
    <n v="0"/>
    <n v="217.76699999999994"/>
  </r>
  <r>
    <n v="5611"/>
    <x v="2795"/>
    <x v="1"/>
    <x v="348"/>
    <d v="2012-10-07T00:00:00"/>
    <s v="First Class"/>
    <x v="93"/>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x v="304"/>
    <s v="Helen Wasserman"/>
    <x v="1"/>
    <s v="United States"/>
    <s v="Seattle"/>
    <x v="4"/>
    <n v="98105"/>
    <x v="1"/>
    <s v="TEC-AC-10002049"/>
    <x v="2"/>
    <x v="11"/>
    <s v="Plantronics Savi W720 Multi-Device Wireless Headset System"/>
    <n v="843.9"/>
    <n v="2"/>
    <n v="0"/>
    <n v="371.31600000000003"/>
  </r>
  <r>
    <n v="5613"/>
    <x v="2796"/>
    <x v="3"/>
    <x v="238"/>
    <d v="2014-08-23T00:00:00"/>
    <s v="Standard Class"/>
    <x v="304"/>
    <s v="Helen Wasserman"/>
    <x v="1"/>
    <s v="United States"/>
    <s v="Seattle"/>
    <x v="4"/>
    <n v="98105"/>
    <x v="1"/>
    <s v="TEC-AC-10002253"/>
    <x v="2"/>
    <x v="11"/>
    <s v="Imation Bio 8GB USB Flash Drive Imation Corp"/>
    <n v="1496.16"/>
    <n v="9"/>
    <n v="0"/>
    <n v="224.42400000000006"/>
  </r>
  <r>
    <n v="5614"/>
    <x v="2797"/>
    <x v="0"/>
    <x v="1056"/>
    <d v="2013-02-07T00:00:00"/>
    <s v="Standard Class"/>
    <x v="455"/>
    <s v="Adrian Barton"/>
    <x v="0"/>
    <s v="United States"/>
    <s v="New York City"/>
    <x v="15"/>
    <n v="10011"/>
    <x v="3"/>
    <s v="OFF-ST-10003994"/>
    <x v="1"/>
    <x v="4"/>
    <s v="Belkin 19&quot; Center-Weighted Shelf, Gray"/>
    <n v="117.96"/>
    <n v="2"/>
    <n v="0"/>
    <n v="5.8979999999999961"/>
  </r>
  <r>
    <n v="5615"/>
    <x v="2798"/>
    <x v="0"/>
    <x v="828"/>
    <d v="2013-08-28T00:00:00"/>
    <s v="Standard Class"/>
    <x v="687"/>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x v="687"/>
    <s v="Jennifer Patt"/>
    <x v="1"/>
    <s v="United States"/>
    <s v="New York City"/>
    <x v="15"/>
    <n v="10035"/>
    <x v="3"/>
    <s v="OFF-AP-10002118"/>
    <x v="1"/>
    <x v="9"/>
    <s v="1.7 Cubic Foot Compact &quot;Cube&quot; Office Refrigerators"/>
    <n v="1040.8"/>
    <n v="5"/>
    <n v="0"/>
    <n v="281.01600000000008"/>
  </r>
  <r>
    <n v="5617"/>
    <x v="2798"/>
    <x v="0"/>
    <x v="828"/>
    <d v="2013-08-28T00:00:00"/>
    <s v="Standard Class"/>
    <x v="687"/>
    <s v="Jennifer Patt"/>
    <x v="1"/>
    <s v="United States"/>
    <s v="New York City"/>
    <x v="15"/>
    <n v="10035"/>
    <x v="3"/>
    <s v="OFF-AR-10001954"/>
    <x v="1"/>
    <x v="6"/>
    <s v="Newell 331"/>
    <n v="29.339999999999996"/>
    <n v="6"/>
    <n v="0"/>
    <n v="7.9218000000000002"/>
  </r>
  <r>
    <n v="5618"/>
    <x v="2799"/>
    <x v="3"/>
    <x v="160"/>
    <d v="2014-07-05T00:00:00"/>
    <s v="Standard Class"/>
    <x v="1"/>
    <s v="Darrin Van Huff"/>
    <x v="1"/>
    <s v="United States"/>
    <s v="Memphis"/>
    <x v="18"/>
    <n v="38109"/>
    <x v="0"/>
    <s v="FUR-FU-10001591"/>
    <x v="0"/>
    <x v="5"/>
    <s v="Advantus Panel Wall Certificate Holder - 8.5x11"/>
    <n v="19.52"/>
    <n v="2"/>
    <n v="0.2"/>
    <n v="5.3680000000000012"/>
  </r>
  <r>
    <n v="5619"/>
    <x v="2800"/>
    <x v="1"/>
    <x v="227"/>
    <d v="2012-09-21T00:00:00"/>
    <s v="First Class"/>
    <x v="496"/>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x v="281"/>
    <s v="Steve Chapman"/>
    <x v="1"/>
    <s v="United States"/>
    <s v="La Crosse"/>
    <x v="6"/>
    <n v="54601"/>
    <x v="2"/>
    <s v="TEC-AC-10001908"/>
    <x v="2"/>
    <x v="11"/>
    <s v="Logitech Wireless Headset h800"/>
    <n v="499.95"/>
    <n v="5"/>
    <n v="0"/>
    <n v="174.98249999999999"/>
  </r>
  <r>
    <n v="5621"/>
    <x v="2801"/>
    <x v="0"/>
    <x v="477"/>
    <d v="2013-10-01T00:00:00"/>
    <s v="Standard Class"/>
    <x v="281"/>
    <s v="Steve Chapman"/>
    <x v="1"/>
    <s v="United States"/>
    <s v="La Crosse"/>
    <x v="6"/>
    <n v="54601"/>
    <x v="2"/>
    <s v="OFF-AR-10000817"/>
    <x v="1"/>
    <x v="6"/>
    <s v="Manco Dry-Lighter Erasable Highlighter"/>
    <n v="3.04"/>
    <n v="1"/>
    <n v="0"/>
    <n v="1.0335999999999999"/>
  </r>
  <r>
    <n v="5622"/>
    <x v="2801"/>
    <x v="0"/>
    <x v="477"/>
    <d v="2013-10-01T00:00:00"/>
    <s v="Standard Class"/>
    <x v="281"/>
    <s v="Steve Chapman"/>
    <x v="1"/>
    <s v="United States"/>
    <s v="La Crosse"/>
    <x v="6"/>
    <n v="54601"/>
    <x v="2"/>
    <s v="FUR-CH-10004218"/>
    <x v="0"/>
    <x v="1"/>
    <s v="Global Fabric Manager's Chair, Dark Gray"/>
    <n v="201.96"/>
    <n v="2"/>
    <n v="0"/>
    <n v="50.490000000000009"/>
  </r>
  <r>
    <n v="5623"/>
    <x v="2801"/>
    <x v="0"/>
    <x v="477"/>
    <d v="2013-10-01T00:00:00"/>
    <s v="Standard Class"/>
    <x v="281"/>
    <s v="Steve Chapman"/>
    <x v="1"/>
    <s v="United States"/>
    <s v="La Crosse"/>
    <x v="6"/>
    <n v="54601"/>
    <x v="2"/>
    <s v="FUR-FU-10000755"/>
    <x v="0"/>
    <x v="5"/>
    <s v="Eldon Expressions Mahogany Wood Desk Collection"/>
    <n v="68.64"/>
    <n v="11"/>
    <n v="0"/>
    <n v="17.160000000000004"/>
  </r>
  <r>
    <n v="5624"/>
    <x v="2802"/>
    <x v="0"/>
    <x v="1057"/>
    <d v="2013-10-29T00:00:00"/>
    <s v="Second Class"/>
    <x v="100"/>
    <s v="Victoria Wilson"/>
    <x v="1"/>
    <s v="United States"/>
    <s v="Los Angeles"/>
    <x v="1"/>
    <n v="90032"/>
    <x v="1"/>
    <s v="TEC-AC-10003063"/>
    <x v="2"/>
    <x v="11"/>
    <s v="Micro Innovations USB RF Wireless Keyboard with Mouse"/>
    <n v="100"/>
    <n v="4"/>
    <n v="0"/>
    <n v="21"/>
  </r>
  <r>
    <n v="5625"/>
    <x v="2802"/>
    <x v="0"/>
    <x v="1057"/>
    <d v="2013-10-29T00:00:00"/>
    <s v="Second Class"/>
    <x v="100"/>
    <s v="Victoria Wilson"/>
    <x v="1"/>
    <s v="United States"/>
    <s v="Los Angeles"/>
    <x v="1"/>
    <n v="90032"/>
    <x v="1"/>
    <s v="TEC-AC-10002637"/>
    <x v="2"/>
    <x v="11"/>
    <s v="Logitech VX Revolution Cordless Laser Mouse for Notebooks (Black)"/>
    <n v="359.98"/>
    <n v="2"/>
    <n v="0"/>
    <n v="21.598799999999983"/>
  </r>
  <r>
    <n v="5626"/>
    <x v="2803"/>
    <x v="2"/>
    <x v="411"/>
    <d v="2011-10-01T00:00:00"/>
    <s v="Second Class"/>
    <x v="452"/>
    <s v="Paul Prost"/>
    <x v="2"/>
    <s v="United States"/>
    <s v="Seattle"/>
    <x v="4"/>
    <n v="98115"/>
    <x v="1"/>
    <s v="FUR-FU-10001706"/>
    <x v="0"/>
    <x v="5"/>
    <s v="Longer-Life Soft White Bulbs"/>
    <n v="6.16"/>
    <n v="2"/>
    <n v="0"/>
    <n v="2.9567999999999999"/>
  </r>
  <r>
    <n v="5627"/>
    <x v="2803"/>
    <x v="2"/>
    <x v="411"/>
    <d v="2011-10-01T00:00:00"/>
    <s v="Second Class"/>
    <x v="452"/>
    <s v="Paul Prost"/>
    <x v="2"/>
    <s v="United States"/>
    <s v="Seattle"/>
    <x v="4"/>
    <n v="98115"/>
    <x v="1"/>
    <s v="FUR-TA-10002958"/>
    <x v="0"/>
    <x v="3"/>
    <s v="Bevis Oval Conference Table, Walnut"/>
    <n v="2348.8200000000002"/>
    <n v="9"/>
    <n v="0"/>
    <n v="399.29939999999976"/>
  </r>
  <r>
    <n v="5628"/>
    <x v="2804"/>
    <x v="3"/>
    <x v="335"/>
    <d v="2014-07-02T00:00:00"/>
    <s v="Standard Class"/>
    <x v="112"/>
    <s v="Dan Reichenbach"/>
    <x v="1"/>
    <s v="United States"/>
    <s v="Miami"/>
    <x v="2"/>
    <n v="33180"/>
    <x v="0"/>
    <s v="OFF-LA-10004689"/>
    <x v="1"/>
    <x v="2"/>
    <s v="Avery 512"/>
    <n v="13.872000000000002"/>
    <n v="6"/>
    <n v="0.2"/>
    <n v="4.6818000000000008"/>
  </r>
  <r>
    <n v="5629"/>
    <x v="2804"/>
    <x v="3"/>
    <x v="335"/>
    <d v="2014-07-02T00:00:00"/>
    <s v="Standard Class"/>
    <x v="112"/>
    <s v="Dan Reichenbach"/>
    <x v="1"/>
    <s v="United States"/>
    <s v="Miami"/>
    <x v="2"/>
    <n v="33180"/>
    <x v="0"/>
    <s v="FUR-CH-10001545"/>
    <x v="0"/>
    <x v="1"/>
    <s v="Hon Comfortask Task/Swivel Chairs"/>
    <n v="273.55200000000002"/>
    <n v="3"/>
    <n v="0.2"/>
    <n v="-13.677599999999998"/>
  </r>
  <r>
    <n v="5630"/>
    <x v="2805"/>
    <x v="0"/>
    <x v="1036"/>
    <d v="2013-08-24T00:00:00"/>
    <s v="Second Class"/>
    <x v="46"/>
    <s v="Rick Bensley"/>
    <x v="2"/>
    <s v="United States"/>
    <s v="Philadelphia"/>
    <x v="9"/>
    <n v="19143"/>
    <x v="3"/>
    <s v="FUR-TA-10002530"/>
    <x v="0"/>
    <x v="3"/>
    <s v="Iceberg OfficeWorks 42&quot; Round Tables"/>
    <n v="815.29199999999992"/>
    <n v="9"/>
    <n v="0.4"/>
    <n v="-339.7050000000001"/>
  </r>
  <r>
    <n v="5631"/>
    <x v="2806"/>
    <x v="2"/>
    <x v="1058"/>
    <d v="2011-02-16T00:00:00"/>
    <s v="Standard Class"/>
    <x v="173"/>
    <s v="Natalie Fritzler"/>
    <x v="0"/>
    <s v="United States"/>
    <s v="Chesapeake"/>
    <x v="17"/>
    <n v="23320"/>
    <x v="0"/>
    <s v="TEC-AC-10001432"/>
    <x v="2"/>
    <x v="11"/>
    <s v="Enermax Aurora Lite Keyboard"/>
    <n v="234.45000000000002"/>
    <n v="3"/>
    <n v="0"/>
    <n v="103.15800000000003"/>
  </r>
  <r>
    <n v="5632"/>
    <x v="2806"/>
    <x v="2"/>
    <x v="1058"/>
    <d v="2011-02-16T00:00:00"/>
    <s v="Standard Class"/>
    <x v="173"/>
    <s v="Natalie Fritzler"/>
    <x v="0"/>
    <s v="United States"/>
    <s v="Chesapeake"/>
    <x v="17"/>
    <n v="23320"/>
    <x v="0"/>
    <s v="FUR-TA-10003715"/>
    <x v="0"/>
    <x v="3"/>
    <s v="Hon 2111 Invitation Series Corner Table"/>
    <n v="1256.22"/>
    <n v="6"/>
    <n v="0"/>
    <n v="75.37319999999994"/>
  </r>
  <r>
    <n v="5633"/>
    <x v="2806"/>
    <x v="2"/>
    <x v="1058"/>
    <d v="2011-02-16T00:00:00"/>
    <s v="Standard Class"/>
    <x v="173"/>
    <s v="Natalie Fritzler"/>
    <x v="0"/>
    <s v="United States"/>
    <s v="Chesapeake"/>
    <x v="17"/>
    <n v="23320"/>
    <x v="0"/>
    <s v="OFF-BI-10003291"/>
    <x v="1"/>
    <x v="8"/>
    <s v="Wilson Jones Leather-Like Binders with DublLock Round Rings"/>
    <n v="17.46"/>
    <n v="2"/>
    <n v="0"/>
    <n v="8.2061999999999991"/>
  </r>
  <r>
    <n v="5634"/>
    <x v="2807"/>
    <x v="0"/>
    <x v="713"/>
    <d v="2013-09-29T00:00:00"/>
    <s v="Second Class"/>
    <x v="615"/>
    <s v="Clay Rozendal"/>
    <x v="2"/>
    <s v="United States"/>
    <s v="New York City"/>
    <x v="15"/>
    <n v="10009"/>
    <x v="3"/>
    <s v="OFF-BI-10004187"/>
    <x v="1"/>
    <x v="8"/>
    <s v="Staples"/>
    <n v="10.528"/>
    <n v="7"/>
    <n v="0.2"/>
    <n v="3.6847999999999987"/>
  </r>
  <r>
    <n v="5635"/>
    <x v="2808"/>
    <x v="1"/>
    <x v="901"/>
    <d v="2012-12-06T00:00:00"/>
    <s v="First Class"/>
    <x v="711"/>
    <s v="Stephanie Ulpright"/>
    <x v="2"/>
    <s v="United States"/>
    <s v="Ann Arbor"/>
    <x v="12"/>
    <n v="48104"/>
    <x v="2"/>
    <s v="OFF-BI-10000666"/>
    <x v="1"/>
    <x v="8"/>
    <s v="Surelock Post Binders"/>
    <n v="152.79999999999998"/>
    <n v="5"/>
    <n v="0"/>
    <n v="76.399999999999991"/>
  </r>
  <r>
    <n v="5636"/>
    <x v="2809"/>
    <x v="3"/>
    <x v="213"/>
    <d v="2014-09-09T00:00:00"/>
    <s v="Standard Class"/>
    <x v="337"/>
    <s v="Sample Company A"/>
    <x v="2"/>
    <s v="United States"/>
    <s v="La Mesa"/>
    <x v="1"/>
    <n v="91941"/>
    <x v="1"/>
    <s v="OFF-BI-10002225"/>
    <x v="1"/>
    <x v="8"/>
    <s v="Square Ring Data Binders, Rigid 75 Pt. Covers, 11&quot; x 14-7/8&quot;"/>
    <n v="82.56"/>
    <n v="5"/>
    <n v="0.2"/>
    <n v="28.896000000000001"/>
  </r>
  <r>
    <n v="5637"/>
    <x v="2809"/>
    <x v="3"/>
    <x v="213"/>
    <d v="2014-09-09T00:00:00"/>
    <s v="Standard Class"/>
    <x v="337"/>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x v="614"/>
    <s v="Michelle Lonsdale"/>
    <x v="1"/>
    <s v="United States"/>
    <s v="Dearborn"/>
    <x v="12"/>
    <n v="48126"/>
    <x v="2"/>
    <s v="FUR-FU-10004245"/>
    <x v="0"/>
    <x v="5"/>
    <s v="Career Cubicle Clock, 8 1/4&quot;, Black"/>
    <n v="60.84"/>
    <n v="3"/>
    <n v="0"/>
    <n v="23.119199999999999"/>
  </r>
  <r>
    <n v="5639"/>
    <x v="2811"/>
    <x v="2"/>
    <x v="1059"/>
    <d v="2011-12-27T00:00:00"/>
    <s v="Standard Class"/>
    <x v="306"/>
    <s v="Gary McGarr"/>
    <x v="0"/>
    <s v="United States"/>
    <s v="San Diego"/>
    <x v="1"/>
    <n v="92024"/>
    <x v="1"/>
    <s v="FUR-CH-10004287"/>
    <x v="0"/>
    <x v="1"/>
    <s v="SAFCO Arco Folding Chair"/>
    <n v="1325.76"/>
    <n v="6"/>
    <n v="0.2"/>
    <n v="149.14799999999991"/>
  </r>
  <r>
    <n v="5640"/>
    <x v="2811"/>
    <x v="2"/>
    <x v="1059"/>
    <d v="2011-12-27T00:00:00"/>
    <s v="Standard Class"/>
    <x v="306"/>
    <s v="Gary McGarr"/>
    <x v="0"/>
    <s v="United States"/>
    <s v="San Diego"/>
    <x v="1"/>
    <n v="92024"/>
    <x v="1"/>
    <s v="FUR-CH-10000595"/>
    <x v="0"/>
    <x v="1"/>
    <s v="Safco Contoured Stacking Chairs"/>
    <n v="572.16000000000008"/>
    <n v="3"/>
    <n v="0.2"/>
    <n v="35.759999999999962"/>
  </r>
  <r>
    <n v="5641"/>
    <x v="2812"/>
    <x v="2"/>
    <x v="865"/>
    <d v="2011-09-28T00:00:00"/>
    <s v="Standard Class"/>
    <x v="82"/>
    <s v="Jim Kriz"/>
    <x v="2"/>
    <s v="United States"/>
    <s v="Lakewood"/>
    <x v="24"/>
    <n v="44107"/>
    <x v="3"/>
    <s v="OFF-PA-10003063"/>
    <x v="1"/>
    <x v="10"/>
    <s v="EcoTones Memo Sheets"/>
    <n v="28.8"/>
    <n v="9"/>
    <n v="0.2"/>
    <n v="10.080000000000002"/>
  </r>
  <r>
    <n v="5642"/>
    <x v="2813"/>
    <x v="3"/>
    <x v="459"/>
    <d v="2014-04-06T00:00:00"/>
    <s v="First Class"/>
    <x v="401"/>
    <s v="Alyssa Tate"/>
    <x v="2"/>
    <s v="United States"/>
    <s v="Meriden"/>
    <x v="29"/>
    <n v="6450"/>
    <x v="3"/>
    <s v="OFF-AR-10000246"/>
    <x v="1"/>
    <x v="6"/>
    <s v="Newell 318"/>
    <n v="11.12"/>
    <n v="4"/>
    <n v="0"/>
    <n v="2.8911999999999995"/>
  </r>
  <r>
    <n v="5643"/>
    <x v="2814"/>
    <x v="0"/>
    <x v="178"/>
    <d v="2013-04-06T00:00:00"/>
    <s v="Second Class"/>
    <x v="626"/>
    <s v="Daniel Byrd"/>
    <x v="2"/>
    <s v="United States"/>
    <s v="Columbus"/>
    <x v="32"/>
    <n v="31907"/>
    <x v="0"/>
    <s v="FUR-FU-10003274"/>
    <x v="0"/>
    <x v="5"/>
    <s v="Regeneration Desk Collection"/>
    <n v="7.04"/>
    <n v="4"/>
    <n v="0"/>
    <n v="3.0976000000000004"/>
  </r>
  <r>
    <n v="5644"/>
    <x v="2815"/>
    <x v="1"/>
    <x v="1060"/>
    <d v="2012-05-20T00:00:00"/>
    <s v="Second Class"/>
    <x v="706"/>
    <s v="Anna Häberlin"/>
    <x v="1"/>
    <s v="United States"/>
    <s v="Roswell"/>
    <x v="32"/>
    <n v="30076"/>
    <x v="0"/>
    <s v="OFF-EN-10004147"/>
    <x v="1"/>
    <x v="12"/>
    <s v="Wausau Papers Astrobrights Colored Envelopes"/>
    <n v="17.940000000000001"/>
    <n v="3"/>
    <n v="0"/>
    <n v="8.7906000000000013"/>
  </r>
  <r>
    <n v="5645"/>
    <x v="2816"/>
    <x v="3"/>
    <x v="721"/>
    <d v="2014-03-27T00:00:00"/>
    <s v="First Class"/>
    <x v="319"/>
    <s v="Sanjit Jacobs"/>
    <x v="2"/>
    <s v="United States"/>
    <s v="Seattle"/>
    <x v="4"/>
    <n v="98105"/>
    <x v="1"/>
    <s v="OFF-BI-10002103"/>
    <x v="1"/>
    <x v="8"/>
    <s v="Cardinal Slant-D Ring Binder, Heavy Gauge Vinyl"/>
    <n v="34.76"/>
    <n v="5"/>
    <n v="0.2"/>
    <n v="11.296999999999999"/>
  </r>
  <r>
    <n v="5646"/>
    <x v="2817"/>
    <x v="3"/>
    <x v="349"/>
    <d v="2014-04-20T00:00:00"/>
    <s v="Standard Class"/>
    <x v="447"/>
    <s v="Harry Marie"/>
    <x v="1"/>
    <s v="United States"/>
    <s v="Morristown"/>
    <x v="30"/>
    <n v="7960"/>
    <x v="3"/>
    <s v="FUR-FU-10004018"/>
    <x v="0"/>
    <x v="5"/>
    <s v="Tensor Computer Mounted Lamp"/>
    <n v="74.45"/>
    <n v="5"/>
    <n v="0"/>
    <n v="20.101500000000001"/>
  </r>
  <r>
    <n v="5647"/>
    <x v="2818"/>
    <x v="1"/>
    <x v="1038"/>
    <d v="2012-01-09T00:00:00"/>
    <s v="Standard Class"/>
    <x v="122"/>
    <s v="Andrew Gjertsen"/>
    <x v="1"/>
    <s v="United States"/>
    <s v="Alexandria"/>
    <x v="17"/>
    <n v="22304"/>
    <x v="0"/>
    <s v="FUR-FU-10001473"/>
    <x v="0"/>
    <x v="5"/>
    <s v="DAX Wood Document Frame"/>
    <n v="192.22"/>
    <n v="14"/>
    <n v="0"/>
    <n v="69.199200000000005"/>
  </r>
  <r>
    <n v="5648"/>
    <x v="2819"/>
    <x v="3"/>
    <x v="808"/>
    <d v="2014-11-08T00:00:00"/>
    <s v="Standard Class"/>
    <x v="677"/>
    <s v="Joy Bell-"/>
    <x v="0"/>
    <s v="United States"/>
    <s v="Salt Lake City"/>
    <x v="7"/>
    <n v="84106"/>
    <x v="1"/>
    <s v="OFF-PA-10001800"/>
    <x v="1"/>
    <x v="10"/>
    <s v="Xerox 220"/>
    <n v="19.440000000000001"/>
    <n v="3"/>
    <n v="0"/>
    <n v="9.3312000000000008"/>
  </r>
  <r>
    <n v="5649"/>
    <x v="2820"/>
    <x v="3"/>
    <x v="729"/>
    <d v="2014-07-20T00:00:00"/>
    <s v="Second Class"/>
    <x v="295"/>
    <s v="Anthony Johnson"/>
    <x v="1"/>
    <s v="United States"/>
    <s v="Apple Valley"/>
    <x v="1"/>
    <n v="92307"/>
    <x v="1"/>
    <s v="OFF-PA-10004609"/>
    <x v="1"/>
    <x v="10"/>
    <s v="Xerox 221"/>
    <n v="32.400000000000006"/>
    <n v="5"/>
    <n v="0"/>
    <n v="15.552000000000001"/>
  </r>
  <r>
    <n v="5650"/>
    <x v="2820"/>
    <x v="3"/>
    <x v="729"/>
    <d v="2014-07-20T00:00:00"/>
    <s v="Second Class"/>
    <x v="295"/>
    <s v="Anthony Johnson"/>
    <x v="1"/>
    <s v="United States"/>
    <s v="Apple Valley"/>
    <x v="1"/>
    <n v="92307"/>
    <x v="1"/>
    <s v="OFF-EN-10002592"/>
    <x v="1"/>
    <x v="12"/>
    <s v="Peel &amp; Seel Recycled Catalog Envelopes, Brown"/>
    <n v="57.9"/>
    <n v="5"/>
    <n v="0"/>
    <n v="28.95"/>
  </r>
  <r>
    <n v="5651"/>
    <x v="2820"/>
    <x v="3"/>
    <x v="729"/>
    <d v="2014-07-20T00:00:00"/>
    <s v="Second Class"/>
    <x v="295"/>
    <s v="Anthony Johnson"/>
    <x v="1"/>
    <s v="United States"/>
    <s v="Apple Valley"/>
    <x v="1"/>
    <n v="92307"/>
    <x v="1"/>
    <s v="OFF-ST-10002957"/>
    <x v="1"/>
    <x v="4"/>
    <s v="Sterilite Show Offs Storage Containers"/>
    <n v="10.56"/>
    <n v="2"/>
    <n v="0"/>
    <n v="0"/>
  </r>
  <r>
    <n v="5652"/>
    <x v="2820"/>
    <x v="3"/>
    <x v="729"/>
    <d v="2014-07-20T00:00:00"/>
    <s v="Second Class"/>
    <x v="295"/>
    <s v="Anthony Johnson"/>
    <x v="1"/>
    <s v="United States"/>
    <s v="Apple Valley"/>
    <x v="1"/>
    <n v="92307"/>
    <x v="1"/>
    <s v="FUR-BO-10002613"/>
    <x v="0"/>
    <x v="0"/>
    <s v="Atlantic Metals Mobile 4-Shelf Bookcases, Custom Colors"/>
    <n v="1194.165"/>
    <n v="5"/>
    <n v="0.15"/>
    <n v="210.73499999999993"/>
  </r>
  <r>
    <n v="5653"/>
    <x v="2821"/>
    <x v="3"/>
    <x v="833"/>
    <d v="2014-10-12T00:00:00"/>
    <s v="Standard Class"/>
    <x v="152"/>
    <s v="Muhammed MacIntyre"/>
    <x v="1"/>
    <s v="United States"/>
    <s v="New York City"/>
    <x v="15"/>
    <n v="10009"/>
    <x v="3"/>
    <s v="OFF-PA-10001033"/>
    <x v="1"/>
    <x v="10"/>
    <s v="Xerox 1893"/>
    <n v="40.99"/>
    <n v="1"/>
    <n v="0"/>
    <n v="20.085100000000001"/>
  </r>
  <r>
    <n v="5654"/>
    <x v="2822"/>
    <x v="2"/>
    <x v="130"/>
    <d v="2011-11-11T00:00:00"/>
    <s v="Standard Class"/>
    <x v="260"/>
    <s v="Tiffany House"/>
    <x v="1"/>
    <s v="United States"/>
    <s v="Long Beach"/>
    <x v="1"/>
    <n v="90805"/>
    <x v="1"/>
    <s v="OFF-AR-10000940"/>
    <x v="1"/>
    <x v="6"/>
    <s v="Newell 343"/>
    <n v="2.94"/>
    <n v="1"/>
    <n v="0"/>
    <n v="0.79380000000000006"/>
  </r>
  <r>
    <n v="5655"/>
    <x v="2823"/>
    <x v="0"/>
    <x v="122"/>
    <d v="2013-12-22T00:00:00"/>
    <s v="First Class"/>
    <x v="571"/>
    <s v="Adrian Hane"/>
    <x v="2"/>
    <s v="United States"/>
    <s v="Salem"/>
    <x v="21"/>
    <n v="97301"/>
    <x v="1"/>
    <s v="OFF-BI-10001670"/>
    <x v="1"/>
    <x v="8"/>
    <s v="Vinyl Sectional Post Binders"/>
    <n v="45.240000000000009"/>
    <n v="4"/>
    <n v="0.7"/>
    <n v="-30.159999999999997"/>
  </r>
  <r>
    <n v="5656"/>
    <x v="2823"/>
    <x v="0"/>
    <x v="122"/>
    <d v="2013-12-22T00:00:00"/>
    <s v="First Class"/>
    <x v="571"/>
    <s v="Adrian Hane"/>
    <x v="2"/>
    <s v="United States"/>
    <s v="Salem"/>
    <x v="21"/>
    <n v="97301"/>
    <x v="1"/>
    <s v="OFF-AR-10004078"/>
    <x v="1"/>
    <x v="6"/>
    <s v="Newell 312"/>
    <n v="18.687999999999999"/>
    <n v="4"/>
    <n v="0.2"/>
    <n v="2.3359999999999994"/>
  </r>
  <r>
    <n v="5657"/>
    <x v="2823"/>
    <x v="0"/>
    <x v="122"/>
    <d v="2013-12-22T00:00:00"/>
    <s v="First Class"/>
    <x v="571"/>
    <s v="Adrian Hane"/>
    <x v="2"/>
    <s v="United States"/>
    <s v="Salem"/>
    <x v="21"/>
    <n v="97301"/>
    <x v="1"/>
    <s v="OFF-PA-10003036"/>
    <x v="1"/>
    <x v="10"/>
    <s v="Black Print Carbonless 8 1/2&quot; x 8 1/4&quot; Rapid Memo Book"/>
    <n v="11.648000000000001"/>
    <n v="2"/>
    <n v="0.2"/>
    <n v="3.7855999999999992"/>
  </r>
  <r>
    <n v="5658"/>
    <x v="2823"/>
    <x v="0"/>
    <x v="122"/>
    <d v="2013-12-22T00:00:00"/>
    <s v="First Class"/>
    <x v="571"/>
    <s v="Adrian Hane"/>
    <x v="2"/>
    <s v="United States"/>
    <s v="Salem"/>
    <x v="21"/>
    <n v="97301"/>
    <x v="1"/>
    <s v="TEC-AC-10000991"/>
    <x v="2"/>
    <x v="11"/>
    <s v="Sony Micro Vault Click 8 GB USB 2.0 Flash Drive"/>
    <n v="112.77600000000001"/>
    <n v="3"/>
    <n v="0.2"/>
    <n v="-8.4581999999999979"/>
  </r>
  <r>
    <n v="5659"/>
    <x v="2823"/>
    <x v="0"/>
    <x v="122"/>
    <d v="2013-12-22T00:00:00"/>
    <s v="First Class"/>
    <x v="571"/>
    <s v="Adrian Hane"/>
    <x v="2"/>
    <s v="United States"/>
    <s v="Salem"/>
    <x v="21"/>
    <n v="97301"/>
    <x v="1"/>
    <s v="FUR-TA-10002530"/>
    <x v="0"/>
    <x v="3"/>
    <s v="Iceberg OfficeWorks 42&quot; Round Tables"/>
    <n v="377.45"/>
    <n v="5"/>
    <n v="0.5"/>
    <n v="-264.21500000000003"/>
  </r>
  <r>
    <n v="5660"/>
    <x v="2823"/>
    <x v="0"/>
    <x v="122"/>
    <d v="2013-12-22T00:00:00"/>
    <s v="First Class"/>
    <x v="571"/>
    <s v="Adrian Hane"/>
    <x v="2"/>
    <s v="United States"/>
    <s v="Salem"/>
    <x v="21"/>
    <n v="97301"/>
    <x v="1"/>
    <s v="OFF-LA-10000407"/>
    <x v="1"/>
    <x v="2"/>
    <s v="Avery White Multi-Purpose Labels"/>
    <n v="15.936000000000002"/>
    <n v="4"/>
    <n v="0.2"/>
    <n v="5.1791999999999998"/>
  </r>
  <r>
    <n v="5661"/>
    <x v="2823"/>
    <x v="0"/>
    <x v="122"/>
    <d v="2013-12-22T00:00:00"/>
    <s v="First Class"/>
    <x v="571"/>
    <s v="Adrian Hane"/>
    <x v="2"/>
    <s v="United States"/>
    <s v="Salem"/>
    <x v="21"/>
    <n v="97301"/>
    <x v="1"/>
    <s v="TEC-PH-10004833"/>
    <x v="2"/>
    <x v="7"/>
    <s v="Macally Suction Cup Mount"/>
    <n v="28.68"/>
    <n v="3"/>
    <n v="0.2"/>
    <n v="-7.17"/>
  </r>
  <r>
    <n v="5662"/>
    <x v="2824"/>
    <x v="0"/>
    <x v="446"/>
    <d v="2013-10-02T00:00:00"/>
    <s v="Standard Class"/>
    <x v="642"/>
    <s v="Craig Leslie"/>
    <x v="2"/>
    <s v="United States"/>
    <s v="Aurora"/>
    <x v="22"/>
    <n v="80013"/>
    <x v="1"/>
    <s v="FUR-FU-10002671"/>
    <x v="0"/>
    <x v="5"/>
    <s v="Electrix 20W Halogen Replacement Bulb for Zoom-In Desk Lamp"/>
    <n v="21.44"/>
    <n v="2"/>
    <n v="0.2"/>
    <n v="7.5039999999999987"/>
  </r>
  <r>
    <n v="5663"/>
    <x v="2824"/>
    <x v="0"/>
    <x v="446"/>
    <d v="2013-10-02T00:00:00"/>
    <s v="Standard Class"/>
    <x v="642"/>
    <s v="Craig Leslie"/>
    <x v="2"/>
    <s v="United States"/>
    <s v="Aurora"/>
    <x v="22"/>
    <n v="80013"/>
    <x v="1"/>
    <s v="OFF-ST-10001370"/>
    <x v="1"/>
    <x v="4"/>
    <s v="Sensible Storage WireTech Storage Systems"/>
    <n v="511.05600000000004"/>
    <n v="9"/>
    <n v="0.2"/>
    <n v="-95.823000000000079"/>
  </r>
  <r>
    <n v="5664"/>
    <x v="2825"/>
    <x v="0"/>
    <x v="658"/>
    <d v="2013-07-22T00:00:00"/>
    <s v="Same Day"/>
    <x v="684"/>
    <s v="Jason Gross"/>
    <x v="1"/>
    <s v="United States"/>
    <s v="Newark"/>
    <x v="24"/>
    <n v="43055"/>
    <x v="3"/>
    <s v="OFF-AR-10000914"/>
    <x v="1"/>
    <x v="6"/>
    <s v="Boston 16765 Mini Stand Up Battery Pencil Sharpener"/>
    <n v="18.656000000000002"/>
    <n v="2"/>
    <n v="0.2"/>
    <n v="1.3992000000000013"/>
  </r>
  <r>
    <n v="5665"/>
    <x v="2825"/>
    <x v="0"/>
    <x v="658"/>
    <d v="2013-07-22T00:00:00"/>
    <s v="Same Day"/>
    <x v="684"/>
    <s v="Jason Gross"/>
    <x v="1"/>
    <s v="United States"/>
    <s v="Newark"/>
    <x v="24"/>
    <n v="43055"/>
    <x v="3"/>
    <s v="OFF-BI-10001116"/>
    <x v="1"/>
    <x v="8"/>
    <s v="Wilson Jones 1&quot; Hanging DublLock Ring Binders"/>
    <n v="11.088000000000003"/>
    <n v="7"/>
    <n v="0.7"/>
    <n v="-8.1311999999999998"/>
  </r>
  <r>
    <n v="5666"/>
    <x v="2825"/>
    <x v="0"/>
    <x v="658"/>
    <d v="2013-07-22T00:00:00"/>
    <s v="Same Day"/>
    <x v="684"/>
    <s v="Jason Gross"/>
    <x v="1"/>
    <s v="United States"/>
    <s v="Newark"/>
    <x v="24"/>
    <n v="43055"/>
    <x v="3"/>
    <s v="OFF-ST-10002276"/>
    <x v="1"/>
    <x v="4"/>
    <s v="Safco Steel Mobile File Cart"/>
    <n v="66.688000000000002"/>
    <n v="1"/>
    <n v="0.2"/>
    <n v="4.1680000000000028"/>
  </r>
  <r>
    <n v="5667"/>
    <x v="2825"/>
    <x v="0"/>
    <x v="658"/>
    <d v="2013-07-22T00:00:00"/>
    <s v="Same Day"/>
    <x v="684"/>
    <s v="Jason Gross"/>
    <x v="1"/>
    <s v="United States"/>
    <s v="Newark"/>
    <x v="24"/>
    <n v="43055"/>
    <x v="3"/>
    <s v="OFF-ST-10004340"/>
    <x v="1"/>
    <x v="4"/>
    <s v="Fellowes Mobile File Cart, Black"/>
    <n v="99.488"/>
    <n v="2"/>
    <n v="0.2"/>
    <n v="8.7052000000000049"/>
  </r>
  <r>
    <n v="5668"/>
    <x v="2826"/>
    <x v="0"/>
    <x v="725"/>
    <d v="2013-06-16T00:00:00"/>
    <s v="Standard Class"/>
    <x v="339"/>
    <s v="Sanjit Engle"/>
    <x v="0"/>
    <s v="United States"/>
    <s v="Seattle"/>
    <x v="4"/>
    <n v="98103"/>
    <x v="1"/>
    <s v="OFF-LA-10004093"/>
    <x v="1"/>
    <x v="2"/>
    <s v="Avery 486"/>
    <n v="14.62"/>
    <n v="2"/>
    <n v="0"/>
    <n v="6.8713999999999995"/>
  </r>
  <r>
    <n v="5669"/>
    <x v="2826"/>
    <x v="0"/>
    <x v="725"/>
    <d v="2013-06-16T00:00:00"/>
    <s v="Standard Class"/>
    <x v="339"/>
    <s v="Sanjit Engle"/>
    <x v="0"/>
    <s v="United States"/>
    <s v="Seattle"/>
    <x v="4"/>
    <n v="98103"/>
    <x v="1"/>
    <s v="OFF-BI-10004728"/>
    <x v="1"/>
    <x v="8"/>
    <s v="Wilson Jones Turn Tabs Binder Tool for Ring Binders"/>
    <n v="53.984000000000002"/>
    <n v="14"/>
    <n v="0.2"/>
    <n v="17.544800000000002"/>
  </r>
  <r>
    <n v="5670"/>
    <x v="2826"/>
    <x v="0"/>
    <x v="725"/>
    <d v="2013-06-16T00:00:00"/>
    <s v="Standard Class"/>
    <x v="339"/>
    <s v="Sanjit Engle"/>
    <x v="0"/>
    <s v="United States"/>
    <s v="Seattle"/>
    <x v="4"/>
    <n v="98103"/>
    <x v="1"/>
    <s v="TEC-AC-10003095"/>
    <x v="2"/>
    <x v="11"/>
    <s v="Logitech G35 7.1-Channel Surround Sound Headset"/>
    <n v="389.97"/>
    <n v="3"/>
    <n v="0"/>
    <n v="132.58980000000003"/>
  </r>
  <r>
    <n v="5671"/>
    <x v="2827"/>
    <x v="1"/>
    <x v="988"/>
    <d v="2012-06-11T00:00:00"/>
    <s v="Second Class"/>
    <x v="228"/>
    <s v="Trudy Glocke"/>
    <x v="0"/>
    <s v="United States"/>
    <s v="Pocatello"/>
    <x v="45"/>
    <n v="83201"/>
    <x v="1"/>
    <s v="FUR-FU-10003192"/>
    <x v="0"/>
    <x v="5"/>
    <s v="Luxo Adjustable Task Clamp Lamp"/>
    <n v="355.36"/>
    <n v="4"/>
    <n v="0"/>
    <n v="92.393599999999992"/>
  </r>
  <r>
    <n v="5672"/>
    <x v="2827"/>
    <x v="1"/>
    <x v="988"/>
    <d v="2012-06-11T00:00:00"/>
    <s v="Second Class"/>
    <x v="228"/>
    <s v="Trudy Glocke"/>
    <x v="0"/>
    <s v="United States"/>
    <s v="Pocatello"/>
    <x v="45"/>
    <n v="83201"/>
    <x v="1"/>
    <s v="TEC-PH-10004522"/>
    <x v="2"/>
    <x v="7"/>
    <s v="Dexim XPower Skin Super-Thin Power Case for iPhone 5 - Black"/>
    <n v="140.376"/>
    <n v="3"/>
    <n v="0.2"/>
    <n v="8.7735000000000056"/>
  </r>
  <r>
    <n v="5673"/>
    <x v="2828"/>
    <x v="3"/>
    <x v="855"/>
    <d v="2014-11-04T00:00:00"/>
    <s v="Standard Class"/>
    <x v="64"/>
    <s v="Sally Hughsby"/>
    <x v="1"/>
    <s v="United States"/>
    <s v="Dallas"/>
    <x v="5"/>
    <n v="75081"/>
    <x v="2"/>
    <s v="OFF-EN-10003068"/>
    <x v="1"/>
    <x v="12"/>
    <s v="#6 3/4 Gummed Flap White Envelopes"/>
    <n v="15.840000000000002"/>
    <n v="2"/>
    <n v="0.2"/>
    <n v="5.5439999999999987"/>
  </r>
  <r>
    <n v="5674"/>
    <x v="2828"/>
    <x v="3"/>
    <x v="855"/>
    <d v="2014-11-04T00:00:00"/>
    <s v="Standard Class"/>
    <x v="64"/>
    <s v="Sally Hughsby"/>
    <x v="1"/>
    <s v="United States"/>
    <s v="Dallas"/>
    <x v="5"/>
    <n v="75081"/>
    <x v="2"/>
    <s v="OFF-PA-10001204"/>
    <x v="1"/>
    <x v="10"/>
    <s v="Xerox 1972"/>
    <n v="8.4480000000000004"/>
    <n v="2"/>
    <n v="0.2"/>
    <n v="2.6399999999999997"/>
  </r>
  <r>
    <n v="5675"/>
    <x v="2829"/>
    <x v="0"/>
    <x v="115"/>
    <d v="2013-01-27T00:00:00"/>
    <s v="Standard Class"/>
    <x v="507"/>
    <s v="Marc Crier"/>
    <x v="0"/>
    <s v="United States"/>
    <s v="Seattle"/>
    <x v="4"/>
    <n v="98105"/>
    <x v="1"/>
    <s v="OFF-PA-10003953"/>
    <x v="1"/>
    <x v="10"/>
    <s v="Xerox 218"/>
    <n v="12.96"/>
    <n v="2"/>
    <n v="0"/>
    <n v="6.2208000000000006"/>
  </r>
  <r>
    <n v="5676"/>
    <x v="2830"/>
    <x v="2"/>
    <x v="1061"/>
    <d v="2011-06-02T00:00:00"/>
    <s v="Standard Class"/>
    <x v="601"/>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x v="601"/>
    <s v="Patrick Jones"/>
    <x v="1"/>
    <s v="United States"/>
    <s v="Seattle"/>
    <x v="4"/>
    <n v="98115"/>
    <x v="1"/>
    <s v="TEC-AC-10004877"/>
    <x v="2"/>
    <x v="11"/>
    <s v="Imation 30456 USB Flash Drive 8GB"/>
    <n v="27.6"/>
    <n v="4"/>
    <n v="0"/>
    <n v="2.2079999999999984"/>
  </r>
  <r>
    <n v="5678"/>
    <x v="2831"/>
    <x v="2"/>
    <x v="282"/>
    <d v="2012-01-05T00:00:00"/>
    <s v="Standard Class"/>
    <x v="233"/>
    <s v="Zuschuss Carroll"/>
    <x v="0"/>
    <s v="United States"/>
    <s v="Chicago"/>
    <x v="10"/>
    <n v="60610"/>
    <x v="2"/>
    <s v="FUR-FU-10000193"/>
    <x v="0"/>
    <x v="5"/>
    <s v="Tenex Chairmats For Use with Hard Floors"/>
    <n v="38.975999999999999"/>
    <n v="3"/>
    <n v="0.6"/>
    <n v="-50.66879999999999"/>
  </r>
  <r>
    <n v="5679"/>
    <x v="2832"/>
    <x v="0"/>
    <x v="1062"/>
    <d v="2013-08-04T00:00:00"/>
    <s v="Standard Class"/>
    <x v="649"/>
    <s v="Steve Carroll"/>
    <x v="2"/>
    <s v="United States"/>
    <s v="Holland"/>
    <x v="12"/>
    <n v="49423"/>
    <x v="2"/>
    <s v="OFF-FA-10000735"/>
    <x v="1"/>
    <x v="13"/>
    <s v="Staples"/>
    <n v="20.439999999999998"/>
    <n v="7"/>
    <n v="0"/>
    <n v="9.1979999999999986"/>
  </r>
  <r>
    <n v="5680"/>
    <x v="2832"/>
    <x v="0"/>
    <x v="1062"/>
    <d v="2013-08-04T00:00:00"/>
    <s v="Standard Class"/>
    <x v="649"/>
    <s v="Steve Carroll"/>
    <x v="2"/>
    <s v="United States"/>
    <s v="Holland"/>
    <x v="12"/>
    <n v="49423"/>
    <x v="2"/>
    <s v="OFF-PA-10002120"/>
    <x v="1"/>
    <x v="10"/>
    <s v="Xerox 1889"/>
    <n v="109.92"/>
    <n v="2"/>
    <n v="0"/>
    <n v="53.860799999999998"/>
  </r>
  <r>
    <n v="5681"/>
    <x v="2833"/>
    <x v="0"/>
    <x v="446"/>
    <d v="2013-10-01T00:00:00"/>
    <s v="Standard Class"/>
    <x v="546"/>
    <s v="Benjamin Patterson"/>
    <x v="0"/>
    <s v="United States"/>
    <s v="Broken Arrow"/>
    <x v="26"/>
    <n v="74012"/>
    <x v="2"/>
    <s v="OFF-BI-10001249"/>
    <x v="1"/>
    <x v="8"/>
    <s v="Avery Heavy-Duty EZD View Binder with Locking Rings"/>
    <n v="6.38"/>
    <n v="1"/>
    <n v="0"/>
    <n v="2.9347999999999996"/>
  </r>
  <r>
    <n v="5682"/>
    <x v="2833"/>
    <x v="0"/>
    <x v="446"/>
    <d v="2013-10-01T00:00:00"/>
    <s v="Standard Class"/>
    <x v="546"/>
    <s v="Benjamin Patterson"/>
    <x v="0"/>
    <s v="United States"/>
    <s v="Broken Arrow"/>
    <x v="26"/>
    <n v="74012"/>
    <x v="2"/>
    <s v="OFF-PA-10001569"/>
    <x v="1"/>
    <x v="10"/>
    <s v="Xerox 232"/>
    <n v="6.48"/>
    <n v="1"/>
    <n v="0"/>
    <n v="3.1104000000000003"/>
  </r>
  <r>
    <n v="5683"/>
    <x v="2834"/>
    <x v="2"/>
    <x v="1063"/>
    <d v="2011-04-08T00:00:00"/>
    <s v="Standard Class"/>
    <x v="361"/>
    <s v="Rob Dowd"/>
    <x v="0"/>
    <s v="United States"/>
    <s v="Athens"/>
    <x v="32"/>
    <n v="30605"/>
    <x v="0"/>
    <s v="OFF-PA-10004248"/>
    <x v="1"/>
    <x v="10"/>
    <s v="Xerox 1990"/>
    <n v="15.84"/>
    <n v="3"/>
    <n v="0"/>
    <n v="7.1280000000000001"/>
  </r>
  <r>
    <n v="5684"/>
    <x v="2834"/>
    <x v="2"/>
    <x v="1063"/>
    <d v="2011-04-08T00:00:00"/>
    <s v="Standard Class"/>
    <x v="361"/>
    <s v="Rob Dowd"/>
    <x v="0"/>
    <s v="United States"/>
    <s v="Athens"/>
    <x v="32"/>
    <n v="30605"/>
    <x v="0"/>
    <s v="TEC-PH-10001128"/>
    <x v="2"/>
    <x v="7"/>
    <s v="Motorola Droid Maxx"/>
    <n v="1049.93"/>
    <n v="7"/>
    <n v="0"/>
    <n v="293.98040000000003"/>
  </r>
  <r>
    <n v="5685"/>
    <x v="2834"/>
    <x v="2"/>
    <x v="1063"/>
    <d v="2011-04-08T00:00:00"/>
    <s v="Standard Class"/>
    <x v="361"/>
    <s v="Rob Dowd"/>
    <x v="0"/>
    <s v="United States"/>
    <s v="Athens"/>
    <x v="32"/>
    <n v="30605"/>
    <x v="0"/>
    <s v="OFF-AP-10003842"/>
    <x v="1"/>
    <x v="9"/>
    <s v="Euro-Pro Shark Turbo Vacuum"/>
    <n v="154.9"/>
    <n v="5"/>
    <n v="0"/>
    <n v="40.274000000000001"/>
  </r>
  <r>
    <n v="5686"/>
    <x v="2835"/>
    <x v="1"/>
    <x v="599"/>
    <d v="2012-11-05T00:00:00"/>
    <s v="Same Day"/>
    <x v="107"/>
    <s v="Ken Lonsdale"/>
    <x v="0"/>
    <s v="United States"/>
    <s v="Seattle"/>
    <x v="4"/>
    <n v="98105"/>
    <x v="1"/>
    <s v="OFF-BI-10002794"/>
    <x v="1"/>
    <x v="8"/>
    <s v="Avery Trapezoid Ring Binder, 3&quot; Capacity, Black, 1040 sheets"/>
    <n v="98.352000000000004"/>
    <n v="3"/>
    <n v="0.2"/>
    <n v="35.652599999999993"/>
  </r>
  <r>
    <n v="5687"/>
    <x v="2836"/>
    <x v="2"/>
    <x v="1064"/>
    <d v="2011-07-28T00:00:00"/>
    <s v="Same Day"/>
    <x v="237"/>
    <s v="Chloris Kastensmidt"/>
    <x v="0"/>
    <s v="United States"/>
    <s v="Apopka"/>
    <x v="2"/>
    <n v="32712"/>
    <x v="0"/>
    <s v="OFF-FA-10000621"/>
    <x v="1"/>
    <x v="13"/>
    <s v="OIC Colored Binder Clips, Assorted Sizes"/>
    <n v="14.320000000000002"/>
    <n v="5"/>
    <n v="0.2"/>
    <n v="5.1910000000000007"/>
  </r>
  <r>
    <n v="5688"/>
    <x v="2836"/>
    <x v="2"/>
    <x v="1064"/>
    <d v="2011-07-28T00:00:00"/>
    <s v="Same Day"/>
    <x v="237"/>
    <s v="Chloris Kastensmidt"/>
    <x v="0"/>
    <s v="United States"/>
    <s v="Apopka"/>
    <x v="2"/>
    <n v="32712"/>
    <x v="0"/>
    <s v="FUR-FU-10003623"/>
    <x v="0"/>
    <x v="5"/>
    <s v="DataProducts Ampli Magnifier Task Lamp, Black,"/>
    <n v="129.88800000000001"/>
    <n v="6"/>
    <n v="0.2"/>
    <n v="12.988799999999991"/>
  </r>
  <r>
    <n v="5689"/>
    <x v="2836"/>
    <x v="2"/>
    <x v="1064"/>
    <d v="2011-07-28T00:00:00"/>
    <s v="Same Day"/>
    <x v="237"/>
    <s v="Chloris Kastensmidt"/>
    <x v="0"/>
    <s v="United States"/>
    <s v="Apopka"/>
    <x v="2"/>
    <n v="32712"/>
    <x v="0"/>
    <s v="OFF-EN-10000781"/>
    <x v="1"/>
    <x v="12"/>
    <s v="#10- 4 1/8&quot; x 9 1/2&quot; Recycled Envelopes"/>
    <n v="48.944000000000003"/>
    <n v="7"/>
    <n v="0.2"/>
    <n v="16.518599999999999"/>
  </r>
  <r>
    <n v="5690"/>
    <x v="2837"/>
    <x v="1"/>
    <x v="207"/>
    <d v="2012-12-31T00:00:00"/>
    <s v="Standard Class"/>
    <x v="42"/>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x v="366"/>
    <s v="Kalyca Meade"/>
    <x v="1"/>
    <s v="United States"/>
    <s v="Baltimore"/>
    <x v="39"/>
    <n v="21215"/>
    <x v="3"/>
    <s v="OFF-AR-10000817"/>
    <x v="1"/>
    <x v="6"/>
    <s v="Manco Dry-Lighter Erasable Highlighter"/>
    <n v="27.36"/>
    <n v="9"/>
    <n v="0"/>
    <n v="9.3023999999999987"/>
  </r>
  <r>
    <n v="5692"/>
    <x v="2838"/>
    <x v="1"/>
    <x v="895"/>
    <d v="2012-12-16T00:00:00"/>
    <s v="Standard Class"/>
    <x v="366"/>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x v="366"/>
    <s v="Kalyca Meade"/>
    <x v="1"/>
    <s v="United States"/>
    <s v="Baltimore"/>
    <x v="39"/>
    <n v="21215"/>
    <x v="3"/>
    <s v="TEC-PH-10004667"/>
    <x v="2"/>
    <x v="7"/>
    <s v="Cisco 8x8 Inc. 6753i IP Business Phone System"/>
    <n v="134.99"/>
    <n v="1"/>
    <n v="0"/>
    <n v="36.447299999999998"/>
  </r>
  <r>
    <n v="5694"/>
    <x v="2838"/>
    <x v="1"/>
    <x v="895"/>
    <d v="2012-12-16T00:00:00"/>
    <s v="Standard Class"/>
    <x v="366"/>
    <s v="Kalyca Meade"/>
    <x v="1"/>
    <s v="United States"/>
    <s v="Baltimore"/>
    <x v="39"/>
    <n v="21215"/>
    <x v="3"/>
    <s v="OFF-PA-10000143"/>
    <x v="1"/>
    <x v="10"/>
    <s v="Astroparche Fine Business Paper"/>
    <n v="26.400000000000002"/>
    <n v="5"/>
    <n v="0"/>
    <n v="12.672000000000001"/>
  </r>
  <r>
    <n v="5695"/>
    <x v="2838"/>
    <x v="1"/>
    <x v="895"/>
    <d v="2012-12-16T00:00:00"/>
    <s v="Standard Class"/>
    <x v="366"/>
    <s v="Kalyca Meade"/>
    <x v="1"/>
    <s v="United States"/>
    <s v="Baltimore"/>
    <x v="39"/>
    <n v="21215"/>
    <x v="3"/>
    <s v="FUR-CH-10000785"/>
    <x v="0"/>
    <x v="1"/>
    <s v="Global Ergonomic Managers Chair"/>
    <n v="542.93999999999994"/>
    <n v="3"/>
    <n v="0"/>
    <n v="141.1644"/>
  </r>
  <r>
    <n v="5696"/>
    <x v="2839"/>
    <x v="0"/>
    <x v="465"/>
    <d v="2013-05-08T00:00:00"/>
    <s v="Second Class"/>
    <x v="733"/>
    <s v="Amy Hunt"/>
    <x v="0"/>
    <s v="United States"/>
    <s v="San Francisco"/>
    <x v="1"/>
    <n v="94109"/>
    <x v="1"/>
    <s v="FUR-TA-10001676"/>
    <x v="0"/>
    <x v="3"/>
    <s v="Hon 61000 Series Interactive Training Tables"/>
    <n v="71.088000000000008"/>
    <n v="2"/>
    <n v="0.2"/>
    <n v="-1.7772000000000041"/>
  </r>
  <r>
    <n v="5697"/>
    <x v="2840"/>
    <x v="3"/>
    <x v="336"/>
    <d v="2014-10-19T00:00:00"/>
    <s v="Standard Class"/>
    <x v="326"/>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x v="326"/>
    <s v="Anthony Garverick"/>
    <x v="2"/>
    <s v="United States"/>
    <s v="Chicago"/>
    <x v="10"/>
    <n v="60623"/>
    <x v="2"/>
    <s v="OFF-BI-10004224"/>
    <x v="1"/>
    <x v="8"/>
    <s v="Catalog Binders with Expanding Posts"/>
    <n v="13.455999999999998"/>
    <n v="1"/>
    <n v="0.8"/>
    <n v="-23.548000000000009"/>
  </r>
  <r>
    <n v="5699"/>
    <x v="2841"/>
    <x v="0"/>
    <x v="732"/>
    <d v="2013-11-06T00:00:00"/>
    <s v="Same Day"/>
    <x v="432"/>
    <s v="Evan Bailliet"/>
    <x v="0"/>
    <s v="United States"/>
    <s v="Laredo"/>
    <x v="5"/>
    <n v="78041"/>
    <x v="2"/>
    <s v="OFF-LA-10002312"/>
    <x v="1"/>
    <x v="2"/>
    <s v="Avery 490"/>
    <n v="11.840000000000002"/>
    <n v="1"/>
    <n v="0.2"/>
    <n v="4.4399999999999995"/>
  </r>
  <r>
    <n v="5700"/>
    <x v="2842"/>
    <x v="3"/>
    <x v="132"/>
    <d v="2014-11-09T00:00:00"/>
    <s v="Standard Class"/>
    <x v="38"/>
    <s v="Paul Gonzalez"/>
    <x v="0"/>
    <s v="United States"/>
    <s v="San Francisco"/>
    <x v="1"/>
    <n v="94109"/>
    <x v="1"/>
    <s v="OFF-PA-10003022"/>
    <x v="1"/>
    <x v="10"/>
    <s v="Xerox 1992"/>
    <n v="35.880000000000003"/>
    <n v="6"/>
    <n v="0"/>
    <n v="17.581200000000003"/>
  </r>
  <r>
    <n v="5701"/>
    <x v="2843"/>
    <x v="0"/>
    <x v="390"/>
    <d v="2013-11-27T00:00:00"/>
    <s v="First Class"/>
    <x v="402"/>
    <s v="Cathy Armstrong"/>
    <x v="2"/>
    <s v="United States"/>
    <s v="Cleveland"/>
    <x v="24"/>
    <n v="44105"/>
    <x v="3"/>
    <s v="OFF-EN-10001532"/>
    <x v="1"/>
    <x v="12"/>
    <s v="Brown Kraft Recycled Envelopes"/>
    <n v="40.752000000000002"/>
    <n v="3"/>
    <n v="0.2"/>
    <n v="15.281999999999998"/>
  </r>
  <r>
    <n v="5702"/>
    <x v="2843"/>
    <x v="0"/>
    <x v="390"/>
    <d v="2013-11-27T00:00:00"/>
    <s v="First Class"/>
    <x v="402"/>
    <s v="Cathy Armstrong"/>
    <x v="2"/>
    <s v="United States"/>
    <s v="Cleveland"/>
    <x v="24"/>
    <n v="44105"/>
    <x v="3"/>
    <s v="TEC-AC-10004855"/>
    <x v="2"/>
    <x v="11"/>
    <s v="V7 USB Numeric Keypad"/>
    <n v="139.96000000000004"/>
    <n v="5"/>
    <n v="0.2"/>
    <n v="-22.743500000000004"/>
  </r>
  <r>
    <n v="5703"/>
    <x v="2844"/>
    <x v="2"/>
    <x v="637"/>
    <d v="2011-12-21T00:00:00"/>
    <s v="Standard Class"/>
    <x v="286"/>
    <s v="Sung Shariari"/>
    <x v="0"/>
    <s v="United States"/>
    <s v="Marion"/>
    <x v="24"/>
    <n v="43302"/>
    <x v="3"/>
    <s v="OFF-AR-10003829"/>
    <x v="1"/>
    <x v="6"/>
    <s v="Newell 35"/>
    <n v="2.6240000000000001"/>
    <n v="1"/>
    <n v="0.2"/>
    <n v="0.29519999999999957"/>
  </r>
  <r>
    <n v="5704"/>
    <x v="2844"/>
    <x v="2"/>
    <x v="637"/>
    <d v="2011-12-21T00:00:00"/>
    <s v="Standard Class"/>
    <x v="286"/>
    <s v="Sung Shariari"/>
    <x v="0"/>
    <s v="United States"/>
    <s v="Marion"/>
    <x v="24"/>
    <n v="43302"/>
    <x v="3"/>
    <s v="FUR-TA-10002645"/>
    <x v="0"/>
    <x v="3"/>
    <s v="Hon Rectangular Conference Tables"/>
    <n v="136.53"/>
    <n v="1"/>
    <n v="0.4"/>
    <n v="-52.336500000000029"/>
  </r>
  <r>
    <n v="5705"/>
    <x v="2844"/>
    <x v="2"/>
    <x v="637"/>
    <d v="2011-12-21T00:00:00"/>
    <s v="Standard Class"/>
    <x v="286"/>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x v="261"/>
    <s v="Resi Pölking"/>
    <x v="0"/>
    <s v="United States"/>
    <s v="Fairfield"/>
    <x v="29"/>
    <n v="6824"/>
    <x v="3"/>
    <s v="OFF-SU-10002522"/>
    <x v="1"/>
    <x v="14"/>
    <s v="Acme Kleen Earth Office Shears"/>
    <n v="11.64"/>
    <n v="3"/>
    <n v="0"/>
    <n v="3.3755999999999986"/>
  </r>
  <r>
    <n v="5707"/>
    <x v="2846"/>
    <x v="3"/>
    <x v="585"/>
    <d v="2014-09-26T00:00:00"/>
    <s v="Second Class"/>
    <x v="464"/>
    <s v="Shaun Chance"/>
    <x v="1"/>
    <s v="United States"/>
    <s v="New York City"/>
    <x v="15"/>
    <n v="10009"/>
    <x v="3"/>
    <s v="OFF-BI-10004828"/>
    <x v="1"/>
    <x v="8"/>
    <s v="GBC Poly Designer Binding Covers"/>
    <n v="40.176000000000002"/>
    <n v="3"/>
    <n v="0.2"/>
    <n v="14.563799999999997"/>
  </r>
  <r>
    <n v="5708"/>
    <x v="2847"/>
    <x v="1"/>
    <x v="412"/>
    <d v="2012-05-15T00:00:00"/>
    <s v="Standard Class"/>
    <x v="508"/>
    <s v="Natalie Webber"/>
    <x v="0"/>
    <s v="United States"/>
    <s v="New York City"/>
    <x v="15"/>
    <n v="10024"/>
    <x v="3"/>
    <s v="FUR-FU-10001095"/>
    <x v="0"/>
    <x v="5"/>
    <s v="DAX Black Cherry Wood-Tone Poster Frame"/>
    <n v="79.44"/>
    <n v="3"/>
    <n v="0"/>
    <n v="30.187200000000001"/>
  </r>
  <r>
    <n v="5709"/>
    <x v="2847"/>
    <x v="1"/>
    <x v="412"/>
    <d v="2012-05-15T00:00:00"/>
    <s v="Standard Class"/>
    <x v="508"/>
    <s v="Natalie Webber"/>
    <x v="0"/>
    <s v="United States"/>
    <s v="New York City"/>
    <x v="15"/>
    <n v="10024"/>
    <x v="3"/>
    <s v="OFF-SU-10000157"/>
    <x v="1"/>
    <x v="14"/>
    <s v="Compact Automatic Electric Letter Opener"/>
    <n v="357.93"/>
    <n v="3"/>
    <n v="0"/>
    <n v="7.158600000000007"/>
  </r>
  <r>
    <n v="5710"/>
    <x v="2847"/>
    <x v="1"/>
    <x v="412"/>
    <d v="2012-05-15T00:00:00"/>
    <s v="Standard Class"/>
    <x v="508"/>
    <s v="Natalie Webber"/>
    <x v="0"/>
    <s v="United States"/>
    <s v="New York City"/>
    <x v="15"/>
    <n v="10024"/>
    <x v="3"/>
    <s v="FUR-CH-10002647"/>
    <x v="0"/>
    <x v="1"/>
    <s v="Situations Contoured Folding Chairs, 4/Set"/>
    <n v="127.76400000000001"/>
    <n v="2"/>
    <n v="0.1"/>
    <n v="21.294000000000008"/>
  </r>
  <r>
    <n v="5711"/>
    <x v="2847"/>
    <x v="1"/>
    <x v="412"/>
    <d v="2012-05-15T00:00:00"/>
    <s v="Standard Class"/>
    <x v="508"/>
    <s v="Natalie Webber"/>
    <x v="0"/>
    <s v="United States"/>
    <s v="New York City"/>
    <x v="15"/>
    <n v="10024"/>
    <x v="3"/>
    <s v="TEC-CO-10004115"/>
    <x v="2"/>
    <x v="16"/>
    <s v="Sharp AL-1530CS Digital Copier"/>
    <n v="2799.944"/>
    <n v="7"/>
    <n v="0.2"/>
    <n v="1014.9797"/>
  </r>
  <r>
    <n v="5712"/>
    <x v="2847"/>
    <x v="1"/>
    <x v="412"/>
    <d v="2012-05-15T00:00:00"/>
    <s v="Standard Class"/>
    <x v="508"/>
    <s v="Natalie Webber"/>
    <x v="0"/>
    <s v="United States"/>
    <s v="New York City"/>
    <x v="15"/>
    <n v="10024"/>
    <x v="3"/>
    <s v="OFF-PA-10003363"/>
    <x v="1"/>
    <x v="10"/>
    <s v="Xerox 204"/>
    <n v="19.440000000000001"/>
    <n v="3"/>
    <n v="0"/>
    <n v="9.3312000000000008"/>
  </r>
  <r>
    <n v="5713"/>
    <x v="2848"/>
    <x v="3"/>
    <x v="689"/>
    <d v="2014-08-01T00:00:00"/>
    <s v="Same Day"/>
    <x v="147"/>
    <s v="Katrina Willman"/>
    <x v="0"/>
    <s v="United States"/>
    <s v="Chicago"/>
    <x v="10"/>
    <n v="60653"/>
    <x v="2"/>
    <s v="TEC-PH-10003092"/>
    <x v="2"/>
    <x v="7"/>
    <s v="Motorola L804"/>
    <n v="36.792000000000002"/>
    <n v="1"/>
    <n v="0.2"/>
    <n v="4.1390999999999991"/>
  </r>
  <r>
    <n v="5714"/>
    <x v="2849"/>
    <x v="2"/>
    <x v="72"/>
    <d v="2011-03-05T00:00:00"/>
    <s v="Standard Class"/>
    <x v="367"/>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x v="151"/>
    <s v="Arthur Gainer"/>
    <x v="0"/>
    <s v="United States"/>
    <s v="Richmond"/>
    <x v="17"/>
    <n v="23223"/>
    <x v="0"/>
    <s v="OFF-ST-10001476"/>
    <x v="1"/>
    <x v="4"/>
    <s v="Steel Personal Filing/Posting Tote"/>
    <n v="177.54999999999998"/>
    <n v="5"/>
    <n v="0"/>
    <n v="47.938500000000005"/>
  </r>
  <r>
    <n v="5716"/>
    <x v="2851"/>
    <x v="1"/>
    <x v="330"/>
    <d v="2012-10-12T00:00:00"/>
    <s v="Second Class"/>
    <x v="312"/>
    <s v="Brian Moss"/>
    <x v="1"/>
    <s v="United States"/>
    <s v="Ann Arbor"/>
    <x v="12"/>
    <n v="48104"/>
    <x v="2"/>
    <s v="TEC-AC-10002049"/>
    <x v="2"/>
    <x v="11"/>
    <s v="Logitech G19 Programmable Gaming Keyboard"/>
    <n v="619.94999999999993"/>
    <n v="5"/>
    <n v="0"/>
    <n v="111.59099999999995"/>
  </r>
  <r>
    <n v="5717"/>
    <x v="2851"/>
    <x v="1"/>
    <x v="330"/>
    <d v="2012-10-12T00:00:00"/>
    <s v="Second Class"/>
    <x v="312"/>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x v="312"/>
    <s v="Brian Moss"/>
    <x v="1"/>
    <s v="United States"/>
    <s v="Ann Arbor"/>
    <x v="12"/>
    <n v="48104"/>
    <x v="2"/>
    <s v="OFF-EN-10003286"/>
    <x v="1"/>
    <x v="12"/>
    <s v="Staples"/>
    <n v="57.959999999999994"/>
    <n v="7"/>
    <n v="0"/>
    <n v="27.241199999999996"/>
  </r>
  <r>
    <n v="5719"/>
    <x v="2851"/>
    <x v="1"/>
    <x v="330"/>
    <d v="2012-10-12T00:00:00"/>
    <s v="Second Class"/>
    <x v="312"/>
    <s v="Brian Moss"/>
    <x v="1"/>
    <s v="United States"/>
    <s v="Ann Arbor"/>
    <x v="12"/>
    <n v="48104"/>
    <x v="2"/>
    <s v="OFF-AP-10003971"/>
    <x v="1"/>
    <x v="9"/>
    <s v="Belkin 6 Outlet Metallic Surge Strip"/>
    <n v="29.402999999999999"/>
    <n v="3"/>
    <n v="0.1"/>
    <n v="5.2272000000000007"/>
  </r>
  <r>
    <n v="5720"/>
    <x v="2852"/>
    <x v="3"/>
    <x v="1065"/>
    <d v="2014-04-03T00:00:00"/>
    <s v="Second Class"/>
    <x v="742"/>
    <s v="Roger Demir"/>
    <x v="0"/>
    <s v="United States"/>
    <s v="Lafayette"/>
    <x v="14"/>
    <n v="47905"/>
    <x v="2"/>
    <s v="OFF-ST-10001031"/>
    <x v="1"/>
    <x v="4"/>
    <s v="Adjustable Personal File Tote"/>
    <n v="81.400000000000006"/>
    <n v="5"/>
    <n v="0"/>
    <n v="21.164000000000005"/>
  </r>
  <r>
    <n v="5721"/>
    <x v="2853"/>
    <x v="1"/>
    <x v="717"/>
    <d v="2012-11-17T00:00:00"/>
    <s v="First Class"/>
    <x v="10"/>
    <s v="Ken Black"/>
    <x v="1"/>
    <s v="United States"/>
    <s v="Springfield"/>
    <x v="21"/>
    <n v="97477"/>
    <x v="1"/>
    <s v="OFF-FA-10000304"/>
    <x v="1"/>
    <x v="13"/>
    <s v="Advantus Push Pins"/>
    <n v="8.7200000000000006"/>
    <n v="5"/>
    <n v="0.2"/>
    <n v="2.289000000000001"/>
  </r>
  <r>
    <n v="5722"/>
    <x v="2853"/>
    <x v="1"/>
    <x v="717"/>
    <d v="2012-11-17T00:00:00"/>
    <s v="First Class"/>
    <x v="10"/>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x v="10"/>
    <s v="Ken Black"/>
    <x v="1"/>
    <s v="United States"/>
    <s v="Springfield"/>
    <x v="21"/>
    <n v="97477"/>
    <x v="1"/>
    <s v="TEC-AC-10002800"/>
    <x v="2"/>
    <x v="11"/>
    <s v="Plantronics Audio 478 Stereo USB Headset"/>
    <n v="159.96800000000002"/>
    <n v="4"/>
    <n v="0.2"/>
    <n v="29.993999999999986"/>
  </r>
  <r>
    <n v="5724"/>
    <x v="2854"/>
    <x v="0"/>
    <x v="182"/>
    <d v="2013-10-01T00:00:00"/>
    <s v="Standard Class"/>
    <x v="61"/>
    <s v="Dorothy Wardle"/>
    <x v="1"/>
    <s v="United States"/>
    <s v="San Francisco"/>
    <x v="1"/>
    <n v="94109"/>
    <x v="1"/>
    <s v="OFF-PA-10004735"/>
    <x v="1"/>
    <x v="10"/>
    <s v="Xerox 1905"/>
    <n v="12.96"/>
    <n v="2"/>
    <n v="0"/>
    <n v="6.2208000000000006"/>
  </r>
  <r>
    <n v="5725"/>
    <x v="2855"/>
    <x v="2"/>
    <x v="358"/>
    <d v="2011-09-27T00:00:00"/>
    <s v="Standard Class"/>
    <x v="500"/>
    <s v="Vivek Grady"/>
    <x v="1"/>
    <s v="United States"/>
    <s v="Chicago"/>
    <x v="10"/>
    <n v="60653"/>
    <x v="2"/>
    <s v="OFF-ST-10002574"/>
    <x v="1"/>
    <x v="4"/>
    <s v="SAFCO Commercial Wire Shelving, Black"/>
    <n v="331.536"/>
    <n v="3"/>
    <n v="0.2"/>
    <n v="-82.884"/>
  </r>
  <r>
    <n v="5726"/>
    <x v="2856"/>
    <x v="1"/>
    <x v="12"/>
    <d v="2012-09-27T00:00:00"/>
    <s v="First Class"/>
    <x v="112"/>
    <s v="Dan Reichenbach"/>
    <x v="1"/>
    <s v="United States"/>
    <s v="New York City"/>
    <x v="15"/>
    <n v="10011"/>
    <x v="3"/>
    <s v="TEC-AC-10004171"/>
    <x v="2"/>
    <x v="11"/>
    <s v="Razer Kraken 7.1 Surround Sound Over Ear USB Gaming Headset"/>
    <n v="899.91"/>
    <n v="9"/>
    <n v="0"/>
    <n v="395.96040000000005"/>
  </r>
  <r>
    <n v="5727"/>
    <x v="2857"/>
    <x v="1"/>
    <x v="124"/>
    <d v="2012-05-08T00:00:00"/>
    <s v="Standard Class"/>
    <x v="706"/>
    <s v="Anna Häberlin"/>
    <x v="1"/>
    <s v="United States"/>
    <s v="Houston"/>
    <x v="5"/>
    <n v="77095"/>
    <x v="2"/>
    <s v="TEC-PH-10002922"/>
    <x v="2"/>
    <x v="7"/>
    <s v="ShoreTel ShorePhone IP 230 VoIP phone"/>
    <n v="946.34400000000005"/>
    <n v="7"/>
    <n v="0.2"/>
    <n v="118.29299999999989"/>
  </r>
  <r>
    <n v="5728"/>
    <x v="2858"/>
    <x v="3"/>
    <x v="166"/>
    <d v="2014-12-14T00:00:00"/>
    <s v="Standard Class"/>
    <x v="187"/>
    <s v="Jeremy Pistek"/>
    <x v="0"/>
    <s v="United States"/>
    <s v="Madison"/>
    <x v="6"/>
    <n v="53711"/>
    <x v="2"/>
    <s v="TEC-AC-10003023"/>
    <x v="2"/>
    <x v="11"/>
    <s v="Logitech G105 Gaming Keyboard"/>
    <n v="178.10999999999999"/>
    <n v="3"/>
    <n v="0"/>
    <n v="32.059799999999996"/>
  </r>
  <r>
    <n v="5729"/>
    <x v="2858"/>
    <x v="3"/>
    <x v="166"/>
    <d v="2014-12-14T00:00:00"/>
    <s v="Standard Class"/>
    <x v="187"/>
    <s v="Jeremy Pistek"/>
    <x v="0"/>
    <s v="United States"/>
    <s v="Madison"/>
    <x v="6"/>
    <n v="53711"/>
    <x v="2"/>
    <s v="OFF-AP-10003590"/>
    <x v="1"/>
    <x v="9"/>
    <s v="Hoover WindTunnel Plus Canister Vacuum"/>
    <n v="1089.75"/>
    <n v="3"/>
    <n v="0"/>
    <n v="305.13000000000011"/>
  </r>
  <r>
    <n v="5730"/>
    <x v="2858"/>
    <x v="3"/>
    <x v="166"/>
    <d v="2014-12-14T00:00:00"/>
    <s v="Standard Class"/>
    <x v="187"/>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x v="187"/>
    <s v="Jeremy Pistek"/>
    <x v="0"/>
    <s v="United States"/>
    <s v="Madison"/>
    <x v="6"/>
    <n v="53711"/>
    <x v="2"/>
    <s v="FUR-BO-10003159"/>
    <x v="0"/>
    <x v="0"/>
    <s v="Sauder Camden County Collection Libraries, Planked Cherry Finish"/>
    <n v="459.92"/>
    <n v="4"/>
    <n v="0"/>
    <n v="41.392799999999966"/>
  </r>
  <r>
    <n v="5732"/>
    <x v="2858"/>
    <x v="3"/>
    <x v="166"/>
    <d v="2014-12-14T00:00:00"/>
    <s v="Standard Class"/>
    <x v="187"/>
    <s v="Jeremy Pistek"/>
    <x v="0"/>
    <s v="United States"/>
    <s v="Madison"/>
    <x v="6"/>
    <n v="53711"/>
    <x v="2"/>
    <s v="OFF-PA-10002713"/>
    <x v="1"/>
    <x v="10"/>
    <s v="Adams Phone Message Book, 200 Message Capacity, 8 1/16” x 11”"/>
    <n v="27.52"/>
    <n v="4"/>
    <n v="0"/>
    <n v="12.659199999999998"/>
  </r>
  <r>
    <n v="5733"/>
    <x v="2859"/>
    <x v="3"/>
    <x v="222"/>
    <d v="2014-07-03T00:00:00"/>
    <s v="First Class"/>
    <x v="112"/>
    <s v="Dan Reichenbach"/>
    <x v="1"/>
    <s v="United States"/>
    <s v="Milford"/>
    <x v="29"/>
    <n v="6460"/>
    <x v="3"/>
    <s v="FUR-BO-10002598"/>
    <x v="0"/>
    <x v="0"/>
    <s v="Hon Metal Bookcases, Putty"/>
    <n v="638.82000000000005"/>
    <n v="9"/>
    <n v="0"/>
    <n v="185.25779999999997"/>
  </r>
  <r>
    <n v="5734"/>
    <x v="2859"/>
    <x v="3"/>
    <x v="222"/>
    <d v="2014-07-03T00:00:00"/>
    <s v="First Class"/>
    <x v="112"/>
    <s v="Dan Reichenbach"/>
    <x v="1"/>
    <s v="United States"/>
    <s v="Milford"/>
    <x v="29"/>
    <n v="6460"/>
    <x v="3"/>
    <s v="OFF-SU-10002537"/>
    <x v="1"/>
    <x v="14"/>
    <s v="Acme Box Cutter Scissors"/>
    <n v="30.69"/>
    <n v="3"/>
    <n v="0"/>
    <n v="7.9794000000000018"/>
  </r>
  <r>
    <n v="5735"/>
    <x v="2859"/>
    <x v="3"/>
    <x v="222"/>
    <d v="2014-07-03T00:00:00"/>
    <s v="First Class"/>
    <x v="112"/>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x v="600"/>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x v="597"/>
    <s v="Mark Van Huff"/>
    <x v="0"/>
    <s v="United States"/>
    <s v="Los Angeles"/>
    <x v="1"/>
    <n v="90049"/>
    <x v="1"/>
    <s v="OFF-PA-10002893"/>
    <x v="1"/>
    <x v="10"/>
    <s v="Wirebound Service Call Books, 5 1/2&quot; x 4&quot;"/>
    <n v="19.36"/>
    <n v="2"/>
    <n v="0"/>
    <n v="9.2927999999999997"/>
  </r>
  <r>
    <n v="5738"/>
    <x v="2861"/>
    <x v="2"/>
    <x v="407"/>
    <d v="2011-01-26T00:00:00"/>
    <s v="Standard Class"/>
    <x v="597"/>
    <s v="Mark Van Huff"/>
    <x v="0"/>
    <s v="United States"/>
    <s v="Los Angeles"/>
    <x v="1"/>
    <n v="90049"/>
    <x v="1"/>
    <s v="FUR-FU-10003194"/>
    <x v="0"/>
    <x v="5"/>
    <s v="Eldon Expressions Desk Accessory, Wood Pencil Holder, Oak"/>
    <n v="19.3"/>
    <n v="2"/>
    <n v="0"/>
    <n v="5.7899999999999991"/>
  </r>
  <r>
    <n v="5739"/>
    <x v="2862"/>
    <x v="3"/>
    <x v="413"/>
    <d v="2014-01-07T00:00:00"/>
    <s v="Standard Class"/>
    <x v="669"/>
    <s v="Becky Pak"/>
    <x v="0"/>
    <s v="United States"/>
    <s v="San Francisco"/>
    <x v="1"/>
    <n v="94109"/>
    <x v="1"/>
    <s v="OFF-BI-10004233"/>
    <x v="1"/>
    <x v="8"/>
    <s v="GBC Pre-Punched Binding Paper, Plastic, White, 8-1/2&quot; x 11&quot;"/>
    <n v="38.376000000000005"/>
    <n v="3"/>
    <n v="0.2"/>
    <n v="13.4316"/>
  </r>
  <r>
    <n v="5740"/>
    <x v="2863"/>
    <x v="3"/>
    <x v="615"/>
    <d v="2014-04-01T00:00:00"/>
    <s v="First Class"/>
    <x v="704"/>
    <s v="Dave Hallsten"/>
    <x v="1"/>
    <s v="United States"/>
    <s v="Fairfield"/>
    <x v="1"/>
    <n v="94533"/>
    <x v="1"/>
    <s v="OFF-PA-10000232"/>
    <x v="1"/>
    <x v="10"/>
    <s v="Xerox 1975"/>
    <n v="12.96"/>
    <n v="2"/>
    <n v="0"/>
    <n v="6.3504000000000005"/>
  </r>
  <r>
    <n v="5741"/>
    <x v="2863"/>
    <x v="3"/>
    <x v="615"/>
    <d v="2014-04-01T00:00:00"/>
    <s v="First Class"/>
    <x v="704"/>
    <s v="Dave Hallsten"/>
    <x v="1"/>
    <s v="United States"/>
    <s v="Fairfield"/>
    <x v="1"/>
    <n v="94533"/>
    <x v="1"/>
    <s v="FUR-FU-10001095"/>
    <x v="0"/>
    <x v="5"/>
    <s v="DAX Black Cherry Wood-Tone Poster Frame"/>
    <n v="26.48"/>
    <n v="1"/>
    <n v="0"/>
    <n v="10.0624"/>
  </r>
  <r>
    <n v="5742"/>
    <x v="2863"/>
    <x v="3"/>
    <x v="615"/>
    <d v="2014-04-01T00:00:00"/>
    <s v="First Class"/>
    <x v="704"/>
    <s v="Dave Hallsten"/>
    <x v="1"/>
    <s v="United States"/>
    <s v="Fairfield"/>
    <x v="1"/>
    <n v="94533"/>
    <x v="1"/>
    <s v="TEC-MA-10004679"/>
    <x v="2"/>
    <x v="15"/>
    <s v="StarTech.com 10/100 VDSL2 Ethernet Extender Kit"/>
    <n v="532.72"/>
    <n v="2"/>
    <n v="0.2"/>
    <n v="53.271999999999991"/>
  </r>
  <r>
    <n v="5743"/>
    <x v="2863"/>
    <x v="3"/>
    <x v="615"/>
    <d v="2014-04-01T00:00:00"/>
    <s v="First Class"/>
    <x v="704"/>
    <s v="Dave Hallsten"/>
    <x v="1"/>
    <s v="United States"/>
    <s v="Fairfield"/>
    <x v="1"/>
    <n v="94533"/>
    <x v="1"/>
    <s v="OFF-PA-10003651"/>
    <x v="1"/>
    <x v="10"/>
    <s v="Xerox 1968"/>
    <n v="26.72"/>
    <n v="4"/>
    <n v="0"/>
    <n v="12.8256"/>
  </r>
  <r>
    <n v="5744"/>
    <x v="2863"/>
    <x v="3"/>
    <x v="615"/>
    <d v="2014-04-01T00:00:00"/>
    <s v="First Class"/>
    <x v="704"/>
    <s v="Dave Hallsten"/>
    <x v="1"/>
    <s v="United States"/>
    <s v="Fairfield"/>
    <x v="1"/>
    <n v="94533"/>
    <x v="1"/>
    <s v="OFF-PA-10000743"/>
    <x v="1"/>
    <x v="10"/>
    <s v="Xerox 1977"/>
    <n v="20.04"/>
    <n v="3"/>
    <n v="0"/>
    <n v="9.6191999999999993"/>
  </r>
  <r>
    <n v="5745"/>
    <x v="2863"/>
    <x v="3"/>
    <x v="615"/>
    <d v="2014-04-01T00:00:00"/>
    <s v="First Class"/>
    <x v="704"/>
    <s v="Dave Hallsten"/>
    <x v="1"/>
    <s v="United States"/>
    <s v="Fairfield"/>
    <x v="1"/>
    <n v="94533"/>
    <x v="1"/>
    <s v="OFF-ST-10002743"/>
    <x v="1"/>
    <x v="4"/>
    <s v="SAFCO Boltless Steel Shelving"/>
    <n v="795.48"/>
    <n v="7"/>
    <n v="0"/>
    <n v="7.9547999999999632"/>
  </r>
  <r>
    <n v="5746"/>
    <x v="2863"/>
    <x v="3"/>
    <x v="615"/>
    <d v="2014-04-01T00:00:00"/>
    <s v="First Class"/>
    <x v="704"/>
    <s v="Dave Hallsten"/>
    <x v="1"/>
    <s v="United States"/>
    <s v="Fairfield"/>
    <x v="1"/>
    <n v="94533"/>
    <x v="1"/>
    <s v="FUR-FU-10003829"/>
    <x v="0"/>
    <x v="5"/>
    <s v="Stackable Trays"/>
    <n v="21.560000000000002"/>
    <n v="7"/>
    <n v="0"/>
    <n v="6.8991999999999987"/>
  </r>
  <r>
    <n v="5747"/>
    <x v="2864"/>
    <x v="0"/>
    <x v="16"/>
    <d v="2013-12-13T00:00:00"/>
    <s v="Standard Class"/>
    <x v="23"/>
    <s v="Lena Hernandez"/>
    <x v="0"/>
    <s v="United States"/>
    <s v="Greenville"/>
    <x v="3"/>
    <n v="27834"/>
    <x v="0"/>
    <s v="TEC-PH-10002496"/>
    <x v="2"/>
    <x v="7"/>
    <s v="Cisco SPA301"/>
    <n v="249.58400000000003"/>
    <n v="2"/>
    <n v="0.2"/>
    <n v="31.197999999999986"/>
  </r>
  <r>
    <n v="5748"/>
    <x v="2864"/>
    <x v="0"/>
    <x v="16"/>
    <d v="2013-12-13T00:00:00"/>
    <s v="Standard Class"/>
    <x v="23"/>
    <s v="Lena Hernandez"/>
    <x v="0"/>
    <s v="United States"/>
    <s v="Greenville"/>
    <x v="3"/>
    <n v="27834"/>
    <x v="0"/>
    <s v="TEC-AC-10002473"/>
    <x v="2"/>
    <x v="11"/>
    <s v="Maxell 4.7GB DVD-R"/>
    <n v="68.111999999999995"/>
    <n v="3"/>
    <n v="0.2"/>
    <n v="17.879399999999997"/>
  </r>
  <r>
    <n v="5749"/>
    <x v="2864"/>
    <x v="0"/>
    <x v="16"/>
    <d v="2013-12-13T00:00:00"/>
    <s v="Standard Class"/>
    <x v="23"/>
    <s v="Lena Hernandez"/>
    <x v="0"/>
    <s v="United States"/>
    <s v="Greenville"/>
    <x v="3"/>
    <n v="27834"/>
    <x v="0"/>
    <s v="TEC-AC-10004877"/>
    <x v="2"/>
    <x v="11"/>
    <s v="Imation 30456 USB Flash Drive 8GB"/>
    <n v="16.560000000000002"/>
    <n v="3"/>
    <n v="0.2"/>
    <n v="-2.4840000000000018"/>
  </r>
  <r>
    <n v="5750"/>
    <x v="2865"/>
    <x v="3"/>
    <x v="551"/>
    <d v="2014-11-23T00:00:00"/>
    <s v="Standard Class"/>
    <x v="54"/>
    <s v="Dave Kipp"/>
    <x v="0"/>
    <s v="United States"/>
    <s v="Long Beach"/>
    <x v="15"/>
    <n v="11561"/>
    <x v="3"/>
    <s v="TEC-PH-10000923"/>
    <x v="2"/>
    <x v="7"/>
    <s v="Belkin SportFit Armband For iPhone 5s/5c, Fuchsia"/>
    <n v="74.95"/>
    <n v="5"/>
    <n v="0"/>
    <n v="36.725500000000004"/>
  </r>
  <r>
    <n v="5751"/>
    <x v="2866"/>
    <x v="2"/>
    <x v="992"/>
    <d v="2011-06-05T00:00:00"/>
    <s v="Standard Class"/>
    <x v="757"/>
    <s v="Shahid Shariari"/>
    <x v="0"/>
    <s v="United States"/>
    <s v="Buffalo Grove"/>
    <x v="10"/>
    <n v="60089"/>
    <x v="2"/>
    <s v="FUR-TA-10001539"/>
    <x v="0"/>
    <x v="3"/>
    <s v="Chromcraft Rectangular Conference Tables"/>
    <n v="355.45499999999998"/>
    <n v="3"/>
    <n v="0.5"/>
    <n v="-184.83660000000003"/>
  </r>
  <r>
    <n v="5752"/>
    <x v="2867"/>
    <x v="0"/>
    <x v="115"/>
    <d v="2013-01-28T00:00:00"/>
    <s v="Standard Class"/>
    <x v="224"/>
    <s v="Frank Preis"/>
    <x v="0"/>
    <s v="United States"/>
    <s v="San Diego"/>
    <x v="1"/>
    <n v="92037"/>
    <x v="1"/>
    <s v="OFF-LA-10003498"/>
    <x v="1"/>
    <x v="2"/>
    <s v="Avery 475"/>
    <n v="44.400000000000006"/>
    <n v="3"/>
    <n v="0"/>
    <n v="22.200000000000003"/>
  </r>
  <r>
    <n v="5753"/>
    <x v="2867"/>
    <x v="0"/>
    <x v="115"/>
    <d v="2013-01-28T00:00:00"/>
    <s v="Standard Class"/>
    <x v="224"/>
    <s v="Frank Preis"/>
    <x v="0"/>
    <s v="United States"/>
    <s v="San Diego"/>
    <x v="1"/>
    <n v="92037"/>
    <x v="1"/>
    <s v="OFF-LA-10004484"/>
    <x v="1"/>
    <x v="2"/>
    <s v="Avery 476"/>
    <n v="20.65"/>
    <n v="5"/>
    <n v="0"/>
    <n v="9.4989999999999988"/>
  </r>
  <r>
    <n v="5754"/>
    <x v="2868"/>
    <x v="0"/>
    <x v="1066"/>
    <d v="2013-02-10T00:00:00"/>
    <s v="Standard Class"/>
    <x v="702"/>
    <s v="Liz Carlisle"/>
    <x v="0"/>
    <s v="United States"/>
    <s v="Richmond"/>
    <x v="0"/>
    <n v="40475"/>
    <x v="0"/>
    <s v="FUR-CH-10000015"/>
    <x v="0"/>
    <x v="1"/>
    <s v="Hon Multipurpose Stacking Arm Chairs"/>
    <n v="866.4"/>
    <n v="4"/>
    <n v="0"/>
    <n v="225.26400000000001"/>
  </r>
  <r>
    <n v="5755"/>
    <x v="2869"/>
    <x v="1"/>
    <x v="368"/>
    <d v="2012-04-03T00:00:00"/>
    <s v="Second Class"/>
    <x v="238"/>
    <s v="Alan Shonely"/>
    <x v="0"/>
    <s v="United States"/>
    <s v="Springfield"/>
    <x v="17"/>
    <n v="22153"/>
    <x v="0"/>
    <s v="OFF-AR-10003732"/>
    <x v="1"/>
    <x v="6"/>
    <s v="Newell 333"/>
    <n v="5.56"/>
    <n v="2"/>
    <n v="0"/>
    <n v="1.4455999999999998"/>
  </r>
  <r>
    <n v="5756"/>
    <x v="2870"/>
    <x v="2"/>
    <x v="1005"/>
    <d v="2011-10-18T00:00:00"/>
    <s v="Standard Class"/>
    <x v="643"/>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x v="643"/>
    <s v="Hunter Glantz"/>
    <x v="0"/>
    <s v="United States"/>
    <s v="Fort Worth"/>
    <x v="5"/>
    <n v="76106"/>
    <x v="2"/>
    <s v="TEC-CO-10002095"/>
    <x v="2"/>
    <x v="16"/>
    <s v="Hewlett Packard 610 Color Digital Copier / Printer"/>
    <n v="1999.96"/>
    <n v="5"/>
    <n v="0.2"/>
    <n v="624.98749999999995"/>
  </r>
  <r>
    <n v="5758"/>
    <x v="2871"/>
    <x v="1"/>
    <x v="1067"/>
    <d v="2012-08-16T00:00:00"/>
    <s v="Standard Class"/>
    <x v="768"/>
    <s v="Barry Weirich"/>
    <x v="0"/>
    <s v="United States"/>
    <s v="Raleigh"/>
    <x v="3"/>
    <n v="27604"/>
    <x v="0"/>
    <s v="FUR-FU-10004270"/>
    <x v="0"/>
    <x v="5"/>
    <s v="Executive Impressions 13&quot; Clairmont Wall Clock"/>
    <n v="46.152000000000001"/>
    <n v="3"/>
    <n v="0.2"/>
    <n v="12.114900000000002"/>
  </r>
  <r>
    <n v="5759"/>
    <x v="2872"/>
    <x v="1"/>
    <x v="6"/>
    <d v="2012-11-23T00:00:00"/>
    <s v="First Class"/>
    <x v="3"/>
    <s v="Brosina Hoffman"/>
    <x v="0"/>
    <s v="United States"/>
    <s v="Hialeah"/>
    <x v="2"/>
    <n v="33012"/>
    <x v="0"/>
    <s v="TEC-MA-10000423"/>
    <x v="2"/>
    <x v="15"/>
    <s v="Texas Instruments TI-34 Scientific Calculator"/>
    <n v="32.984999999999999"/>
    <n v="3"/>
    <n v="0.5"/>
    <n v="-1.9791000000000025"/>
  </r>
  <r>
    <n v="5760"/>
    <x v="2873"/>
    <x v="0"/>
    <x v="945"/>
    <d v="2013-12-31T00:00:00"/>
    <s v="Same Day"/>
    <x v="655"/>
    <s v="Julie Prescott"/>
    <x v="2"/>
    <s v="United States"/>
    <s v="Los Angeles"/>
    <x v="1"/>
    <n v="90032"/>
    <x v="1"/>
    <s v="OFF-ST-10001526"/>
    <x v="1"/>
    <x v="4"/>
    <s v="Iceberg Mobile Mega Data/Printer Cart "/>
    <n v="481.32"/>
    <n v="4"/>
    <n v="0"/>
    <n v="125.14319999999998"/>
  </r>
  <r>
    <n v="5761"/>
    <x v="2873"/>
    <x v="0"/>
    <x v="945"/>
    <d v="2013-12-31T00:00:00"/>
    <s v="Same Day"/>
    <x v="655"/>
    <s v="Julie Prescott"/>
    <x v="2"/>
    <s v="United States"/>
    <s v="Los Angeles"/>
    <x v="1"/>
    <n v="90032"/>
    <x v="1"/>
    <s v="OFF-BI-10002194"/>
    <x v="1"/>
    <x v="8"/>
    <s v="Cardinal Hold-It CD Pocket"/>
    <n v="6.3840000000000003"/>
    <n v="1"/>
    <n v="0.2"/>
    <n v="2.1546000000000003"/>
  </r>
  <r>
    <n v="5762"/>
    <x v="2874"/>
    <x v="3"/>
    <x v="801"/>
    <d v="2014-08-16T00:00:00"/>
    <s v="First Class"/>
    <x v="594"/>
    <s v="Justin MacKendrick"/>
    <x v="0"/>
    <s v="United States"/>
    <s v="Lake Forest"/>
    <x v="1"/>
    <n v="92630"/>
    <x v="1"/>
    <s v="OFF-AP-10000828"/>
    <x v="1"/>
    <x v="9"/>
    <s v="Avanti 4.4 Cu. Ft. Refrigerator"/>
    <n v="542.93999999999994"/>
    <n v="3"/>
    <n v="0"/>
    <n v="152.02319999999997"/>
  </r>
  <r>
    <n v="5763"/>
    <x v="2874"/>
    <x v="3"/>
    <x v="801"/>
    <d v="2014-08-16T00:00:00"/>
    <s v="First Class"/>
    <x v="594"/>
    <s v="Justin MacKendrick"/>
    <x v="0"/>
    <s v="United States"/>
    <s v="Lake Forest"/>
    <x v="1"/>
    <n v="92630"/>
    <x v="1"/>
    <s v="FUR-FU-10001473"/>
    <x v="0"/>
    <x v="5"/>
    <s v="DAX Wood Document Frame"/>
    <n v="54.92"/>
    <n v="4"/>
    <n v="0"/>
    <n v="19.7712"/>
  </r>
  <r>
    <n v="5764"/>
    <x v="2875"/>
    <x v="1"/>
    <x v="502"/>
    <d v="2012-11-05T00:00:00"/>
    <s v="First Class"/>
    <x v="92"/>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x v="430"/>
    <s v="Matt Collins"/>
    <x v="0"/>
    <s v="United States"/>
    <s v="Seattle"/>
    <x v="4"/>
    <n v="98103"/>
    <x v="1"/>
    <s v="OFF-ST-10003994"/>
    <x v="1"/>
    <x v="4"/>
    <s v="Belkin 19&quot; Center-Weighted Shelf, Gray"/>
    <n v="353.88"/>
    <n v="6"/>
    <n v="0"/>
    <n v="17.693999999999988"/>
  </r>
  <r>
    <n v="5766"/>
    <x v="2877"/>
    <x v="2"/>
    <x v="1068"/>
    <d v="2011-11-14T00:00:00"/>
    <s v="Standard Class"/>
    <x v="12"/>
    <s v="Emily Burns"/>
    <x v="0"/>
    <s v="United States"/>
    <s v="Redding"/>
    <x v="1"/>
    <n v="96003"/>
    <x v="1"/>
    <s v="TEC-PH-10004447"/>
    <x v="2"/>
    <x v="7"/>
    <s v="Toshiba IPT2010-SD IP Telephone"/>
    <n v="333.57600000000002"/>
    <n v="3"/>
    <n v="0.2"/>
    <n v="25.018199999999993"/>
  </r>
  <r>
    <n v="5767"/>
    <x v="2878"/>
    <x v="0"/>
    <x v="750"/>
    <d v="2013-10-16T00:00:00"/>
    <s v="Standard Class"/>
    <x v="327"/>
    <s v="Peter McVee"/>
    <x v="2"/>
    <s v="United States"/>
    <s v="San Antonio"/>
    <x v="5"/>
    <n v="78207"/>
    <x v="2"/>
    <s v="OFF-LA-10004545"/>
    <x v="1"/>
    <x v="2"/>
    <s v="Avery 50"/>
    <n v="60.144000000000005"/>
    <n v="6"/>
    <n v="0.2"/>
    <n v="20.298599999999993"/>
  </r>
  <r>
    <n v="5768"/>
    <x v="2879"/>
    <x v="3"/>
    <x v="565"/>
    <d v="2014-09-13T00:00:00"/>
    <s v="Second Class"/>
    <x v="753"/>
    <s v="Alex Russell"/>
    <x v="1"/>
    <s v="United States"/>
    <s v="Houston"/>
    <x v="5"/>
    <n v="77070"/>
    <x v="2"/>
    <s v="TEC-AC-10003116"/>
    <x v="2"/>
    <x v="11"/>
    <s v="Memorex Froggy Flash Drive 8 GB"/>
    <n v="85.2"/>
    <n v="6"/>
    <n v="0.2"/>
    <n v="20.234999999999996"/>
  </r>
  <r>
    <n v="5769"/>
    <x v="2880"/>
    <x v="1"/>
    <x v="1069"/>
    <d v="2012-03-01T00:00:00"/>
    <s v="Standard Class"/>
    <x v="286"/>
    <s v="Sung Shariari"/>
    <x v="0"/>
    <s v="United States"/>
    <s v="Leominster"/>
    <x v="31"/>
    <n v="1453"/>
    <x v="3"/>
    <s v="OFF-LA-10001641"/>
    <x v="1"/>
    <x v="2"/>
    <s v="Avery 518"/>
    <n v="3.15"/>
    <n v="1"/>
    <n v="0"/>
    <n v="1.512"/>
  </r>
  <r>
    <n v="5770"/>
    <x v="2880"/>
    <x v="1"/>
    <x v="1069"/>
    <d v="2012-03-01T00:00:00"/>
    <s v="Standard Class"/>
    <x v="286"/>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x v="464"/>
    <s v="Shaun Chance"/>
    <x v="1"/>
    <s v="United States"/>
    <s v="Los Angeles"/>
    <x v="1"/>
    <n v="90032"/>
    <x v="1"/>
    <s v="FUR-FU-10000010"/>
    <x v="0"/>
    <x v="5"/>
    <s v="DAX Value U-Channel Document Frames, Easel Back"/>
    <n v="14.91"/>
    <n v="3"/>
    <n v="0"/>
    <n v="4.6220999999999997"/>
  </r>
  <r>
    <n v="5772"/>
    <x v="2881"/>
    <x v="1"/>
    <x v="496"/>
    <d v="2012-09-28T00:00:00"/>
    <s v="Standard Class"/>
    <x v="464"/>
    <s v="Shaun Chance"/>
    <x v="1"/>
    <s v="United States"/>
    <s v="Los Angeles"/>
    <x v="1"/>
    <n v="90032"/>
    <x v="1"/>
    <s v="OFF-AP-10002651"/>
    <x v="1"/>
    <x v="9"/>
    <s v="Hoover Upright Vacuum With Dirt Cup"/>
    <n v="1158.1199999999999"/>
    <n v="4"/>
    <n v="0"/>
    <n v="335.85479999999984"/>
  </r>
  <r>
    <n v="5773"/>
    <x v="2882"/>
    <x v="1"/>
    <x v="650"/>
    <d v="2012-12-01T00:00:00"/>
    <s v="Standard Class"/>
    <x v="105"/>
    <s v="Erin Ashbrook"/>
    <x v="1"/>
    <s v="United States"/>
    <s v="Springfield"/>
    <x v="25"/>
    <n v="65807"/>
    <x v="2"/>
    <s v="TEC-CO-10002313"/>
    <x v="2"/>
    <x v="16"/>
    <s v="Canon PC1080F Personal Copier"/>
    <n v="599.99"/>
    <n v="1"/>
    <n v="0"/>
    <n v="233.99610000000001"/>
  </r>
  <r>
    <n v="5774"/>
    <x v="2883"/>
    <x v="0"/>
    <x v="1070"/>
    <d v="2013-09-07T00:00:00"/>
    <s v="Standard Class"/>
    <x v="236"/>
    <s v="Theone Pippenger"/>
    <x v="0"/>
    <s v="United States"/>
    <s v="Waco"/>
    <x v="5"/>
    <n v="76706"/>
    <x v="2"/>
    <s v="OFF-ST-10001580"/>
    <x v="1"/>
    <x v="4"/>
    <s v="Super Decoflex Portable Personal File"/>
    <n v="23.968000000000004"/>
    <n v="2"/>
    <n v="0.2"/>
    <n v="2.3967999999999989"/>
  </r>
  <r>
    <n v="5775"/>
    <x v="2884"/>
    <x v="0"/>
    <x v="408"/>
    <d v="2013-04-17T00:00:00"/>
    <s v="Standard Class"/>
    <x v="443"/>
    <s v="Beth Paige"/>
    <x v="0"/>
    <s v="United States"/>
    <s v="Los Angeles"/>
    <x v="1"/>
    <n v="90036"/>
    <x v="1"/>
    <s v="FUR-CH-10001545"/>
    <x v="0"/>
    <x v="1"/>
    <s v="Hon Comfortask Task/Swivel Chairs"/>
    <n v="638.28800000000012"/>
    <n v="7"/>
    <n v="0.2"/>
    <n v="-31.914400000000015"/>
  </r>
  <r>
    <n v="5776"/>
    <x v="2884"/>
    <x v="0"/>
    <x v="408"/>
    <d v="2013-04-17T00:00:00"/>
    <s v="Standard Class"/>
    <x v="443"/>
    <s v="Beth Paige"/>
    <x v="0"/>
    <s v="United States"/>
    <s v="Los Angeles"/>
    <x v="1"/>
    <n v="90036"/>
    <x v="1"/>
    <s v="OFF-BI-10004826"/>
    <x v="1"/>
    <x v="8"/>
    <s v="JM Magazine Binder"/>
    <n v="13.208000000000002"/>
    <n v="1"/>
    <n v="0.2"/>
    <n v="4.6228000000000007"/>
  </r>
  <r>
    <n v="5777"/>
    <x v="2885"/>
    <x v="0"/>
    <x v="429"/>
    <d v="2013-12-09T00:00:00"/>
    <s v="Standard Class"/>
    <x v="215"/>
    <s v="Liz MacKendrick"/>
    <x v="0"/>
    <s v="United States"/>
    <s v="Auburn"/>
    <x v="15"/>
    <n v="13021"/>
    <x v="3"/>
    <s v="OFF-BI-10000301"/>
    <x v="1"/>
    <x v="8"/>
    <s v="GBC Instant Report Kit"/>
    <n v="15.528"/>
    <n v="3"/>
    <n v="0.2"/>
    <n v="5.8230000000000004"/>
  </r>
  <r>
    <n v="5778"/>
    <x v="2886"/>
    <x v="0"/>
    <x v="429"/>
    <d v="2013-12-10T00:00:00"/>
    <s v="Standard Class"/>
    <x v="446"/>
    <s v="Kean Takahito"/>
    <x v="0"/>
    <s v="United States"/>
    <s v="San Francisco"/>
    <x v="1"/>
    <n v="94109"/>
    <x v="1"/>
    <s v="OFF-PA-10000994"/>
    <x v="1"/>
    <x v="10"/>
    <s v="Xerox 1915"/>
    <n v="104.85"/>
    <n v="1"/>
    <n v="0"/>
    <n v="50.327999999999996"/>
  </r>
  <r>
    <n v="5779"/>
    <x v="2887"/>
    <x v="2"/>
    <x v="7"/>
    <d v="2011-11-18T00:00:00"/>
    <s v="Standard Class"/>
    <x v="275"/>
    <s v="Arthur Prichep"/>
    <x v="0"/>
    <s v="United States"/>
    <s v="Los Angeles"/>
    <x v="1"/>
    <n v="90008"/>
    <x v="1"/>
    <s v="OFF-AR-10003156"/>
    <x v="1"/>
    <x v="6"/>
    <s v="50 Colored Long Pencils"/>
    <n v="30.48"/>
    <n v="3"/>
    <n v="0"/>
    <n v="7.9248000000000012"/>
  </r>
  <r>
    <n v="5780"/>
    <x v="2887"/>
    <x v="2"/>
    <x v="7"/>
    <d v="2011-11-18T00:00:00"/>
    <s v="Standard Class"/>
    <x v="275"/>
    <s v="Arthur Prichep"/>
    <x v="0"/>
    <s v="United States"/>
    <s v="Los Angeles"/>
    <x v="1"/>
    <n v="90008"/>
    <x v="1"/>
    <s v="FUR-CH-10000988"/>
    <x v="0"/>
    <x v="1"/>
    <s v="Hon Olson Stacker Stools"/>
    <n v="112.64800000000001"/>
    <n v="1"/>
    <n v="0.2"/>
    <n v="11.264799999999997"/>
  </r>
  <r>
    <n v="5781"/>
    <x v="2888"/>
    <x v="1"/>
    <x v="788"/>
    <d v="2012-04-09T00:00:00"/>
    <s v="Standard Class"/>
    <x v="479"/>
    <s v="John Dryer"/>
    <x v="0"/>
    <s v="United States"/>
    <s v="Los Angeles"/>
    <x v="1"/>
    <n v="90049"/>
    <x v="1"/>
    <s v="TEC-MA-10003329"/>
    <x v="2"/>
    <x v="15"/>
    <s v="Vtech AT&amp;T CL2940 Corded Speakerphone, Black"/>
    <n v="71.975999999999999"/>
    <n v="3"/>
    <n v="0.2"/>
    <n v="24.291899999999998"/>
  </r>
  <r>
    <n v="5782"/>
    <x v="2889"/>
    <x v="1"/>
    <x v="295"/>
    <d v="2012-12-16T00:00:00"/>
    <s v="Second Class"/>
    <x v="190"/>
    <s v="Xylona Preis"/>
    <x v="0"/>
    <s v="United States"/>
    <s v="Chico"/>
    <x v="1"/>
    <n v="95928"/>
    <x v="1"/>
    <s v="OFF-AR-10001547"/>
    <x v="1"/>
    <x v="6"/>
    <s v="Newell 311"/>
    <n v="2.21"/>
    <n v="1"/>
    <n v="0"/>
    <n v="0.59670000000000001"/>
  </r>
  <r>
    <n v="5783"/>
    <x v="2889"/>
    <x v="1"/>
    <x v="295"/>
    <d v="2012-12-16T00:00:00"/>
    <s v="Second Class"/>
    <x v="190"/>
    <s v="Xylona Preis"/>
    <x v="0"/>
    <s v="United States"/>
    <s v="Chico"/>
    <x v="1"/>
    <n v="95928"/>
    <x v="1"/>
    <s v="OFF-EN-10003072"/>
    <x v="1"/>
    <x v="12"/>
    <s v="Peel &amp; Seel Envelopes"/>
    <n v="15.52"/>
    <n v="4"/>
    <n v="0"/>
    <n v="7.4496000000000002"/>
  </r>
  <r>
    <n v="5784"/>
    <x v="2889"/>
    <x v="1"/>
    <x v="295"/>
    <d v="2012-12-16T00:00:00"/>
    <s v="Second Class"/>
    <x v="190"/>
    <s v="Xylona Preis"/>
    <x v="0"/>
    <s v="United States"/>
    <s v="Chico"/>
    <x v="1"/>
    <n v="95928"/>
    <x v="1"/>
    <s v="OFF-PA-10000726"/>
    <x v="1"/>
    <x v="10"/>
    <s v="Black Print Carbonless Snap-Off Rapid Letter, 8 1/2&quot; x 7&quot;"/>
    <n v="36.44"/>
    <n v="4"/>
    <n v="0"/>
    <n v="16.397999999999996"/>
  </r>
  <r>
    <n v="5785"/>
    <x v="2890"/>
    <x v="3"/>
    <x v="280"/>
    <d v="2014-10-09T00:00:00"/>
    <s v="Standard Class"/>
    <x v="765"/>
    <s v="Juliana Krohn"/>
    <x v="0"/>
    <s v="United States"/>
    <s v="Springfield"/>
    <x v="21"/>
    <n v="97477"/>
    <x v="1"/>
    <s v="FUR-BO-10001972"/>
    <x v="0"/>
    <x v="0"/>
    <s v="O'Sullivan 4-Shelf Bookcase in Odessa Pine"/>
    <n v="217.76400000000001"/>
    <n v="6"/>
    <n v="0.7"/>
    <n v="-384.71640000000002"/>
  </r>
  <r>
    <n v="5786"/>
    <x v="2890"/>
    <x v="3"/>
    <x v="280"/>
    <d v="2014-10-09T00:00:00"/>
    <s v="Standard Class"/>
    <x v="765"/>
    <s v="Juliana Krohn"/>
    <x v="0"/>
    <s v="United States"/>
    <s v="Springfield"/>
    <x v="21"/>
    <n v="97477"/>
    <x v="1"/>
    <s v="OFF-SU-10004664"/>
    <x v="1"/>
    <x v="14"/>
    <s v="Acme Softgrip Scissors"/>
    <n v="39.072000000000003"/>
    <n v="6"/>
    <n v="0.2"/>
    <n v="4.3955999999999982"/>
  </r>
  <r>
    <n v="5787"/>
    <x v="2890"/>
    <x v="3"/>
    <x v="280"/>
    <d v="2014-10-09T00:00:00"/>
    <s v="Standard Class"/>
    <x v="765"/>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x v="765"/>
    <s v="Juliana Krohn"/>
    <x v="0"/>
    <s v="United States"/>
    <s v="Springfield"/>
    <x v="21"/>
    <n v="97477"/>
    <x v="1"/>
    <s v="OFF-AR-10003727"/>
    <x v="1"/>
    <x v="6"/>
    <s v="Berol Giant Pencil Sharpener"/>
    <n v="95.143999999999991"/>
    <n v="7"/>
    <n v="0.2"/>
    <n v="10.703699999999987"/>
  </r>
  <r>
    <n v="5789"/>
    <x v="2891"/>
    <x v="3"/>
    <x v="318"/>
    <d v="2014-04-15T00:00:00"/>
    <s v="Second Class"/>
    <x v="769"/>
    <s v="Mitch Gastineau"/>
    <x v="1"/>
    <s v="United States"/>
    <s v="Jacksonville"/>
    <x v="2"/>
    <n v="32216"/>
    <x v="0"/>
    <s v="FUR-FU-10003829"/>
    <x v="0"/>
    <x v="5"/>
    <s v="Stackable Trays"/>
    <n v="12.320000000000002"/>
    <n v="5"/>
    <n v="0.2"/>
    <n v="1.8479999999999985"/>
  </r>
  <r>
    <n v="5790"/>
    <x v="2891"/>
    <x v="3"/>
    <x v="318"/>
    <d v="2014-04-15T00:00:00"/>
    <s v="Second Class"/>
    <x v="769"/>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x v="310"/>
    <s v="Patrick Gardner"/>
    <x v="0"/>
    <s v="United States"/>
    <s v="Bakersfield"/>
    <x v="1"/>
    <n v="93309"/>
    <x v="1"/>
    <s v="OFF-FA-10002280"/>
    <x v="1"/>
    <x v="13"/>
    <s v="Advantus Plastic Paper Clips"/>
    <n v="35"/>
    <n v="7"/>
    <n v="0"/>
    <n v="16.8"/>
  </r>
  <r>
    <n v="5792"/>
    <x v="2892"/>
    <x v="3"/>
    <x v="365"/>
    <d v="2014-10-03T00:00:00"/>
    <s v="First Class"/>
    <x v="310"/>
    <s v="Patrick Gardner"/>
    <x v="0"/>
    <s v="United States"/>
    <s v="Bakersfield"/>
    <x v="1"/>
    <n v="93309"/>
    <x v="1"/>
    <s v="FUR-CH-10002961"/>
    <x v="0"/>
    <x v="1"/>
    <s v="Leather Task Chair, Black"/>
    <n v="72.784000000000006"/>
    <n v="1"/>
    <n v="0.2"/>
    <n v="0"/>
  </r>
  <r>
    <n v="5793"/>
    <x v="2892"/>
    <x v="3"/>
    <x v="365"/>
    <d v="2014-10-03T00:00:00"/>
    <s v="First Class"/>
    <x v="31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x v="310"/>
    <s v="Patrick Gardner"/>
    <x v="0"/>
    <s v="United States"/>
    <s v="Bakersfield"/>
    <x v="1"/>
    <n v="93309"/>
    <x v="1"/>
    <s v="FUR-FU-10004848"/>
    <x v="0"/>
    <x v="5"/>
    <s v="Howard Miller 13-3/4&quot; Diameter Brushed Chrome Round Wall Clock"/>
    <n v="51.75"/>
    <n v="1"/>
    <n v="0"/>
    <n v="15.524999999999999"/>
  </r>
  <r>
    <n v="5795"/>
    <x v="2892"/>
    <x v="3"/>
    <x v="365"/>
    <d v="2014-10-03T00:00:00"/>
    <s v="First Class"/>
    <x v="310"/>
    <s v="Patrick Gardner"/>
    <x v="0"/>
    <s v="United States"/>
    <s v="Bakersfield"/>
    <x v="1"/>
    <n v="93309"/>
    <x v="1"/>
    <s v="OFF-BI-10003364"/>
    <x v="1"/>
    <x v="8"/>
    <s v="Binding Machine Supplies"/>
    <n v="46.672000000000004"/>
    <n v="2"/>
    <n v="0.2"/>
    <n v="16.3352"/>
  </r>
  <r>
    <n v="5796"/>
    <x v="2893"/>
    <x v="2"/>
    <x v="411"/>
    <d v="2011-10-03T00:00:00"/>
    <s v="Second Class"/>
    <x v="436"/>
    <s v="Lisa DeCherney"/>
    <x v="0"/>
    <s v="United States"/>
    <s v="New York City"/>
    <x v="15"/>
    <n v="10011"/>
    <x v="3"/>
    <s v="OFF-ST-10002615"/>
    <x v="1"/>
    <x v="4"/>
    <s v="Dual Level, Single-Width Filing Carts"/>
    <n v="1395.54"/>
    <n v="9"/>
    <n v="0"/>
    <n v="362.84040000000005"/>
  </r>
  <r>
    <n v="5797"/>
    <x v="2893"/>
    <x v="2"/>
    <x v="411"/>
    <d v="2011-10-03T00:00:00"/>
    <s v="Second Class"/>
    <x v="436"/>
    <s v="Lisa DeCherney"/>
    <x v="0"/>
    <s v="United States"/>
    <s v="New York City"/>
    <x v="15"/>
    <n v="10011"/>
    <x v="3"/>
    <s v="FUR-FU-10000521"/>
    <x v="0"/>
    <x v="5"/>
    <s v="Seth Thomas 14&quot; Putty-Colored Wall Clock"/>
    <n v="117.36"/>
    <n v="4"/>
    <n v="0"/>
    <n v="36.381599999999992"/>
  </r>
  <r>
    <n v="5798"/>
    <x v="2893"/>
    <x v="2"/>
    <x v="411"/>
    <d v="2011-10-03T00:00:00"/>
    <s v="Second Class"/>
    <x v="436"/>
    <s v="Lisa DeCherney"/>
    <x v="0"/>
    <s v="United States"/>
    <s v="New York City"/>
    <x v="15"/>
    <n v="10011"/>
    <x v="3"/>
    <s v="OFF-LA-10000121"/>
    <x v="1"/>
    <x v="2"/>
    <s v="Avery 48"/>
    <n v="18.899999999999999"/>
    <n v="3"/>
    <n v="0"/>
    <n v="8.6939999999999991"/>
  </r>
  <r>
    <n v="5799"/>
    <x v="2893"/>
    <x v="2"/>
    <x v="411"/>
    <d v="2011-10-03T00:00:00"/>
    <s v="Second Class"/>
    <x v="436"/>
    <s v="Lisa DeCherney"/>
    <x v="0"/>
    <s v="United States"/>
    <s v="New York City"/>
    <x v="15"/>
    <n v="10011"/>
    <x v="3"/>
    <s v="OFF-PA-10001289"/>
    <x v="1"/>
    <x v="10"/>
    <s v="White Computer Printout Paper by Universal"/>
    <n v="77.52"/>
    <n v="2"/>
    <n v="0"/>
    <n v="37.9848"/>
  </r>
  <r>
    <n v="5800"/>
    <x v="2894"/>
    <x v="2"/>
    <x v="1071"/>
    <d v="2011-08-25T00:00:00"/>
    <s v="Second Class"/>
    <x v="257"/>
    <s v="Craig Reiter"/>
    <x v="0"/>
    <s v="United States"/>
    <s v="Chicago"/>
    <x v="10"/>
    <n v="60610"/>
    <x v="2"/>
    <s v="FUR-CH-10004495"/>
    <x v="0"/>
    <x v="1"/>
    <s v="Global Leather and Oak Executive Chair, Black"/>
    <n v="421.37200000000001"/>
    <n v="2"/>
    <n v="0.3"/>
    <n v="-6.0196000000000538"/>
  </r>
  <r>
    <n v="5801"/>
    <x v="2895"/>
    <x v="2"/>
    <x v="384"/>
    <d v="2011-07-14T00:00:00"/>
    <s v="First Class"/>
    <x v="438"/>
    <s v="Michael Nguyen"/>
    <x v="0"/>
    <s v="United States"/>
    <s v="El Paso"/>
    <x v="5"/>
    <n v="79907"/>
    <x v="2"/>
    <s v="TEC-PH-10000895"/>
    <x v="2"/>
    <x v="7"/>
    <s v="Polycom VVX 310 VoIP phone"/>
    <n v="575.96800000000007"/>
    <n v="4"/>
    <n v="0.2"/>
    <n v="43.197600000000023"/>
  </r>
  <r>
    <n v="5802"/>
    <x v="2895"/>
    <x v="2"/>
    <x v="384"/>
    <d v="2011-07-14T00:00:00"/>
    <s v="First Class"/>
    <x v="438"/>
    <s v="Michael Nguyen"/>
    <x v="0"/>
    <s v="United States"/>
    <s v="El Paso"/>
    <x v="5"/>
    <n v="79907"/>
    <x v="2"/>
    <s v="OFF-PA-10000552"/>
    <x v="1"/>
    <x v="10"/>
    <s v="Xerox 200"/>
    <n v="10.368000000000002"/>
    <n v="2"/>
    <n v="0.2"/>
    <n v="3.6288"/>
  </r>
  <r>
    <n v="5803"/>
    <x v="2896"/>
    <x v="1"/>
    <x v="204"/>
    <d v="2012-03-24T00:00:00"/>
    <s v="First Class"/>
    <x v="76"/>
    <s v="Ruben Dartt"/>
    <x v="0"/>
    <s v="United States"/>
    <s v="Thousand Oaks"/>
    <x v="1"/>
    <n v="91360"/>
    <x v="1"/>
    <s v="TEC-PH-10000376"/>
    <x v="2"/>
    <x v="7"/>
    <s v="Square Credit Card Reader"/>
    <n v="15.984000000000002"/>
    <n v="2"/>
    <n v="0.2"/>
    <n v="1.1988000000000003"/>
  </r>
  <r>
    <n v="5804"/>
    <x v="2897"/>
    <x v="3"/>
    <x v="605"/>
    <d v="2014-05-20T00:00:00"/>
    <s v="Standard Class"/>
    <x v="655"/>
    <s v="Julie Prescott"/>
    <x v="2"/>
    <s v="United States"/>
    <s v="Springfield"/>
    <x v="24"/>
    <n v="45503"/>
    <x v="3"/>
    <s v="OFF-AR-10003504"/>
    <x v="1"/>
    <x v="6"/>
    <s v="Newell 347"/>
    <n v="10.272000000000002"/>
    <n v="3"/>
    <n v="0.2"/>
    <n v="1.1555999999999984"/>
  </r>
  <r>
    <n v="5805"/>
    <x v="2898"/>
    <x v="3"/>
    <x v="38"/>
    <d v="2014-11-20T00:00:00"/>
    <s v="Standard Class"/>
    <x v="722"/>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x v="722"/>
    <s v="Katrina Edelman"/>
    <x v="1"/>
    <s v="United States"/>
    <s v="Dallas"/>
    <x v="5"/>
    <n v="75220"/>
    <x v="2"/>
    <s v="FUR-BO-10003441"/>
    <x v="0"/>
    <x v="0"/>
    <s v="Bush Westfield Collection Bookcases, Fully Assembled"/>
    <n v="205.99919999999997"/>
    <n v="3"/>
    <n v="0.32"/>
    <n v="-27.264600000000016"/>
  </r>
  <r>
    <n v="5807"/>
    <x v="2899"/>
    <x v="0"/>
    <x v="913"/>
    <d v="2013-09-08T00:00:00"/>
    <s v="Second Class"/>
    <x v="111"/>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x v="111"/>
    <s v="Delfina Latchford"/>
    <x v="0"/>
    <s v="United States"/>
    <s v="Knoxville"/>
    <x v="18"/>
    <n v="37918"/>
    <x v="0"/>
    <s v="OFF-AP-10001205"/>
    <x v="1"/>
    <x v="9"/>
    <s v="Belkin 5 Outlet SurgeMaster Power Centers"/>
    <n v="87.168000000000006"/>
    <n v="2"/>
    <n v="0.2"/>
    <n v="8.7168000000000063"/>
  </r>
  <r>
    <n v="5809"/>
    <x v="2899"/>
    <x v="0"/>
    <x v="913"/>
    <d v="2013-09-08T00:00:00"/>
    <s v="Second Class"/>
    <x v="111"/>
    <s v="Delfina Latchford"/>
    <x v="0"/>
    <s v="United States"/>
    <s v="Knoxville"/>
    <x v="18"/>
    <n v="37918"/>
    <x v="0"/>
    <s v="OFF-AR-10002987"/>
    <x v="1"/>
    <x v="6"/>
    <s v="Prismacolor Color Pencil Set"/>
    <n v="31.744"/>
    <n v="2"/>
    <n v="0.2"/>
    <n v="8.3328000000000024"/>
  </r>
  <r>
    <n v="5810"/>
    <x v="2900"/>
    <x v="0"/>
    <x v="1072"/>
    <d v="2013-02-11T00:00:00"/>
    <s v="Standard Class"/>
    <x v="208"/>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x v="251"/>
    <s v="Justin Deggeller"/>
    <x v="1"/>
    <s v="United States"/>
    <s v="San Diego"/>
    <x v="1"/>
    <n v="92037"/>
    <x v="1"/>
    <s v="OFF-PA-10003127"/>
    <x v="1"/>
    <x v="10"/>
    <s v="Staples"/>
    <n v="105.52"/>
    <n v="4"/>
    <n v="0"/>
    <n v="48.539199999999994"/>
  </r>
  <r>
    <n v="5812"/>
    <x v="2901"/>
    <x v="1"/>
    <x v="204"/>
    <d v="2012-03-26T00:00:00"/>
    <s v="Standard Class"/>
    <x v="251"/>
    <s v="Justin Deggeller"/>
    <x v="1"/>
    <s v="United States"/>
    <s v="San Diego"/>
    <x v="1"/>
    <n v="92037"/>
    <x v="1"/>
    <s v="FUR-FU-10000747"/>
    <x v="0"/>
    <x v="5"/>
    <s v="Tenex B1-RE Series Chair Mats for Low Pile Carpets"/>
    <n v="91.96"/>
    <n v="2"/>
    <n v="0"/>
    <n v="15.633199999999988"/>
  </r>
  <r>
    <n v="5813"/>
    <x v="2901"/>
    <x v="1"/>
    <x v="204"/>
    <d v="2012-03-26T00:00:00"/>
    <s v="Standard Class"/>
    <x v="251"/>
    <s v="Justin Deggeller"/>
    <x v="1"/>
    <s v="United States"/>
    <s v="San Diego"/>
    <x v="1"/>
    <n v="92037"/>
    <x v="1"/>
    <s v="TEC-PH-10001795"/>
    <x v="2"/>
    <x v="7"/>
    <s v="ClearOne CHATAttach 160 - speaker phone"/>
    <n v="1487.9760000000001"/>
    <n v="3"/>
    <n v="0.2"/>
    <n v="185.99699999999984"/>
  </r>
  <r>
    <n v="5814"/>
    <x v="2902"/>
    <x v="1"/>
    <x v="740"/>
    <d v="2012-07-03T00:00:00"/>
    <s v="First Class"/>
    <x v="256"/>
    <s v="Steven Roelle"/>
    <x v="2"/>
    <s v="United States"/>
    <s v="New York City"/>
    <x v="15"/>
    <n v="10024"/>
    <x v="3"/>
    <s v="OFF-PA-10003797"/>
    <x v="1"/>
    <x v="10"/>
    <s v="Xerox 209"/>
    <n v="19.440000000000001"/>
    <n v="3"/>
    <n v="0"/>
    <n v="9.3312000000000008"/>
  </r>
  <r>
    <n v="5815"/>
    <x v="2903"/>
    <x v="1"/>
    <x v="925"/>
    <d v="2012-06-17T00:00:00"/>
    <s v="First Class"/>
    <x v="549"/>
    <s v="Amy Cox"/>
    <x v="0"/>
    <s v="United States"/>
    <s v="Tampa"/>
    <x v="2"/>
    <n v="33614"/>
    <x v="0"/>
    <s v="TEC-AC-10002718"/>
    <x v="2"/>
    <x v="11"/>
    <s v="Belkin Standard 104 key USB Keyboard"/>
    <n v="11.672000000000001"/>
    <n v="1"/>
    <n v="0.2"/>
    <n v="-0.7295000000000007"/>
  </r>
  <r>
    <n v="5816"/>
    <x v="2904"/>
    <x v="2"/>
    <x v="35"/>
    <d v="2011-11-26T00:00:00"/>
    <s v="Same Day"/>
    <x v="201"/>
    <s v="Lynn Smith"/>
    <x v="0"/>
    <s v="United States"/>
    <s v="Utica"/>
    <x v="15"/>
    <n v="13501"/>
    <x v="3"/>
    <s v="TEC-PH-10002170"/>
    <x v="2"/>
    <x v="7"/>
    <s v="ClearSounds CSC500 Amplified Spirit Phone Corded phone"/>
    <n v="279.95999999999998"/>
    <n v="4"/>
    <n v="0"/>
    <n v="78.388800000000003"/>
  </r>
  <r>
    <n v="5817"/>
    <x v="2904"/>
    <x v="2"/>
    <x v="35"/>
    <d v="2011-11-26T00:00:00"/>
    <s v="Same Day"/>
    <x v="201"/>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x v="201"/>
    <s v="Lynn Smith"/>
    <x v="0"/>
    <s v="United States"/>
    <s v="Utica"/>
    <x v="15"/>
    <n v="13501"/>
    <x v="3"/>
    <s v="OFF-BI-10001031"/>
    <x v="1"/>
    <x v="8"/>
    <s v="Pressboard Data Binders by Wilson Jones"/>
    <n v="17.088000000000001"/>
    <n v="4"/>
    <n v="0.2"/>
    <n v="5.767199999999999"/>
  </r>
  <r>
    <n v="5819"/>
    <x v="2904"/>
    <x v="2"/>
    <x v="35"/>
    <d v="2011-11-26T00:00:00"/>
    <s v="Same Day"/>
    <x v="201"/>
    <s v="Lynn Smith"/>
    <x v="0"/>
    <s v="United States"/>
    <s v="Utica"/>
    <x v="15"/>
    <n v="13501"/>
    <x v="3"/>
    <s v="OFF-LA-10001158"/>
    <x v="1"/>
    <x v="2"/>
    <s v="Avery Address/Shipping Labels for Typewriters, 4&quot; x 2&quot;"/>
    <n v="93.149999999999991"/>
    <n v="9"/>
    <n v="0"/>
    <n v="44.712000000000003"/>
  </r>
  <r>
    <n v="5820"/>
    <x v="2904"/>
    <x v="2"/>
    <x v="35"/>
    <d v="2011-11-26T00:00:00"/>
    <s v="Same Day"/>
    <x v="201"/>
    <s v="Lynn Smith"/>
    <x v="0"/>
    <s v="United States"/>
    <s v="Utica"/>
    <x v="15"/>
    <n v="13501"/>
    <x v="3"/>
    <s v="OFF-LA-10001613"/>
    <x v="1"/>
    <x v="2"/>
    <s v="Avery File Folder Labels"/>
    <n v="11.52"/>
    <n v="4"/>
    <n v="0"/>
    <n v="5.6448"/>
  </r>
  <r>
    <n v="5821"/>
    <x v="2905"/>
    <x v="3"/>
    <x v="605"/>
    <d v="2014-05-19T00:00:00"/>
    <s v="Standard Class"/>
    <x v="728"/>
    <s v="Charles Sheldon"/>
    <x v="1"/>
    <s v="United States"/>
    <s v="San Francisco"/>
    <x v="1"/>
    <n v="94122"/>
    <x v="1"/>
    <s v="OFF-SU-10000157"/>
    <x v="1"/>
    <x v="14"/>
    <s v="Compact Automatic Electric Letter Opener"/>
    <n v="238.62"/>
    <n v="2"/>
    <n v="0"/>
    <n v="4.7724000000000046"/>
  </r>
  <r>
    <n v="5822"/>
    <x v="2905"/>
    <x v="3"/>
    <x v="605"/>
    <d v="2014-05-19T00:00:00"/>
    <s v="Standard Class"/>
    <x v="728"/>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x v="728"/>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x v="728"/>
    <s v="Charles Sheldon"/>
    <x v="1"/>
    <s v="United States"/>
    <s v="San Francisco"/>
    <x v="1"/>
    <n v="94122"/>
    <x v="1"/>
    <s v="OFF-BI-10001900"/>
    <x v="1"/>
    <x v="8"/>
    <s v="DXL Angle-View Binders with Locking Rings, Black"/>
    <n v="19.168000000000003"/>
    <n v="4"/>
    <n v="0.2"/>
    <n v="6.4691999999999998"/>
  </r>
  <r>
    <n v="5825"/>
    <x v="2906"/>
    <x v="2"/>
    <x v="1073"/>
    <d v="2011-05-02T00:00:00"/>
    <s v="Same Day"/>
    <x v="239"/>
    <s v="Andrew Roberts"/>
    <x v="0"/>
    <s v="United States"/>
    <s v="Columbus"/>
    <x v="24"/>
    <n v="43229"/>
    <x v="3"/>
    <s v="OFF-AP-10003971"/>
    <x v="1"/>
    <x v="9"/>
    <s v="Belkin 6 Outlet Metallic Surge Strip"/>
    <n v="26.136000000000003"/>
    <n v="3"/>
    <n v="0.2"/>
    <n v="1.9602000000000004"/>
  </r>
  <r>
    <n v="5826"/>
    <x v="2907"/>
    <x v="3"/>
    <x v="213"/>
    <d v="2014-09-07T00:00:00"/>
    <s v="Second Class"/>
    <x v="683"/>
    <s v="Katrina Bavinger"/>
    <x v="2"/>
    <s v="United States"/>
    <s v="New York City"/>
    <x v="15"/>
    <n v="10035"/>
    <x v="3"/>
    <s v="OFF-PA-10000418"/>
    <x v="1"/>
    <x v="10"/>
    <s v="Xerox 189"/>
    <n v="419.4"/>
    <n v="4"/>
    <n v="0"/>
    <n v="201.31199999999998"/>
  </r>
  <r>
    <n v="5827"/>
    <x v="2907"/>
    <x v="3"/>
    <x v="213"/>
    <d v="2014-09-07T00:00:00"/>
    <s v="Second Class"/>
    <x v="683"/>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x v="683"/>
    <s v="Katrina Bavinger"/>
    <x v="2"/>
    <s v="United States"/>
    <s v="New York City"/>
    <x v="15"/>
    <n v="10035"/>
    <x v="3"/>
    <s v="FUR-CH-10004860"/>
    <x v="0"/>
    <x v="1"/>
    <s v="Global Low Back Tilter Chair"/>
    <n v="181.76400000000001"/>
    <n v="2"/>
    <n v="0.1"/>
    <n v="-8.0784000000000198"/>
  </r>
  <r>
    <n v="5829"/>
    <x v="2907"/>
    <x v="3"/>
    <x v="213"/>
    <d v="2014-09-07T00:00:00"/>
    <s v="Second Class"/>
    <x v="683"/>
    <s v="Katrina Bavinger"/>
    <x v="2"/>
    <s v="United States"/>
    <s v="New York City"/>
    <x v="15"/>
    <n v="10035"/>
    <x v="3"/>
    <s v="OFF-AR-10003251"/>
    <x v="1"/>
    <x v="6"/>
    <s v="Prang Drawing Pencil Set"/>
    <n v="5.56"/>
    <n v="2"/>
    <n v="0"/>
    <n v="2.2239999999999998"/>
  </r>
  <r>
    <n v="5830"/>
    <x v="2908"/>
    <x v="0"/>
    <x v="275"/>
    <d v="2013-12-08T00:00:00"/>
    <s v="Standard Class"/>
    <x v="462"/>
    <s v="Michael Moore"/>
    <x v="0"/>
    <s v="United States"/>
    <s v="Richmond"/>
    <x v="14"/>
    <n v="47374"/>
    <x v="2"/>
    <s v="FUR-TA-10004575"/>
    <x v="0"/>
    <x v="3"/>
    <s v="Hon 5100 Series Wood Tables"/>
    <n v="581.96"/>
    <n v="2"/>
    <n v="0"/>
    <n v="104.75279999999998"/>
  </r>
  <r>
    <n v="5831"/>
    <x v="2908"/>
    <x v="0"/>
    <x v="275"/>
    <d v="2013-12-08T00:00:00"/>
    <s v="Standard Class"/>
    <x v="462"/>
    <s v="Michael Moore"/>
    <x v="0"/>
    <s v="United States"/>
    <s v="Richmond"/>
    <x v="14"/>
    <n v="47374"/>
    <x v="2"/>
    <s v="FUR-CH-10004754"/>
    <x v="0"/>
    <x v="1"/>
    <s v="Global Stack Chair with Arms, Black"/>
    <n v="29.98"/>
    <n v="1"/>
    <n v="0"/>
    <n v="8.0945999999999998"/>
  </r>
  <r>
    <n v="5832"/>
    <x v="2909"/>
    <x v="1"/>
    <x v="1074"/>
    <d v="2012-07-22T00:00:00"/>
    <s v="Standard Class"/>
    <x v="288"/>
    <s v="Roland Fjeld"/>
    <x v="0"/>
    <s v="United States"/>
    <s v="San Diego"/>
    <x v="1"/>
    <n v="92105"/>
    <x v="1"/>
    <s v="TEC-AC-10003095"/>
    <x v="2"/>
    <x v="11"/>
    <s v="Logitech G35 7.1-Channel Surround Sound Headset"/>
    <n v="519.96"/>
    <n v="4"/>
    <n v="0"/>
    <n v="176.78640000000001"/>
  </r>
  <r>
    <n v="5833"/>
    <x v="2910"/>
    <x v="0"/>
    <x v="658"/>
    <d v="2013-07-27T00:00:00"/>
    <s v="Standard Class"/>
    <x v="443"/>
    <s v="Beth Paige"/>
    <x v="0"/>
    <s v="United States"/>
    <s v="Concord"/>
    <x v="3"/>
    <n v="28027"/>
    <x v="0"/>
    <s v="OFF-LA-10000262"/>
    <x v="1"/>
    <x v="2"/>
    <s v="Avery 494"/>
    <n v="6.2640000000000002"/>
    <n v="3"/>
    <n v="0.2"/>
    <n v="2.0358000000000001"/>
  </r>
  <r>
    <n v="5834"/>
    <x v="2910"/>
    <x v="0"/>
    <x v="658"/>
    <d v="2013-07-27T00:00:00"/>
    <s v="Standard Class"/>
    <x v="443"/>
    <s v="Beth Paige"/>
    <x v="0"/>
    <s v="United States"/>
    <s v="Concord"/>
    <x v="3"/>
    <n v="28027"/>
    <x v="0"/>
    <s v="FUR-CH-10002961"/>
    <x v="0"/>
    <x v="1"/>
    <s v="Leather Task Chair, Black"/>
    <n v="363.92"/>
    <n v="5"/>
    <n v="0.2"/>
    <n v="0"/>
  </r>
  <r>
    <n v="5835"/>
    <x v="2911"/>
    <x v="1"/>
    <x v="988"/>
    <d v="2012-06-16T00:00:00"/>
    <s v="Standard Class"/>
    <x v="77"/>
    <s v="Max Jones"/>
    <x v="0"/>
    <s v="United States"/>
    <s v="Miami"/>
    <x v="2"/>
    <n v="33178"/>
    <x v="0"/>
    <s v="OFF-BI-10003876"/>
    <x v="1"/>
    <x v="8"/>
    <s v="Green Canvas Binder for 8-1/2&quot; x 14&quot; Sheets"/>
    <n v="64.2"/>
    <n v="5"/>
    <n v="0.7"/>
    <n v="-42.799999999999983"/>
  </r>
  <r>
    <n v="5836"/>
    <x v="2911"/>
    <x v="1"/>
    <x v="988"/>
    <d v="2012-06-16T00:00:00"/>
    <s v="Standard Class"/>
    <x v="77"/>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x v="77"/>
    <s v="Max Jones"/>
    <x v="0"/>
    <s v="United States"/>
    <s v="Miami"/>
    <x v="2"/>
    <n v="33178"/>
    <x v="0"/>
    <s v="TEC-AC-10004396"/>
    <x v="2"/>
    <x v="11"/>
    <s v="Logitech Keyboard K120"/>
    <n v="72.599999999999994"/>
    <n v="5"/>
    <n v="0.2"/>
    <n v="-8.1674999999999933"/>
  </r>
  <r>
    <n v="5838"/>
    <x v="2912"/>
    <x v="3"/>
    <x v="344"/>
    <d v="2014-12-04T00:00:00"/>
    <s v="Standard Class"/>
    <x v="770"/>
    <s v="Doug O'Connell"/>
    <x v="0"/>
    <s v="United States"/>
    <s v="Los Angeles"/>
    <x v="1"/>
    <n v="90036"/>
    <x v="1"/>
    <s v="TEC-PH-10004100"/>
    <x v="2"/>
    <x v="7"/>
    <s v="Griffin GC17055 Auxiliary Audio Cable"/>
    <n v="57.567999999999998"/>
    <n v="4"/>
    <n v="0.2"/>
    <n v="5.7568000000000019"/>
  </r>
  <r>
    <n v="5839"/>
    <x v="2913"/>
    <x v="1"/>
    <x v="1075"/>
    <d v="2012-04-03T00:00:00"/>
    <s v="Standard Class"/>
    <x v="597"/>
    <s v="Mark Van Huff"/>
    <x v="0"/>
    <s v="United States"/>
    <s v="Seattle"/>
    <x v="4"/>
    <n v="98115"/>
    <x v="1"/>
    <s v="OFF-ST-10000636"/>
    <x v="1"/>
    <x v="4"/>
    <s v="Rogers Profile Extra Capacity Storage Tub"/>
    <n v="83.699999999999989"/>
    <n v="5"/>
    <n v="0"/>
    <n v="3.3479999999999954"/>
  </r>
  <r>
    <n v="5840"/>
    <x v="2914"/>
    <x v="1"/>
    <x v="357"/>
    <d v="2012-09-26T00:00:00"/>
    <s v="Second Class"/>
    <x v="675"/>
    <s v="Michael Grace"/>
    <x v="2"/>
    <s v="United States"/>
    <s v="Arlington"/>
    <x v="17"/>
    <n v="22204"/>
    <x v="0"/>
    <s v="OFF-PA-10001972"/>
    <x v="1"/>
    <x v="10"/>
    <s v="Xerox 214"/>
    <n v="32.400000000000006"/>
    <n v="5"/>
    <n v="0"/>
    <n v="15.552000000000001"/>
  </r>
  <r>
    <n v="5841"/>
    <x v="2914"/>
    <x v="1"/>
    <x v="357"/>
    <d v="2012-09-26T00:00:00"/>
    <s v="Second Class"/>
    <x v="675"/>
    <s v="Michael Grace"/>
    <x v="2"/>
    <s v="United States"/>
    <s v="Arlington"/>
    <x v="17"/>
    <n v="22204"/>
    <x v="0"/>
    <s v="FUR-FU-10002554"/>
    <x v="0"/>
    <x v="5"/>
    <s v="Westinghouse Floor Lamp with Metal Mesh Shade, Black"/>
    <n v="47.98"/>
    <n v="2"/>
    <n v="0"/>
    <n v="11.035399999999996"/>
  </r>
  <r>
    <n v="5842"/>
    <x v="2915"/>
    <x v="1"/>
    <x v="972"/>
    <d v="2012-11-21T00:00:00"/>
    <s v="Standard Class"/>
    <x v="574"/>
    <s v="Brian Stugart"/>
    <x v="0"/>
    <s v="United States"/>
    <s v="San Diego"/>
    <x v="1"/>
    <n v="92105"/>
    <x v="1"/>
    <s v="TEC-PH-10003174"/>
    <x v="2"/>
    <x v="7"/>
    <s v="RCA ViSYS 25825 Wireless digital phone"/>
    <n v="415.96800000000007"/>
    <n v="4"/>
    <n v="0.2"/>
    <n v="51.995999999999981"/>
  </r>
  <r>
    <n v="5843"/>
    <x v="2915"/>
    <x v="1"/>
    <x v="972"/>
    <d v="2012-11-21T00:00:00"/>
    <s v="Standard Class"/>
    <x v="574"/>
    <s v="Brian Stugart"/>
    <x v="0"/>
    <s v="United States"/>
    <s v="San Diego"/>
    <x v="1"/>
    <n v="92105"/>
    <x v="1"/>
    <s v="OFF-ST-10001418"/>
    <x v="1"/>
    <x v="4"/>
    <s v="Carina Media Storage Towers in Natural &amp; Black"/>
    <n v="304.89999999999998"/>
    <n v="5"/>
    <n v="0"/>
    <n v="6.097999999999999"/>
  </r>
  <r>
    <n v="5844"/>
    <x v="2915"/>
    <x v="1"/>
    <x v="972"/>
    <d v="2012-11-21T00:00:00"/>
    <s v="Standard Class"/>
    <x v="574"/>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x v="574"/>
    <s v="Brian Stugart"/>
    <x v="0"/>
    <s v="United States"/>
    <s v="San Diego"/>
    <x v="1"/>
    <n v="92105"/>
    <x v="1"/>
    <s v="OFF-ST-10000129"/>
    <x v="1"/>
    <x v="4"/>
    <s v="Fellowes Recycled Storage Drawers"/>
    <n v="777.21"/>
    <n v="7"/>
    <n v="0"/>
    <n v="54.404699999999963"/>
  </r>
  <r>
    <n v="5846"/>
    <x v="2915"/>
    <x v="1"/>
    <x v="972"/>
    <d v="2012-11-21T00:00:00"/>
    <s v="Standard Class"/>
    <x v="574"/>
    <s v="Brian Stugart"/>
    <x v="0"/>
    <s v="United States"/>
    <s v="San Diego"/>
    <x v="1"/>
    <n v="92105"/>
    <x v="1"/>
    <s v="OFF-PA-10001639"/>
    <x v="1"/>
    <x v="10"/>
    <s v="Xerox 203"/>
    <n v="32.400000000000006"/>
    <n v="5"/>
    <n v="0"/>
    <n v="15.552000000000001"/>
  </r>
  <r>
    <n v="5847"/>
    <x v="2915"/>
    <x v="1"/>
    <x v="972"/>
    <d v="2012-11-21T00:00:00"/>
    <s v="Standard Class"/>
    <x v="574"/>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x v="574"/>
    <s v="Brian Stugart"/>
    <x v="0"/>
    <s v="United States"/>
    <s v="San Diego"/>
    <x v="1"/>
    <n v="92105"/>
    <x v="1"/>
    <s v="FUR-FU-10001591"/>
    <x v="0"/>
    <x v="5"/>
    <s v="Advantus Panel Wall Certificate Holder - 8.5x11"/>
    <n v="36.599999999999994"/>
    <n v="3"/>
    <n v="0"/>
    <n v="15.372000000000002"/>
  </r>
  <r>
    <n v="5849"/>
    <x v="2916"/>
    <x v="1"/>
    <x v="113"/>
    <d v="2012-11-14T00:00:00"/>
    <s v="Standard Class"/>
    <x v="178"/>
    <s v="Philisse Overcash"/>
    <x v="2"/>
    <s v="United States"/>
    <s v="Roseville"/>
    <x v="11"/>
    <n v="55113"/>
    <x v="2"/>
    <s v="OFF-AP-10003849"/>
    <x v="1"/>
    <x v="9"/>
    <s v="Hoover Shoulder Vac Commercial Portable Vacuum"/>
    <n v="715.64"/>
    <n v="2"/>
    <n v="0"/>
    <n v="178.90999999999997"/>
  </r>
  <r>
    <n v="5850"/>
    <x v="2916"/>
    <x v="1"/>
    <x v="113"/>
    <d v="2012-11-14T00:00:00"/>
    <s v="Standard Class"/>
    <x v="178"/>
    <s v="Philisse Overcash"/>
    <x v="2"/>
    <s v="United States"/>
    <s v="Roseville"/>
    <x v="11"/>
    <n v="55113"/>
    <x v="2"/>
    <s v="OFF-ST-10000078"/>
    <x v="1"/>
    <x v="4"/>
    <s v="Tennsco 6- and 18-Compartment Lockers"/>
    <n v="795.51"/>
    <n v="3"/>
    <n v="0"/>
    <n v="143.19179999999994"/>
  </r>
  <r>
    <n v="5851"/>
    <x v="2916"/>
    <x v="1"/>
    <x v="113"/>
    <d v="2012-11-14T00:00:00"/>
    <s v="Standard Class"/>
    <x v="178"/>
    <s v="Philisse Overcash"/>
    <x v="2"/>
    <s v="United States"/>
    <s v="Roseville"/>
    <x v="11"/>
    <n v="55113"/>
    <x v="2"/>
    <s v="TEC-CO-10001571"/>
    <x v="2"/>
    <x v="16"/>
    <s v="Sharp 1540cs Digital Laser Copier"/>
    <n v="549.99"/>
    <n v="1"/>
    <n v="0"/>
    <n v="274.995"/>
  </r>
  <r>
    <n v="5852"/>
    <x v="2916"/>
    <x v="1"/>
    <x v="113"/>
    <d v="2012-11-14T00:00:00"/>
    <s v="Standard Class"/>
    <x v="178"/>
    <s v="Philisse Overcash"/>
    <x v="2"/>
    <s v="United States"/>
    <s v="Roseville"/>
    <x v="11"/>
    <n v="55113"/>
    <x v="2"/>
    <s v="OFF-BI-10001658"/>
    <x v="1"/>
    <x v="8"/>
    <s v="GBC Standard Therm-A-Bind Covers"/>
    <n v="74.760000000000005"/>
    <n v="3"/>
    <n v="0"/>
    <n v="34.389600000000002"/>
  </r>
  <r>
    <n v="5853"/>
    <x v="2916"/>
    <x v="1"/>
    <x v="113"/>
    <d v="2012-11-14T00:00:00"/>
    <s v="Standard Class"/>
    <x v="178"/>
    <s v="Philisse Overcash"/>
    <x v="2"/>
    <s v="United States"/>
    <s v="Roseville"/>
    <x v="11"/>
    <n v="55113"/>
    <x v="2"/>
    <s v="FUR-FU-10004351"/>
    <x v="0"/>
    <x v="5"/>
    <s v="Staples"/>
    <n v="29.22"/>
    <n v="3"/>
    <n v="0"/>
    <n v="12.856800000000002"/>
  </r>
  <r>
    <n v="5854"/>
    <x v="2917"/>
    <x v="2"/>
    <x v="1076"/>
    <d v="2011-09-14T00:00:00"/>
    <s v="Standard Class"/>
    <x v="526"/>
    <s v="Dianna Arnett"/>
    <x v="2"/>
    <s v="United States"/>
    <s v="Virginia Beach"/>
    <x v="17"/>
    <n v="23464"/>
    <x v="0"/>
    <s v="OFF-BI-10003314"/>
    <x v="1"/>
    <x v="8"/>
    <s v="Tuff Stuff Recycled Round Ring Binders"/>
    <n v="9.64"/>
    <n v="2"/>
    <n v="0"/>
    <n v="4.7236000000000002"/>
  </r>
  <r>
    <n v="5855"/>
    <x v="2918"/>
    <x v="1"/>
    <x v="1077"/>
    <d v="2012-08-11T00:00:00"/>
    <s v="Standard Class"/>
    <x v="706"/>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x v="706"/>
    <s v="Anna Häberlin"/>
    <x v="1"/>
    <s v="United States"/>
    <s v="Dallas"/>
    <x v="5"/>
    <n v="75220"/>
    <x v="2"/>
    <s v="OFF-SU-10003567"/>
    <x v="1"/>
    <x v="14"/>
    <s v="Stiletto Hand Letter Openers"/>
    <n v="23.04"/>
    <n v="3"/>
    <n v="0.2"/>
    <n v="-4.895999999999999"/>
  </r>
  <r>
    <n v="5857"/>
    <x v="2918"/>
    <x v="1"/>
    <x v="1077"/>
    <d v="2012-08-11T00:00:00"/>
    <s v="Standard Class"/>
    <x v="706"/>
    <s v="Anna Häberlin"/>
    <x v="1"/>
    <s v="United States"/>
    <s v="Dallas"/>
    <x v="5"/>
    <n v="75220"/>
    <x v="2"/>
    <s v="OFF-BI-10002982"/>
    <x v="1"/>
    <x v="8"/>
    <s v="Avery Self-Adhesive Photo Pockets for Polaroid Photos"/>
    <n v="1.3619999999999997"/>
    <n v="1"/>
    <n v="0.8"/>
    <n v="-2.1792000000000007"/>
  </r>
  <r>
    <n v="5858"/>
    <x v="2918"/>
    <x v="1"/>
    <x v="1077"/>
    <d v="2012-08-11T00:00:00"/>
    <s v="Standard Class"/>
    <x v="706"/>
    <s v="Anna Häberlin"/>
    <x v="1"/>
    <s v="United States"/>
    <s v="Dallas"/>
    <x v="5"/>
    <n v="75220"/>
    <x v="2"/>
    <s v="FUR-FU-10002364"/>
    <x v="0"/>
    <x v="5"/>
    <s v="Eldon Expressions Wood Desk Accessories, Oak"/>
    <n v="14.76"/>
    <n v="5"/>
    <n v="0.6"/>
    <n v="-11.439000000000004"/>
  </r>
  <r>
    <n v="5859"/>
    <x v="2919"/>
    <x v="3"/>
    <x v="213"/>
    <d v="2014-09-08T00:00:00"/>
    <s v="Second Class"/>
    <x v="30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x v="652"/>
    <s v="MaryBeth Skach"/>
    <x v="0"/>
    <s v="United States"/>
    <s v="Conway"/>
    <x v="36"/>
    <n v="72032"/>
    <x v="0"/>
    <s v="FUR-TA-10002530"/>
    <x v="0"/>
    <x v="3"/>
    <s v="Iceberg OfficeWorks 42&quot; Round Tables"/>
    <n v="301.95999999999998"/>
    <n v="2"/>
    <n v="0"/>
    <n v="45.293999999999983"/>
  </r>
  <r>
    <n v="5861"/>
    <x v="2921"/>
    <x v="1"/>
    <x v="1078"/>
    <d v="2012-05-04T00:00:00"/>
    <s v="Second Class"/>
    <x v="82"/>
    <s v="Jim Kriz"/>
    <x v="2"/>
    <s v="United States"/>
    <s v="Philadelphia"/>
    <x v="9"/>
    <n v="19120"/>
    <x v="3"/>
    <s v="OFF-PA-10001526"/>
    <x v="1"/>
    <x v="10"/>
    <s v="Xerox 1949"/>
    <n v="7.9680000000000009"/>
    <n v="2"/>
    <n v="0.2"/>
    <n v="2.8884000000000007"/>
  </r>
  <r>
    <n v="5862"/>
    <x v="2922"/>
    <x v="0"/>
    <x v="766"/>
    <d v="2013-05-05T00:00:00"/>
    <s v="Second Class"/>
    <x v="632"/>
    <s v="Chris McAfee"/>
    <x v="0"/>
    <s v="United States"/>
    <s v="Little Rock"/>
    <x v="36"/>
    <n v="72209"/>
    <x v="0"/>
    <s v="OFF-PA-10001497"/>
    <x v="1"/>
    <x v="10"/>
    <s v="Xerox 1914"/>
    <n v="109.92"/>
    <n v="2"/>
    <n v="0"/>
    <n v="53.860799999999998"/>
  </r>
  <r>
    <n v="5863"/>
    <x v="2922"/>
    <x v="0"/>
    <x v="766"/>
    <d v="2013-05-05T00:00:00"/>
    <s v="Second Class"/>
    <x v="632"/>
    <s v="Chris McAfee"/>
    <x v="0"/>
    <s v="United States"/>
    <s v="Little Rock"/>
    <x v="36"/>
    <n v="72209"/>
    <x v="0"/>
    <s v="OFF-PA-10003936"/>
    <x v="1"/>
    <x v="10"/>
    <s v="Xerox 1994"/>
    <n v="19.440000000000001"/>
    <n v="3"/>
    <n v="0"/>
    <n v="9.3312000000000008"/>
  </r>
  <r>
    <n v="5864"/>
    <x v="2922"/>
    <x v="0"/>
    <x v="766"/>
    <d v="2013-05-05T00:00:00"/>
    <s v="Second Class"/>
    <x v="632"/>
    <s v="Chris McAfee"/>
    <x v="0"/>
    <s v="United States"/>
    <s v="Little Rock"/>
    <x v="36"/>
    <n v="72209"/>
    <x v="0"/>
    <s v="OFF-AR-10000716"/>
    <x v="1"/>
    <x v="6"/>
    <s v="DIXON Ticonderoga Erasable Checking Pencils"/>
    <n v="11.16"/>
    <n v="2"/>
    <n v="0"/>
    <n v="4.3524000000000003"/>
  </r>
  <r>
    <n v="5865"/>
    <x v="2923"/>
    <x v="2"/>
    <x v="79"/>
    <d v="2011-08-07T00:00:00"/>
    <s v="Second Class"/>
    <x v="602"/>
    <s v="Ricardo Sperren"/>
    <x v="1"/>
    <s v="United States"/>
    <s v="Meriden"/>
    <x v="29"/>
    <n v="6450"/>
    <x v="3"/>
    <s v="OFF-AP-10002765"/>
    <x v="1"/>
    <x v="9"/>
    <s v="Fellowes Advanced Computer Series Surge Protectors"/>
    <n v="79.47"/>
    <n v="3"/>
    <n v="0"/>
    <n v="22.251600000000003"/>
  </r>
  <r>
    <n v="5866"/>
    <x v="2923"/>
    <x v="2"/>
    <x v="79"/>
    <d v="2011-08-07T00:00:00"/>
    <s v="Second Class"/>
    <x v="602"/>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x v="602"/>
    <s v="Ricardo Sperren"/>
    <x v="1"/>
    <s v="United States"/>
    <s v="Meriden"/>
    <x v="29"/>
    <n v="6450"/>
    <x v="3"/>
    <s v="FUR-CH-10002335"/>
    <x v="0"/>
    <x v="1"/>
    <s v="Hon GuestStacker Chair"/>
    <n v="1133.3499999999999"/>
    <n v="5"/>
    <n v="0"/>
    <n v="294.67100000000005"/>
  </r>
  <r>
    <n v="5868"/>
    <x v="2924"/>
    <x v="0"/>
    <x v="810"/>
    <d v="2013-01-08T00:00:00"/>
    <s v="Standard Class"/>
    <x v="130"/>
    <s v="Ben Peterman"/>
    <x v="1"/>
    <s v="United States"/>
    <s v="Philadelphia"/>
    <x v="9"/>
    <n v="19143"/>
    <x v="3"/>
    <s v="OFF-AR-10004078"/>
    <x v="1"/>
    <x v="6"/>
    <s v="Newell 312"/>
    <n v="4.6719999999999997"/>
    <n v="1"/>
    <n v="0.2"/>
    <n v="0.58399999999999985"/>
  </r>
  <r>
    <n v="5869"/>
    <x v="2924"/>
    <x v="0"/>
    <x v="810"/>
    <d v="2013-01-08T00:00:00"/>
    <s v="Standard Class"/>
    <x v="130"/>
    <s v="Ben Peterman"/>
    <x v="1"/>
    <s v="United States"/>
    <s v="Philadelphia"/>
    <x v="9"/>
    <n v="19143"/>
    <x v="3"/>
    <s v="OFF-BI-10002026"/>
    <x v="1"/>
    <x v="8"/>
    <s v="Avery Arch Ring Binders"/>
    <n v="104.58000000000001"/>
    <n v="6"/>
    <n v="0.7"/>
    <n v="-80.178000000000026"/>
  </r>
  <r>
    <n v="5870"/>
    <x v="2925"/>
    <x v="0"/>
    <x v="77"/>
    <d v="2013-11-13T00:00:00"/>
    <s v="Standard Class"/>
    <x v="671"/>
    <s v="Michelle Arnett"/>
    <x v="2"/>
    <s v="United States"/>
    <s v="Cheyenne"/>
    <x v="47"/>
    <n v="82001"/>
    <x v="1"/>
    <s v="FUR-CH-10001215"/>
    <x v="0"/>
    <x v="1"/>
    <s v="Global Troy Executive Leather Low-Back Tilter"/>
    <n v="1603.1360000000002"/>
    <n v="4"/>
    <n v="0.2"/>
    <n v="100.19599999999997"/>
  </r>
  <r>
    <n v="5871"/>
    <x v="2926"/>
    <x v="0"/>
    <x v="403"/>
    <d v="2013-06-15T00:00:00"/>
    <s v="Same Day"/>
    <x v="182"/>
    <s v="Ed Braxton"/>
    <x v="1"/>
    <s v="United States"/>
    <s v="Anaheim"/>
    <x v="1"/>
    <n v="92804"/>
    <x v="1"/>
    <s v="FUR-TA-10001771"/>
    <x v="0"/>
    <x v="3"/>
    <s v="Bush Cubix Conference Tables, Fully Assembled"/>
    <n v="1293.4879999999998"/>
    <n v="7"/>
    <n v="0.2"/>
    <n v="80.843000000000075"/>
  </r>
  <r>
    <n v="5872"/>
    <x v="2927"/>
    <x v="0"/>
    <x v="446"/>
    <d v="2013-09-29T00:00:00"/>
    <s v="Standard Class"/>
    <x v="76"/>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x v="467"/>
    <s v="Maria Etezadi"/>
    <x v="2"/>
    <s v="United States"/>
    <s v="Columbus"/>
    <x v="32"/>
    <n v="31907"/>
    <x v="0"/>
    <s v="OFF-ST-10003282"/>
    <x v="1"/>
    <x v="4"/>
    <s v="Advantus 10-Drawer Portable Organizer, Chrome Metal Frame, Smoke Drawers"/>
    <n v="59.76"/>
    <n v="1"/>
    <n v="0"/>
    <n v="16.732800000000005"/>
  </r>
  <r>
    <n v="5874"/>
    <x v="2929"/>
    <x v="3"/>
    <x v="400"/>
    <d v="2014-06-05T00:00:00"/>
    <s v="Same Day"/>
    <x v="382"/>
    <s v="Erica Hernandez"/>
    <x v="2"/>
    <s v="United States"/>
    <s v="Jonesboro"/>
    <x v="36"/>
    <n v="72401"/>
    <x v="0"/>
    <s v="OFF-BI-10002353"/>
    <x v="1"/>
    <x v="8"/>
    <s v="GBC VeloBind Cover Sets"/>
    <n v="108.08"/>
    <n v="7"/>
    <n v="0"/>
    <n v="54.04"/>
  </r>
  <r>
    <n v="5875"/>
    <x v="2929"/>
    <x v="3"/>
    <x v="400"/>
    <d v="2014-06-05T00:00:00"/>
    <s v="Same Day"/>
    <x v="382"/>
    <s v="Erica Hernandez"/>
    <x v="2"/>
    <s v="United States"/>
    <s v="Jonesboro"/>
    <x v="36"/>
    <n v="72401"/>
    <x v="0"/>
    <s v="OFF-BI-10004141"/>
    <x v="1"/>
    <x v="8"/>
    <s v="Insertable Tab Indexes For Data Binders"/>
    <n v="9.5400000000000009"/>
    <n v="3"/>
    <n v="0"/>
    <n v="4.3883999999999999"/>
  </r>
  <r>
    <n v="5876"/>
    <x v="2930"/>
    <x v="1"/>
    <x v="1003"/>
    <d v="2012-04-09T00:00:00"/>
    <s v="First Class"/>
    <x v="86"/>
    <s v="Frank Merwin"/>
    <x v="2"/>
    <s v="United States"/>
    <s v="Philadelphia"/>
    <x v="9"/>
    <n v="19140"/>
    <x v="3"/>
    <s v="OFF-AR-10001954"/>
    <x v="1"/>
    <x v="6"/>
    <s v="Newell 331"/>
    <n v="11.736000000000001"/>
    <n v="3"/>
    <n v="0.2"/>
    <n v="1.0268999999999999"/>
  </r>
  <r>
    <n v="5877"/>
    <x v="2931"/>
    <x v="2"/>
    <x v="371"/>
    <d v="2011-05-26T00:00:00"/>
    <s v="Standard Class"/>
    <x v="435"/>
    <s v="Frank Gastineau"/>
    <x v="2"/>
    <s v="United States"/>
    <s v="Lawrence"/>
    <x v="31"/>
    <n v="1841"/>
    <x v="3"/>
    <s v="OFF-BI-10001071"/>
    <x v="1"/>
    <x v="8"/>
    <s v="GBC ProClick Punch Binding System"/>
    <n v="447.85999999999996"/>
    <n v="7"/>
    <n v="0"/>
    <n v="219.45140000000001"/>
  </r>
  <r>
    <n v="5878"/>
    <x v="2931"/>
    <x v="2"/>
    <x v="371"/>
    <d v="2011-05-26T00:00:00"/>
    <s v="Standard Class"/>
    <x v="435"/>
    <s v="Frank Gastineau"/>
    <x v="2"/>
    <s v="United States"/>
    <s v="Lawrence"/>
    <x v="31"/>
    <n v="1841"/>
    <x v="3"/>
    <s v="OFF-PA-10003022"/>
    <x v="1"/>
    <x v="10"/>
    <s v="Xerox 1992"/>
    <n v="17.940000000000001"/>
    <n v="3"/>
    <n v="0"/>
    <n v="8.7906000000000013"/>
  </r>
  <r>
    <n v="5879"/>
    <x v="2931"/>
    <x v="2"/>
    <x v="371"/>
    <d v="2011-05-26T00:00:00"/>
    <s v="Standard Class"/>
    <x v="435"/>
    <s v="Frank Gastineau"/>
    <x v="2"/>
    <s v="United States"/>
    <s v="Lawrence"/>
    <x v="31"/>
    <n v="1841"/>
    <x v="3"/>
    <s v="OFF-AP-10001293"/>
    <x v="1"/>
    <x v="9"/>
    <s v="Belkin 8 Outlet Surge Protector"/>
    <n v="245.88"/>
    <n v="6"/>
    <n v="0"/>
    <n v="68.846399999999988"/>
  </r>
  <r>
    <n v="5880"/>
    <x v="2932"/>
    <x v="0"/>
    <x v="64"/>
    <d v="2013-09-12T00:00:00"/>
    <s v="Standard Class"/>
    <x v="597"/>
    <s v="Mark Van Huff"/>
    <x v="0"/>
    <s v="United States"/>
    <s v="New York City"/>
    <x v="15"/>
    <n v="10011"/>
    <x v="3"/>
    <s v="OFF-PA-10001815"/>
    <x v="1"/>
    <x v="10"/>
    <s v="Xerox 1885"/>
    <n v="192.16"/>
    <n v="4"/>
    <n v="0"/>
    <n v="92.236799999999988"/>
  </r>
  <r>
    <n v="5881"/>
    <x v="2933"/>
    <x v="0"/>
    <x v="31"/>
    <d v="2013-09-23T00:00:00"/>
    <s v="Standard Class"/>
    <x v="478"/>
    <s v="Jane Waco"/>
    <x v="1"/>
    <s v="United States"/>
    <s v="San Diego"/>
    <x v="1"/>
    <n v="92105"/>
    <x v="1"/>
    <s v="FUR-CH-10001215"/>
    <x v="0"/>
    <x v="1"/>
    <s v="Global Troy Executive Leather Low-Back Tilter"/>
    <n v="801.5680000000001"/>
    <n v="2"/>
    <n v="0.2"/>
    <n v="50.097999999999985"/>
  </r>
  <r>
    <n v="5882"/>
    <x v="2933"/>
    <x v="0"/>
    <x v="31"/>
    <d v="2013-09-23T00:00:00"/>
    <s v="Standard Class"/>
    <x v="478"/>
    <s v="Jane Waco"/>
    <x v="1"/>
    <s v="United States"/>
    <s v="San Diego"/>
    <x v="1"/>
    <n v="92105"/>
    <x v="1"/>
    <s v="OFF-PA-10000100"/>
    <x v="1"/>
    <x v="10"/>
    <s v="Xerox 1945"/>
    <n v="368.91"/>
    <n v="9"/>
    <n v="0"/>
    <n v="180.76590000000002"/>
  </r>
  <r>
    <n v="5883"/>
    <x v="2933"/>
    <x v="0"/>
    <x v="31"/>
    <d v="2013-09-23T00:00:00"/>
    <s v="Standard Class"/>
    <x v="478"/>
    <s v="Jane Waco"/>
    <x v="1"/>
    <s v="United States"/>
    <s v="San Diego"/>
    <x v="1"/>
    <n v="92105"/>
    <x v="1"/>
    <s v="FUR-CH-10002880"/>
    <x v="0"/>
    <x v="1"/>
    <s v="Global High-Back Leather Tilter, Burgundy"/>
    <n v="885.52800000000002"/>
    <n v="9"/>
    <n v="0.2"/>
    <n v="-99.621900000000068"/>
  </r>
  <r>
    <n v="5884"/>
    <x v="2934"/>
    <x v="0"/>
    <x v="69"/>
    <d v="2013-03-16T00:00:00"/>
    <s v="Second Class"/>
    <x v="553"/>
    <s v="Edward Hooks"/>
    <x v="1"/>
    <s v="United States"/>
    <s v="San Francisco"/>
    <x v="1"/>
    <n v="94109"/>
    <x v="1"/>
    <s v="FUR-FU-10004712"/>
    <x v="0"/>
    <x v="5"/>
    <s v="Westinghouse Mesh Shade Clip-On Gooseneck Lamp, Black"/>
    <n v="28.28"/>
    <n v="2"/>
    <n v="0"/>
    <n v="7.352800000000002"/>
  </r>
  <r>
    <n v="5885"/>
    <x v="2934"/>
    <x v="0"/>
    <x v="69"/>
    <d v="2013-03-16T00:00:00"/>
    <s v="Second Class"/>
    <x v="553"/>
    <s v="Edward Hooks"/>
    <x v="1"/>
    <s v="United States"/>
    <s v="San Francisco"/>
    <x v="1"/>
    <n v="94109"/>
    <x v="1"/>
    <s v="OFF-SU-10000151"/>
    <x v="1"/>
    <x v="14"/>
    <s v="High Speed Automatic Electric Letter Opener"/>
    <n v="4912.59"/>
    <n v="3"/>
    <n v="0"/>
    <n v="196.50359999999978"/>
  </r>
  <r>
    <n v="5886"/>
    <x v="2935"/>
    <x v="2"/>
    <x v="1079"/>
    <d v="2011-10-17T00:00:00"/>
    <s v="Same Day"/>
    <x v="201"/>
    <s v="Lynn Smith"/>
    <x v="0"/>
    <s v="United States"/>
    <s v="San Francisco"/>
    <x v="1"/>
    <n v="94110"/>
    <x v="1"/>
    <s v="OFF-BI-10000136"/>
    <x v="1"/>
    <x v="8"/>
    <s v="Avery Non-Stick Heavy Duty View Round Locking Ring Binders"/>
    <n v="14.352000000000002"/>
    <n v="3"/>
    <n v="0.2"/>
    <n v="5.0231999999999992"/>
  </r>
  <r>
    <n v="5887"/>
    <x v="2935"/>
    <x v="2"/>
    <x v="1079"/>
    <d v="2011-10-17T00:00:00"/>
    <s v="Same Day"/>
    <x v="201"/>
    <s v="Lynn Smith"/>
    <x v="0"/>
    <s v="United States"/>
    <s v="San Francisco"/>
    <x v="1"/>
    <n v="94110"/>
    <x v="1"/>
    <s v="TEC-AC-10003610"/>
    <x v="2"/>
    <x v="11"/>
    <s v="Logitech Illuminated - Keyboard"/>
    <n v="179.97"/>
    <n v="3"/>
    <n v="0"/>
    <n v="86.385600000000011"/>
  </r>
  <r>
    <n v="5888"/>
    <x v="2936"/>
    <x v="3"/>
    <x v="1048"/>
    <d v="2014-10-12T00:00:00"/>
    <s v="First Class"/>
    <x v="771"/>
    <s v="Barry Pond"/>
    <x v="1"/>
    <s v="United States"/>
    <s v="Cranston"/>
    <x v="34"/>
    <n v="2920"/>
    <x v="3"/>
    <s v="OFF-ST-10001837"/>
    <x v="1"/>
    <x v="4"/>
    <s v="SAFCO Mobile Desk Side File, Wire Frame"/>
    <n v="42.76"/>
    <n v="1"/>
    <n v="0"/>
    <n v="11.117599999999999"/>
  </r>
  <r>
    <n v="5889"/>
    <x v="2937"/>
    <x v="1"/>
    <x v="820"/>
    <d v="2012-05-12T00:00:00"/>
    <s v="Standard Class"/>
    <x v="417"/>
    <s v="Chris Cortes"/>
    <x v="0"/>
    <s v="United States"/>
    <s v="Owensboro"/>
    <x v="0"/>
    <n v="42301"/>
    <x v="0"/>
    <s v="OFF-PA-10001952"/>
    <x v="1"/>
    <x v="10"/>
    <s v="Xerox 1902"/>
    <n v="45.68"/>
    <n v="2"/>
    <n v="0"/>
    <n v="21.012799999999999"/>
  </r>
  <r>
    <n v="5890"/>
    <x v="2938"/>
    <x v="0"/>
    <x v="167"/>
    <d v="2013-04-18T00:00:00"/>
    <s v="First Class"/>
    <x v="758"/>
    <s v="Jill Matthias"/>
    <x v="0"/>
    <s v="United States"/>
    <s v="Baltimore"/>
    <x v="39"/>
    <n v="21215"/>
    <x v="3"/>
    <s v="OFF-BI-10002414"/>
    <x v="1"/>
    <x v="8"/>
    <s v="GBC ProClick Spines for 32-Hole Punch"/>
    <n v="25.06"/>
    <n v="2"/>
    <n v="0"/>
    <n v="11.778199999999998"/>
  </r>
  <r>
    <n v="5891"/>
    <x v="2939"/>
    <x v="0"/>
    <x v="831"/>
    <d v="2013-11-27T00:00:00"/>
    <s v="Standard Class"/>
    <x v="742"/>
    <s v="Roger Demir"/>
    <x v="0"/>
    <s v="United States"/>
    <s v="Chicago"/>
    <x v="10"/>
    <n v="60610"/>
    <x v="2"/>
    <s v="OFF-PA-10001790"/>
    <x v="1"/>
    <x v="10"/>
    <s v="Xerox 1910"/>
    <n v="38.432000000000002"/>
    <n v="1"/>
    <n v="0.2"/>
    <n v="13.451199999999996"/>
  </r>
  <r>
    <n v="5892"/>
    <x v="2939"/>
    <x v="0"/>
    <x v="831"/>
    <d v="2013-11-27T00:00:00"/>
    <s v="Standard Class"/>
    <x v="742"/>
    <s v="Roger Demir"/>
    <x v="0"/>
    <s v="United States"/>
    <s v="Chicago"/>
    <x v="10"/>
    <n v="60610"/>
    <x v="2"/>
    <s v="OFF-ST-10001590"/>
    <x v="1"/>
    <x v="4"/>
    <s v="Tenex Personal Project File with Scoop Front Design, Black"/>
    <n v="21.568000000000001"/>
    <n v="2"/>
    <n v="0.2"/>
    <n v="1.6175999999999986"/>
  </r>
  <r>
    <n v="5893"/>
    <x v="2939"/>
    <x v="0"/>
    <x v="831"/>
    <d v="2013-11-27T00:00:00"/>
    <s v="Standard Class"/>
    <x v="742"/>
    <s v="Roger Demir"/>
    <x v="0"/>
    <s v="United States"/>
    <s v="Chicago"/>
    <x v="10"/>
    <n v="60610"/>
    <x v="2"/>
    <s v="TEC-AC-10003657"/>
    <x v="2"/>
    <x v="11"/>
    <s v="Lenovo 17-Key USB Numeric Keypad"/>
    <n v="81.576000000000008"/>
    <n v="3"/>
    <n v="0.2"/>
    <n v="2.0393999999999934"/>
  </r>
  <r>
    <n v="5894"/>
    <x v="2940"/>
    <x v="3"/>
    <x v="18"/>
    <d v="2014-09-15T00:00:00"/>
    <s v="Standard Class"/>
    <x v="757"/>
    <s v="Shahid Shariari"/>
    <x v="0"/>
    <s v="United States"/>
    <s v="Atlanta"/>
    <x v="32"/>
    <n v="30318"/>
    <x v="0"/>
    <s v="OFF-BI-10004876"/>
    <x v="1"/>
    <x v="8"/>
    <s v="Wilson Jones Suede Grain Vinyl Binders"/>
    <n v="2.78"/>
    <n v="1"/>
    <n v="0"/>
    <n v="1.3621999999999999"/>
  </r>
  <r>
    <n v="5895"/>
    <x v="2941"/>
    <x v="3"/>
    <x v="428"/>
    <d v="2014-09-15T00:00:00"/>
    <s v="Standard Class"/>
    <x v="470"/>
    <s v="Keith Dawkins"/>
    <x v="1"/>
    <s v="United States"/>
    <s v="Los Angeles"/>
    <x v="1"/>
    <n v="90036"/>
    <x v="1"/>
    <s v="OFF-ST-10003123"/>
    <x v="1"/>
    <x v="4"/>
    <s v="Fellowes Bases and Tops For Staxonsteel/High-Stak Systems"/>
    <n v="99.87"/>
    <n v="3"/>
    <n v="0"/>
    <n v="23.968799999999998"/>
  </r>
  <r>
    <n v="5896"/>
    <x v="2942"/>
    <x v="2"/>
    <x v="301"/>
    <d v="2011-11-08T00:00:00"/>
    <s v="Standard Class"/>
    <x v="484"/>
    <s v="Paul Lucas"/>
    <x v="2"/>
    <s v="United States"/>
    <s v="Los Angeles"/>
    <x v="1"/>
    <n v="90049"/>
    <x v="1"/>
    <s v="OFF-LA-10003498"/>
    <x v="1"/>
    <x v="2"/>
    <s v="Avery 475"/>
    <n v="44.400000000000006"/>
    <n v="3"/>
    <n v="0"/>
    <n v="22.200000000000003"/>
  </r>
  <r>
    <n v="5897"/>
    <x v="2942"/>
    <x v="2"/>
    <x v="301"/>
    <d v="2011-11-08T00:00:00"/>
    <s v="Standard Class"/>
    <x v="484"/>
    <s v="Paul Lucas"/>
    <x v="2"/>
    <s v="United States"/>
    <s v="Los Angeles"/>
    <x v="1"/>
    <n v="90049"/>
    <x v="1"/>
    <s v="OFF-PA-10004947"/>
    <x v="1"/>
    <x v="10"/>
    <s v="Staples"/>
    <n v="21.400000000000002"/>
    <n v="5"/>
    <n v="0"/>
    <n v="9.629999999999999"/>
  </r>
  <r>
    <n v="5898"/>
    <x v="2943"/>
    <x v="0"/>
    <x v="1015"/>
    <d v="2013-04-10T00:00:00"/>
    <s v="Standard Class"/>
    <x v="9"/>
    <s v="Zuschuss Donatelli"/>
    <x v="0"/>
    <s v="United States"/>
    <s v="Richmond"/>
    <x v="14"/>
    <n v="47374"/>
    <x v="2"/>
    <s v="FUR-FU-10003799"/>
    <x v="0"/>
    <x v="5"/>
    <s v="Seth Thomas 13 1/2&quot; Wall Clock"/>
    <n v="71.12"/>
    <n v="4"/>
    <n v="0"/>
    <n v="22.047199999999997"/>
  </r>
  <r>
    <n v="5899"/>
    <x v="2943"/>
    <x v="0"/>
    <x v="1015"/>
    <d v="2013-04-10T00:00:00"/>
    <s v="Standard Class"/>
    <x v="9"/>
    <s v="Zuschuss Donatelli"/>
    <x v="0"/>
    <s v="United States"/>
    <s v="Richmond"/>
    <x v="14"/>
    <n v="47374"/>
    <x v="2"/>
    <s v="TEC-PH-10000673"/>
    <x v="2"/>
    <x v="7"/>
    <s v="Plantronics Voyager Pro HD - Bluetooth Headset"/>
    <n v="259.95999999999998"/>
    <n v="4"/>
    <n v="0"/>
    <n v="124.7808"/>
  </r>
  <r>
    <n v="5900"/>
    <x v="2944"/>
    <x v="3"/>
    <x v="602"/>
    <d v="2014-01-17T00:00:00"/>
    <s v="Standard Class"/>
    <x v="322"/>
    <s v="Linda Southworth"/>
    <x v="1"/>
    <s v="United States"/>
    <s v="San Francisco"/>
    <x v="1"/>
    <n v="94110"/>
    <x v="1"/>
    <s v="OFF-EN-10002621"/>
    <x v="1"/>
    <x v="12"/>
    <s v="Staples"/>
    <n v="9.7799999999999994"/>
    <n v="1"/>
    <n v="0"/>
    <n v="4.8899999999999997"/>
  </r>
  <r>
    <n v="5901"/>
    <x v="2945"/>
    <x v="1"/>
    <x v="312"/>
    <d v="2012-11-24T00:00:00"/>
    <s v="Standard Class"/>
    <x v="583"/>
    <s v="Patrick Bzostek"/>
    <x v="2"/>
    <s v="United States"/>
    <s v="San Francisco"/>
    <x v="1"/>
    <n v="94122"/>
    <x v="1"/>
    <s v="OFF-BI-10004528"/>
    <x v="1"/>
    <x v="8"/>
    <s v="Cardinal Poly Pocket Divider Pockets for Ring Binders"/>
    <n v="24.192"/>
    <n v="9"/>
    <n v="0.2"/>
    <n v="7.5599999999999987"/>
  </r>
  <r>
    <n v="5902"/>
    <x v="2946"/>
    <x v="0"/>
    <x v="581"/>
    <d v="2013-12-03T00:00:00"/>
    <s v="Standard Class"/>
    <x v="331"/>
    <s v="Pamela Coakley"/>
    <x v="1"/>
    <s v="United States"/>
    <s v="Westfield"/>
    <x v="30"/>
    <n v="7090"/>
    <x v="3"/>
    <s v="FUR-FU-10001889"/>
    <x v="0"/>
    <x v="5"/>
    <s v="Ultra Door Pull Handle"/>
    <n v="31.56"/>
    <n v="3"/>
    <n v="0"/>
    <n v="10.4148"/>
  </r>
  <r>
    <n v="5903"/>
    <x v="2947"/>
    <x v="3"/>
    <x v="44"/>
    <d v="2014-11-07T00:00:00"/>
    <s v="Same Day"/>
    <x v="86"/>
    <s v="Frank Merwin"/>
    <x v="2"/>
    <s v="United States"/>
    <s v="San Francisco"/>
    <x v="1"/>
    <n v="94122"/>
    <x v="1"/>
    <s v="OFF-PA-10000157"/>
    <x v="1"/>
    <x v="10"/>
    <s v="Xerox 191"/>
    <n v="59.94"/>
    <n v="3"/>
    <n v="0"/>
    <n v="28.171799999999998"/>
  </r>
  <r>
    <n v="5904"/>
    <x v="2947"/>
    <x v="3"/>
    <x v="44"/>
    <d v="2014-11-07T00:00:00"/>
    <s v="Same Day"/>
    <x v="86"/>
    <s v="Frank Merwin"/>
    <x v="2"/>
    <s v="United States"/>
    <s v="San Francisco"/>
    <x v="1"/>
    <n v="94122"/>
    <x v="1"/>
    <s v="OFF-PA-10002764"/>
    <x v="1"/>
    <x v="10"/>
    <s v="Staples"/>
    <n v="45.36"/>
    <n v="4"/>
    <n v="0"/>
    <n v="22.226399999999998"/>
  </r>
  <r>
    <n v="5905"/>
    <x v="2947"/>
    <x v="3"/>
    <x v="44"/>
    <d v="2014-11-07T00:00:00"/>
    <s v="Same Day"/>
    <x v="86"/>
    <s v="Frank Merwin"/>
    <x v="2"/>
    <s v="United States"/>
    <s v="San Francisco"/>
    <x v="1"/>
    <n v="94122"/>
    <x v="1"/>
    <s v="OFF-PA-10000143"/>
    <x v="1"/>
    <x v="10"/>
    <s v="Astroparche Fine Business Paper"/>
    <n v="26.400000000000002"/>
    <n v="5"/>
    <n v="0"/>
    <n v="12.672000000000001"/>
  </r>
  <r>
    <n v="5906"/>
    <x v="2947"/>
    <x v="3"/>
    <x v="44"/>
    <d v="2014-11-07T00:00:00"/>
    <s v="Same Day"/>
    <x v="86"/>
    <s v="Frank Merwin"/>
    <x v="2"/>
    <s v="United States"/>
    <s v="San Francisco"/>
    <x v="1"/>
    <n v="94122"/>
    <x v="1"/>
    <s v="OFF-LA-10000414"/>
    <x v="1"/>
    <x v="2"/>
    <s v="Avery 503"/>
    <n v="41.4"/>
    <n v="4"/>
    <n v="0"/>
    <n v="19.872"/>
  </r>
  <r>
    <n v="5907"/>
    <x v="2947"/>
    <x v="3"/>
    <x v="44"/>
    <d v="2014-11-07T00:00:00"/>
    <s v="Same Day"/>
    <x v="86"/>
    <s v="Frank Merwin"/>
    <x v="2"/>
    <s v="United States"/>
    <s v="San Francisco"/>
    <x v="1"/>
    <n v="94122"/>
    <x v="1"/>
    <s v="TEC-AC-10003441"/>
    <x v="2"/>
    <x v="11"/>
    <s v="Kingston Digital DataTraveler 32GB USB 2.0"/>
    <n v="16.95"/>
    <n v="1"/>
    <n v="0"/>
    <n v="1.0169999999999995"/>
  </r>
  <r>
    <n v="5908"/>
    <x v="2948"/>
    <x v="0"/>
    <x v="499"/>
    <d v="2013-12-08T00:00:00"/>
    <s v="Standard Class"/>
    <x v="470"/>
    <s v="Keith Dawkins"/>
    <x v="1"/>
    <s v="United States"/>
    <s v="San Jose"/>
    <x v="1"/>
    <n v="95123"/>
    <x v="1"/>
    <s v="OFF-BI-10002353"/>
    <x v="1"/>
    <x v="8"/>
    <s v="GBC VeloBind Cover Sets"/>
    <n v="24.704000000000001"/>
    <n v="2"/>
    <n v="0.2"/>
    <n v="9.2639999999999993"/>
  </r>
  <r>
    <n v="5909"/>
    <x v="2948"/>
    <x v="0"/>
    <x v="499"/>
    <d v="2013-12-08T00:00:00"/>
    <s v="Standard Class"/>
    <x v="470"/>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x v="470"/>
    <s v="Keith Dawkins"/>
    <x v="1"/>
    <s v="United States"/>
    <s v="San Jose"/>
    <x v="1"/>
    <n v="95123"/>
    <x v="1"/>
    <s v="FUR-FU-10003026"/>
    <x v="0"/>
    <x v="5"/>
    <s v="Eldon Regeneration Recycled Desk Accessories, Black"/>
    <n v="14.52"/>
    <n v="3"/>
    <n v="0"/>
    <n v="5.6627999999999998"/>
  </r>
  <r>
    <n v="5911"/>
    <x v="2948"/>
    <x v="0"/>
    <x v="499"/>
    <d v="2013-12-08T00:00:00"/>
    <s v="Standard Class"/>
    <x v="470"/>
    <s v="Keith Dawkins"/>
    <x v="1"/>
    <s v="United States"/>
    <s v="San Jose"/>
    <x v="1"/>
    <n v="95123"/>
    <x v="1"/>
    <s v="OFF-BI-10000632"/>
    <x v="1"/>
    <x v="8"/>
    <s v="Satellite Sectional Post Binders"/>
    <n v="104.184"/>
    <n v="3"/>
    <n v="0.2"/>
    <n v="33.8598"/>
  </r>
  <r>
    <n v="5912"/>
    <x v="2949"/>
    <x v="0"/>
    <x v="907"/>
    <d v="2013-12-23T00:00:00"/>
    <s v="Standard Class"/>
    <x v="649"/>
    <s v="Steve Carroll"/>
    <x v="2"/>
    <s v="United States"/>
    <s v="Seattle"/>
    <x v="4"/>
    <n v="98115"/>
    <x v="1"/>
    <s v="OFF-ST-10001328"/>
    <x v="1"/>
    <x v="4"/>
    <s v="Personal Filing Tote with Lid, Black/Gray"/>
    <n v="46.53"/>
    <n v="3"/>
    <n v="0"/>
    <n v="13.028400000000001"/>
  </r>
  <r>
    <n v="5913"/>
    <x v="2950"/>
    <x v="2"/>
    <x v="829"/>
    <d v="2011-08-26T00:00:00"/>
    <s v="Second Class"/>
    <x v="61"/>
    <s v="Dorothy Wardle"/>
    <x v="1"/>
    <s v="United States"/>
    <s v="Owensboro"/>
    <x v="0"/>
    <n v="42301"/>
    <x v="0"/>
    <s v="OFF-SU-10004661"/>
    <x v="1"/>
    <x v="14"/>
    <s v="Acme Titanium Bonded Scissors"/>
    <n v="25.5"/>
    <n v="3"/>
    <n v="0"/>
    <n v="6.63"/>
  </r>
  <r>
    <n v="5914"/>
    <x v="2951"/>
    <x v="1"/>
    <x v="14"/>
    <d v="2012-09-23T00:00:00"/>
    <s v="Standard Class"/>
    <x v="724"/>
    <s v="Peter Fuller"/>
    <x v="0"/>
    <s v="United States"/>
    <s v="New York City"/>
    <x v="15"/>
    <n v="10035"/>
    <x v="3"/>
    <s v="OFF-ST-10000617"/>
    <x v="1"/>
    <x v="4"/>
    <s v="Woodgrain Magazine Files by Perma"/>
    <n v="14.9"/>
    <n v="5"/>
    <n v="0"/>
    <n v="1.0429999999999984"/>
  </r>
  <r>
    <n v="5915"/>
    <x v="2951"/>
    <x v="1"/>
    <x v="14"/>
    <d v="2012-09-23T00:00:00"/>
    <s v="Standard Class"/>
    <x v="724"/>
    <s v="Peter Fuller"/>
    <x v="0"/>
    <s v="United States"/>
    <s v="New York City"/>
    <x v="15"/>
    <n v="10035"/>
    <x v="3"/>
    <s v="OFF-LA-10002762"/>
    <x v="1"/>
    <x v="2"/>
    <s v="Avery 485"/>
    <n v="87.71"/>
    <n v="7"/>
    <n v="0"/>
    <n v="41.223699999999994"/>
  </r>
  <r>
    <n v="5916"/>
    <x v="2951"/>
    <x v="1"/>
    <x v="14"/>
    <d v="2012-09-23T00:00:00"/>
    <s v="Standard Class"/>
    <x v="724"/>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x v="724"/>
    <s v="Peter Fuller"/>
    <x v="0"/>
    <s v="United States"/>
    <s v="New York City"/>
    <x v="15"/>
    <n v="10035"/>
    <x v="3"/>
    <s v="OFF-ST-10003058"/>
    <x v="1"/>
    <x v="4"/>
    <s v="Eldon Mobile Mega Data Cart  Mega Stackable  Add-On Trays"/>
    <n v="94.6"/>
    <n v="4"/>
    <n v="0"/>
    <n v="27.433999999999997"/>
  </r>
  <r>
    <n v="5918"/>
    <x v="2951"/>
    <x v="1"/>
    <x v="14"/>
    <d v="2012-09-23T00:00:00"/>
    <s v="Standard Class"/>
    <x v="724"/>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x v="724"/>
    <s v="Peter Fuller"/>
    <x v="0"/>
    <s v="United States"/>
    <s v="New York City"/>
    <x v="15"/>
    <n v="10035"/>
    <x v="3"/>
    <s v="FUR-BO-10002213"/>
    <x v="0"/>
    <x v="0"/>
    <s v="DMI Eclipse Executive Suite Bookcases"/>
    <n v="2003.9200000000003"/>
    <n v="5"/>
    <n v="0.2"/>
    <n v="-25.049000000000149"/>
  </r>
  <r>
    <n v="5920"/>
    <x v="2951"/>
    <x v="1"/>
    <x v="14"/>
    <d v="2012-09-23T00:00:00"/>
    <s v="Standard Class"/>
    <x v="724"/>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x v="724"/>
    <s v="Peter Fuller"/>
    <x v="0"/>
    <s v="United States"/>
    <s v="New York City"/>
    <x v="15"/>
    <n v="10035"/>
    <x v="3"/>
    <s v="TEC-AC-10003033"/>
    <x v="2"/>
    <x v="11"/>
    <s v="Plantronics CS510 - Over-the-Head monaural Wireless Headset System"/>
    <n v="659.9"/>
    <n v="2"/>
    <n v="0"/>
    <n v="217.76699999999994"/>
  </r>
  <r>
    <n v="5922"/>
    <x v="2951"/>
    <x v="1"/>
    <x v="14"/>
    <d v="2012-09-23T00:00:00"/>
    <s v="Standard Class"/>
    <x v="724"/>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x v="724"/>
    <s v="Peter Fuller"/>
    <x v="0"/>
    <s v="United States"/>
    <s v="New York City"/>
    <x v="15"/>
    <n v="10035"/>
    <x v="3"/>
    <s v="TEC-PH-10000169"/>
    <x v="2"/>
    <x v="7"/>
    <s v="ARKON Windshield Dashboard Air Vent Car Mount Holder"/>
    <n v="67.8"/>
    <n v="4"/>
    <n v="0"/>
    <n v="1.3559999999999945"/>
  </r>
  <r>
    <n v="5924"/>
    <x v="2952"/>
    <x v="0"/>
    <x v="491"/>
    <d v="2013-12-01T00:00:00"/>
    <s v="Second Class"/>
    <x v="158"/>
    <s v="Dean Katz"/>
    <x v="1"/>
    <s v="United States"/>
    <s v="New York City"/>
    <x v="15"/>
    <n v="10011"/>
    <x v="3"/>
    <s v="FUR-TA-10002958"/>
    <x v="0"/>
    <x v="3"/>
    <s v="Bevis Oval Conference Table, Walnut"/>
    <n v="313.17599999999999"/>
    <n v="2"/>
    <n v="0.4"/>
    <n v="-120.05080000000007"/>
  </r>
  <r>
    <n v="5925"/>
    <x v="2953"/>
    <x v="3"/>
    <x v="123"/>
    <d v="2014-11-23T00:00:00"/>
    <s v="Second Class"/>
    <x v="579"/>
    <s v="Richard Bierner"/>
    <x v="0"/>
    <s v="United States"/>
    <s v="Springfield"/>
    <x v="17"/>
    <n v="22153"/>
    <x v="0"/>
    <s v="OFF-AR-10001177"/>
    <x v="1"/>
    <x v="6"/>
    <s v="Newell 349"/>
    <n v="22.959999999999997"/>
    <n v="7"/>
    <n v="0"/>
    <n v="6.6583999999999968"/>
  </r>
  <r>
    <n v="5926"/>
    <x v="2954"/>
    <x v="3"/>
    <x v="95"/>
    <d v="2014-06-09T00:00:00"/>
    <s v="Standard Class"/>
    <x v="241"/>
    <s v="Giulietta Dortch"/>
    <x v="1"/>
    <s v="United States"/>
    <s v="Bellingham"/>
    <x v="4"/>
    <n v="98226"/>
    <x v="1"/>
    <s v="TEC-AC-10004975"/>
    <x v="2"/>
    <x v="11"/>
    <s v="Plantronics Audio 995 Wireless Stereo Headset"/>
    <n v="1099.5"/>
    <n v="10"/>
    <n v="0"/>
    <n v="362.83500000000004"/>
  </r>
  <r>
    <n v="5927"/>
    <x v="2955"/>
    <x v="2"/>
    <x v="918"/>
    <d v="2011-04-12T00:00:00"/>
    <s v="Standard Class"/>
    <x v="19"/>
    <s v="Ruben Ausman"/>
    <x v="1"/>
    <s v="United States"/>
    <s v="Decatur"/>
    <x v="19"/>
    <n v="35601"/>
    <x v="0"/>
    <s v="FUR-TA-10001086"/>
    <x v="0"/>
    <x v="3"/>
    <s v="SAFCO PlanMaster Boards, 60w x 37-1/2d, White Melamine"/>
    <n v="1215.92"/>
    <n v="8"/>
    <n v="0"/>
    <n v="316.13920000000007"/>
  </r>
  <r>
    <n v="5928"/>
    <x v="2956"/>
    <x v="2"/>
    <x v="856"/>
    <d v="2011-10-15T00:00:00"/>
    <s v="Standard Class"/>
    <x v="587"/>
    <s v="Dorothy Badders"/>
    <x v="1"/>
    <s v="United States"/>
    <s v="Fayetteville"/>
    <x v="36"/>
    <n v="72701"/>
    <x v="0"/>
    <s v="OFF-LA-10000240"/>
    <x v="1"/>
    <x v="2"/>
    <s v="Self-Adhesive Address Labels for Typewriters by Universal"/>
    <n v="7.31"/>
    <n v="1"/>
    <n v="0"/>
    <n v="3.4356999999999998"/>
  </r>
  <r>
    <n v="5929"/>
    <x v="2956"/>
    <x v="2"/>
    <x v="856"/>
    <d v="2011-10-15T00:00:00"/>
    <s v="Standard Class"/>
    <x v="587"/>
    <s v="Dorothy Badders"/>
    <x v="1"/>
    <s v="United States"/>
    <s v="Fayetteville"/>
    <x v="36"/>
    <n v="72701"/>
    <x v="0"/>
    <s v="FUR-FU-10002107"/>
    <x v="0"/>
    <x v="5"/>
    <s v="Eldon Pizzaz Desk Accessories"/>
    <n v="8.92"/>
    <n v="4"/>
    <n v="0"/>
    <n v="3.9248000000000003"/>
  </r>
  <r>
    <n v="5930"/>
    <x v="2957"/>
    <x v="3"/>
    <x v="437"/>
    <d v="2014-07-10T00:00:00"/>
    <s v="First Class"/>
    <x v="210"/>
    <s v="Rob Lucas"/>
    <x v="0"/>
    <s v="United States"/>
    <s v="Philadelphia"/>
    <x v="9"/>
    <n v="19120"/>
    <x v="3"/>
    <s v="FUR-BO-10001519"/>
    <x v="0"/>
    <x v="0"/>
    <s v="O'Sullivan 3-Shelf Heavy-Duty Bookcases"/>
    <n v="87.210000000000008"/>
    <n v="3"/>
    <n v="0.5"/>
    <n v="-45.349200000000003"/>
  </r>
  <r>
    <n v="5931"/>
    <x v="2957"/>
    <x v="3"/>
    <x v="437"/>
    <d v="2014-07-10T00:00:00"/>
    <s v="First Class"/>
    <x v="210"/>
    <s v="Rob Lucas"/>
    <x v="0"/>
    <s v="United States"/>
    <s v="Philadelphia"/>
    <x v="9"/>
    <n v="19120"/>
    <x v="3"/>
    <s v="OFF-PA-10004100"/>
    <x v="1"/>
    <x v="10"/>
    <s v="Xerox 216"/>
    <n v="15.552000000000003"/>
    <n v="3"/>
    <n v="0.2"/>
    <n v="5.4432"/>
  </r>
  <r>
    <n v="5932"/>
    <x v="2957"/>
    <x v="3"/>
    <x v="437"/>
    <d v="2014-07-10T00:00:00"/>
    <s v="First Class"/>
    <x v="210"/>
    <s v="Rob Lucas"/>
    <x v="0"/>
    <s v="United States"/>
    <s v="Philadelphia"/>
    <x v="9"/>
    <n v="19120"/>
    <x v="3"/>
    <s v="TEC-PH-10001363"/>
    <x v="2"/>
    <x v="7"/>
    <s v="Apple iPhone 5S"/>
    <n v="683.98799999999994"/>
    <n v="2"/>
    <n v="0.4"/>
    <n v="-113.9980000000001"/>
  </r>
  <r>
    <n v="5933"/>
    <x v="2957"/>
    <x v="3"/>
    <x v="437"/>
    <d v="2014-07-10T00:00:00"/>
    <s v="First Class"/>
    <x v="210"/>
    <s v="Rob Lucas"/>
    <x v="0"/>
    <s v="United States"/>
    <s v="Philadelphia"/>
    <x v="9"/>
    <n v="19120"/>
    <x v="3"/>
    <s v="OFF-ST-10004835"/>
    <x v="1"/>
    <x v="4"/>
    <s v="Plastic Stacking Crates &amp; Casters"/>
    <n v="13.392000000000001"/>
    <n v="3"/>
    <n v="0.2"/>
    <n v="1.0044"/>
  </r>
  <r>
    <n v="5934"/>
    <x v="2957"/>
    <x v="3"/>
    <x v="437"/>
    <d v="2014-07-10T00:00:00"/>
    <s v="First Class"/>
    <x v="210"/>
    <s v="Rob Lucas"/>
    <x v="0"/>
    <s v="United States"/>
    <s v="Philadelphia"/>
    <x v="9"/>
    <n v="19120"/>
    <x v="3"/>
    <s v="TEC-AC-10002018"/>
    <x v="2"/>
    <x v="11"/>
    <s v="AmazonBasics 3-Button USB Wired Mouse"/>
    <n v="16.776000000000003"/>
    <n v="3"/>
    <n v="0.2"/>
    <n v="4.8231000000000002"/>
  </r>
  <r>
    <n v="5935"/>
    <x v="2957"/>
    <x v="3"/>
    <x v="437"/>
    <d v="2014-07-10T00:00:00"/>
    <s v="First Class"/>
    <x v="210"/>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x v="46"/>
    <s v="Rick Bensley"/>
    <x v="2"/>
    <s v="United States"/>
    <s v="Seattle"/>
    <x v="4"/>
    <n v="98103"/>
    <x v="1"/>
    <s v="FUR-FU-10000221"/>
    <x v="0"/>
    <x v="5"/>
    <s v="Master Caster Door Stop, Brown"/>
    <n v="25.4"/>
    <n v="5"/>
    <n v="0"/>
    <n v="8.6359999999999992"/>
  </r>
  <r>
    <n v="5937"/>
    <x v="2958"/>
    <x v="0"/>
    <x v="975"/>
    <d v="2013-07-05T00:00:00"/>
    <s v="Same Day"/>
    <x v="46"/>
    <s v="Rick Bensley"/>
    <x v="2"/>
    <s v="United States"/>
    <s v="Seattle"/>
    <x v="4"/>
    <n v="98103"/>
    <x v="1"/>
    <s v="TEC-PH-10001198"/>
    <x v="2"/>
    <x v="7"/>
    <s v="Avaya 4621SW VoIP phone"/>
    <n v="177.48000000000002"/>
    <n v="3"/>
    <n v="0.2"/>
    <n v="19.966499999999982"/>
  </r>
  <r>
    <n v="5938"/>
    <x v="2958"/>
    <x v="0"/>
    <x v="975"/>
    <d v="2013-07-05T00:00:00"/>
    <s v="Same Day"/>
    <x v="46"/>
    <s v="Rick Bensley"/>
    <x v="2"/>
    <s v="United States"/>
    <s v="Seattle"/>
    <x v="4"/>
    <n v="98103"/>
    <x v="1"/>
    <s v="TEC-PH-10002564"/>
    <x v="2"/>
    <x v="7"/>
    <s v="OtterBox Defender Series Case - Samsung Galaxy S4"/>
    <n v="71.975999999999999"/>
    <n v="3"/>
    <n v="0.2"/>
    <n v="8.9969999999999892"/>
  </r>
  <r>
    <n v="5939"/>
    <x v="2959"/>
    <x v="3"/>
    <x v="240"/>
    <d v="2014-05-26T00:00:00"/>
    <s v="Standard Class"/>
    <x v="639"/>
    <s v="Jason Fortune-"/>
    <x v="0"/>
    <s v="United States"/>
    <s v="Plano"/>
    <x v="5"/>
    <n v="75023"/>
    <x v="2"/>
    <s v="TEC-PH-10003811"/>
    <x v="2"/>
    <x v="7"/>
    <s v="Jabra Supreme Plus Driver Edition Headset"/>
    <n v="95.992000000000004"/>
    <n v="1"/>
    <n v="0.2"/>
    <n v="9.5991999999999997"/>
  </r>
  <r>
    <n v="5940"/>
    <x v="2959"/>
    <x v="3"/>
    <x v="240"/>
    <d v="2014-05-26T00:00:00"/>
    <s v="Standard Class"/>
    <x v="639"/>
    <s v="Jason Fortune-"/>
    <x v="0"/>
    <s v="United States"/>
    <s v="Plano"/>
    <x v="5"/>
    <n v="75023"/>
    <x v="2"/>
    <s v="OFF-LA-10004178"/>
    <x v="1"/>
    <x v="2"/>
    <s v="Avery 491"/>
    <n v="13.216000000000001"/>
    <n v="4"/>
    <n v="0.2"/>
    <n v="4.2951999999999995"/>
  </r>
  <r>
    <n v="5941"/>
    <x v="2960"/>
    <x v="3"/>
    <x v="386"/>
    <d v="2014-10-15T00:00:00"/>
    <s v="Second Class"/>
    <x v="355"/>
    <s v="Robert Waldorf"/>
    <x v="0"/>
    <s v="United States"/>
    <s v="Los Angeles"/>
    <x v="1"/>
    <n v="90049"/>
    <x v="1"/>
    <s v="TEC-AC-10001465"/>
    <x v="2"/>
    <x v="11"/>
    <s v="SanDisk Cruzer 64 GB USB Flash Drive"/>
    <n v="435.84000000000003"/>
    <n v="12"/>
    <n v="0"/>
    <n v="130.75199999999995"/>
  </r>
  <r>
    <n v="5942"/>
    <x v="2960"/>
    <x v="3"/>
    <x v="386"/>
    <d v="2014-10-15T00:00:00"/>
    <s v="Second Class"/>
    <x v="355"/>
    <s v="Robert Waldorf"/>
    <x v="0"/>
    <s v="United States"/>
    <s v="Los Angeles"/>
    <x v="1"/>
    <n v="90049"/>
    <x v="1"/>
    <s v="OFF-AR-10000940"/>
    <x v="1"/>
    <x v="6"/>
    <s v="Newell 343"/>
    <n v="5.88"/>
    <n v="2"/>
    <n v="0"/>
    <n v="1.5876000000000001"/>
  </r>
  <r>
    <n v="5943"/>
    <x v="2961"/>
    <x v="0"/>
    <x v="876"/>
    <d v="2013-08-14T00:00:00"/>
    <s v="Standard Class"/>
    <x v="364"/>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x v="25"/>
    <s v="Janet Molinari"/>
    <x v="1"/>
    <s v="United States"/>
    <s v="Los Angeles"/>
    <x v="1"/>
    <n v="90036"/>
    <x v="1"/>
    <s v="FUR-FU-10000771"/>
    <x v="0"/>
    <x v="5"/>
    <s v="Eldon 200 Class Desk Accessories, Smoke"/>
    <n v="6.28"/>
    <n v="1"/>
    <n v="0"/>
    <n v="2.6376000000000004"/>
  </r>
  <r>
    <n v="5945"/>
    <x v="2962"/>
    <x v="2"/>
    <x v="55"/>
    <d v="2011-08-29T00:00:00"/>
    <s v="Standard Class"/>
    <x v="25"/>
    <s v="Janet Molinari"/>
    <x v="1"/>
    <s v="United States"/>
    <s v="Los Angeles"/>
    <x v="1"/>
    <n v="90036"/>
    <x v="1"/>
    <s v="TEC-AC-10002399"/>
    <x v="2"/>
    <x v="11"/>
    <s v="SanDisk Cruzer 32 GB USB Flash Drive"/>
    <n v="95.1"/>
    <n v="5"/>
    <n v="0"/>
    <n v="30.431999999999995"/>
  </r>
  <r>
    <n v="5946"/>
    <x v="2962"/>
    <x v="2"/>
    <x v="55"/>
    <d v="2011-08-29T00:00:00"/>
    <s v="Standard Class"/>
    <x v="25"/>
    <s v="Janet Molinari"/>
    <x v="1"/>
    <s v="United States"/>
    <s v="Los Angeles"/>
    <x v="1"/>
    <n v="90036"/>
    <x v="1"/>
    <s v="OFF-PA-10004983"/>
    <x v="1"/>
    <x v="10"/>
    <s v="Xerox 23"/>
    <n v="25.92"/>
    <n v="4"/>
    <n v="0"/>
    <n v="12.441600000000001"/>
  </r>
  <r>
    <n v="5947"/>
    <x v="2962"/>
    <x v="2"/>
    <x v="55"/>
    <d v="2011-08-29T00:00:00"/>
    <s v="Standard Class"/>
    <x v="25"/>
    <s v="Janet Molinari"/>
    <x v="1"/>
    <s v="United States"/>
    <s v="Los Angeles"/>
    <x v="1"/>
    <n v="90036"/>
    <x v="1"/>
    <s v="OFF-ST-10004258"/>
    <x v="1"/>
    <x v="4"/>
    <s v="Portable Personal File Box"/>
    <n v="48.84"/>
    <n v="4"/>
    <n v="0"/>
    <n v="13.186800000000005"/>
  </r>
  <r>
    <n v="5948"/>
    <x v="2963"/>
    <x v="1"/>
    <x v="471"/>
    <d v="2012-09-18T00:00:00"/>
    <s v="Second Class"/>
    <x v="534"/>
    <s v="Brad Eason"/>
    <x v="2"/>
    <s v="United States"/>
    <s v="Des Moines"/>
    <x v="23"/>
    <n v="50315"/>
    <x v="2"/>
    <s v="OFF-BI-10004040"/>
    <x v="1"/>
    <x v="8"/>
    <s v="Wilson Jones Impact Binders"/>
    <n v="25.9"/>
    <n v="5"/>
    <n v="0"/>
    <n v="12.690999999999999"/>
  </r>
  <r>
    <n v="5949"/>
    <x v="2964"/>
    <x v="3"/>
    <x v="916"/>
    <d v="2014-03-06T00:00:00"/>
    <s v="Same Day"/>
    <x v="118"/>
    <s v="Claudia Bergmann"/>
    <x v="1"/>
    <s v="United States"/>
    <s v="Southaven"/>
    <x v="35"/>
    <n v="38671"/>
    <x v="0"/>
    <s v="OFF-EN-10003862"/>
    <x v="1"/>
    <x v="12"/>
    <s v="Laser &amp; Ink Jet Business Envelopes"/>
    <n v="42.68"/>
    <n v="4"/>
    <n v="0"/>
    <n v="19.6328"/>
  </r>
  <r>
    <n v="5950"/>
    <x v="2964"/>
    <x v="3"/>
    <x v="916"/>
    <d v="2014-03-06T00:00:00"/>
    <s v="Same Day"/>
    <x v="118"/>
    <s v="Claudia Bergmann"/>
    <x v="1"/>
    <s v="United States"/>
    <s v="Southaven"/>
    <x v="35"/>
    <n v="38671"/>
    <x v="0"/>
    <s v="TEC-AC-10004571"/>
    <x v="2"/>
    <x v="11"/>
    <s v="Logitech G700s Rechargeable Gaming Mouse"/>
    <n v="299.96999999999997"/>
    <n v="3"/>
    <n v="0"/>
    <n v="125.98740000000001"/>
  </r>
  <r>
    <n v="5951"/>
    <x v="2964"/>
    <x v="3"/>
    <x v="916"/>
    <d v="2014-03-06T00:00:00"/>
    <s v="Same Day"/>
    <x v="118"/>
    <s v="Claudia Bergmann"/>
    <x v="1"/>
    <s v="United States"/>
    <s v="Southaven"/>
    <x v="35"/>
    <n v="38671"/>
    <x v="0"/>
    <s v="OFF-AP-10000891"/>
    <x v="1"/>
    <x v="9"/>
    <s v="Kensington 7 Outlet MasterPiece HOMEOFFICE Power Control Center"/>
    <n v="262.24"/>
    <n v="2"/>
    <n v="0"/>
    <n v="78.671999999999997"/>
  </r>
  <r>
    <n v="5952"/>
    <x v="2964"/>
    <x v="3"/>
    <x v="916"/>
    <d v="2014-03-06T00:00:00"/>
    <s v="Same Day"/>
    <x v="118"/>
    <s v="Claudia Bergmann"/>
    <x v="1"/>
    <s v="United States"/>
    <s v="Southaven"/>
    <x v="35"/>
    <n v="38671"/>
    <x v="0"/>
    <s v="OFF-BI-10002026"/>
    <x v="1"/>
    <x v="8"/>
    <s v="Ibico Recycled Linen-Style Covers"/>
    <n v="234.36"/>
    <n v="6"/>
    <n v="0"/>
    <n v="112.49279999999999"/>
  </r>
  <r>
    <n v="5953"/>
    <x v="2965"/>
    <x v="3"/>
    <x v="4"/>
    <d v="2014-04-22T00:00:00"/>
    <s v="Standard Class"/>
    <x v="174"/>
    <s v="Shirley Daniels"/>
    <x v="2"/>
    <s v="United States"/>
    <s v="Houston"/>
    <x v="5"/>
    <n v="77041"/>
    <x v="2"/>
    <s v="OFF-PA-10001826"/>
    <x v="1"/>
    <x v="10"/>
    <s v="Xerox 207"/>
    <n v="20.736000000000004"/>
    <n v="4"/>
    <n v="0.2"/>
    <n v="7.2576000000000001"/>
  </r>
  <r>
    <n v="5954"/>
    <x v="2966"/>
    <x v="2"/>
    <x v="809"/>
    <d v="2011-03-31T00:00:00"/>
    <s v="First Class"/>
    <x v="737"/>
    <s v="Susan Gilcrest"/>
    <x v="1"/>
    <s v="United States"/>
    <s v="New York City"/>
    <x v="15"/>
    <n v="10009"/>
    <x v="3"/>
    <s v="OFF-AR-10001231"/>
    <x v="1"/>
    <x v="6"/>
    <s v="Sanford EarthWrite Recycled Pencils, Medium Soft, #2"/>
    <n v="10.5"/>
    <n v="5"/>
    <n v="0"/>
    <n v="2.9400000000000004"/>
  </r>
  <r>
    <n v="5955"/>
    <x v="2967"/>
    <x v="2"/>
    <x v="7"/>
    <d v="2011-11-15T00:00:00"/>
    <s v="Second Class"/>
    <x v="747"/>
    <s v="Tom Stivers"/>
    <x v="1"/>
    <s v="United States"/>
    <s v="Reading"/>
    <x v="9"/>
    <n v="19601"/>
    <x v="3"/>
    <s v="FUR-FU-10000409"/>
    <x v="0"/>
    <x v="5"/>
    <s v="GE 4 Foot Flourescent Tube, 40 Watt"/>
    <n v="23.968000000000004"/>
    <n v="2"/>
    <n v="0.2"/>
    <n v="7.7896000000000001"/>
  </r>
  <r>
    <n v="5956"/>
    <x v="2967"/>
    <x v="2"/>
    <x v="7"/>
    <d v="2011-11-15T00:00:00"/>
    <s v="Second Class"/>
    <x v="747"/>
    <s v="Tom Stivers"/>
    <x v="1"/>
    <s v="United States"/>
    <s v="Reading"/>
    <x v="9"/>
    <n v="19601"/>
    <x v="3"/>
    <s v="FUR-BO-10002545"/>
    <x v="0"/>
    <x v="0"/>
    <s v="Atlantic Metals Mobile 3-Shelf Bookcases, Custom Colors"/>
    <n v="521.96"/>
    <n v="4"/>
    <n v="0.5"/>
    <n v="-250.54079999999999"/>
  </r>
  <r>
    <n v="5957"/>
    <x v="2968"/>
    <x v="0"/>
    <x v="299"/>
    <d v="2013-03-16T00:00:00"/>
    <s v="Second Class"/>
    <x v="158"/>
    <s v="Dean Katz"/>
    <x v="1"/>
    <s v="United States"/>
    <s v="San Francisco"/>
    <x v="1"/>
    <n v="94109"/>
    <x v="1"/>
    <s v="OFF-ST-10002756"/>
    <x v="1"/>
    <x v="4"/>
    <s v="Tennsco Stur-D-Stor Boltless Shelving, 5 Shelves, 24&quot; Deep, Sand"/>
    <n v="676.55"/>
    <n v="5"/>
    <n v="0"/>
    <n v="6.7655000000000598"/>
  </r>
  <r>
    <n v="5958"/>
    <x v="2968"/>
    <x v="0"/>
    <x v="299"/>
    <d v="2013-03-16T00:00:00"/>
    <s v="Second Class"/>
    <x v="158"/>
    <s v="Dean Katz"/>
    <x v="1"/>
    <s v="United States"/>
    <s v="San Francisco"/>
    <x v="1"/>
    <n v="94109"/>
    <x v="1"/>
    <s v="OFF-AP-10003842"/>
    <x v="1"/>
    <x v="9"/>
    <s v="Euro-Pro Shark Turbo Vacuum"/>
    <n v="154.9"/>
    <n v="5"/>
    <n v="0"/>
    <n v="40.274000000000001"/>
  </r>
  <r>
    <n v="5959"/>
    <x v="2968"/>
    <x v="0"/>
    <x v="299"/>
    <d v="2013-03-16T00:00:00"/>
    <s v="Second Class"/>
    <x v="158"/>
    <s v="Dean Katz"/>
    <x v="1"/>
    <s v="United States"/>
    <s v="San Francisco"/>
    <x v="1"/>
    <n v="94109"/>
    <x v="1"/>
    <s v="OFF-EN-10004459"/>
    <x v="1"/>
    <x v="12"/>
    <s v="Security-Tint Envelopes"/>
    <n v="30.56"/>
    <n v="4"/>
    <n v="0"/>
    <n v="14.974399999999999"/>
  </r>
  <r>
    <n v="5960"/>
    <x v="2968"/>
    <x v="0"/>
    <x v="299"/>
    <d v="2013-03-16T00:00:00"/>
    <s v="Second Class"/>
    <x v="158"/>
    <s v="Dean Katz"/>
    <x v="1"/>
    <s v="United States"/>
    <s v="San Francisco"/>
    <x v="1"/>
    <n v="94109"/>
    <x v="1"/>
    <s v="FUR-CH-10003746"/>
    <x v="0"/>
    <x v="1"/>
    <s v="Hon 4070 Series Pagoda Round Back Stacking Chairs"/>
    <n v="770.35200000000009"/>
    <n v="3"/>
    <n v="0.2"/>
    <n v="77.035199999999975"/>
  </r>
  <r>
    <n v="5961"/>
    <x v="2969"/>
    <x v="3"/>
    <x v="839"/>
    <d v="2014-02-15T00:00:00"/>
    <s v="Second Class"/>
    <x v="504"/>
    <s v="Marina Lichtenstein"/>
    <x v="1"/>
    <s v="United States"/>
    <s v="Los Angeles"/>
    <x v="1"/>
    <n v="90045"/>
    <x v="1"/>
    <s v="FUR-FU-10003142"/>
    <x v="0"/>
    <x v="5"/>
    <s v="Master Big Foot Doorstop, Beige"/>
    <n v="21.12"/>
    <n v="4"/>
    <n v="0"/>
    <n v="6.5471999999999984"/>
  </r>
  <r>
    <n v="5962"/>
    <x v="2970"/>
    <x v="2"/>
    <x v="7"/>
    <d v="2011-11-13T00:00:00"/>
    <s v="Second Class"/>
    <x v="15"/>
    <s v="Matt Abelman"/>
    <x v="2"/>
    <s v="United States"/>
    <s v="Los Angeles"/>
    <x v="1"/>
    <n v="90004"/>
    <x v="1"/>
    <s v="TEC-PH-10001425"/>
    <x v="2"/>
    <x v="7"/>
    <s v="Mophie Juice Pack Helium for iPhone"/>
    <n v="575.928"/>
    <n v="9"/>
    <n v="0.2"/>
    <n v="57.592799999999983"/>
  </r>
  <r>
    <n v="5963"/>
    <x v="2970"/>
    <x v="2"/>
    <x v="7"/>
    <d v="2011-11-13T00:00:00"/>
    <s v="Second Class"/>
    <x v="15"/>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x v="15"/>
    <s v="Matt Abelman"/>
    <x v="2"/>
    <s v="United States"/>
    <s v="Los Angeles"/>
    <x v="1"/>
    <n v="90004"/>
    <x v="1"/>
    <s v="OFF-PA-10003625"/>
    <x v="1"/>
    <x v="10"/>
    <s v="Xerox 1979"/>
    <n v="123.92"/>
    <n v="4"/>
    <n v="0"/>
    <n v="55.763999999999996"/>
  </r>
  <r>
    <n v="5965"/>
    <x v="2971"/>
    <x v="3"/>
    <x v="648"/>
    <d v="2014-08-26T00:00:00"/>
    <s v="Standard Class"/>
    <x v="756"/>
    <s v="Lisa Ryan"/>
    <x v="1"/>
    <s v="United States"/>
    <s v="San Francisco"/>
    <x v="1"/>
    <n v="94109"/>
    <x v="1"/>
    <s v="OFF-SU-10004768"/>
    <x v="1"/>
    <x v="14"/>
    <s v="Acme Kleencut Forged Steel Scissors"/>
    <n v="17.22"/>
    <n v="3"/>
    <n v="0"/>
    <n v="5.1659999999999986"/>
  </r>
  <r>
    <n v="5966"/>
    <x v="2971"/>
    <x v="3"/>
    <x v="648"/>
    <d v="2014-08-26T00:00:00"/>
    <s v="Standard Class"/>
    <x v="756"/>
    <s v="Lisa Ryan"/>
    <x v="1"/>
    <s v="United States"/>
    <s v="San Francisco"/>
    <x v="1"/>
    <n v="94109"/>
    <x v="1"/>
    <s v="OFF-ST-10000777"/>
    <x v="1"/>
    <x v="4"/>
    <s v="Companion Letter/Legal File, Black"/>
    <n v="226.56"/>
    <n v="6"/>
    <n v="0"/>
    <n v="63.436800000000005"/>
  </r>
  <r>
    <n v="5967"/>
    <x v="2971"/>
    <x v="3"/>
    <x v="648"/>
    <d v="2014-08-26T00:00:00"/>
    <s v="Standard Class"/>
    <x v="756"/>
    <s v="Lisa Ryan"/>
    <x v="1"/>
    <s v="United States"/>
    <s v="San Francisco"/>
    <x v="1"/>
    <n v="94109"/>
    <x v="1"/>
    <s v="TEC-PH-10003171"/>
    <x v="2"/>
    <x v="7"/>
    <s v="Plantronics Encore H101 Dual Earpieces Headset"/>
    <n v="107.88"/>
    <n v="3"/>
    <n v="0.2"/>
    <n v="10.787999999999997"/>
  </r>
  <r>
    <n v="5968"/>
    <x v="2972"/>
    <x v="0"/>
    <x v="804"/>
    <d v="2013-01-17T00:00:00"/>
    <s v="First Class"/>
    <x v="336"/>
    <s v="Bill Eplett"/>
    <x v="2"/>
    <s v="United States"/>
    <s v="New York City"/>
    <x v="15"/>
    <n v="10009"/>
    <x v="3"/>
    <s v="OFF-PA-10001033"/>
    <x v="1"/>
    <x v="10"/>
    <s v="Xerox 1893"/>
    <n v="81.98"/>
    <n v="2"/>
    <n v="0"/>
    <n v="40.170200000000001"/>
  </r>
  <r>
    <n v="5969"/>
    <x v="2973"/>
    <x v="2"/>
    <x v="836"/>
    <d v="2011-07-22T00:00:00"/>
    <s v="First Class"/>
    <x v="230"/>
    <s v="Charles Crestani"/>
    <x v="0"/>
    <s v="United States"/>
    <s v="San Diego"/>
    <x v="1"/>
    <n v="92105"/>
    <x v="1"/>
    <s v="OFF-PA-10000418"/>
    <x v="1"/>
    <x v="10"/>
    <s v="Xerox 189"/>
    <n v="104.85"/>
    <n v="1"/>
    <n v="0"/>
    <n v="50.327999999999996"/>
  </r>
  <r>
    <n v="5970"/>
    <x v="2973"/>
    <x v="2"/>
    <x v="836"/>
    <d v="2011-07-22T00:00:00"/>
    <s v="First Class"/>
    <x v="230"/>
    <s v="Charles Crestani"/>
    <x v="0"/>
    <s v="United States"/>
    <s v="San Diego"/>
    <x v="1"/>
    <n v="92105"/>
    <x v="1"/>
    <s v="OFF-BI-10001982"/>
    <x v="1"/>
    <x v="8"/>
    <s v="Wilson Jones Custom Binder Spines &amp; Labels"/>
    <n v="8.7040000000000006"/>
    <n v="2"/>
    <n v="0.2"/>
    <n v="3.1551999999999998"/>
  </r>
  <r>
    <n v="5971"/>
    <x v="2973"/>
    <x v="2"/>
    <x v="836"/>
    <d v="2011-07-22T00:00:00"/>
    <s v="First Class"/>
    <x v="230"/>
    <s v="Charles Crestani"/>
    <x v="0"/>
    <s v="United States"/>
    <s v="San Diego"/>
    <x v="1"/>
    <n v="92105"/>
    <x v="1"/>
    <s v="OFF-PA-10002230"/>
    <x v="1"/>
    <x v="10"/>
    <s v="Xerox 1897"/>
    <n v="19.920000000000002"/>
    <n v="4"/>
    <n v="0"/>
    <n v="9.7608000000000015"/>
  </r>
  <r>
    <n v="5972"/>
    <x v="2973"/>
    <x v="2"/>
    <x v="836"/>
    <d v="2011-07-22T00:00:00"/>
    <s v="First Class"/>
    <x v="230"/>
    <s v="Charles Crestani"/>
    <x v="0"/>
    <s v="United States"/>
    <s v="San Diego"/>
    <x v="1"/>
    <n v="92105"/>
    <x v="1"/>
    <s v="FUR-FU-10003577"/>
    <x v="0"/>
    <x v="5"/>
    <s v="Nu-Dell Leatherette Frames"/>
    <n v="43.019999999999996"/>
    <n v="3"/>
    <n v="0"/>
    <n v="15.4872"/>
  </r>
  <r>
    <n v="5973"/>
    <x v="2974"/>
    <x v="3"/>
    <x v="695"/>
    <d v="2014-02-12T00:00:00"/>
    <s v="Standard Class"/>
    <x v="42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x v="82"/>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x v="140"/>
    <s v="Doug Bickford"/>
    <x v="0"/>
    <s v="United States"/>
    <s v="Charlotte"/>
    <x v="3"/>
    <n v="28205"/>
    <x v="0"/>
    <s v="OFF-ST-10000676"/>
    <x v="1"/>
    <x v="4"/>
    <s v="Fellowes Econo/Stor Drawers"/>
    <n v="387.72"/>
    <n v="5"/>
    <n v="0.2"/>
    <n v="-67.851000000000028"/>
  </r>
  <r>
    <n v="5976"/>
    <x v="2977"/>
    <x v="3"/>
    <x v="1002"/>
    <d v="2014-07-18T00:00:00"/>
    <s v="Standard Class"/>
    <x v="645"/>
    <s v="Rick Reed"/>
    <x v="1"/>
    <s v="United States"/>
    <s v="Overland Park"/>
    <x v="41"/>
    <n v="66212"/>
    <x v="2"/>
    <s v="OFF-ST-10001496"/>
    <x v="1"/>
    <x v="4"/>
    <s v="Standard Rollaway File with Lock"/>
    <n v="360.38"/>
    <n v="2"/>
    <n v="0"/>
    <n v="93.698800000000006"/>
  </r>
  <r>
    <n v="5977"/>
    <x v="2977"/>
    <x v="3"/>
    <x v="1002"/>
    <d v="2014-07-18T00:00:00"/>
    <s v="Standard Class"/>
    <x v="645"/>
    <s v="Rick Reed"/>
    <x v="1"/>
    <s v="United States"/>
    <s v="Overland Park"/>
    <x v="41"/>
    <n v="66212"/>
    <x v="2"/>
    <s v="OFF-PA-10003673"/>
    <x v="1"/>
    <x v="10"/>
    <s v="Strathmore Photo Mount Cards"/>
    <n v="13.56"/>
    <n v="2"/>
    <n v="0"/>
    <n v="6.2375999999999996"/>
  </r>
  <r>
    <n v="5978"/>
    <x v="2978"/>
    <x v="3"/>
    <x v="558"/>
    <d v="2014-04-26T00:00:00"/>
    <s v="First Class"/>
    <x v="603"/>
    <s v="Susan Vittorini"/>
    <x v="0"/>
    <s v="United States"/>
    <s v="Mesa"/>
    <x v="16"/>
    <n v="85204"/>
    <x v="1"/>
    <s v="TEC-PH-10004614"/>
    <x v="2"/>
    <x v="7"/>
    <s v="AT&amp;T 841000 Phone"/>
    <n v="552"/>
    <n v="10"/>
    <n v="0.2"/>
    <n v="34.5"/>
  </r>
  <r>
    <n v="5979"/>
    <x v="2979"/>
    <x v="2"/>
    <x v="557"/>
    <d v="2011-09-13T00:00:00"/>
    <s v="Standard Class"/>
    <x v="46"/>
    <s v="Rick Bensley"/>
    <x v="2"/>
    <s v="United States"/>
    <s v="Tulsa"/>
    <x v="26"/>
    <n v="74133"/>
    <x v="2"/>
    <s v="FUR-TA-10001039"/>
    <x v="0"/>
    <x v="3"/>
    <s v="KI Adjustable-Height Table"/>
    <n v="429.90000000000003"/>
    <n v="5"/>
    <n v="0"/>
    <n v="111.77400000000003"/>
  </r>
  <r>
    <n v="5980"/>
    <x v="2979"/>
    <x v="2"/>
    <x v="557"/>
    <d v="2011-09-13T00:00:00"/>
    <s v="Standard Class"/>
    <x v="46"/>
    <s v="Rick Bensley"/>
    <x v="2"/>
    <s v="United States"/>
    <s v="Tulsa"/>
    <x v="26"/>
    <n v="74133"/>
    <x v="2"/>
    <s v="OFF-BI-10000474"/>
    <x v="1"/>
    <x v="8"/>
    <s v="Avery Recycled Flexi-View Covers for Binding Systems"/>
    <n v="32.06"/>
    <n v="2"/>
    <n v="0"/>
    <n v="15.3888"/>
  </r>
  <r>
    <n v="5981"/>
    <x v="2979"/>
    <x v="2"/>
    <x v="557"/>
    <d v="2011-09-13T00:00:00"/>
    <s v="Standard Class"/>
    <x v="46"/>
    <s v="Rick Bensley"/>
    <x v="2"/>
    <s v="United States"/>
    <s v="Tulsa"/>
    <x v="26"/>
    <n v="74133"/>
    <x v="2"/>
    <s v="FUR-CH-10004698"/>
    <x v="0"/>
    <x v="1"/>
    <s v="Padded Folding Chairs, Black, 4/Carton"/>
    <n v="161.96"/>
    <n v="2"/>
    <n v="0"/>
    <n v="45.348800000000011"/>
  </r>
  <r>
    <n v="5982"/>
    <x v="2979"/>
    <x v="2"/>
    <x v="557"/>
    <d v="2011-09-13T00:00:00"/>
    <s v="Standard Class"/>
    <x v="46"/>
    <s v="Rick Bensley"/>
    <x v="2"/>
    <s v="United States"/>
    <s v="Tulsa"/>
    <x v="26"/>
    <n v="74133"/>
    <x v="2"/>
    <s v="OFF-ST-10003327"/>
    <x v="1"/>
    <x v="4"/>
    <s v="Akro-Mils 12-Gallon Tote"/>
    <n v="19.86"/>
    <n v="2"/>
    <n v="0"/>
    <n v="5.7593999999999976"/>
  </r>
  <r>
    <n v="5983"/>
    <x v="2980"/>
    <x v="0"/>
    <x v="831"/>
    <d v="2013-11-29T00:00:00"/>
    <s v="Standard Class"/>
    <x v="160"/>
    <s v="Mike Vittorini"/>
    <x v="0"/>
    <s v="United States"/>
    <s v="New York City"/>
    <x v="15"/>
    <n v="10035"/>
    <x v="3"/>
    <s v="OFF-PA-10000232"/>
    <x v="1"/>
    <x v="10"/>
    <s v="Xerox 1975"/>
    <n v="12.96"/>
    <n v="2"/>
    <n v="0"/>
    <n v="6.3504000000000005"/>
  </r>
  <r>
    <n v="5984"/>
    <x v="2981"/>
    <x v="3"/>
    <x v="118"/>
    <d v="2014-09-19T00:00:00"/>
    <s v="Second Class"/>
    <x v="699"/>
    <s v="Evan Henry"/>
    <x v="0"/>
    <s v="United States"/>
    <s v="Philadelphia"/>
    <x v="9"/>
    <n v="19143"/>
    <x v="3"/>
    <s v="OFF-PA-10003657"/>
    <x v="1"/>
    <x v="10"/>
    <s v="Xerox 1927"/>
    <n v="20.544000000000004"/>
    <n v="6"/>
    <n v="0.2"/>
    <n v="6.4199999999999964"/>
  </r>
  <r>
    <n v="5985"/>
    <x v="2982"/>
    <x v="0"/>
    <x v="1080"/>
    <d v="2013-07-26T00:00:00"/>
    <s v="Standard Class"/>
    <x v="559"/>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x v="559"/>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x v="559"/>
    <s v="Joy Smith"/>
    <x v="0"/>
    <s v="United States"/>
    <s v="Hattiesburg"/>
    <x v="35"/>
    <n v="39401"/>
    <x v="0"/>
    <s v="OFF-ST-10002485"/>
    <x v="1"/>
    <x v="4"/>
    <s v="Rogers Deluxe File Chest"/>
    <n v="87.92"/>
    <n v="4"/>
    <n v="0"/>
    <n v="0.87919999999999732"/>
  </r>
  <r>
    <n v="5988"/>
    <x v="2982"/>
    <x v="0"/>
    <x v="1080"/>
    <d v="2013-07-26T00:00:00"/>
    <s v="Standard Class"/>
    <x v="559"/>
    <s v="Joy Smith"/>
    <x v="0"/>
    <s v="United States"/>
    <s v="Hattiesburg"/>
    <x v="35"/>
    <n v="39401"/>
    <x v="0"/>
    <s v="OFF-PA-10001033"/>
    <x v="1"/>
    <x v="10"/>
    <s v="Xerox 1893"/>
    <n v="245.94"/>
    <n v="6"/>
    <n v="0"/>
    <n v="120.51060000000001"/>
  </r>
  <r>
    <n v="5989"/>
    <x v="2982"/>
    <x v="0"/>
    <x v="1080"/>
    <d v="2013-07-26T00:00:00"/>
    <s v="Standard Class"/>
    <x v="559"/>
    <s v="Joy Smith"/>
    <x v="0"/>
    <s v="United States"/>
    <s v="Hattiesburg"/>
    <x v="35"/>
    <n v="39401"/>
    <x v="0"/>
    <s v="OFF-BI-10000404"/>
    <x v="1"/>
    <x v="8"/>
    <s v="Avery Printable Repositionable Plastic Tabs"/>
    <n v="8.6"/>
    <n v="1"/>
    <n v="0"/>
    <n v="4.0419999999999998"/>
  </r>
  <r>
    <n v="5990"/>
    <x v="2982"/>
    <x v="0"/>
    <x v="1080"/>
    <d v="2013-07-26T00:00:00"/>
    <s v="Standard Class"/>
    <x v="559"/>
    <s v="Joy Smith"/>
    <x v="0"/>
    <s v="United States"/>
    <s v="Hattiesburg"/>
    <x v="35"/>
    <n v="39401"/>
    <x v="0"/>
    <s v="FUR-BO-10003546"/>
    <x v="0"/>
    <x v="0"/>
    <s v="Hon 4-Shelf Metal Bookcases"/>
    <n v="504.90000000000003"/>
    <n v="5"/>
    <n v="0"/>
    <n v="126.22500000000002"/>
  </r>
  <r>
    <n v="5991"/>
    <x v="2983"/>
    <x v="3"/>
    <x v="175"/>
    <d v="2014-09-22T00:00:00"/>
    <s v="Standard Class"/>
    <x v="301"/>
    <s v="Erica Smith"/>
    <x v="0"/>
    <s v="United States"/>
    <s v="Los Angeles"/>
    <x v="1"/>
    <n v="90049"/>
    <x v="1"/>
    <s v="OFF-BI-10004390"/>
    <x v="1"/>
    <x v="8"/>
    <s v="GBC DocuBind 200 Manual Binding Machine"/>
    <n v="2357.4880000000003"/>
    <n v="7"/>
    <n v="0.2"/>
    <n v="884.05799999999999"/>
  </r>
  <r>
    <n v="5992"/>
    <x v="2983"/>
    <x v="3"/>
    <x v="175"/>
    <d v="2014-09-22T00:00:00"/>
    <s v="Standard Class"/>
    <x v="301"/>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x v="301"/>
    <s v="Erica Smith"/>
    <x v="0"/>
    <s v="United States"/>
    <s v="Los Angeles"/>
    <x v="1"/>
    <n v="90049"/>
    <x v="1"/>
    <s v="FUR-CH-10003396"/>
    <x v="0"/>
    <x v="1"/>
    <s v="Global Deluxe Steno Chair"/>
    <n v="184.75200000000001"/>
    <n v="3"/>
    <n v="0.2"/>
    <n v="-20.784600000000012"/>
  </r>
  <r>
    <n v="5994"/>
    <x v="2984"/>
    <x v="0"/>
    <x v="25"/>
    <d v="2013-12-12T00:00:00"/>
    <s v="Same Day"/>
    <x v="374"/>
    <s v="Noel Staavos"/>
    <x v="1"/>
    <s v="United States"/>
    <s v="Columbus"/>
    <x v="24"/>
    <n v="43229"/>
    <x v="3"/>
    <s v="OFF-ST-10001558"/>
    <x v="1"/>
    <x v="4"/>
    <s v="Acco Perma 4000 Stacking Storage Drawers"/>
    <n v="64.959999999999994"/>
    <n v="5"/>
    <n v="0.2"/>
    <n v="-4.0599999999999987"/>
  </r>
  <r>
    <n v="5995"/>
    <x v="2984"/>
    <x v="0"/>
    <x v="25"/>
    <d v="2013-12-12T00:00:00"/>
    <s v="Same Day"/>
    <x v="374"/>
    <s v="Noel Staavos"/>
    <x v="1"/>
    <s v="United States"/>
    <s v="Columbus"/>
    <x v="24"/>
    <n v="43229"/>
    <x v="3"/>
    <s v="OFF-SU-10004782"/>
    <x v="1"/>
    <x v="14"/>
    <s v="Elite 5&quot; Scissors"/>
    <n v="13.52"/>
    <n v="2"/>
    <n v="0.2"/>
    <n v="1.6899999999999986"/>
  </r>
  <r>
    <n v="5996"/>
    <x v="2984"/>
    <x v="0"/>
    <x v="25"/>
    <d v="2013-12-12T00:00:00"/>
    <s v="Same Day"/>
    <x v="374"/>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x v="374"/>
    <s v="Noel Staavos"/>
    <x v="1"/>
    <s v="United States"/>
    <s v="Columbus"/>
    <x v="24"/>
    <n v="43229"/>
    <x v="3"/>
    <s v="OFF-AP-10000576"/>
    <x v="1"/>
    <x v="9"/>
    <s v="Belkin 325VA UPS Surge Protector, 6'"/>
    <n v="387.13600000000002"/>
    <n v="4"/>
    <n v="0.2"/>
    <n v="24.196000000000012"/>
  </r>
  <r>
    <n v="5998"/>
    <x v="2984"/>
    <x v="0"/>
    <x v="25"/>
    <d v="2013-12-12T00:00:00"/>
    <s v="Same Day"/>
    <x v="374"/>
    <s v="Noel Staavos"/>
    <x v="1"/>
    <s v="United States"/>
    <s v="Columbus"/>
    <x v="24"/>
    <n v="43229"/>
    <x v="3"/>
    <s v="FUR-TA-10003008"/>
    <x v="0"/>
    <x v="3"/>
    <s v="Lesro Round Back Collection Coffee Table, End Table"/>
    <n v="328.59000000000003"/>
    <n v="3"/>
    <n v="0.4"/>
    <n v="-147.8655"/>
  </r>
  <r>
    <n v="5999"/>
    <x v="2985"/>
    <x v="2"/>
    <x v="325"/>
    <d v="2011-12-14T00:00:00"/>
    <s v="Standard Class"/>
    <x v="64"/>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x v="64"/>
    <s v="Sally Hughsby"/>
    <x v="1"/>
    <s v="United States"/>
    <s v="Caldwell"/>
    <x v="45"/>
    <n v="83605"/>
    <x v="1"/>
    <s v="OFF-PA-10000019"/>
    <x v="1"/>
    <x v="10"/>
    <s v="Xerox 1931"/>
    <n v="25.92"/>
    <n v="4"/>
    <n v="0"/>
    <n v="12.441600000000001"/>
  </r>
  <r>
    <n v="6001"/>
    <x v="2985"/>
    <x v="2"/>
    <x v="325"/>
    <d v="2011-12-14T00:00:00"/>
    <s v="Standard Class"/>
    <x v="64"/>
    <s v="Sally Hughsby"/>
    <x v="1"/>
    <s v="United States"/>
    <s v="Caldwell"/>
    <x v="45"/>
    <n v="83605"/>
    <x v="1"/>
    <s v="OFF-PA-10002222"/>
    <x v="1"/>
    <x v="10"/>
    <s v="Xerox Color Copier Paper, 11&quot; x 17&quot;, Ream"/>
    <n v="91.36"/>
    <n v="4"/>
    <n v="0"/>
    <n v="42.025599999999997"/>
  </r>
  <r>
    <n v="6002"/>
    <x v="2986"/>
    <x v="2"/>
    <x v="736"/>
    <d v="2011-12-17T00:00:00"/>
    <s v="Standard Class"/>
    <x v="575"/>
    <s v="Randy Ferguson"/>
    <x v="1"/>
    <s v="United States"/>
    <s v="Phoenix"/>
    <x v="16"/>
    <n v="85023"/>
    <x v="1"/>
    <s v="FUR-FU-10002553"/>
    <x v="0"/>
    <x v="5"/>
    <s v="Electrix Incandescent Magnifying Lamp, Black"/>
    <n v="87.960000000000008"/>
    <n v="3"/>
    <n v="0.2"/>
    <n v="7.6965000000000039"/>
  </r>
  <r>
    <n v="6003"/>
    <x v="2986"/>
    <x v="2"/>
    <x v="736"/>
    <d v="2011-12-17T00:00:00"/>
    <s v="Standard Class"/>
    <x v="575"/>
    <s v="Randy Ferguson"/>
    <x v="1"/>
    <s v="United States"/>
    <s v="Phoenix"/>
    <x v="16"/>
    <n v="85023"/>
    <x v="1"/>
    <s v="OFF-BI-10002103"/>
    <x v="1"/>
    <x v="8"/>
    <s v="Cardinal Slant-D Ring Binder, Heavy Gauge Vinyl"/>
    <n v="5.2140000000000004"/>
    <n v="2"/>
    <n v="0.7"/>
    <n v="-4.1711999999999989"/>
  </r>
  <r>
    <n v="6004"/>
    <x v="2987"/>
    <x v="3"/>
    <x v="296"/>
    <d v="2014-09-28T00:00:00"/>
    <s v="Standard Class"/>
    <x v="297"/>
    <s v="Dan Lawera"/>
    <x v="0"/>
    <s v="United States"/>
    <s v="Miami"/>
    <x v="2"/>
    <n v="33142"/>
    <x v="0"/>
    <s v="OFF-BI-10002794"/>
    <x v="1"/>
    <x v="8"/>
    <s v="Avery Trapezoid Ring Binder, 3&quot; Capacity, Black, 1040 sheets"/>
    <n v="12.294"/>
    <n v="1"/>
    <n v="0.7"/>
    <n v="-8.6057999999999986"/>
  </r>
  <r>
    <n v="6005"/>
    <x v="2988"/>
    <x v="3"/>
    <x v="210"/>
    <d v="2014-09-12T00:00:00"/>
    <s v="Standard Class"/>
    <x v="369"/>
    <s v="Allen Goldenen"/>
    <x v="0"/>
    <s v="United States"/>
    <s v="Los Angeles"/>
    <x v="1"/>
    <n v="90004"/>
    <x v="1"/>
    <s v="FUR-FU-10002597"/>
    <x v="0"/>
    <x v="5"/>
    <s v="C-Line Magnetic Cubicle Keepers, Clear Polypropylene"/>
    <n v="19.760000000000002"/>
    <n v="4"/>
    <n v="0"/>
    <n v="8.2992000000000008"/>
  </r>
  <r>
    <n v="6006"/>
    <x v="2989"/>
    <x v="1"/>
    <x v="121"/>
    <d v="2012-11-07T00:00:00"/>
    <s v="Standard Class"/>
    <x v="573"/>
    <s v="Scot Wooten"/>
    <x v="0"/>
    <s v="United States"/>
    <s v="Troy"/>
    <x v="15"/>
    <n v="12180"/>
    <x v="3"/>
    <s v="FUR-CH-10003535"/>
    <x v="0"/>
    <x v="1"/>
    <s v="Global Armless Task Chair, Royal Blue"/>
    <n v="109.764"/>
    <n v="2"/>
    <n v="0.1"/>
    <n v="8.5371999999999968"/>
  </r>
  <r>
    <n v="6007"/>
    <x v="2990"/>
    <x v="3"/>
    <x v="157"/>
    <d v="2014-12-19T00:00:00"/>
    <s v="Standard Class"/>
    <x v="471"/>
    <s v="Katherine Nockton"/>
    <x v="1"/>
    <s v="United States"/>
    <s v="New Bedford"/>
    <x v="31"/>
    <n v="2740"/>
    <x v="3"/>
    <s v="TEC-PH-10001527"/>
    <x v="2"/>
    <x v="7"/>
    <s v="Plantronics MX500i Earset"/>
    <n v="128.85000000000002"/>
    <n v="3"/>
    <n v="0"/>
    <n v="3.8654999999999973"/>
  </r>
  <r>
    <n v="6008"/>
    <x v="2991"/>
    <x v="3"/>
    <x v="719"/>
    <d v="2014-04-04T00:00:00"/>
    <s v="First Class"/>
    <x v="334"/>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x v="52"/>
    <s v="Clay Ludtke"/>
    <x v="0"/>
    <s v="United States"/>
    <s v="Los Angeles"/>
    <x v="1"/>
    <n v="90049"/>
    <x v="1"/>
    <s v="OFF-PA-10000595"/>
    <x v="1"/>
    <x v="10"/>
    <s v="Xerox 1929"/>
    <n v="68.52"/>
    <n v="3"/>
    <n v="0"/>
    <n v="31.519199999999998"/>
  </r>
  <r>
    <n v="6010"/>
    <x v="2992"/>
    <x v="1"/>
    <x v="1081"/>
    <d v="2013-01-03T00:00:00"/>
    <s v="Standard Class"/>
    <x v="52"/>
    <s v="Clay Ludtke"/>
    <x v="0"/>
    <s v="United States"/>
    <s v="Los Angeles"/>
    <x v="1"/>
    <n v="90049"/>
    <x v="1"/>
    <s v="OFF-ST-10000798"/>
    <x v="1"/>
    <x v="4"/>
    <s v="2300 Heavy-Duty Transfer File Systems by Perma"/>
    <n v="74.94"/>
    <n v="3"/>
    <n v="0"/>
    <n v="14.238599999999995"/>
  </r>
  <r>
    <n v="6011"/>
    <x v="2992"/>
    <x v="1"/>
    <x v="1081"/>
    <d v="2013-01-03T00:00:00"/>
    <s v="Standard Class"/>
    <x v="52"/>
    <s v="Clay Ludtke"/>
    <x v="0"/>
    <s v="United States"/>
    <s v="Los Angeles"/>
    <x v="1"/>
    <n v="90049"/>
    <x v="1"/>
    <s v="TEC-MA-10004002"/>
    <x v="2"/>
    <x v="15"/>
    <s v="Zebra GX420t Direct Thermal/Thermal Transfer Printer"/>
    <n v="2548.5600000000004"/>
    <n v="6"/>
    <n v="0.2"/>
    <n v="286.71299999999962"/>
  </r>
  <r>
    <n v="6012"/>
    <x v="2992"/>
    <x v="1"/>
    <x v="1081"/>
    <d v="2013-01-03T00:00:00"/>
    <s v="Standard Class"/>
    <x v="52"/>
    <s v="Clay Ludtke"/>
    <x v="0"/>
    <s v="United States"/>
    <s v="Los Angeles"/>
    <x v="1"/>
    <n v="90049"/>
    <x v="1"/>
    <s v="OFF-EN-10003296"/>
    <x v="1"/>
    <x v="12"/>
    <s v="Tyvek Side-Opening Peel &amp; Seel Expanding Envelopes"/>
    <n v="271.44"/>
    <n v="3"/>
    <n v="0"/>
    <n v="122.148"/>
  </r>
  <r>
    <n v="6013"/>
    <x v="2992"/>
    <x v="1"/>
    <x v="1081"/>
    <d v="2013-01-03T00:00:00"/>
    <s v="Standard Class"/>
    <x v="52"/>
    <s v="Clay Ludtke"/>
    <x v="0"/>
    <s v="United States"/>
    <s v="Los Angeles"/>
    <x v="1"/>
    <n v="90049"/>
    <x v="1"/>
    <s v="TEC-PH-10004345"/>
    <x v="2"/>
    <x v="7"/>
    <s v="Cisco SPA 502G IP Phone"/>
    <n v="287.88"/>
    <n v="3"/>
    <n v="0.2"/>
    <n v="35.984999999999999"/>
  </r>
  <r>
    <n v="6014"/>
    <x v="2993"/>
    <x v="0"/>
    <x v="612"/>
    <d v="2013-03-12T00:00:00"/>
    <s v="First Class"/>
    <x v="580"/>
    <s v="Karen Ferguson"/>
    <x v="2"/>
    <s v="United States"/>
    <s v="Los Angeles"/>
    <x v="1"/>
    <n v="90008"/>
    <x v="1"/>
    <s v="OFF-PA-10004405"/>
    <x v="1"/>
    <x v="10"/>
    <s v="Rediform Voice Mail Log Books"/>
    <n v="14.9"/>
    <n v="5"/>
    <n v="0"/>
    <n v="7.1519999999999992"/>
  </r>
  <r>
    <n v="6015"/>
    <x v="2993"/>
    <x v="0"/>
    <x v="612"/>
    <d v="2013-03-12T00:00:00"/>
    <s v="First Class"/>
    <x v="580"/>
    <s v="Karen Ferguson"/>
    <x v="2"/>
    <s v="United States"/>
    <s v="Los Angeles"/>
    <x v="1"/>
    <n v="90008"/>
    <x v="1"/>
    <s v="TEC-PH-10002885"/>
    <x v="2"/>
    <x v="7"/>
    <s v="Apple iPhone 5"/>
    <n v="4158.9120000000003"/>
    <n v="8"/>
    <n v="0.2"/>
    <n v="363.90480000000025"/>
  </r>
  <r>
    <n v="6016"/>
    <x v="2994"/>
    <x v="2"/>
    <x v="322"/>
    <d v="2011-04-12T00:00:00"/>
    <s v="Standard Class"/>
    <x v="672"/>
    <s v="Andy Yotov"/>
    <x v="1"/>
    <s v="United States"/>
    <s v="Los Angeles"/>
    <x v="1"/>
    <n v="90049"/>
    <x v="1"/>
    <s v="FUR-FU-10000747"/>
    <x v="0"/>
    <x v="5"/>
    <s v="Tenex B1-RE Series Chair Mats for Low Pile Carpets"/>
    <n v="91.96"/>
    <n v="2"/>
    <n v="0"/>
    <n v="15.633199999999988"/>
  </r>
  <r>
    <n v="6017"/>
    <x v="2994"/>
    <x v="2"/>
    <x v="322"/>
    <d v="2011-04-12T00:00:00"/>
    <s v="Standard Class"/>
    <x v="672"/>
    <s v="Andy Yotov"/>
    <x v="1"/>
    <s v="United States"/>
    <s v="Los Angeles"/>
    <x v="1"/>
    <n v="90049"/>
    <x v="1"/>
    <s v="FUR-FU-10001918"/>
    <x v="0"/>
    <x v="5"/>
    <s v="C-Line Cubicle Keepers Polyproplyene Holder With Velcro Backings"/>
    <n v="33.11"/>
    <n v="7"/>
    <n v="0"/>
    <n v="12.912900000000004"/>
  </r>
  <r>
    <n v="6018"/>
    <x v="2994"/>
    <x v="2"/>
    <x v="322"/>
    <d v="2011-04-12T00:00:00"/>
    <s v="Standard Class"/>
    <x v="672"/>
    <s v="Andy Yotov"/>
    <x v="1"/>
    <s v="United States"/>
    <s v="Los Angeles"/>
    <x v="1"/>
    <n v="90049"/>
    <x v="1"/>
    <s v="OFF-PA-10003309"/>
    <x v="1"/>
    <x v="10"/>
    <s v="Xerox 211"/>
    <n v="19.440000000000001"/>
    <n v="3"/>
    <n v="0"/>
    <n v="9.3312000000000008"/>
  </r>
  <r>
    <n v="6019"/>
    <x v="2994"/>
    <x v="2"/>
    <x v="322"/>
    <d v="2011-04-12T00:00:00"/>
    <s v="Standard Class"/>
    <x v="672"/>
    <s v="Andy Yotov"/>
    <x v="1"/>
    <s v="United States"/>
    <s v="Los Angeles"/>
    <x v="1"/>
    <n v="90049"/>
    <x v="1"/>
    <s v="OFF-PA-10001977"/>
    <x v="1"/>
    <x v="10"/>
    <s v="Xerox 194"/>
    <n v="55.48"/>
    <n v="1"/>
    <n v="0"/>
    <n v="26.630399999999998"/>
  </r>
  <r>
    <n v="6020"/>
    <x v="2995"/>
    <x v="2"/>
    <x v="1082"/>
    <d v="2011-10-10T00:00:00"/>
    <s v="Second Class"/>
    <x v="631"/>
    <s v="Brian Derr"/>
    <x v="0"/>
    <s v="United States"/>
    <s v="Columbus"/>
    <x v="24"/>
    <n v="43229"/>
    <x v="3"/>
    <s v="OFF-AP-10002892"/>
    <x v="1"/>
    <x v="9"/>
    <s v="Belkin F5C206VTEL 6 Outlet Surge"/>
    <n v="91.92"/>
    <n v="5"/>
    <n v="0.2"/>
    <n v="11.489999999999991"/>
  </r>
  <r>
    <n v="6021"/>
    <x v="2996"/>
    <x v="0"/>
    <x v="572"/>
    <d v="2013-08-14T00:00:00"/>
    <s v="Same Day"/>
    <x v="643"/>
    <s v="Hunter Glantz"/>
    <x v="0"/>
    <s v="United States"/>
    <s v="Kenner"/>
    <x v="28"/>
    <n v="70065"/>
    <x v="0"/>
    <s v="OFF-AP-10002222"/>
    <x v="1"/>
    <x v="9"/>
    <s v="Staples"/>
    <n v="17.34"/>
    <n v="2"/>
    <n v="0"/>
    <n v="4.6818000000000008"/>
  </r>
  <r>
    <n v="6022"/>
    <x v="2996"/>
    <x v="0"/>
    <x v="572"/>
    <d v="2013-08-14T00:00:00"/>
    <s v="Same Day"/>
    <x v="643"/>
    <s v="Hunter Glantz"/>
    <x v="0"/>
    <s v="United States"/>
    <s v="Kenner"/>
    <x v="28"/>
    <n v="70065"/>
    <x v="0"/>
    <s v="TEC-AC-10000158"/>
    <x v="2"/>
    <x v="11"/>
    <s v="Sony 64GB Class 10 Micro SDHC R40 Memory Card"/>
    <n v="71.98"/>
    <n v="2"/>
    <n v="0"/>
    <n v="15.1158"/>
  </r>
  <r>
    <n v="6023"/>
    <x v="2997"/>
    <x v="2"/>
    <x v="664"/>
    <d v="2011-11-21T00:00:00"/>
    <s v="Standard Class"/>
    <x v="90"/>
    <s v="Cassandra Brandow"/>
    <x v="0"/>
    <s v="United States"/>
    <s v="Cedar Hill"/>
    <x v="5"/>
    <n v="75104"/>
    <x v="2"/>
    <s v="OFF-EN-10002600"/>
    <x v="1"/>
    <x v="12"/>
    <s v="Redi-Strip #10 Envelopes, 4 1/8 x 9 1/2"/>
    <n v="7.080000000000001"/>
    <n v="3"/>
    <n v="0.2"/>
    <n v="2.4779999999999989"/>
  </r>
  <r>
    <n v="6024"/>
    <x v="2998"/>
    <x v="3"/>
    <x v="558"/>
    <d v="2014-04-28T00:00:00"/>
    <s v="First Class"/>
    <x v="322"/>
    <s v="Linda Southworth"/>
    <x v="1"/>
    <s v="United States"/>
    <s v="Providence"/>
    <x v="34"/>
    <n v="2908"/>
    <x v="3"/>
    <s v="TEC-AC-10004855"/>
    <x v="2"/>
    <x v="11"/>
    <s v="V7 USB Numeric Keypad"/>
    <n v="69.98"/>
    <n v="2"/>
    <n v="0"/>
    <n v="4.8986000000000018"/>
  </r>
  <r>
    <n v="6025"/>
    <x v="2999"/>
    <x v="3"/>
    <x v="1043"/>
    <d v="2014-08-27T00:00:00"/>
    <s v="Second Class"/>
    <x v="661"/>
    <s v="Darrin Martin"/>
    <x v="0"/>
    <s v="United States"/>
    <s v="Lancaster"/>
    <x v="24"/>
    <n v="43130"/>
    <x v="3"/>
    <s v="OFF-AP-10000938"/>
    <x v="1"/>
    <x v="9"/>
    <s v="Avanti 1.7 Cu. Ft. Refrigerator"/>
    <n v="646.27200000000005"/>
    <n v="8"/>
    <n v="0.2"/>
    <n v="64.627199999999988"/>
  </r>
  <r>
    <n v="6026"/>
    <x v="2999"/>
    <x v="3"/>
    <x v="1043"/>
    <d v="2014-08-27T00:00:00"/>
    <s v="Second Class"/>
    <x v="661"/>
    <s v="Darrin Martin"/>
    <x v="0"/>
    <s v="United States"/>
    <s v="Lancaster"/>
    <x v="24"/>
    <n v="43130"/>
    <x v="3"/>
    <s v="OFF-PA-10002195"/>
    <x v="1"/>
    <x v="10"/>
    <s v="Xerox 1966"/>
    <n v="10.368000000000002"/>
    <n v="2"/>
    <n v="0.2"/>
    <n v="3.7584"/>
  </r>
  <r>
    <n v="6027"/>
    <x v="3000"/>
    <x v="3"/>
    <x v="660"/>
    <d v="2014-03-03T00:00:00"/>
    <s v="Standard Class"/>
    <x v="556"/>
    <s v="Ann Chong"/>
    <x v="1"/>
    <s v="United States"/>
    <s v="Seattle"/>
    <x v="4"/>
    <n v="98115"/>
    <x v="1"/>
    <s v="OFF-FA-10002701"/>
    <x v="1"/>
    <x v="13"/>
    <s v="Alliance Rubber Bands"/>
    <n v="8.4"/>
    <n v="5"/>
    <n v="0"/>
    <n v="0.33599999999999963"/>
  </r>
  <r>
    <n v="6028"/>
    <x v="3000"/>
    <x v="3"/>
    <x v="660"/>
    <d v="2014-03-03T00:00:00"/>
    <s v="Standard Class"/>
    <x v="556"/>
    <s v="Ann Chong"/>
    <x v="1"/>
    <s v="United States"/>
    <s v="Seattle"/>
    <x v="4"/>
    <n v="98115"/>
    <x v="1"/>
    <s v="TEC-PH-10003589"/>
    <x v="2"/>
    <x v="7"/>
    <s v="invisibleSHIELD by ZAGG Smudge-Free Screen Protector"/>
    <n v="71.959999999999994"/>
    <n v="5"/>
    <n v="0.2"/>
    <n v="25.185999999999996"/>
  </r>
  <r>
    <n v="6029"/>
    <x v="3001"/>
    <x v="0"/>
    <x v="258"/>
    <d v="2013-11-22T00:00:00"/>
    <s v="First Class"/>
    <x v="299"/>
    <s v="Liz Thompson"/>
    <x v="0"/>
    <s v="United States"/>
    <s v="Jacksonville"/>
    <x v="3"/>
    <n v="28540"/>
    <x v="0"/>
    <s v="OFF-AR-10003752"/>
    <x v="1"/>
    <x v="6"/>
    <s v="Deluxe Chalkboard Eraser Cleaner"/>
    <n v="18.48"/>
    <n v="2"/>
    <n v="0.2"/>
    <n v="6.0059999999999993"/>
  </r>
  <r>
    <n v="6030"/>
    <x v="3002"/>
    <x v="0"/>
    <x v="696"/>
    <d v="2013-11-16T00:00:00"/>
    <s v="First Class"/>
    <x v="621"/>
    <s v="Tim Brockman"/>
    <x v="0"/>
    <s v="United States"/>
    <s v="Los Angeles"/>
    <x v="1"/>
    <n v="90049"/>
    <x v="1"/>
    <s v="OFF-AR-10003829"/>
    <x v="1"/>
    <x v="6"/>
    <s v="Newell 35"/>
    <n v="9.84"/>
    <n v="3"/>
    <n v="0"/>
    <n v="2.8535999999999988"/>
  </r>
  <r>
    <n v="6031"/>
    <x v="3003"/>
    <x v="3"/>
    <x v="91"/>
    <d v="2014-07-07T00:00:00"/>
    <s v="Same Day"/>
    <x v="738"/>
    <s v="Angele Hood"/>
    <x v="0"/>
    <s v="United States"/>
    <s v="Miami"/>
    <x v="2"/>
    <n v="33142"/>
    <x v="0"/>
    <s v="FUR-CH-10000155"/>
    <x v="0"/>
    <x v="1"/>
    <s v="Global Comet Stacking Armless Chair"/>
    <n v="239.24"/>
    <n v="1"/>
    <n v="0.2"/>
    <n v="23.924000000000007"/>
  </r>
  <r>
    <n v="6032"/>
    <x v="3004"/>
    <x v="0"/>
    <x v="591"/>
    <d v="2014-01-02T00:00:00"/>
    <s v="Standard Class"/>
    <x v="164"/>
    <s v="Saphhira Shifley"/>
    <x v="1"/>
    <s v="United States"/>
    <s v="Nashua"/>
    <x v="38"/>
    <n v="3060"/>
    <x v="3"/>
    <s v="FUR-FU-10003142"/>
    <x v="0"/>
    <x v="5"/>
    <s v="Master Big Foot Doorstop, Beige"/>
    <n v="21.12"/>
    <n v="4"/>
    <n v="0"/>
    <n v="6.5471999999999984"/>
  </r>
  <r>
    <n v="6033"/>
    <x v="3005"/>
    <x v="3"/>
    <x v="756"/>
    <d v="2014-04-26T00:00:00"/>
    <s v="First Class"/>
    <x v="143"/>
    <s v="Tamara Dahlen"/>
    <x v="0"/>
    <s v="United States"/>
    <s v="New York City"/>
    <x v="15"/>
    <n v="10011"/>
    <x v="3"/>
    <s v="OFF-SU-10001218"/>
    <x v="1"/>
    <x v="14"/>
    <s v="Fiskars Softgrip Scissors"/>
    <n v="54.900000000000006"/>
    <n v="5"/>
    <n v="0"/>
    <n v="15.372000000000003"/>
  </r>
  <r>
    <n v="6034"/>
    <x v="3006"/>
    <x v="1"/>
    <x v="639"/>
    <d v="2012-12-18T00:00:00"/>
    <s v="Standard Class"/>
    <x v="452"/>
    <s v="Paul Prost"/>
    <x v="2"/>
    <s v="United States"/>
    <s v="Los Angeles"/>
    <x v="1"/>
    <n v="90036"/>
    <x v="1"/>
    <s v="FUR-FU-10002963"/>
    <x v="0"/>
    <x v="5"/>
    <s v="Master Caster Door Stop, Gray"/>
    <n v="15.24"/>
    <n v="3"/>
    <n v="0"/>
    <n v="5.1815999999999995"/>
  </r>
  <r>
    <n v="6035"/>
    <x v="3007"/>
    <x v="1"/>
    <x v="1083"/>
    <d v="2012-04-25T00:00:00"/>
    <s v="Standard Class"/>
    <x v="31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x v="310"/>
    <s v="Patrick Gardner"/>
    <x v="0"/>
    <s v="United States"/>
    <s v="Carrollton"/>
    <x v="5"/>
    <n v="75007"/>
    <x v="2"/>
    <s v="OFF-BI-10003925"/>
    <x v="1"/>
    <x v="8"/>
    <s v="Fellowes PB300 Plastic Comb Binding Machine"/>
    <n v="310.39199999999994"/>
    <n v="4"/>
    <n v="0.8"/>
    <n v="-512.14680000000021"/>
  </r>
  <r>
    <n v="6037"/>
    <x v="3008"/>
    <x v="0"/>
    <x v="913"/>
    <d v="2013-09-09T00:00:00"/>
    <s v="Standard Class"/>
    <x v="731"/>
    <s v="Anna Andreadi"/>
    <x v="0"/>
    <s v="United States"/>
    <s v="Georgetown"/>
    <x v="0"/>
    <n v="40324"/>
    <x v="0"/>
    <s v="FUR-FU-10003347"/>
    <x v="0"/>
    <x v="5"/>
    <s v="Coloredge Poster Frame"/>
    <n v="42.599999999999994"/>
    <n v="3"/>
    <n v="0"/>
    <n v="16.614000000000001"/>
  </r>
  <r>
    <n v="6038"/>
    <x v="3008"/>
    <x v="0"/>
    <x v="913"/>
    <d v="2013-09-09T00:00:00"/>
    <s v="Standard Class"/>
    <x v="731"/>
    <s v="Anna Andreadi"/>
    <x v="0"/>
    <s v="United States"/>
    <s v="Georgetown"/>
    <x v="0"/>
    <n v="40324"/>
    <x v="0"/>
    <s v="OFF-BI-10000315"/>
    <x v="1"/>
    <x v="8"/>
    <s v="Poly Designer Cover &amp; Back"/>
    <n v="113.94"/>
    <n v="6"/>
    <n v="0"/>
    <n v="54.691199999999995"/>
  </r>
  <r>
    <n v="6039"/>
    <x v="3008"/>
    <x v="0"/>
    <x v="913"/>
    <d v="2013-09-09T00:00:00"/>
    <s v="Standard Class"/>
    <x v="731"/>
    <s v="Anna Andreadi"/>
    <x v="0"/>
    <s v="United States"/>
    <s v="Georgetown"/>
    <x v="0"/>
    <n v="40324"/>
    <x v="0"/>
    <s v="OFF-ST-10002583"/>
    <x v="1"/>
    <x v="4"/>
    <s v="Fellowes Neat Ideas Storage Cubes"/>
    <n v="129.91999999999999"/>
    <n v="4"/>
    <n v="0"/>
    <n v="5.1967999999999961"/>
  </r>
  <r>
    <n v="6040"/>
    <x v="3008"/>
    <x v="0"/>
    <x v="913"/>
    <d v="2013-09-09T00:00:00"/>
    <s v="Standard Class"/>
    <x v="731"/>
    <s v="Anna Andreadi"/>
    <x v="0"/>
    <s v="United States"/>
    <s v="Georgetown"/>
    <x v="0"/>
    <n v="40324"/>
    <x v="0"/>
    <s v="OFF-AR-10003469"/>
    <x v="1"/>
    <x v="6"/>
    <s v="Nontoxic Chalk"/>
    <n v="5.28"/>
    <n v="3"/>
    <n v="0"/>
    <n v="2.5343999999999998"/>
  </r>
  <r>
    <n v="6041"/>
    <x v="3009"/>
    <x v="3"/>
    <x v="241"/>
    <d v="2014-09-30T00:00:00"/>
    <s v="Standard Class"/>
    <x v="135"/>
    <s v="Frank Atkinson"/>
    <x v="1"/>
    <s v="United States"/>
    <s v="Los Angeles"/>
    <x v="1"/>
    <n v="90008"/>
    <x v="1"/>
    <s v="TEC-PH-10001817"/>
    <x v="2"/>
    <x v="7"/>
    <s v="Wilson Electronics DB Pro Signal Booster"/>
    <n v="859.2"/>
    <n v="3"/>
    <n v="0.2"/>
    <n v="75.180000000000064"/>
  </r>
  <r>
    <n v="6042"/>
    <x v="3009"/>
    <x v="3"/>
    <x v="241"/>
    <d v="2014-09-30T00:00:00"/>
    <s v="Standard Class"/>
    <x v="135"/>
    <s v="Frank Atkinson"/>
    <x v="1"/>
    <s v="United States"/>
    <s v="Los Angeles"/>
    <x v="1"/>
    <n v="90008"/>
    <x v="1"/>
    <s v="TEC-MA-10001031"/>
    <x v="2"/>
    <x v="15"/>
    <s v="Socket Bluetooth Cordless Hand Scanner (CHS)"/>
    <n v="506.28"/>
    <n v="3"/>
    <n v="0.2"/>
    <n v="177.19799999999998"/>
  </r>
  <r>
    <n v="6043"/>
    <x v="3010"/>
    <x v="0"/>
    <x v="1084"/>
    <d v="2013-02-08T00:00:00"/>
    <s v="Standard Class"/>
    <x v="14"/>
    <s v="Tracy Blumstein"/>
    <x v="0"/>
    <s v="United States"/>
    <s v="Sierra Vista"/>
    <x v="16"/>
    <n v="85635"/>
    <x v="1"/>
    <s v="FUR-FU-10002088"/>
    <x v="0"/>
    <x v="5"/>
    <s v="Nu-Dell Float Frame 11 x 14 1/2"/>
    <n v="14.368000000000002"/>
    <n v="2"/>
    <n v="0.2"/>
    <n v="3.9512"/>
  </r>
  <r>
    <n v="6044"/>
    <x v="3011"/>
    <x v="3"/>
    <x v="240"/>
    <d v="2014-05-25T00:00:00"/>
    <s v="Second Class"/>
    <x v="340"/>
    <s v="Adam Hart"/>
    <x v="1"/>
    <s v="United States"/>
    <s v="Knoxville"/>
    <x v="18"/>
    <n v="37918"/>
    <x v="0"/>
    <s v="FUR-CH-10001482"/>
    <x v="0"/>
    <x v="1"/>
    <s v="Office Star - Mesh Screen back chair with Vinyl seat"/>
    <n v="314.35199999999998"/>
    <n v="3"/>
    <n v="0.2"/>
    <n v="-35.36460000000001"/>
  </r>
  <r>
    <n v="6045"/>
    <x v="3011"/>
    <x v="3"/>
    <x v="240"/>
    <d v="2014-05-25T00:00:00"/>
    <s v="Second Class"/>
    <x v="340"/>
    <s v="Adam Hart"/>
    <x v="1"/>
    <s v="United States"/>
    <s v="Knoxville"/>
    <x v="18"/>
    <n v="37918"/>
    <x v="0"/>
    <s v="OFF-PA-10001526"/>
    <x v="1"/>
    <x v="10"/>
    <s v="Xerox 1949"/>
    <n v="27.888000000000002"/>
    <n v="7"/>
    <n v="0.2"/>
    <n v="10.109400000000001"/>
  </r>
  <r>
    <n v="6046"/>
    <x v="3012"/>
    <x v="1"/>
    <x v="37"/>
    <d v="2012-09-08T00:00:00"/>
    <s v="Standard Class"/>
    <x v="434"/>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x v="682"/>
    <s v="Benjamin Farhat"/>
    <x v="2"/>
    <s v="United States"/>
    <s v="Minneapolis"/>
    <x v="11"/>
    <n v="55407"/>
    <x v="2"/>
    <s v="FUR-TA-10001771"/>
    <x v="0"/>
    <x v="3"/>
    <s v="Bush Cubix Conference Tables, Fully Assembled"/>
    <n v="692.93999999999994"/>
    <n v="3"/>
    <n v="0"/>
    <n v="173.23500000000001"/>
  </r>
  <r>
    <n v="6048"/>
    <x v="3014"/>
    <x v="1"/>
    <x v="209"/>
    <d v="2012-11-11T00:00:00"/>
    <s v="Standard Class"/>
    <x v="291"/>
    <s v="Christine Phan"/>
    <x v="1"/>
    <s v="United States"/>
    <s v="Miami"/>
    <x v="2"/>
    <n v="33142"/>
    <x v="0"/>
    <s v="OFF-BI-10003305"/>
    <x v="1"/>
    <x v="8"/>
    <s v="Avery Hanging File Binders"/>
    <n v="16.146000000000004"/>
    <n v="9"/>
    <n v="0.7"/>
    <n v="-12.916800000000002"/>
  </r>
  <r>
    <n v="6049"/>
    <x v="3014"/>
    <x v="1"/>
    <x v="209"/>
    <d v="2012-11-11T00:00:00"/>
    <s v="Standard Class"/>
    <x v="291"/>
    <s v="Christine Phan"/>
    <x v="1"/>
    <s v="United States"/>
    <s v="Miami"/>
    <x v="2"/>
    <n v="33142"/>
    <x v="0"/>
    <s v="OFF-BI-10001359"/>
    <x v="1"/>
    <x v="8"/>
    <s v="GBC DocuBind TL300 Electric Binding System"/>
    <n v="1345.4850000000001"/>
    <n v="5"/>
    <n v="0.7"/>
    <n v="-1031.5385000000001"/>
  </r>
  <r>
    <n v="6050"/>
    <x v="3015"/>
    <x v="0"/>
    <x v="1085"/>
    <d v="2013-06-19T00:00:00"/>
    <s v="First Class"/>
    <x v="201"/>
    <s v="Lynn Smith"/>
    <x v="0"/>
    <s v="United States"/>
    <s v="Houston"/>
    <x v="5"/>
    <n v="77036"/>
    <x v="2"/>
    <s v="OFF-PA-10000483"/>
    <x v="1"/>
    <x v="10"/>
    <s v="Xerox 19"/>
    <n v="173.48800000000003"/>
    <n v="7"/>
    <n v="0.2"/>
    <n v="54.214999999999982"/>
  </r>
  <r>
    <n v="6051"/>
    <x v="3016"/>
    <x v="1"/>
    <x v="334"/>
    <d v="2012-04-30T00:00:00"/>
    <s v="Standard Class"/>
    <x v="772"/>
    <s v="Trudy Schmidt"/>
    <x v="0"/>
    <s v="United States"/>
    <s v="Milwaukee"/>
    <x v="6"/>
    <n v="53209"/>
    <x v="2"/>
    <s v="OFF-AR-10000658"/>
    <x v="1"/>
    <x v="6"/>
    <s v="Newell 324"/>
    <n v="57.75"/>
    <n v="5"/>
    <n v="0"/>
    <n v="16.170000000000002"/>
  </r>
  <r>
    <n v="6052"/>
    <x v="3016"/>
    <x v="1"/>
    <x v="334"/>
    <d v="2012-04-30T00:00:00"/>
    <s v="Standard Class"/>
    <x v="772"/>
    <s v="Trudy Schmidt"/>
    <x v="0"/>
    <s v="United States"/>
    <s v="Milwaukee"/>
    <x v="6"/>
    <n v="53209"/>
    <x v="2"/>
    <s v="OFF-AP-10001205"/>
    <x v="1"/>
    <x v="9"/>
    <s v="Belkin 5 Outlet SurgeMaster Power Centers"/>
    <n v="272.39999999999998"/>
    <n v="5"/>
    <n v="0"/>
    <n v="76.27200000000002"/>
  </r>
  <r>
    <n v="6053"/>
    <x v="3017"/>
    <x v="0"/>
    <x v="713"/>
    <d v="2013-09-27T00:00:00"/>
    <s v="Second Class"/>
    <x v="185"/>
    <s v="Joni Sundaresam"/>
    <x v="2"/>
    <s v="United States"/>
    <s v="Lancaster"/>
    <x v="24"/>
    <n v="43130"/>
    <x v="3"/>
    <s v="OFF-PA-10002586"/>
    <x v="1"/>
    <x v="10"/>
    <s v="Xerox 1970"/>
    <n v="11.952000000000002"/>
    <n v="3"/>
    <n v="0.2"/>
    <n v="4.0338000000000003"/>
  </r>
  <r>
    <n v="6054"/>
    <x v="3017"/>
    <x v="0"/>
    <x v="713"/>
    <d v="2013-09-27T00:00:00"/>
    <s v="Second Class"/>
    <x v="185"/>
    <s v="Joni Sundaresam"/>
    <x v="2"/>
    <s v="United States"/>
    <s v="Lancaster"/>
    <x v="24"/>
    <n v="43130"/>
    <x v="3"/>
    <s v="FUR-FU-10004963"/>
    <x v="0"/>
    <x v="5"/>
    <s v="Eldon 400 Class Desk Accessories, Black Carbon"/>
    <n v="28"/>
    <n v="4"/>
    <n v="0.2"/>
    <n v="7.7000000000000028"/>
  </r>
  <r>
    <n v="6055"/>
    <x v="3017"/>
    <x v="0"/>
    <x v="713"/>
    <d v="2013-09-27T00:00:00"/>
    <s v="Second Class"/>
    <x v="185"/>
    <s v="Joni Sundaresam"/>
    <x v="2"/>
    <s v="United States"/>
    <s v="Lancaster"/>
    <x v="24"/>
    <n v="43130"/>
    <x v="3"/>
    <s v="OFF-BI-10002071"/>
    <x v="1"/>
    <x v="8"/>
    <s v="Fellowes Black Plastic Comb Bindings"/>
    <n v="12.201000000000001"/>
    <n v="7"/>
    <n v="0.7"/>
    <n v="-9.7607999999999961"/>
  </r>
  <r>
    <n v="6056"/>
    <x v="3018"/>
    <x v="0"/>
    <x v="298"/>
    <d v="2013-08-21T00:00:00"/>
    <s v="First Class"/>
    <x v="173"/>
    <s v="Natalie Fritzler"/>
    <x v="0"/>
    <s v="United States"/>
    <s v="Edinburg"/>
    <x v="5"/>
    <n v="78539"/>
    <x v="2"/>
    <s v="OFF-BI-10001617"/>
    <x v="1"/>
    <x v="8"/>
    <s v="GBC Wire Binding Combs"/>
    <n v="2.0679999999999996"/>
    <n v="1"/>
    <n v="0.8"/>
    <n v="-3.4122000000000003"/>
  </r>
  <r>
    <n v="6057"/>
    <x v="3018"/>
    <x v="0"/>
    <x v="298"/>
    <d v="2013-08-21T00:00:00"/>
    <s v="First Class"/>
    <x v="173"/>
    <s v="Natalie Fritzler"/>
    <x v="0"/>
    <s v="United States"/>
    <s v="Edinburg"/>
    <x v="5"/>
    <n v="78539"/>
    <x v="2"/>
    <s v="OFF-PA-10004665"/>
    <x v="1"/>
    <x v="10"/>
    <s v="Advantus Motivational Note Cards"/>
    <n v="83.84"/>
    <n v="8"/>
    <n v="0.2"/>
    <n v="30.391999999999996"/>
  </r>
  <r>
    <n v="6058"/>
    <x v="3019"/>
    <x v="2"/>
    <x v="1086"/>
    <d v="2011-03-08T00:00:00"/>
    <s v="Standard Class"/>
    <x v="607"/>
    <s v="Kristina Nunn"/>
    <x v="2"/>
    <s v="United States"/>
    <s v="New York City"/>
    <x v="15"/>
    <n v="10009"/>
    <x v="3"/>
    <s v="OFF-EN-10001990"/>
    <x v="1"/>
    <x v="12"/>
    <s v="Staples"/>
    <n v="11.36"/>
    <n v="2"/>
    <n v="0"/>
    <n v="5.3391999999999991"/>
  </r>
  <r>
    <n v="6059"/>
    <x v="3019"/>
    <x v="2"/>
    <x v="1086"/>
    <d v="2011-03-08T00:00:00"/>
    <s v="Standard Class"/>
    <x v="607"/>
    <s v="Kristina Nunn"/>
    <x v="2"/>
    <s v="United States"/>
    <s v="New York City"/>
    <x v="15"/>
    <n v="10009"/>
    <x v="3"/>
    <s v="OFF-PA-10000587"/>
    <x v="1"/>
    <x v="10"/>
    <s v="Array Parchment Paper, Assorted Colors"/>
    <n v="36.4"/>
    <n v="5"/>
    <n v="0"/>
    <n v="17.472000000000001"/>
  </r>
  <r>
    <n v="6060"/>
    <x v="3020"/>
    <x v="2"/>
    <x v="125"/>
    <d v="2012-01-03T00:00:00"/>
    <s v="Standard Class"/>
    <x v="315"/>
    <s v="Guy Armstrong"/>
    <x v="0"/>
    <s v="United States"/>
    <s v="Philadelphia"/>
    <x v="9"/>
    <n v="19120"/>
    <x v="3"/>
    <s v="TEC-AC-10004859"/>
    <x v="2"/>
    <x v="11"/>
    <s v="Maxell Pro 80 Minute CD-R, 10/Pack"/>
    <n v="27.968000000000004"/>
    <n v="2"/>
    <n v="0.2"/>
    <n v="6.9920000000000009"/>
  </r>
  <r>
    <n v="6061"/>
    <x v="3021"/>
    <x v="1"/>
    <x v="889"/>
    <d v="2012-04-16T00:00:00"/>
    <s v="Standard Class"/>
    <x v="258"/>
    <s v="Eugene Hildebrand"/>
    <x v="2"/>
    <s v="United States"/>
    <s v="Rochester"/>
    <x v="15"/>
    <n v="14609"/>
    <x v="3"/>
    <s v="OFF-ST-10001476"/>
    <x v="1"/>
    <x v="4"/>
    <s v="Steel Personal Filing/Posting Tote"/>
    <n v="142.04"/>
    <n v="4"/>
    <n v="0"/>
    <n v="38.350800000000007"/>
  </r>
  <r>
    <n v="6062"/>
    <x v="3021"/>
    <x v="1"/>
    <x v="889"/>
    <d v="2012-04-16T00:00:00"/>
    <s v="Standard Class"/>
    <x v="258"/>
    <s v="Eugene Hildebrand"/>
    <x v="2"/>
    <s v="United States"/>
    <s v="Rochester"/>
    <x v="15"/>
    <n v="14609"/>
    <x v="3"/>
    <s v="OFF-AR-10002804"/>
    <x v="1"/>
    <x v="6"/>
    <s v="Faber Castell Col-Erase Pencils"/>
    <n v="14.669999999999998"/>
    <n v="3"/>
    <n v="0"/>
    <n v="6.0147000000000004"/>
  </r>
  <r>
    <n v="6063"/>
    <x v="3022"/>
    <x v="1"/>
    <x v="707"/>
    <d v="2012-12-30T00:00:00"/>
    <s v="Second Class"/>
    <x v="267"/>
    <s v="Ralph Arnett"/>
    <x v="0"/>
    <s v="United States"/>
    <s v="San Diego"/>
    <x v="1"/>
    <n v="92037"/>
    <x v="1"/>
    <s v="TEC-CO-10004202"/>
    <x v="2"/>
    <x v="16"/>
    <s v="Brother DCP1000 Digital 3 in 1 Multifunction Machine"/>
    <n v="1199.96"/>
    <n v="5"/>
    <n v="0.2"/>
    <n v="224.99249999999995"/>
  </r>
  <r>
    <n v="6064"/>
    <x v="3022"/>
    <x v="1"/>
    <x v="707"/>
    <d v="2012-12-30T00:00:00"/>
    <s v="Second Class"/>
    <x v="267"/>
    <s v="Ralph Arnett"/>
    <x v="0"/>
    <s v="United States"/>
    <s v="San Diego"/>
    <x v="1"/>
    <n v="92037"/>
    <x v="1"/>
    <s v="OFF-PA-10001307"/>
    <x v="1"/>
    <x v="10"/>
    <s v="Important Message Pads, 50 4-1/4 x 5-1/2 Forms per Pad"/>
    <n v="12.600000000000001"/>
    <n v="3"/>
    <n v="0"/>
    <n v="6.1739999999999995"/>
  </r>
  <r>
    <n v="6065"/>
    <x v="3022"/>
    <x v="1"/>
    <x v="707"/>
    <d v="2012-12-30T00:00:00"/>
    <s v="Second Class"/>
    <x v="267"/>
    <s v="Ralph Arnett"/>
    <x v="0"/>
    <s v="United States"/>
    <s v="San Diego"/>
    <x v="1"/>
    <n v="92037"/>
    <x v="1"/>
    <s v="OFF-PA-10001667"/>
    <x v="1"/>
    <x v="10"/>
    <s v="Great White Multi-Use Recycled Paper (20Lb. and 84 Bright)"/>
    <n v="17.940000000000001"/>
    <n v="3"/>
    <n v="0"/>
    <n v="8.0730000000000004"/>
  </r>
  <r>
    <n v="6066"/>
    <x v="3023"/>
    <x v="1"/>
    <x v="57"/>
    <d v="2012-04-07T00:00:00"/>
    <s v="First Class"/>
    <x v="74"/>
    <s v="Ted Trevino"/>
    <x v="0"/>
    <s v="United States"/>
    <s v="Philadelphia"/>
    <x v="9"/>
    <n v="19120"/>
    <x v="3"/>
    <s v="OFF-LA-10001569"/>
    <x v="1"/>
    <x v="2"/>
    <s v="Avery 499"/>
    <n v="23.904000000000003"/>
    <n v="6"/>
    <n v="0.2"/>
    <n v="7.7687999999999988"/>
  </r>
  <r>
    <n v="6067"/>
    <x v="3024"/>
    <x v="1"/>
    <x v="184"/>
    <d v="2012-01-23T00:00:00"/>
    <s v="Standard Class"/>
    <x v="733"/>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x v="254"/>
    <s v="Chuck Clark"/>
    <x v="2"/>
    <s v="United States"/>
    <s v="Lakewood"/>
    <x v="1"/>
    <n v="90712"/>
    <x v="1"/>
    <s v="FUR-CH-10000225"/>
    <x v="0"/>
    <x v="1"/>
    <s v="Global Geo Office Task Chair, Gray"/>
    <n v="518.27200000000005"/>
    <n v="8"/>
    <n v="0.2"/>
    <n v="-97.176000000000073"/>
  </r>
  <r>
    <n v="6069"/>
    <x v="3025"/>
    <x v="3"/>
    <x v="968"/>
    <d v="2014-05-25T00:00:00"/>
    <s v="Standard Class"/>
    <x v="254"/>
    <s v="Chuck Clark"/>
    <x v="2"/>
    <s v="United States"/>
    <s v="Lakewood"/>
    <x v="1"/>
    <n v="90712"/>
    <x v="1"/>
    <s v="FUR-FU-10002191"/>
    <x v="0"/>
    <x v="5"/>
    <s v="G.E. Halogen Desk Lamp Bulbs"/>
    <n v="6.98"/>
    <n v="1"/>
    <n v="0"/>
    <n v="3.3504"/>
  </r>
  <r>
    <n v="6070"/>
    <x v="3025"/>
    <x v="3"/>
    <x v="968"/>
    <d v="2014-05-25T00:00:00"/>
    <s v="Standard Class"/>
    <x v="254"/>
    <s v="Chuck Clark"/>
    <x v="2"/>
    <s v="United States"/>
    <s v="Lakewood"/>
    <x v="1"/>
    <n v="90712"/>
    <x v="1"/>
    <s v="TEC-MA-10003176"/>
    <x v="2"/>
    <x v="15"/>
    <s v="Okidata B400 Printer"/>
    <n v="343.20000000000005"/>
    <n v="1"/>
    <n v="0.2"/>
    <n v="38.609999999999957"/>
  </r>
  <r>
    <n v="6071"/>
    <x v="3026"/>
    <x v="3"/>
    <x v="802"/>
    <d v="2014-08-21T00:00:00"/>
    <s v="Standard Class"/>
    <x v="470"/>
    <s v="Keith Dawkins"/>
    <x v="1"/>
    <s v="United States"/>
    <s v="Philadelphia"/>
    <x v="9"/>
    <n v="19120"/>
    <x v="3"/>
    <s v="OFF-LA-10004093"/>
    <x v="1"/>
    <x v="2"/>
    <s v="Avery 486"/>
    <n v="17.544"/>
    <n v="3"/>
    <n v="0.2"/>
    <n v="5.9210999999999983"/>
  </r>
  <r>
    <n v="6072"/>
    <x v="3027"/>
    <x v="1"/>
    <x v="620"/>
    <d v="2013-01-04T00:00:00"/>
    <s v="Standard Class"/>
    <x v="767"/>
    <s v="Barry Gonzalez"/>
    <x v="0"/>
    <s v="United States"/>
    <s v="Austin"/>
    <x v="5"/>
    <n v="78745"/>
    <x v="2"/>
    <s v="OFF-ST-10000025"/>
    <x v="1"/>
    <x v="4"/>
    <s v="Fellowes Stor/Drawer Steel Plus Storage Drawers"/>
    <n v="152.68800000000002"/>
    <n v="2"/>
    <n v="0.2"/>
    <n v="-26.720400000000019"/>
  </r>
  <r>
    <n v="6073"/>
    <x v="3027"/>
    <x v="1"/>
    <x v="620"/>
    <d v="2013-01-04T00:00:00"/>
    <s v="Standard Class"/>
    <x v="767"/>
    <s v="Barry Gonzalez"/>
    <x v="0"/>
    <s v="United States"/>
    <s v="Austin"/>
    <x v="5"/>
    <n v="78745"/>
    <x v="2"/>
    <s v="OFF-FA-10001561"/>
    <x v="1"/>
    <x v="13"/>
    <s v="Stockwell Push Pins"/>
    <n v="3.4880000000000004"/>
    <n v="2"/>
    <n v="0.2"/>
    <n v="0.56679999999999997"/>
  </r>
  <r>
    <n v="6074"/>
    <x v="3027"/>
    <x v="1"/>
    <x v="620"/>
    <d v="2013-01-04T00:00:00"/>
    <s v="Standard Class"/>
    <x v="767"/>
    <s v="Barry Gonzalez"/>
    <x v="0"/>
    <s v="United States"/>
    <s v="Austin"/>
    <x v="5"/>
    <n v="78745"/>
    <x v="2"/>
    <s v="OFF-SU-10001225"/>
    <x v="1"/>
    <x v="14"/>
    <s v="Staples"/>
    <n v="5.8880000000000008"/>
    <n v="2"/>
    <n v="0.2"/>
    <n v="-1.3248000000000004"/>
  </r>
  <r>
    <n v="6075"/>
    <x v="3028"/>
    <x v="3"/>
    <x v="53"/>
    <d v="2014-12-30T00:00:00"/>
    <s v="Standard Class"/>
    <x v="92"/>
    <s v="Fred Hopkins"/>
    <x v="1"/>
    <s v="United States"/>
    <s v="Los Angeles"/>
    <x v="1"/>
    <n v="90008"/>
    <x v="1"/>
    <s v="OFF-BI-10001718"/>
    <x v="1"/>
    <x v="8"/>
    <s v="GBC DocuBind P50 Personal Binding Machine"/>
    <n v="153.55199999999999"/>
    <n v="3"/>
    <n v="0.2"/>
    <n v="51.823799999999999"/>
  </r>
  <r>
    <n v="6076"/>
    <x v="3028"/>
    <x v="3"/>
    <x v="53"/>
    <d v="2014-12-30T00:00:00"/>
    <s v="Standard Class"/>
    <x v="92"/>
    <s v="Fred Hopkins"/>
    <x v="1"/>
    <s v="United States"/>
    <s v="Los Angeles"/>
    <x v="1"/>
    <n v="90008"/>
    <x v="1"/>
    <s v="OFF-ST-10002756"/>
    <x v="1"/>
    <x v="4"/>
    <s v="Tennsco Stur-D-Stor Boltless Shelving, 5 Shelves, 24&quot; Deep, Sand"/>
    <n v="270.62"/>
    <n v="2"/>
    <n v="0"/>
    <n v="2.7062000000000239"/>
  </r>
  <r>
    <n v="6077"/>
    <x v="3029"/>
    <x v="0"/>
    <x v="142"/>
    <d v="2013-09-08T00:00:00"/>
    <s v="Standard Class"/>
    <x v="310"/>
    <s v="Patrick Gardner"/>
    <x v="0"/>
    <s v="United States"/>
    <s v="New York City"/>
    <x v="15"/>
    <n v="10011"/>
    <x v="3"/>
    <s v="TEC-AC-10001432"/>
    <x v="2"/>
    <x v="11"/>
    <s v="Enermax Aurora Lite Keyboard"/>
    <n v="468.90000000000003"/>
    <n v="6"/>
    <n v="0"/>
    <n v="206.31600000000006"/>
  </r>
  <r>
    <n v="6078"/>
    <x v="3029"/>
    <x v="0"/>
    <x v="142"/>
    <d v="2013-09-08T00:00:00"/>
    <s v="Standard Class"/>
    <x v="310"/>
    <s v="Patrick Gardner"/>
    <x v="0"/>
    <s v="United States"/>
    <s v="New York City"/>
    <x v="15"/>
    <n v="10011"/>
    <x v="3"/>
    <s v="TEC-AC-10003399"/>
    <x v="2"/>
    <x v="11"/>
    <s v="Memorex Mini Travel Drive 64 GB USB 2.0 Flash Drive"/>
    <n v="72.48"/>
    <n v="2"/>
    <n v="0"/>
    <n v="30.441600000000001"/>
  </r>
  <r>
    <n v="6079"/>
    <x v="3029"/>
    <x v="0"/>
    <x v="142"/>
    <d v="2013-09-08T00:00:00"/>
    <s v="Standard Class"/>
    <x v="310"/>
    <s v="Patrick Gardner"/>
    <x v="0"/>
    <s v="United States"/>
    <s v="New York City"/>
    <x v="15"/>
    <n v="10011"/>
    <x v="3"/>
    <s v="OFF-SU-10001574"/>
    <x v="1"/>
    <x v="14"/>
    <s v="Acme Value Line Scissors"/>
    <n v="10.95"/>
    <n v="3"/>
    <n v="0"/>
    <n v="3.2849999999999993"/>
  </r>
  <r>
    <n v="6080"/>
    <x v="3029"/>
    <x v="0"/>
    <x v="142"/>
    <d v="2013-09-08T00:00:00"/>
    <s v="Standard Class"/>
    <x v="310"/>
    <s v="Patrick Gardner"/>
    <x v="0"/>
    <s v="United States"/>
    <s v="New York City"/>
    <x v="15"/>
    <n v="10011"/>
    <x v="3"/>
    <s v="FUR-FU-10004864"/>
    <x v="0"/>
    <x v="5"/>
    <s v="Howard Miller 14-1/2&quot; Diameter Chrome Round Wall Clock"/>
    <n v="191.82"/>
    <n v="3"/>
    <n v="0"/>
    <n v="61.382399999999997"/>
  </r>
  <r>
    <n v="6081"/>
    <x v="3030"/>
    <x v="3"/>
    <x v="485"/>
    <d v="2014-08-09T00:00:00"/>
    <s v="First Class"/>
    <x v="125"/>
    <s v="Nick Zandusky"/>
    <x v="2"/>
    <s v="United States"/>
    <s v="Houston"/>
    <x v="5"/>
    <n v="77070"/>
    <x v="2"/>
    <s v="OFF-ST-10001172"/>
    <x v="1"/>
    <x v="4"/>
    <s v="Tennsco Lockers, Sand"/>
    <n v="151.05600000000001"/>
    <n v="9"/>
    <n v="0.2"/>
    <n v="7.5527999999999977"/>
  </r>
  <r>
    <n v="6082"/>
    <x v="3031"/>
    <x v="2"/>
    <x v="1087"/>
    <d v="2011-02-19T00:00:00"/>
    <s v="Same Day"/>
    <x v="180"/>
    <s v="Troy Blackwell"/>
    <x v="0"/>
    <s v="United States"/>
    <s v="Lubbock"/>
    <x v="5"/>
    <n v="79424"/>
    <x v="2"/>
    <s v="FUR-FU-10002396"/>
    <x v="0"/>
    <x v="5"/>
    <s v="DAX Copper Panel Document Frame, 5 x 7 Size"/>
    <n v="25.16"/>
    <n v="5"/>
    <n v="0.6"/>
    <n v="-11.321999999999999"/>
  </r>
  <r>
    <n v="6083"/>
    <x v="3032"/>
    <x v="0"/>
    <x v="441"/>
    <d v="2013-11-28T00:00:00"/>
    <s v="Standard Class"/>
    <x v="188"/>
    <s v="Jeremy Ellison"/>
    <x v="0"/>
    <s v="United States"/>
    <s v="Houston"/>
    <x v="5"/>
    <n v="77095"/>
    <x v="2"/>
    <s v="OFF-BI-10004040"/>
    <x v="1"/>
    <x v="8"/>
    <s v="Wilson Jones Impact Binders"/>
    <n v="6.2159999999999993"/>
    <n v="6"/>
    <n v="0.8"/>
    <n v="-9.634800000000002"/>
  </r>
  <r>
    <n v="6084"/>
    <x v="3032"/>
    <x v="0"/>
    <x v="441"/>
    <d v="2013-11-28T00:00:00"/>
    <s v="Standard Class"/>
    <x v="188"/>
    <s v="Jeremy Ellison"/>
    <x v="0"/>
    <s v="United States"/>
    <s v="Houston"/>
    <x v="5"/>
    <n v="77095"/>
    <x v="2"/>
    <s v="OFF-AR-10003481"/>
    <x v="1"/>
    <x v="6"/>
    <s v="Newell 348"/>
    <n v="23.616"/>
    <n v="9"/>
    <n v="0.2"/>
    <n v="2.6567999999999969"/>
  </r>
  <r>
    <n v="6085"/>
    <x v="3032"/>
    <x v="0"/>
    <x v="441"/>
    <d v="2013-11-28T00:00:00"/>
    <s v="Standard Class"/>
    <x v="188"/>
    <s v="Jeremy Ellison"/>
    <x v="0"/>
    <s v="United States"/>
    <s v="Houston"/>
    <x v="5"/>
    <n v="77095"/>
    <x v="2"/>
    <s v="TEC-AC-10000387"/>
    <x v="2"/>
    <x v="11"/>
    <s v="KeyTronic KT800P2 - Keyboard - Black"/>
    <n v="24.032"/>
    <n v="2"/>
    <n v="0.2"/>
    <n v="-0.60080000000000044"/>
  </r>
  <r>
    <n v="6086"/>
    <x v="3032"/>
    <x v="0"/>
    <x v="441"/>
    <d v="2013-11-28T00:00:00"/>
    <s v="Standard Class"/>
    <x v="188"/>
    <s v="Jeremy Ellison"/>
    <x v="0"/>
    <s v="United States"/>
    <s v="Houston"/>
    <x v="5"/>
    <n v="77095"/>
    <x v="2"/>
    <s v="OFF-LA-10000262"/>
    <x v="1"/>
    <x v="2"/>
    <s v="Avery 494"/>
    <n v="2.0880000000000001"/>
    <n v="1"/>
    <n v="0.2"/>
    <n v="0.67859999999999987"/>
  </r>
  <r>
    <n v="6087"/>
    <x v="3032"/>
    <x v="0"/>
    <x v="441"/>
    <d v="2013-11-28T00:00:00"/>
    <s v="Standard Class"/>
    <x v="188"/>
    <s v="Jeremy Ellison"/>
    <x v="0"/>
    <s v="United States"/>
    <s v="Houston"/>
    <x v="5"/>
    <n v="77095"/>
    <x v="2"/>
    <s v="OFF-BI-10003196"/>
    <x v="1"/>
    <x v="8"/>
    <s v="Accohide Poly Flexible Ring Binders"/>
    <n v="4.4879999999999995"/>
    <n v="6"/>
    <n v="0.8"/>
    <n v="-6.7320000000000011"/>
  </r>
  <r>
    <n v="6088"/>
    <x v="3033"/>
    <x v="1"/>
    <x v="639"/>
    <d v="2012-12-18T00:00:00"/>
    <s v="Standard Class"/>
    <x v="13"/>
    <s v="Eric Hoffmann"/>
    <x v="0"/>
    <s v="United States"/>
    <s v="Costa Mesa"/>
    <x v="1"/>
    <n v="92627"/>
    <x v="1"/>
    <s v="FUR-FU-10004351"/>
    <x v="0"/>
    <x v="5"/>
    <s v="Staples"/>
    <n v="29.22"/>
    <n v="3"/>
    <n v="0"/>
    <n v="12.856800000000002"/>
  </r>
  <r>
    <n v="6089"/>
    <x v="3034"/>
    <x v="1"/>
    <x v="385"/>
    <d v="2012-06-17T00:00:00"/>
    <s v="Standard Class"/>
    <x v="541"/>
    <s v="Barbara Fisher"/>
    <x v="1"/>
    <s v="United States"/>
    <s v="Roswell"/>
    <x v="32"/>
    <n v="30076"/>
    <x v="0"/>
    <s v="OFF-PA-10001870"/>
    <x v="1"/>
    <x v="10"/>
    <s v="Xerox 202"/>
    <n v="6.48"/>
    <n v="1"/>
    <n v="0"/>
    <n v="3.1104000000000003"/>
  </r>
  <r>
    <n v="6090"/>
    <x v="3035"/>
    <x v="3"/>
    <x v="116"/>
    <d v="2015-01-01T00:00:00"/>
    <s v="Second Class"/>
    <x v="331"/>
    <s v="Pamela Coakley"/>
    <x v="1"/>
    <s v="United States"/>
    <s v="Loveland"/>
    <x v="22"/>
    <n v="80538"/>
    <x v="1"/>
    <s v="OFF-BI-10002813"/>
    <x v="1"/>
    <x v="8"/>
    <s v="Avery Reinforcements for Hole-Punch Pages"/>
    <n v="1.1880000000000002"/>
    <n v="2"/>
    <n v="0.7"/>
    <n v="-0.98999999999999977"/>
  </r>
  <r>
    <n v="6091"/>
    <x v="3036"/>
    <x v="3"/>
    <x v="1088"/>
    <d v="2014-09-27T00:00:00"/>
    <s v="Standard Class"/>
    <x v="277"/>
    <s v="Seth Vernon"/>
    <x v="0"/>
    <s v="United States"/>
    <s v="New York City"/>
    <x v="15"/>
    <n v="10035"/>
    <x v="3"/>
    <s v="FUR-CH-10003846"/>
    <x v="0"/>
    <x v="1"/>
    <s v="Hon Valutask Swivel Chairs"/>
    <n v="272.64600000000002"/>
    <n v="3"/>
    <n v="0.1"/>
    <n v="18.176400000000008"/>
  </r>
  <r>
    <n v="6092"/>
    <x v="3036"/>
    <x v="3"/>
    <x v="1088"/>
    <d v="2014-09-27T00:00:00"/>
    <s v="Standard Class"/>
    <x v="277"/>
    <s v="Seth Vernon"/>
    <x v="0"/>
    <s v="United States"/>
    <s v="New York City"/>
    <x v="15"/>
    <n v="10035"/>
    <x v="3"/>
    <s v="TEC-AC-10002647"/>
    <x v="2"/>
    <x v="11"/>
    <s v="Logitech Wireless Boombox Speaker - portable - wireless, wired"/>
    <n v="212.8"/>
    <n v="2"/>
    <n v="0"/>
    <n v="95.759999999999991"/>
  </r>
  <r>
    <n v="6093"/>
    <x v="3036"/>
    <x v="3"/>
    <x v="1088"/>
    <d v="2014-09-27T00:00:00"/>
    <s v="Standard Class"/>
    <x v="277"/>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x v="277"/>
    <s v="Seth Vernon"/>
    <x v="0"/>
    <s v="United States"/>
    <s v="New York City"/>
    <x v="15"/>
    <n v="10035"/>
    <x v="3"/>
    <s v="TEC-AC-10001465"/>
    <x v="2"/>
    <x v="11"/>
    <s v="SanDisk Cruzer 64 GB USB Flash Drive"/>
    <n v="72.64"/>
    <n v="2"/>
    <n v="0"/>
    <n v="21.791999999999994"/>
  </r>
  <r>
    <n v="6095"/>
    <x v="3036"/>
    <x v="3"/>
    <x v="1088"/>
    <d v="2014-09-27T00:00:00"/>
    <s v="Standard Class"/>
    <x v="277"/>
    <s v="Seth Vernon"/>
    <x v="0"/>
    <s v="United States"/>
    <s v="New York City"/>
    <x v="15"/>
    <n v="10035"/>
    <x v="3"/>
    <s v="OFF-ST-10000615"/>
    <x v="1"/>
    <x v="4"/>
    <s v="SimpliFile Personal File, Black Granite, 15w x 6-15/16d x 11-1/4h"/>
    <n v="45.4"/>
    <n v="4"/>
    <n v="0"/>
    <n v="12.712000000000003"/>
  </r>
  <r>
    <n v="6096"/>
    <x v="3036"/>
    <x v="3"/>
    <x v="1088"/>
    <d v="2014-09-27T00:00:00"/>
    <s v="Standard Class"/>
    <x v="277"/>
    <s v="Seth Vernon"/>
    <x v="0"/>
    <s v="United States"/>
    <s v="New York City"/>
    <x v="15"/>
    <n v="10035"/>
    <x v="3"/>
    <s v="OFF-PA-10002713"/>
    <x v="1"/>
    <x v="10"/>
    <s v="Adams Phone Message Book, 200 Message Capacity, 8 1/16” x 11”"/>
    <n v="13.76"/>
    <n v="2"/>
    <n v="0"/>
    <n v="6.3295999999999992"/>
  </r>
  <r>
    <n v="6097"/>
    <x v="3036"/>
    <x v="3"/>
    <x v="1088"/>
    <d v="2014-09-27T00:00:00"/>
    <s v="Standard Class"/>
    <x v="277"/>
    <s v="Seth Vernon"/>
    <x v="0"/>
    <s v="United States"/>
    <s v="New York City"/>
    <x v="15"/>
    <n v="10035"/>
    <x v="3"/>
    <s v="FUR-CH-10003061"/>
    <x v="0"/>
    <x v="1"/>
    <s v="Global Leather Task Chair, Black"/>
    <n v="80.991"/>
    <n v="1"/>
    <n v="0.1"/>
    <n v="8.0990999999999875"/>
  </r>
  <r>
    <n v="6098"/>
    <x v="3036"/>
    <x v="3"/>
    <x v="1088"/>
    <d v="2014-09-27T00:00:00"/>
    <s v="Standard Class"/>
    <x v="277"/>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x v="277"/>
    <s v="Seth Vernon"/>
    <x v="0"/>
    <s v="United States"/>
    <s v="New York City"/>
    <x v="15"/>
    <n v="10035"/>
    <x v="3"/>
    <s v="OFF-FA-10000304"/>
    <x v="1"/>
    <x v="13"/>
    <s v="Advantus Push Pins"/>
    <n v="4.3600000000000003"/>
    <n v="2"/>
    <n v="0"/>
    <n v="1.7876000000000003"/>
  </r>
  <r>
    <n v="6100"/>
    <x v="3036"/>
    <x v="3"/>
    <x v="1088"/>
    <d v="2014-09-27T00:00:00"/>
    <s v="Standard Class"/>
    <x v="277"/>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x v="277"/>
    <s v="Seth Vernon"/>
    <x v="0"/>
    <s v="United States"/>
    <s v="New York City"/>
    <x v="15"/>
    <n v="10035"/>
    <x v="3"/>
    <s v="TEC-PH-10002885"/>
    <x v="2"/>
    <x v="7"/>
    <s v="Apple iPhone 5"/>
    <n v="1299.6600000000001"/>
    <n v="2"/>
    <n v="0"/>
    <n v="350.90820000000008"/>
  </r>
  <r>
    <n v="6102"/>
    <x v="3036"/>
    <x v="3"/>
    <x v="1088"/>
    <d v="2014-09-27T00:00:00"/>
    <s v="Standard Class"/>
    <x v="277"/>
    <s v="Seth Vernon"/>
    <x v="0"/>
    <s v="United States"/>
    <s v="New York City"/>
    <x v="15"/>
    <n v="10035"/>
    <x v="3"/>
    <s v="FUR-CH-10001215"/>
    <x v="0"/>
    <x v="1"/>
    <s v="Global Troy Executive Leather Low-Back Tilter"/>
    <n v="2254.41"/>
    <n v="5"/>
    <n v="0.1"/>
    <n v="375.73500000000001"/>
  </r>
  <r>
    <n v="6103"/>
    <x v="3036"/>
    <x v="3"/>
    <x v="1088"/>
    <d v="2014-09-27T00:00:00"/>
    <s v="Standard Class"/>
    <x v="277"/>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x v="277"/>
    <s v="Seth Vernon"/>
    <x v="0"/>
    <s v="United States"/>
    <s v="New York City"/>
    <x v="15"/>
    <n v="10035"/>
    <x v="3"/>
    <s v="TEC-AC-10001998"/>
    <x v="2"/>
    <x v="11"/>
    <s v="Logitech LS21 Speaker System - PC Multimedia - 2.1-CH - Wired"/>
    <n v="59.97"/>
    <n v="3"/>
    <n v="0"/>
    <n v="20.389799999999994"/>
  </r>
  <r>
    <n v="6105"/>
    <x v="3037"/>
    <x v="3"/>
    <x v="1029"/>
    <d v="2014-08-25T00:00:00"/>
    <s v="First Class"/>
    <x v="656"/>
    <s v="Dean percer"/>
    <x v="2"/>
    <s v="United States"/>
    <s v="Philadelphia"/>
    <x v="9"/>
    <n v="19143"/>
    <x v="3"/>
    <s v="FUR-TA-10002356"/>
    <x v="0"/>
    <x v="3"/>
    <s v="Bevis Boat-Shaped Conference Table"/>
    <n v="314.53199999999998"/>
    <n v="2"/>
    <n v="0.4"/>
    <n v="-83.875200000000035"/>
  </r>
  <r>
    <n v="6106"/>
    <x v="3038"/>
    <x v="1"/>
    <x v="652"/>
    <d v="2012-06-22T00:00:00"/>
    <s v="Standard Class"/>
    <x v="403"/>
    <s v="Harold Ryan"/>
    <x v="1"/>
    <s v="United States"/>
    <s v="Miami"/>
    <x v="2"/>
    <n v="33178"/>
    <x v="0"/>
    <s v="OFF-AR-10002399"/>
    <x v="1"/>
    <x v="6"/>
    <s v="Dixon Prang Watercolor Pencils, 10-Color Set with Brush"/>
    <n v="13.632"/>
    <n v="4"/>
    <n v="0.2"/>
    <n v="3.5783999999999998"/>
  </r>
  <r>
    <n v="6107"/>
    <x v="3039"/>
    <x v="2"/>
    <x v="414"/>
    <d v="2011-12-25T00:00:00"/>
    <s v="Standard Class"/>
    <x v="576"/>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x v="576"/>
    <s v="William Brown"/>
    <x v="0"/>
    <s v="United States"/>
    <s v="Grand Prairie"/>
    <x v="5"/>
    <n v="75051"/>
    <x v="2"/>
    <s v="TEC-AC-10004510"/>
    <x v="2"/>
    <x v="11"/>
    <s v="Logitech Desktop MK120 Mouse and keyboard Combo"/>
    <n v="65.44"/>
    <n v="5"/>
    <n v="0.2"/>
    <n v="-8.1800000000000033"/>
  </r>
  <r>
    <n v="6109"/>
    <x v="3040"/>
    <x v="0"/>
    <x v="108"/>
    <d v="2013-09-17T00:00:00"/>
    <s v="Standard Class"/>
    <x v="548"/>
    <s v="Adam Shillingsburg"/>
    <x v="0"/>
    <s v="United States"/>
    <s v="Chicago"/>
    <x v="10"/>
    <n v="60653"/>
    <x v="2"/>
    <s v="OFF-LA-10001982"/>
    <x v="1"/>
    <x v="2"/>
    <s v="Smead Alpha-Z Color-Coded Name Labels First Letter Starter Set"/>
    <n v="6"/>
    <n v="2"/>
    <n v="0.2"/>
    <n v="2.0999999999999996"/>
  </r>
  <r>
    <n v="6110"/>
    <x v="3040"/>
    <x v="0"/>
    <x v="108"/>
    <d v="2013-09-17T00:00:00"/>
    <s v="Standard Class"/>
    <x v="548"/>
    <s v="Adam Shillingsburg"/>
    <x v="0"/>
    <s v="United States"/>
    <s v="Chicago"/>
    <x v="10"/>
    <n v="60653"/>
    <x v="2"/>
    <s v="OFF-BI-10004141"/>
    <x v="1"/>
    <x v="8"/>
    <s v="Insertable Tab Indexes For Data Binders"/>
    <n v="1.9079999999999997"/>
    <n v="3"/>
    <n v="0.8"/>
    <n v="-3.2436000000000016"/>
  </r>
  <r>
    <n v="6111"/>
    <x v="3041"/>
    <x v="0"/>
    <x v="396"/>
    <d v="2013-11-17T00:00:00"/>
    <s v="Standard Class"/>
    <x v="727"/>
    <s v="Susan Pistek"/>
    <x v="0"/>
    <s v="United States"/>
    <s v="Parma"/>
    <x v="24"/>
    <n v="44134"/>
    <x v="3"/>
    <s v="FUR-CH-10004495"/>
    <x v="0"/>
    <x v="1"/>
    <s v="Global Leather and Oak Executive Chair, Black"/>
    <n v="1474.8020000000001"/>
    <n v="7"/>
    <n v="0.3"/>
    <n v="-21.068600000000174"/>
  </r>
  <r>
    <n v="6112"/>
    <x v="3041"/>
    <x v="0"/>
    <x v="396"/>
    <d v="2013-11-17T00:00:00"/>
    <s v="Standard Class"/>
    <x v="727"/>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x v="727"/>
    <s v="Susan Pistek"/>
    <x v="0"/>
    <s v="United States"/>
    <s v="Parma"/>
    <x v="24"/>
    <n v="44134"/>
    <x v="3"/>
    <s v="OFF-FA-10000585"/>
    <x v="1"/>
    <x v="13"/>
    <s v="OIC Bulk Pack Metal Binder Clips"/>
    <n v="16.752000000000002"/>
    <n v="6"/>
    <n v="0.2"/>
    <n v="5.4443999999999999"/>
  </r>
  <r>
    <n v="6114"/>
    <x v="3041"/>
    <x v="0"/>
    <x v="396"/>
    <d v="2013-11-17T00:00:00"/>
    <s v="Standard Class"/>
    <x v="727"/>
    <s v="Susan Pistek"/>
    <x v="0"/>
    <s v="United States"/>
    <s v="Parma"/>
    <x v="24"/>
    <n v="44134"/>
    <x v="3"/>
    <s v="FUR-CH-10000454"/>
    <x v="0"/>
    <x v="1"/>
    <s v="Hon Deluxe Fabric Upholstered Stacking Chairs, Rounded Back"/>
    <n v="1537.0739999999998"/>
    <n v="9"/>
    <n v="0.3"/>
    <n v="0"/>
  </r>
  <r>
    <n v="6115"/>
    <x v="3041"/>
    <x v="0"/>
    <x v="396"/>
    <d v="2013-11-17T00:00:00"/>
    <s v="Standard Class"/>
    <x v="727"/>
    <s v="Susan Pistek"/>
    <x v="0"/>
    <s v="United States"/>
    <s v="Parma"/>
    <x v="24"/>
    <n v="44134"/>
    <x v="3"/>
    <s v="FUR-CH-10003746"/>
    <x v="0"/>
    <x v="1"/>
    <s v="Hon 4070 Series Pagoda Round Back Stacking Chairs"/>
    <n v="449.37200000000001"/>
    <n v="2"/>
    <n v="0.3"/>
    <n v="-12.839199999999977"/>
  </r>
  <r>
    <n v="6116"/>
    <x v="3042"/>
    <x v="0"/>
    <x v="560"/>
    <d v="2013-03-21T00:00:00"/>
    <s v="Standard Class"/>
    <x v="7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x v="475"/>
    <s v="Corinna Mitchell"/>
    <x v="2"/>
    <s v="United States"/>
    <s v="New York City"/>
    <x v="15"/>
    <n v="10011"/>
    <x v="3"/>
    <s v="TEC-PH-10002114"/>
    <x v="2"/>
    <x v="7"/>
    <s v="Xiaomi Mi3"/>
    <n v="2279.96"/>
    <n v="4"/>
    <n v="0"/>
    <n v="592.78960000000006"/>
  </r>
  <r>
    <n v="6118"/>
    <x v="3043"/>
    <x v="0"/>
    <x v="373"/>
    <d v="2013-11-20T00:00:00"/>
    <s v="Standard Class"/>
    <x v="475"/>
    <s v="Corinna Mitchell"/>
    <x v="2"/>
    <s v="United States"/>
    <s v="New York City"/>
    <x v="15"/>
    <n v="10011"/>
    <x v="3"/>
    <s v="OFF-LA-10001569"/>
    <x v="1"/>
    <x v="2"/>
    <s v="Avery 499"/>
    <n v="14.940000000000001"/>
    <n v="3"/>
    <n v="0"/>
    <n v="6.8723999999999998"/>
  </r>
  <r>
    <n v="6119"/>
    <x v="3044"/>
    <x v="3"/>
    <x v="20"/>
    <d v="2014-09-26T00:00:00"/>
    <s v="Standard Class"/>
    <x v="335"/>
    <s v="Justin Ritter"/>
    <x v="1"/>
    <s v="United States"/>
    <s v="Springfield"/>
    <x v="21"/>
    <n v="97477"/>
    <x v="1"/>
    <s v="TEC-PH-10001425"/>
    <x v="2"/>
    <x v="7"/>
    <s v="Mophie Juice Pack Helium for iPhone"/>
    <n v="191.976"/>
    <n v="3"/>
    <n v="0.2"/>
    <n v="19.197599999999994"/>
  </r>
  <r>
    <n v="6120"/>
    <x v="3044"/>
    <x v="3"/>
    <x v="20"/>
    <d v="2014-09-26T00:00:00"/>
    <s v="Standard Class"/>
    <x v="335"/>
    <s v="Justin Ritter"/>
    <x v="1"/>
    <s v="United States"/>
    <s v="Springfield"/>
    <x v="21"/>
    <n v="97477"/>
    <x v="1"/>
    <s v="OFF-AR-10001915"/>
    <x v="1"/>
    <x v="6"/>
    <s v="Peel-Off China Markers"/>
    <n v="23.832000000000001"/>
    <n v="3"/>
    <n v="0.2"/>
    <n v="6.5538000000000007"/>
  </r>
  <r>
    <n v="6121"/>
    <x v="3044"/>
    <x v="3"/>
    <x v="20"/>
    <d v="2014-09-26T00:00:00"/>
    <s v="Standard Class"/>
    <x v="335"/>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x v="335"/>
    <s v="Justin Ritter"/>
    <x v="1"/>
    <s v="United States"/>
    <s v="Springfield"/>
    <x v="21"/>
    <n v="97477"/>
    <x v="1"/>
    <s v="FUR-BO-10001972"/>
    <x v="0"/>
    <x v="0"/>
    <s v="O'Sullivan 4-Shelf Bookcase in Odessa Pine"/>
    <n v="72.588000000000008"/>
    <n v="2"/>
    <n v="0.7"/>
    <n v="-128.2388"/>
  </r>
  <r>
    <n v="6123"/>
    <x v="3045"/>
    <x v="3"/>
    <x v="769"/>
    <d v="2014-12-10T00:00:00"/>
    <s v="Standard Class"/>
    <x v="558"/>
    <s v="Christy Brittain"/>
    <x v="0"/>
    <s v="United States"/>
    <s v="Chicago"/>
    <x v="10"/>
    <n v="60610"/>
    <x v="2"/>
    <s v="OFF-ST-10000532"/>
    <x v="1"/>
    <x v="4"/>
    <s v="Advantus Rolling Drawer Organizers"/>
    <n v="61.567999999999998"/>
    <n v="2"/>
    <n v="0.2"/>
    <n v="4.6175999999999995"/>
  </r>
  <r>
    <n v="6124"/>
    <x v="3046"/>
    <x v="1"/>
    <x v="284"/>
    <d v="2012-09-05T00:00:00"/>
    <s v="Standard Class"/>
    <x v="174"/>
    <s v="Shirley Daniels"/>
    <x v="2"/>
    <s v="United States"/>
    <s v="Bedford"/>
    <x v="5"/>
    <n v="76021"/>
    <x v="2"/>
    <s v="OFF-PA-10003883"/>
    <x v="1"/>
    <x v="10"/>
    <s v="Message Book, Phone, Wirebound Standard Line Memo, 2 3/4&quot; X 5&quot;"/>
    <n v="20.96"/>
    <n v="4"/>
    <n v="0.2"/>
    <n v="6.8119999999999994"/>
  </r>
  <r>
    <n v="6125"/>
    <x v="3047"/>
    <x v="3"/>
    <x v="95"/>
    <d v="2014-06-08T00:00:00"/>
    <s v="Standard Class"/>
    <x v="164"/>
    <s v="Saphhira Shifley"/>
    <x v="1"/>
    <s v="United States"/>
    <s v="Los Angeles"/>
    <x v="1"/>
    <n v="90036"/>
    <x v="1"/>
    <s v="TEC-AC-10003038"/>
    <x v="2"/>
    <x v="11"/>
    <s v="Kingston Digital DataTraveler 16GB USB 2.0"/>
    <n v="44.75"/>
    <n v="5"/>
    <n v="0"/>
    <n v="8.5024999999999942"/>
  </r>
  <r>
    <n v="6126"/>
    <x v="3047"/>
    <x v="3"/>
    <x v="95"/>
    <d v="2014-06-08T00:00:00"/>
    <s v="Standard Class"/>
    <x v="164"/>
    <s v="Saphhira Shifley"/>
    <x v="1"/>
    <s v="United States"/>
    <s v="Los Angeles"/>
    <x v="1"/>
    <n v="90036"/>
    <x v="1"/>
    <s v="OFF-PA-10001593"/>
    <x v="1"/>
    <x v="10"/>
    <s v="Xerox 1947"/>
    <n v="11.96"/>
    <n v="2"/>
    <n v="0"/>
    <n v="5.3819999999999997"/>
  </r>
  <r>
    <n v="6127"/>
    <x v="3047"/>
    <x v="3"/>
    <x v="95"/>
    <d v="2014-06-08T00:00:00"/>
    <s v="Standard Class"/>
    <x v="164"/>
    <s v="Saphhira Shifley"/>
    <x v="1"/>
    <s v="United States"/>
    <s v="Los Angeles"/>
    <x v="1"/>
    <n v="90036"/>
    <x v="1"/>
    <s v="OFF-BI-10002049"/>
    <x v="1"/>
    <x v="8"/>
    <s v="UniKeep View Case Binders"/>
    <n v="3.9119999999999999"/>
    <n v="1"/>
    <n v="0.2"/>
    <n v="1.2713999999999996"/>
  </r>
  <r>
    <n v="6128"/>
    <x v="3048"/>
    <x v="0"/>
    <x v="1044"/>
    <d v="2013-04-07T00:00:00"/>
    <s v="Standard Class"/>
    <x v="552"/>
    <s v="Erica Hackney"/>
    <x v="0"/>
    <s v="United States"/>
    <s v="New York City"/>
    <x v="15"/>
    <n v="10009"/>
    <x v="3"/>
    <s v="FUR-CH-10003817"/>
    <x v="0"/>
    <x v="1"/>
    <s v="Global Value Steno Chair, Gray"/>
    <n v="327.99600000000004"/>
    <n v="6"/>
    <n v="0.1"/>
    <n v="54.666000000000011"/>
  </r>
  <r>
    <n v="6129"/>
    <x v="3049"/>
    <x v="2"/>
    <x v="1089"/>
    <d v="2011-10-28T00:00:00"/>
    <s v="First Class"/>
    <x v="692"/>
    <s v="Aaron Hawkins"/>
    <x v="1"/>
    <s v="United States"/>
    <s v="San Francisco"/>
    <x v="1"/>
    <n v="94109"/>
    <x v="1"/>
    <s v="OFF-BI-10002353"/>
    <x v="1"/>
    <x v="8"/>
    <s v="GBC VeloBind Cover Sets"/>
    <n v="49.408000000000001"/>
    <n v="4"/>
    <n v="0.2"/>
    <n v="18.527999999999999"/>
  </r>
  <r>
    <n v="6130"/>
    <x v="3050"/>
    <x v="3"/>
    <x v="606"/>
    <d v="2014-04-03T00:00:00"/>
    <s v="Standard Class"/>
    <x v="773"/>
    <s v="Evan Minnotte"/>
    <x v="2"/>
    <s v="United States"/>
    <s v="Virginia Beach"/>
    <x v="17"/>
    <n v="23464"/>
    <x v="0"/>
    <s v="TEC-AC-10003116"/>
    <x v="2"/>
    <x v="11"/>
    <s v="Memorex Froggy Flash Drive 8 GB"/>
    <n v="53.25"/>
    <n v="3"/>
    <n v="0"/>
    <n v="20.767499999999998"/>
  </r>
  <r>
    <n v="6131"/>
    <x v="3050"/>
    <x v="3"/>
    <x v="606"/>
    <d v="2014-04-03T00:00:00"/>
    <s v="Standard Class"/>
    <x v="773"/>
    <s v="Evan Minnotte"/>
    <x v="2"/>
    <s v="United States"/>
    <s v="Virginia Beach"/>
    <x v="17"/>
    <n v="23464"/>
    <x v="0"/>
    <s v="OFF-FA-10003021"/>
    <x v="1"/>
    <x v="13"/>
    <s v="Staples"/>
    <n v="3.76"/>
    <n v="2"/>
    <n v="0"/>
    <n v="1.3159999999999998"/>
  </r>
  <r>
    <n v="6132"/>
    <x v="3051"/>
    <x v="2"/>
    <x v="422"/>
    <d v="2011-12-31T00:00:00"/>
    <s v="Standard Class"/>
    <x v="353"/>
    <s v="Thomas Brumley"/>
    <x v="2"/>
    <s v="United States"/>
    <s v="New York City"/>
    <x v="15"/>
    <n v="10011"/>
    <x v="3"/>
    <s v="FUR-CH-10004477"/>
    <x v="0"/>
    <x v="1"/>
    <s v="Global Push Button Manager's Chair, Indigo"/>
    <n v="767.21400000000006"/>
    <n v="14"/>
    <n v="0.1"/>
    <n v="161.96739999999997"/>
  </r>
  <r>
    <n v="6133"/>
    <x v="3052"/>
    <x v="3"/>
    <x v="175"/>
    <d v="2014-09-21T00:00:00"/>
    <s v="Standard Class"/>
    <x v="269"/>
    <s v="Alan Barnes"/>
    <x v="0"/>
    <s v="United States"/>
    <s v="Lebanon"/>
    <x v="18"/>
    <n v="37087"/>
    <x v="0"/>
    <s v="OFF-PA-10001033"/>
    <x v="1"/>
    <x v="10"/>
    <s v="Xerox 1893"/>
    <n v="163.96"/>
    <n v="5"/>
    <n v="0.2"/>
    <n v="59.435499999999998"/>
  </r>
  <r>
    <n v="6134"/>
    <x v="3053"/>
    <x v="0"/>
    <x v="765"/>
    <d v="2013-08-20T00:00:00"/>
    <s v="First Class"/>
    <x v="774"/>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x v="627"/>
    <s v="Thomas Thornton"/>
    <x v="0"/>
    <s v="United States"/>
    <s v="Chula Vista"/>
    <x v="1"/>
    <n v="91911"/>
    <x v="1"/>
    <s v="OFF-AR-10002135"/>
    <x v="1"/>
    <x v="6"/>
    <s v="Boston Heavy-Duty Trimline Electric Pencil Sharpeners"/>
    <n v="192.8"/>
    <n v="4"/>
    <n v="0"/>
    <n v="55.911999999999978"/>
  </r>
  <r>
    <n v="6136"/>
    <x v="3055"/>
    <x v="1"/>
    <x v="1090"/>
    <d v="2012-10-22T00:00:00"/>
    <s v="Standard Class"/>
    <x v="607"/>
    <s v="Kristina Nunn"/>
    <x v="2"/>
    <s v="United States"/>
    <s v="Mcallen"/>
    <x v="5"/>
    <n v="78501"/>
    <x v="2"/>
    <s v="TEC-AC-10000521"/>
    <x v="2"/>
    <x v="11"/>
    <s v="Verbatim Slim CD and DVD Storage Cases, 50/Pack"/>
    <n v="27.695999999999998"/>
    <n v="3"/>
    <n v="0.2"/>
    <n v="3.4619999999999997"/>
  </r>
  <r>
    <n v="6137"/>
    <x v="3055"/>
    <x v="1"/>
    <x v="1090"/>
    <d v="2012-10-22T00:00:00"/>
    <s v="Standard Class"/>
    <x v="607"/>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x v="383"/>
    <s v="Frank Olsen"/>
    <x v="0"/>
    <s v="United States"/>
    <s v="Hollywood"/>
    <x v="2"/>
    <n v="33021"/>
    <x v="0"/>
    <s v="OFF-PA-10002986"/>
    <x v="1"/>
    <x v="10"/>
    <s v="Xerox 1898"/>
    <n v="32.064"/>
    <n v="6"/>
    <n v="0.2"/>
    <n v="11.222399999999999"/>
  </r>
  <r>
    <n v="6139"/>
    <x v="3057"/>
    <x v="2"/>
    <x v="809"/>
    <d v="2011-04-04T00:00:00"/>
    <s v="Standard Class"/>
    <x v="315"/>
    <s v="Guy Armstrong"/>
    <x v="0"/>
    <s v="United States"/>
    <s v="San Francisco"/>
    <x v="1"/>
    <n v="94110"/>
    <x v="1"/>
    <s v="FUR-BO-10001337"/>
    <x v="0"/>
    <x v="0"/>
    <s v="O'Sullivan Living Dimensions 2-Shelf Bookcases"/>
    <n v="205.666"/>
    <n v="2"/>
    <n v="0.15"/>
    <n v="-12.097999999999999"/>
  </r>
  <r>
    <n v="6140"/>
    <x v="3058"/>
    <x v="1"/>
    <x v="24"/>
    <d v="2012-04-20T00:00:00"/>
    <s v="First Class"/>
    <x v="720"/>
    <s v="Nathan Cano"/>
    <x v="0"/>
    <s v="United States"/>
    <s v="Santa Maria"/>
    <x v="1"/>
    <n v="93454"/>
    <x v="1"/>
    <s v="OFF-ST-10000532"/>
    <x v="1"/>
    <x v="4"/>
    <s v="Advantus Rolling Drawer Organizers"/>
    <n v="115.44"/>
    <n v="3"/>
    <n v="0"/>
    <n v="30.014399999999998"/>
  </r>
  <r>
    <n v="6141"/>
    <x v="3059"/>
    <x v="3"/>
    <x v="362"/>
    <d v="2014-07-16T00:00:00"/>
    <s v="Standard Class"/>
    <x v="440"/>
    <s v="Jamie Frazer"/>
    <x v="0"/>
    <s v="United States"/>
    <s v="Manchester"/>
    <x v="29"/>
    <n v="6040"/>
    <x v="3"/>
    <s v="OFF-PA-10001497"/>
    <x v="1"/>
    <x v="10"/>
    <s v="Xerox 1914"/>
    <n v="274.8"/>
    <n v="5"/>
    <n v="0"/>
    <n v="134.65199999999999"/>
  </r>
  <r>
    <n v="6142"/>
    <x v="3059"/>
    <x v="3"/>
    <x v="362"/>
    <d v="2014-07-16T00:00:00"/>
    <s v="Standard Class"/>
    <x v="440"/>
    <s v="Jamie Frazer"/>
    <x v="0"/>
    <s v="United States"/>
    <s v="Manchester"/>
    <x v="29"/>
    <n v="6040"/>
    <x v="3"/>
    <s v="OFF-ST-10002554"/>
    <x v="1"/>
    <x v="4"/>
    <s v="Tennsco Industrial Shelving"/>
    <n v="195.64"/>
    <n v="4"/>
    <n v="0"/>
    <n v="3.9128000000000043"/>
  </r>
  <r>
    <n v="6143"/>
    <x v="3059"/>
    <x v="3"/>
    <x v="362"/>
    <d v="2014-07-16T00:00:00"/>
    <s v="Standard Class"/>
    <x v="440"/>
    <s v="Jamie Frazer"/>
    <x v="0"/>
    <s v="United States"/>
    <s v="Manchester"/>
    <x v="29"/>
    <n v="6040"/>
    <x v="3"/>
    <s v="TEC-PH-10001336"/>
    <x v="2"/>
    <x v="7"/>
    <s v="Digium D40 VoIP phone"/>
    <n v="257.98"/>
    <n v="2"/>
    <n v="0"/>
    <n v="74.8142"/>
  </r>
  <r>
    <n v="6144"/>
    <x v="3059"/>
    <x v="3"/>
    <x v="362"/>
    <d v="2014-07-16T00:00:00"/>
    <s v="Standard Class"/>
    <x v="440"/>
    <s v="Jamie Frazer"/>
    <x v="0"/>
    <s v="United States"/>
    <s v="Manchester"/>
    <x v="29"/>
    <n v="6040"/>
    <x v="3"/>
    <s v="OFF-AR-10002987"/>
    <x v="1"/>
    <x v="6"/>
    <s v="Prismacolor Color Pencil Set"/>
    <n v="119.03999999999999"/>
    <n v="6"/>
    <n v="0"/>
    <n v="48.806400000000011"/>
  </r>
  <r>
    <n v="6145"/>
    <x v="3060"/>
    <x v="3"/>
    <x v="818"/>
    <d v="2014-07-02T00:00:00"/>
    <s v="Standard Class"/>
    <x v="218"/>
    <s v="Greg Tran"/>
    <x v="0"/>
    <s v="United States"/>
    <s v="Omaha"/>
    <x v="8"/>
    <n v="68104"/>
    <x v="2"/>
    <s v="OFF-PA-10000575"/>
    <x v="1"/>
    <x v="10"/>
    <s v="Wirebound Message Books, Four 2 3/4 x 5 White Forms per Page"/>
    <n v="20.07"/>
    <n v="3"/>
    <n v="0"/>
    <n v="9.2321999999999989"/>
  </r>
  <r>
    <n v="6146"/>
    <x v="3061"/>
    <x v="2"/>
    <x v="1091"/>
    <d v="2011-12-26T00:00:00"/>
    <s v="Standard Class"/>
    <x v="730"/>
    <s v="Khloe Miller"/>
    <x v="0"/>
    <s v="United States"/>
    <s v="San Jose"/>
    <x v="1"/>
    <n v="95123"/>
    <x v="1"/>
    <s v="OFF-AR-10003394"/>
    <x v="1"/>
    <x v="6"/>
    <s v="Newell 332"/>
    <n v="11.76"/>
    <n v="4"/>
    <n v="0"/>
    <n v="3.1752000000000002"/>
  </r>
  <r>
    <n v="6147"/>
    <x v="3062"/>
    <x v="3"/>
    <x v="610"/>
    <d v="2014-11-26T00:00:00"/>
    <s v="Standard Class"/>
    <x v="601"/>
    <s v="Patrick Jones"/>
    <x v="1"/>
    <s v="United States"/>
    <s v="San Francisco"/>
    <x v="1"/>
    <n v="94122"/>
    <x v="1"/>
    <s v="OFF-AR-10003394"/>
    <x v="1"/>
    <x v="6"/>
    <s v="Newell 332"/>
    <n v="11.76"/>
    <n v="4"/>
    <n v="0"/>
    <n v="3.1752000000000002"/>
  </r>
  <r>
    <n v="6148"/>
    <x v="3062"/>
    <x v="3"/>
    <x v="610"/>
    <d v="2014-11-26T00:00:00"/>
    <s v="Standard Class"/>
    <x v="601"/>
    <s v="Patrick Jones"/>
    <x v="1"/>
    <s v="United States"/>
    <s v="San Francisco"/>
    <x v="1"/>
    <n v="94122"/>
    <x v="1"/>
    <s v="OFF-BI-10001191"/>
    <x v="1"/>
    <x v="8"/>
    <s v="Canvas Sectional Post Binders"/>
    <n v="40.736000000000004"/>
    <n v="2"/>
    <n v="0.2"/>
    <n v="14.7668"/>
  </r>
  <r>
    <n v="6149"/>
    <x v="3063"/>
    <x v="0"/>
    <x v="812"/>
    <d v="2013-06-30T00:00:00"/>
    <s v="Second Class"/>
    <x v="663"/>
    <s v="Anna Chung"/>
    <x v="0"/>
    <s v="United States"/>
    <s v="San Francisco"/>
    <x v="1"/>
    <n v="94109"/>
    <x v="1"/>
    <s v="TEC-PH-10003484"/>
    <x v="2"/>
    <x v="7"/>
    <s v="Ooma Telo VoIP Home Phone System"/>
    <n v="201.584"/>
    <n v="2"/>
    <n v="0.2"/>
    <n v="12.599000000000004"/>
  </r>
  <r>
    <n v="6150"/>
    <x v="3064"/>
    <x v="3"/>
    <x v="116"/>
    <d v="2015-01-01T00:00:00"/>
    <s v="First Class"/>
    <x v="684"/>
    <s v="Jason Gross"/>
    <x v="1"/>
    <s v="United States"/>
    <s v="Long Beach"/>
    <x v="1"/>
    <n v="90805"/>
    <x v="1"/>
    <s v="FUR-CH-10003968"/>
    <x v="0"/>
    <x v="1"/>
    <s v="Novimex Turbo Task Chair"/>
    <n v="340.70400000000006"/>
    <n v="6"/>
    <n v="0.2"/>
    <n v="-34.070400000000006"/>
  </r>
  <r>
    <n v="6151"/>
    <x v="3065"/>
    <x v="0"/>
    <x v="143"/>
    <d v="2013-04-12T00:00:00"/>
    <s v="First Class"/>
    <x v="528"/>
    <s v="Raymond Messe"/>
    <x v="0"/>
    <s v="United States"/>
    <s v="Columbus"/>
    <x v="32"/>
    <n v="31907"/>
    <x v="0"/>
    <s v="FUR-BO-10001608"/>
    <x v="0"/>
    <x v="0"/>
    <s v="Hon Metal Bookcases, Black"/>
    <n v="354.90000000000003"/>
    <n v="5"/>
    <n v="0"/>
    <n v="88.725000000000023"/>
  </r>
  <r>
    <n v="6152"/>
    <x v="3066"/>
    <x v="2"/>
    <x v="772"/>
    <d v="2011-03-21T00:00:00"/>
    <s v="Second Class"/>
    <x v="73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x v="361"/>
    <s v="Rob Dowd"/>
    <x v="0"/>
    <s v="United States"/>
    <s v="Los Angeles"/>
    <x v="1"/>
    <n v="90004"/>
    <x v="1"/>
    <s v="OFF-ST-10002485"/>
    <x v="1"/>
    <x v="4"/>
    <s v="Rogers Deluxe File Chest"/>
    <n v="87.92"/>
    <n v="4"/>
    <n v="0"/>
    <n v="0.87919999999999732"/>
  </r>
  <r>
    <n v="6154"/>
    <x v="3068"/>
    <x v="3"/>
    <x v="693"/>
    <d v="2014-04-24T00:00:00"/>
    <s v="First Class"/>
    <x v="51"/>
    <s v="Cynthia Voltz"/>
    <x v="1"/>
    <s v="United States"/>
    <s v="Philadelphia"/>
    <x v="9"/>
    <n v="19120"/>
    <x v="3"/>
    <s v="FUR-FU-10001876"/>
    <x v="0"/>
    <x v="5"/>
    <s v="Computer Room Manger, 14&quot;"/>
    <n v="51.967999999999996"/>
    <n v="2"/>
    <n v="0.2"/>
    <n v="10.393599999999998"/>
  </r>
  <r>
    <n v="6155"/>
    <x v="3068"/>
    <x v="3"/>
    <x v="693"/>
    <d v="2014-04-24T00:00:00"/>
    <s v="First Class"/>
    <x v="51"/>
    <s v="Cynthia Voltz"/>
    <x v="1"/>
    <s v="United States"/>
    <s v="Philadelphia"/>
    <x v="9"/>
    <n v="19120"/>
    <x v="3"/>
    <s v="OFF-ST-10002370"/>
    <x v="1"/>
    <x v="4"/>
    <s v="Sortfiler Multipurpose Personal File Organizer, Black"/>
    <n v="51.336000000000006"/>
    <n v="3"/>
    <n v="0.2"/>
    <n v="5.7752999999999961"/>
  </r>
  <r>
    <n v="6156"/>
    <x v="3068"/>
    <x v="3"/>
    <x v="693"/>
    <d v="2014-04-24T00:00:00"/>
    <s v="First Class"/>
    <x v="51"/>
    <s v="Cynthia Voltz"/>
    <x v="1"/>
    <s v="United States"/>
    <s v="Philadelphia"/>
    <x v="9"/>
    <n v="19120"/>
    <x v="3"/>
    <s v="OFF-ST-10000142"/>
    <x v="1"/>
    <x v="4"/>
    <s v="Deluxe Rollaway Locking File with Drawer"/>
    <n v="332.70400000000001"/>
    <n v="1"/>
    <n v="0.2"/>
    <n v="33.270399999999981"/>
  </r>
  <r>
    <n v="6157"/>
    <x v="3068"/>
    <x v="3"/>
    <x v="693"/>
    <d v="2014-04-24T00:00:00"/>
    <s v="First Class"/>
    <x v="51"/>
    <s v="Cynthia Voltz"/>
    <x v="1"/>
    <s v="United States"/>
    <s v="Philadelphia"/>
    <x v="9"/>
    <n v="19120"/>
    <x v="3"/>
    <s v="FUR-FU-10004671"/>
    <x v="0"/>
    <x v="5"/>
    <s v="Executive Impressions 12&quot; Wall Clock"/>
    <n v="42.408000000000008"/>
    <n v="3"/>
    <n v="0.2"/>
    <n v="9.5418000000000003"/>
  </r>
  <r>
    <n v="6158"/>
    <x v="3069"/>
    <x v="0"/>
    <x v="1092"/>
    <d v="2013-08-06T00:00:00"/>
    <s v="Second Class"/>
    <x v="743"/>
    <s v="Alex Grayson"/>
    <x v="0"/>
    <s v="United States"/>
    <s v="Tulsa"/>
    <x v="26"/>
    <n v="74133"/>
    <x v="2"/>
    <s v="OFF-EN-10002504"/>
    <x v="1"/>
    <x v="12"/>
    <s v="Tyvek  Top-Opening Peel &amp; Seel Envelopes, Plain White"/>
    <n v="81.539999999999992"/>
    <n v="3"/>
    <n v="0"/>
    <n v="38.323799999999999"/>
  </r>
  <r>
    <n v="6159"/>
    <x v="3069"/>
    <x v="0"/>
    <x v="1092"/>
    <d v="2013-08-06T00:00:00"/>
    <s v="Second Class"/>
    <x v="743"/>
    <s v="Alex Grayson"/>
    <x v="0"/>
    <s v="United States"/>
    <s v="Tulsa"/>
    <x v="26"/>
    <n v="74133"/>
    <x v="2"/>
    <s v="TEC-AC-10004803"/>
    <x v="2"/>
    <x v="11"/>
    <s v="Sony Micro Vault Click 4 GB USB 2.0 Flash Drive"/>
    <n v="167.28"/>
    <n v="12"/>
    <n v="0"/>
    <n v="23.419200000000011"/>
  </r>
  <r>
    <n v="6160"/>
    <x v="3070"/>
    <x v="0"/>
    <x v="275"/>
    <d v="2013-12-10T00:00:00"/>
    <s v="Standard Class"/>
    <x v="306"/>
    <s v="Gary McGarr"/>
    <x v="0"/>
    <s v="United States"/>
    <s v="Los Angeles"/>
    <x v="1"/>
    <n v="90049"/>
    <x v="1"/>
    <s v="OFF-ST-10001932"/>
    <x v="1"/>
    <x v="4"/>
    <s v="Fellowes Staxonsteel Drawer Files"/>
    <n v="772.68"/>
    <n v="4"/>
    <n v="0"/>
    <n v="108.17520000000002"/>
  </r>
  <r>
    <n v="6161"/>
    <x v="3071"/>
    <x v="2"/>
    <x v="1093"/>
    <d v="2011-03-21T00:00:00"/>
    <s v="First Class"/>
    <x v="204"/>
    <s v="Matt Connell"/>
    <x v="1"/>
    <s v="United States"/>
    <s v="Lakeland"/>
    <x v="2"/>
    <n v="33801"/>
    <x v="0"/>
    <s v="TEC-PH-10004667"/>
    <x v="2"/>
    <x v="7"/>
    <s v="Cisco 8x8 Inc. 6753i IP Business Phone System"/>
    <n v="323.97600000000006"/>
    <n v="3"/>
    <n v="0.2"/>
    <n v="28.347899999999981"/>
  </r>
  <r>
    <n v="6162"/>
    <x v="3071"/>
    <x v="2"/>
    <x v="1093"/>
    <d v="2011-03-21T00:00:00"/>
    <s v="First Class"/>
    <x v="204"/>
    <s v="Matt Connell"/>
    <x v="1"/>
    <s v="United States"/>
    <s v="Lakeland"/>
    <x v="2"/>
    <n v="33801"/>
    <x v="0"/>
    <s v="OFF-LA-10000443"/>
    <x v="1"/>
    <x v="2"/>
    <s v="Avery 501"/>
    <n v="11.808"/>
    <n v="4"/>
    <n v="0.2"/>
    <n v="3.9851999999999999"/>
  </r>
  <r>
    <n v="6163"/>
    <x v="3071"/>
    <x v="2"/>
    <x v="1093"/>
    <d v="2011-03-21T00:00:00"/>
    <s v="First Class"/>
    <x v="204"/>
    <s v="Matt Connell"/>
    <x v="1"/>
    <s v="United States"/>
    <s v="Lakeland"/>
    <x v="2"/>
    <n v="33801"/>
    <x v="0"/>
    <s v="OFF-ST-10000918"/>
    <x v="1"/>
    <x v="4"/>
    <s v="Crate-A-Files"/>
    <n v="26.160000000000004"/>
    <n v="3"/>
    <n v="0.2"/>
    <n v="1.961999999999998"/>
  </r>
  <r>
    <n v="6164"/>
    <x v="3071"/>
    <x v="2"/>
    <x v="1093"/>
    <d v="2011-03-21T00:00:00"/>
    <s v="First Class"/>
    <x v="204"/>
    <s v="Matt Connell"/>
    <x v="1"/>
    <s v="United States"/>
    <s v="Lakeland"/>
    <x v="2"/>
    <n v="33801"/>
    <x v="0"/>
    <s v="OFF-BI-10001196"/>
    <x v="1"/>
    <x v="8"/>
    <s v="Avery Flip-Chart Easel Binder, Black"/>
    <n v="33.57"/>
    <n v="5"/>
    <n v="0.7"/>
    <n v="-25.737000000000002"/>
  </r>
  <r>
    <n v="6165"/>
    <x v="3071"/>
    <x v="2"/>
    <x v="1093"/>
    <d v="2011-03-21T00:00:00"/>
    <s v="First Class"/>
    <x v="204"/>
    <s v="Matt Connell"/>
    <x v="1"/>
    <s v="United States"/>
    <s v="Lakeland"/>
    <x v="2"/>
    <n v="33801"/>
    <x v="0"/>
    <s v="FUR-FU-10003981"/>
    <x v="0"/>
    <x v="5"/>
    <s v="Eldon Wave Desk Accessories"/>
    <n v="4.9920000000000009"/>
    <n v="3"/>
    <n v="0.2"/>
    <n v="1.3728000000000002"/>
  </r>
  <r>
    <n v="6166"/>
    <x v="3071"/>
    <x v="2"/>
    <x v="1093"/>
    <d v="2011-03-21T00:00:00"/>
    <s v="First Class"/>
    <x v="204"/>
    <s v="Matt Connell"/>
    <x v="1"/>
    <s v="United States"/>
    <s v="Lakeland"/>
    <x v="2"/>
    <n v="33801"/>
    <x v="0"/>
    <s v="FUR-FU-10002508"/>
    <x v="0"/>
    <x v="5"/>
    <s v="Document Clip Frames"/>
    <n v="20.016000000000002"/>
    <n v="3"/>
    <n v="0.2"/>
    <n v="5.5044000000000013"/>
  </r>
  <r>
    <n v="6167"/>
    <x v="3071"/>
    <x v="2"/>
    <x v="1093"/>
    <d v="2011-03-21T00:00:00"/>
    <s v="First Class"/>
    <x v="204"/>
    <s v="Matt Connell"/>
    <x v="1"/>
    <s v="United States"/>
    <s v="Lakeland"/>
    <x v="2"/>
    <n v="33801"/>
    <x v="0"/>
    <s v="TEC-AC-10002647"/>
    <x v="2"/>
    <x v="11"/>
    <s v="Logitech Wireless Boombox Speaker - portable - wireless, wired"/>
    <n v="170.24"/>
    <n v="2"/>
    <n v="0.2"/>
    <n v="53.199999999999989"/>
  </r>
  <r>
    <n v="6168"/>
    <x v="3072"/>
    <x v="1"/>
    <x v="704"/>
    <d v="2012-04-25T00:00:00"/>
    <s v="Standard Class"/>
    <x v="301"/>
    <s v="Erica Smith"/>
    <x v="0"/>
    <s v="United States"/>
    <s v="Houston"/>
    <x v="5"/>
    <n v="77036"/>
    <x v="2"/>
    <s v="OFF-PA-10002377"/>
    <x v="1"/>
    <x v="10"/>
    <s v="Xerox 1916"/>
    <n v="117.456"/>
    <n v="3"/>
    <n v="0.2"/>
    <n v="44.045999999999992"/>
  </r>
  <r>
    <n v="6169"/>
    <x v="3073"/>
    <x v="1"/>
    <x v="444"/>
    <d v="2012-09-22T00:00:00"/>
    <s v="Second Class"/>
    <x v="459"/>
    <s v="Rick Wilson"/>
    <x v="1"/>
    <s v="United States"/>
    <s v="Los Angeles"/>
    <x v="1"/>
    <n v="90008"/>
    <x v="1"/>
    <s v="OFF-PA-10004530"/>
    <x v="1"/>
    <x v="10"/>
    <s v="Personal Creations Ink Jet Cards and Labels"/>
    <n v="22.96"/>
    <n v="2"/>
    <n v="0"/>
    <n v="11.250400000000001"/>
  </r>
  <r>
    <n v="6170"/>
    <x v="3074"/>
    <x v="2"/>
    <x v="9"/>
    <d v="2011-08-30T00:00:00"/>
    <s v="Second Class"/>
    <x v="462"/>
    <s v="Michael Moore"/>
    <x v="0"/>
    <s v="United States"/>
    <s v="Springfield"/>
    <x v="17"/>
    <n v="22153"/>
    <x v="0"/>
    <s v="OFF-PA-10002986"/>
    <x v="1"/>
    <x v="10"/>
    <s v="Xerox 1898"/>
    <n v="13.36"/>
    <n v="2"/>
    <n v="0"/>
    <n v="6.4127999999999998"/>
  </r>
  <r>
    <n v="6171"/>
    <x v="3075"/>
    <x v="0"/>
    <x v="1054"/>
    <d v="2013-12-25T00:00:00"/>
    <s v="Second Class"/>
    <x v="775"/>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x v="775"/>
    <s v="Mark Haberlin"/>
    <x v="1"/>
    <s v="United States"/>
    <s v="New York City"/>
    <x v="15"/>
    <n v="10035"/>
    <x v="3"/>
    <s v="OFF-AR-10001545"/>
    <x v="1"/>
    <x v="6"/>
    <s v="Newell 326"/>
    <n v="3.52"/>
    <n v="2"/>
    <n v="0"/>
    <n v="1.0207999999999999"/>
  </r>
  <r>
    <n v="6173"/>
    <x v="3076"/>
    <x v="2"/>
    <x v="1094"/>
    <d v="2011-08-08T00:00:00"/>
    <s v="Standard Class"/>
    <x v="125"/>
    <s v="Nick Zandusky"/>
    <x v="2"/>
    <s v="United States"/>
    <s v="Springfield"/>
    <x v="25"/>
    <n v="65807"/>
    <x v="2"/>
    <s v="OFF-BI-10001758"/>
    <x v="1"/>
    <x v="8"/>
    <s v="Wilson Jones 14 Line Acrylic Coated Pressboard Data Binders"/>
    <n v="26.7"/>
    <n v="5"/>
    <n v="0"/>
    <n v="12.548999999999999"/>
  </r>
  <r>
    <n v="6174"/>
    <x v="3076"/>
    <x v="2"/>
    <x v="1094"/>
    <d v="2011-08-08T00:00:00"/>
    <s v="Standard Class"/>
    <x v="125"/>
    <s v="Nick Zandusky"/>
    <x v="2"/>
    <s v="United States"/>
    <s v="Springfield"/>
    <x v="25"/>
    <n v="65807"/>
    <x v="2"/>
    <s v="TEC-AC-10003237"/>
    <x v="2"/>
    <x v="11"/>
    <s v="Memorex Micro Travel Drive 4 GB"/>
    <n v="21.2"/>
    <n v="2"/>
    <n v="0"/>
    <n v="9.1160000000000014"/>
  </r>
  <r>
    <n v="6175"/>
    <x v="3076"/>
    <x v="2"/>
    <x v="1094"/>
    <d v="2011-08-08T00:00:00"/>
    <s v="Standard Class"/>
    <x v="125"/>
    <s v="Nick Zandusky"/>
    <x v="2"/>
    <s v="United States"/>
    <s v="Springfield"/>
    <x v="25"/>
    <n v="65807"/>
    <x v="2"/>
    <s v="OFF-ST-10002011"/>
    <x v="1"/>
    <x v="4"/>
    <s v="Smead Adjustable Mobile File Trolley with Lockable Top"/>
    <n v="838.38"/>
    <n v="2"/>
    <n v="0"/>
    <n v="226.36260000000004"/>
  </r>
  <r>
    <n v="6176"/>
    <x v="3077"/>
    <x v="1"/>
    <x v="481"/>
    <d v="2012-09-26T00:00:00"/>
    <s v="Standard Class"/>
    <x v="673"/>
    <s v="Giulietta Baptist"/>
    <x v="0"/>
    <s v="United States"/>
    <s v="Columbia"/>
    <x v="20"/>
    <n v="29203"/>
    <x v="0"/>
    <s v="FUR-CH-10000309"/>
    <x v="0"/>
    <x v="1"/>
    <s v="Global Comet Stacking Arm Chair"/>
    <n v="1690.04"/>
    <n v="4"/>
    <n v="0"/>
    <n v="422.51"/>
  </r>
  <r>
    <n v="6177"/>
    <x v="3077"/>
    <x v="1"/>
    <x v="481"/>
    <d v="2012-09-26T00:00:00"/>
    <s v="Standard Class"/>
    <x v="673"/>
    <s v="Giulietta Baptist"/>
    <x v="0"/>
    <s v="United States"/>
    <s v="Columbia"/>
    <x v="20"/>
    <n v="29203"/>
    <x v="0"/>
    <s v="OFF-ST-10002444"/>
    <x v="1"/>
    <x v="4"/>
    <s v="Recycled Eldon Regeneration Jumbo File"/>
    <n v="85.96"/>
    <n v="7"/>
    <n v="0"/>
    <n v="24.068799999999996"/>
  </r>
  <r>
    <n v="6178"/>
    <x v="3077"/>
    <x v="1"/>
    <x v="481"/>
    <d v="2012-09-26T00:00:00"/>
    <s v="Standard Class"/>
    <x v="673"/>
    <s v="Giulietta Baptist"/>
    <x v="0"/>
    <s v="United States"/>
    <s v="Columbia"/>
    <x v="20"/>
    <n v="29203"/>
    <x v="0"/>
    <s v="OFF-EN-10001453"/>
    <x v="1"/>
    <x v="12"/>
    <s v="Tyvek Interoffice Envelopes, 9 1/2&quot; x 12 1/2&quot;, 100/Box"/>
    <n v="121.96"/>
    <n v="2"/>
    <n v="0"/>
    <n v="57.32119999999999"/>
  </r>
  <r>
    <n v="6179"/>
    <x v="3077"/>
    <x v="1"/>
    <x v="481"/>
    <d v="2012-09-26T00:00:00"/>
    <s v="Standard Class"/>
    <x v="673"/>
    <s v="Giulietta Baptist"/>
    <x v="0"/>
    <s v="United States"/>
    <s v="Columbia"/>
    <x v="20"/>
    <n v="29203"/>
    <x v="0"/>
    <s v="OFF-PA-10001801"/>
    <x v="1"/>
    <x v="10"/>
    <s v="Xerox 193"/>
    <n v="23.92"/>
    <n v="4"/>
    <n v="0"/>
    <n v="11.720800000000001"/>
  </r>
  <r>
    <n v="6180"/>
    <x v="3077"/>
    <x v="1"/>
    <x v="481"/>
    <d v="2012-09-26T00:00:00"/>
    <s v="Standard Class"/>
    <x v="673"/>
    <s v="Giulietta Baptist"/>
    <x v="0"/>
    <s v="United States"/>
    <s v="Columbia"/>
    <x v="20"/>
    <n v="29203"/>
    <x v="0"/>
    <s v="OFF-ST-10000563"/>
    <x v="1"/>
    <x v="4"/>
    <s v="Fellowes Bankers Box Stor/Drawer Steel Plus"/>
    <n v="63.96"/>
    <n v="2"/>
    <n v="0"/>
    <n v="6.3960000000000008"/>
  </r>
  <r>
    <n v="6181"/>
    <x v="3077"/>
    <x v="1"/>
    <x v="481"/>
    <d v="2012-09-26T00:00:00"/>
    <s v="Standard Class"/>
    <x v="673"/>
    <s v="Giulietta Baptist"/>
    <x v="0"/>
    <s v="United States"/>
    <s v="Columbia"/>
    <x v="20"/>
    <n v="29203"/>
    <x v="0"/>
    <s v="TEC-PH-10000369"/>
    <x v="2"/>
    <x v="7"/>
    <s v="HTC One Mini"/>
    <n v="629.94999999999993"/>
    <n v="5"/>
    <n v="0"/>
    <n v="176.38600000000002"/>
  </r>
  <r>
    <n v="6182"/>
    <x v="3077"/>
    <x v="1"/>
    <x v="481"/>
    <d v="2012-09-26T00:00:00"/>
    <s v="Standard Class"/>
    <x v="673"/>
    <s v="Giulietta Baptist"/>
    <x v="0"/>
    <s v="United States"/>
    <s v="Columbia"/>
    <x v="20"/>
    <n v="29203"/>
    <x v="0"/>
    <s v="TEC-PH-10002538"/>
    <x v="2"/>
    <x v="7"/>
    <s v="Grandstream GXP1160 VoIP phone"/>
    <n v="113.72999999999999"/>
    <n v="3"/>
    <n v="0"/>
    <n v="32.981699999999989"/>
  </r>
  <r>
    <n v="6183"/>
    <x v="3077"/>
    <x v="1"/>
    <x v="481"/>
    <d v="2012-09-26T00:00:00"/>
    <s v="Standard Class"/>
    <x v="673"/>
    <s v="Giulietta Baptist"/>
    <x v="0"/>
    <s v="United States"/>
    <s v="Columbia"/>
    <x v="20"/>
    <n v="29203"/>
    <x v="0"/>
    <s v="OFF-BI-10000050"/>
    <x v="1"/>
    <x v="8"/>
    <s v="Angle-D Binders with Locking Rings, Label Holders"/>
    <n v="14.6"/>
    <n v="2"/>
    <n v="0"/>
    <n v="6.8619999999999992"/>
  </r>
  <r>
    <n v="6184"/>
    <x v="3077"/>
    <x v="1"/>
    <x v="481"/>
    <d v="2012-09-26T00:00:00"/>
    <s v="Standard Class"/>
    <x v="673"/>
    <s v="Giulietta Baptist"/>
    <x v="0"/>
    <s v="United States"/>
    <s v="Columbia"/>
    <x v="20"/>
    <n v="29203"/>
    <x v="0"/>
    <s v="OFF-ST-10004186"/>
    <x v="1"/>
    <x v="4"/>
    <s v="Stur-D-Stor Shelving, Vertical 5-Shelf: 72&quot;H x 36&quot;W x 18 1/2&quot;D"/>
    <n v="887.84"/>
    <n v="8"/>
    <n v="0"/>
    <n v="17.756799999999998"/>
  </r>
  <r>
    <n v="6185"/>
    <x v="3078"/>
    <x v="0"/>
    <x v="25"/>
    <d v="2013-12-14T00:00:00"/>
    <s v="First Class"/>
    <x v="489"/>
    <s v="Deborah Brumfield"/>
    <x v="2"/>
    <s v="United States"/>
    <s v="Portland"/>
    <x v="21"/>
    <n v="97206"/>
    <x v="1"/>
    <s v="FUR-CH-10004218"/>
    <x v="0"/>
    <x v="1"/>
    <s v="Global Fabric Manager's Chair, Dark Gray"/>
    <n v="403.92"/>
    <n v="5"/>
    <n v="0.2"/>
    <n v="25.245000000000019"/>
  </r>
  <r>
    <n v="6186"/>
    <x v="3079"/>
    <x v="1"/>
    <x v="976"/>
    <d v="2012-08-12T00:00:00"/>
    <s v="Standard Class"/>
    <x v="600"/>
    <s v="Jim Karlsson"/>
    <x v="0"/>
    <s v="United States"/>
    <s v="Philadelphia"/>
    <x v="9"/>
    <n v="19120"/>
    <x v="3"/>
    <s v="OFF-AR-10002952"/>
    <x v="1"/>
    <x v="6"/>
    <s v="Stanley Contemporary Battery Pencil Sharpeners"/>
    <n v="106.8"/>
    <n v="10"/>
    <n v="0.2"/>
    <n v="10.679999999999996"/>
  </r>
  <r>
    <n v="6187"/>
    <x v="3080"/>
    <x v="1"/>
    <x v="219"/>
    <d v="2012-11-17T00:00:00"/>
    <s v="First Class"/>
    <x v="186"/>
    <s v="Maya Herman"/>
    <x v="1"/>
    <s v="United States"/>
    <s v="New York City"/>
    <x v="15"/>
    <n v="10035"/>
    <x v="3"/>
    <s v="OFF-ST-10003058"/>
    <x v="1"/>
    <x v="4"/>
    <s v="Eldon Mobile Mega Data Cart  Mega Stackable  Add-On Trays"/>
    <n v="70.949999999999989"/>
    <n v="3"/>
    <n v="0"/>
    <n v="20.575499999999998"/>
  </r>
  <r>
    <n v="6188"/>
    <x v="3080"/>
    <x v="1"/>
    <x v="219"/>
    <d v="2012-11-17T00:00:00"/>
    <s v="First Class"/>
    <x v="186"/>
    <s v="Maya Herman"/>
    <x v="1"/>
    <s v="United States"/>
    <s v="New York City"/>
    <x v="15"/>
    <n v="10035"/>
    <x v="3"/>
    <s v="OFF-BI-10003963"/>
    <x v="1"/>
    <x v="8"/>
    <s v="Cardinal Holdit Data Disk Pockets"/>
    <n v="34.944000000000003"/>
    <n v="6"/>
    <n v="0.2"/>
    <n v="11.793599999999998"/>
  </r>
  <r>
    <n v="6189"/>
    <x v="3080"/>
    <x v="1"/>
    <x v="219"/>
    <d v="2012-11-17T00:00:00"/>
    <s v="First Class"/>
    <x v="186"/>
    <s v="Maya Herman"/>
    <x v="1"/>
    <s v="United States"/>
    <s v="New York City"/>
    <x v="15"/>
    <n v="10035"/>
    <x v="3"/>
    <s v="OFF-AR-10001955"/>
    <x v="1"/>
    <x v="6"/>
    <s v="Newell 319"/>
    <n v="119.03999999999999"/>
    <n v="6"/>
    <n v="0"/>
    <n v="35.711999999999989"/>
  </r>
  <r>
    <n v="6190"/>
    <x v="3081"/>
    <x v="3"/>
    <x v="1095"/>
    <d v="2014-04-09T00:00:00"/>
    <s v="Standard Class"/>
    <x v="562"/>
    <s v="Anne McFarland"/>
    <x v="0"/>
    <s v="United States"/>
    <s v="Des Plaines"/>
    <x v="10"/>
    <n v="60016"/>
    <x v="2"/>
    <s v="TEC-PH-10004345"/>
    <x v="2"/>
    <x v="7"/>
    <s v="Cisco SPA 502G IP Phone"/>
    <n v="383.84000000000003"/>
    <n v="4"/>
    <n v="0.2"/>
    <n v="47.97999999999999"/>
  </r>
  <r>
    <n v="6191"/>
    <x v="3082"/>
    <x v="0"/>
    <x v="435"/>
    <d v="2013-12-29T00:00:00"/>
    <s v="Standard Class"/>
    <x v="341"/>
    <s v="Jessica Myrick"/>
    <x v="0"/>
    <s v="United States"/>
    <s v="New York City"/>
    <x v="15"/>
    <n v="10035"/>
    <x v="3"/>
    <s v="FUR-FU-10003192"/>
    <x v="0"/>
    <x v="5"/>
    <s v="Luxo Adjustable Task Clamp Lamp"/>
    <n v="799.56000000000006"/>
    <n v="9"/>
    <n v="0"/>
    <n v="207.88559999999998"/>
  </r>
  <r>
    <n v="6192"/>
    <x v="3083"/>
    <x v="3"/>
    <x v="1096"/>
    <d v="2014-12-14T00:00:00"/>
    <s v="Same Day"/>
    <x v="596"/>
    <s v="Mitch Webber"/>
    <x v="0"/>
    <s v="United States"/>
    <s v="Seattle"/>
    <x v="4"/>
    <n v="98103"/>
    <x v="1"/>
    <s v="OFF-ST-10001325"/>
    <x v="1"/>
    <x v="4"/>
    <s v="Sterilite Officeware Hinged File Box"/>
    <n v="31.44"/>
    <n v="3"/>
    <n v="0"/>
    <n v="8.4888000000000012"/>
  </r>
  <r>
    <n v="6193"/>
    <x v="3084"/>
    <x v="3"/>
    <x v="66"/>
    <d v="2014-12-27T00:00:00"/>
    <s v="Standard Class"/>
    <x v="743"/>
    <s v="Alex Grayson"/>
    <x v="0"/>
    <s v="United States"/>
    <s v="Houston"/>
    <x v="5"/>
    <n v="77095"/>
    <x v="2"/>
    <s v="OFF-PA-10000019"/>
    <x v="1"/>
    <x v="10"/>
    <s v="Xerox 1931"/>
    <n v="25.920000000000005"/>
    <n v="5"/>
    <n v="0.2"/>
    <n v="9.0719999999999992"/>
  </r>
  <r>
    <n v="6194"/>
    <x v="3084"/>
    <x v="3"/>
    <x v="66"/>
    <d v="2014-12-27T00:00:00"/>
    <s v="Standard Class"/>
    <x v="743"/>
    <s v="Alex Grayson"/>
    <x v="0"/>
    <s v="United States"/>
    <s v="Houston"/>
    <x v="5"/>
    <n v="77095"/>
    <x v="2"/>
    <s v="OFF-BI-10003429"/>
    <x v="1"/>
    <x v="8"/>
    <s v="Cardinal HOLDit! Binder Insert Strips,Extra Strips"/>
    <n v="6.3299999999999992"/>
    <n v="5"/>
    <n v="0.8"/>
    <n v="-9.8114999999999988"/>
  </r>
  <r>
    <n v="6195"/>
    <x v="3084"/>
    <x v="3"/>
    <x v="66"/>
    <d v="2014-12-27T00:00:00"/>
    <s v="Standard Class"/>
    <x v="743"/>
    <s v="Alex Grayson"/>
    <x v="0"/>
    <s v="United States"/>
    <s v="Houston"/>
    <x v="5"/>
    <n v="77095"/>
    <x v="2"/>
    <s v="OFF-PA-10000176"/>
    <x v="1"/>
    <x v="10"/>
    <s v="Xerox 1887"/>
    <n v="75.88"/>
    <n v="5"/>
    <n v="0.2"/>
    <n v="26.557999999999993"/>
  </r>
  <r>
    <n v="6196"/>
    <x v="3085"/>
    <x v="3"/>
    <x v="208"/>
    <d v="2014-10-29T00:00:00"/>
    <s v="Standard Class"/>
    <x v="380"/>
    <s v="Charles McCrossin"/>
    <x v="0"/>
    <s v="United States"/>
    <s v="Philadelphia"/>
    <x v="9"/>
    <n v="19143"/>
    <x v="3"/>
    <s v="TEC-PH-10004165"/>
    <x v="2"/>
    <x v="7"/>
    <s v="Mitel MiVoice 5330e IP Phone"/>
    <n v="329.988"/>
    <n v="2"/>
    <n v="0.4"/>
    <n v="-76.997200000000021"/>
  </r>
  <r>
    <n v="6197"/>
    <x v="3085"/>
    <x v="3"/>
    <x v="208"/>
    <d v="2014-10-29T00:00:00"/>
    <s v="Standard Class"/>
    <x v="380"/>
    <s v="Charles McCrossin"/>
    <x v="0"/>
    <s v="United States"/>
    <s v="Philadelphia"/>
    <x v="9"/>
    <n v="19143"/>
    <x v="3"/>
    <s v="OFF-ST-10000352"/>
    <x v="1"/>
    <x v="4"/>
    <s v="Acco Perma 2700 Stacking Storage Drawers"/>
    <n v="71.376000000000005"/>
    <n v="3"/>
    <n v="0.2"/>
    <n v="-4.460999999999995"/>
  </r>
  <r>
    <n v="6198"/>
    <x v="3086"/>
    <x v="1"/>
    <x v="50"/>
    <d v="2012-11-17T00:00:00"/>
    <s v="Standard Class"/>
    <x v="154"/>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x v="154"/>
    <s v="Russell Applegate"/>
    <x v="0"/>
    <s v="United States"/>
    <s v="Columbus"/>
    <x v="14"/>
    <n v="47201"/>
    <x v="2"/>
    <s v="TEC-PH-10001536"/>
    <x v="2"/>
    <x v="7"/>
    <s v="Spigen Samsung Galaxy S5 Case Wallet"/>
    <n v="50.97"/>
    <n v="3"/>
    <n v="0"/>
    <n v="13.252199999999997"/>
  </r>
  <r>
    <n v="6200"/>
    <x v="3086"/>
    <x v="1"/>
    <x v="50"/>
    <d v="2012-11-17T00:00:00"/>
    <s v="Standard Class"/>
    <x v="154"/>
    <s v="Russell Applegate"/>
    <x v="0"/>
    <s v="United States"/>
    <s v="Columbus"/>
    <x v="14"/>
    <n v="47201"/>
    <x v="2"/>
    <s v="OFF-PA-10001790"/>
    <x v="1"/>
    <x v="10"/>
    <s v="Xerox 1910"/>
    <n v="96.08"/>
    <n v="2"/>
    <n v="0"/>
    <n v="46.118399999999994"/>
  </r>
  <r>
    <n v="6201"/>
    <x v="3087"/>
    <x v="1"/>
    <x v="392"/>
    <d v="2012-04-20T00:00:00"/>
    <s v="Standard Class"/>
    <x v="766"/>
    <s v="Sarah Brown"/>
    <x v="0"/>
    <s v="United States"/>
    <s v="Evanston"/>
    <x v="10"/>
    <n v="60201"/>
    <x v="2"/>
    <s v="TEC-CO-10001766"/>
    <x v="2"/>
    <x v="16"/>
    <s v="Canon PC940 Copier"/>
    <n v="1439.9680000000001"/>
    <n v="4"/>
    <n v="0.2"/>
    <n v="485.98919999999993"/>
  </r>
  <r>
    <n v="6202"/>
    <x v="3087"/>
    <x v="1"/>
    <x v="392"/>
    <d v="2012-04-20T00:00:00"/>
    <s v="Standard Class"/>
    <x v="766"/>
    <s v="Sarah Brown"/>
    <x v="0"/>
    <s v="United States"/>
    <s v="Evanston"/>
    <x v="10"/>
    <n v="60201"/>
    <x v="2"/>
    <s v="TEC-AC-10004396"/>
    <x v="2"/>
    <x v="11"/>
    <s v="Logitech Keyboard K120"/>
    <n v="43.56"/>
    <n v="3"/>
    <n v="0.2"/>
    <n v="-4.9004999999999974"/>
  </r>
  <r>
    <n v="6203"/>
    <x v="3088"/>
    <x v="0"/>
    <x v="186"/>
    <d v="2013-12-24T00:00:00"/>
    <s v="Standard Class"/>
    <x v="7"/>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x v="603"/>
    <s v="Susan Vittorini"/>
    <x v="0"/>
    <s v="United States"/>
    <s v="Columbus"/>
    <x v="24"/>
    <n v="43229"/>
    <x v="3"/>
    <s v="TEC-PH-10001305"/>
    <x v="2"/>
    <x v="7"/>
    <s v="Panasonic KX TS208W Corded phone"/>
    <n v="235.15199999999999"/>
    <n v="8"/>
    <n v="0.4"/>
    <n v="-47.030399999999986"/>
  </r>
  <r>
    <n v="6205"/>
    <x v="3090"/>
    <x v="3"/>
    <x v="96"/>
    <d v="2014-12-04T00:00:00"/>
    <s v="First Class"/>
    <x v="377"/>
    <s v="Matthew Grinstein"/>
    <x v="2"/>
    <s v="United States"/>
    <s v="Marion"/>
    <x v="24"/>
    <n v="43302"/>
    <x v="3"/>
    <s v="FUR-FU-10002885"/>
    <x v="0"/>
    <x v="5"/>
    <s v="Magna Visual Magnetic Picture Hangers"/>
    <n v="7.7120000000000006"/>
    <n v="2"/>
    <n v="0.2"/>
    <n v="1.7352000000000005"/>
  </r>
  <r>
    <n v="6206"/>
    <x v="3091"/>
    <x v="0"/>
    <x v="201"/>
    <d v="2013-10-25T00:00:00"/>
    <s v="Second Class"/>
    <x v="320"/>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x v="320"/>
    <s v="Chuck Magee"/>
    <x v="0"/>
    <s v="United States"/>
    <s v="Houston"/>
    <x v="5"/>
    <n v="77095"/>
    <x v="2"/>
    <s v="OFF-FA-10003112"/>
    <x v="1"/>
    <x v="13"/>
    <s v="Staples"/>
    <n v="25.248000000000001"/>
    <n v="4"/>
    <n v="0.2"/>
    <n v="7.8899999999999979"/>
  </r>
  <r>
    <n v="6208"/>
    <x v="3091"/>
    <x v="0"/>
    <x v="201"/>
    <d v="2013-10-25T00:00:00"/>
    <s v="Second Class"/>
    <x v="320"/>
    <s v="Chuck Magee"/>
    <x v="0"/>
    <s v="United States"/>
    <s v="Houston"/>
    <x v="5"/>
    <n v="77095"/>
    <x v="2"/>
    <s v="FUR-CH-10002372"/>
    <x v="0"/>
    <x v="1"/>
    <s v="Office Star - Ergonomically Designed Knee Chair"/>
    <n v="56.686"/>
    <n v="1"/>
    <n v="0.3"/>
    <n v="-14.576399999999996"/>
  </r>
  <r>
    <n v="6209"/>
    <x v="3092"/>
    <x v="3"/>
    <x v="365"/>
    <d v="2014-10-04T00:00:00"/>
    <s v="Standard Class"/>
    <x v="545"/>
    <s v="Michelle Ellison"/>
    <x v="1"/>
    <s v="United States"/>
    <s v="Marion"/>
    <x v="24"/>
    <n v="43302"/>
    <x v="3"/>
    <s v="OFF-ST-10000563"/>
    <x v="1"/>
    <x v="4"/>
    <s v="Fellowes Bankers Box Stor/Drawer Steel Plus"/>
    <n v="51.168000000000006"/>
    <n v="2"/>
    <n v="0.2"/>
    <n v="-6.3960000000000008"/>
  </r>
  <r>
    <n v="6210"/>
    <x v="3093"/>
    <x v="3"/>
    <x v="238"/>
    <d v="2014-08-26T00:00:00"/>
    <s v="Standard Class"/>
    <x v="453"/>
    <s v="Yana Sorensen"/>
    <x v="1"/>
    <s v="United States"/>
    <s v="Seattle"/>
    <x v="4"/>
    <n v="98103"/>
    <x v="1"/>
    <s v="OFF-BI-10003925"/>
    <x v="1"/>
    <x v="8"/>
    <s v="Fellowes PB300 Plastic Comb Binding Machine"/>
    <n v="2793.5280000000002"/>
    <n v="9"/>
    <n v="0.2"/>
    <n v="942.81569999999988"/>
  </r>
  <r>
    <n v="6211"/>
    <x v="3093"/>
    <x v="3"/>
    <x v="238"/>
    <d v="2014-08-26T00:00:00"/>
    <s v="Standard Class"/>
    <x v="453"/>
    <s v="Yana Sorensen"/>
    <x v="1"/>
    <s v="United States"/>
    <s v="Seattle"/>
    <x v="4"/>
    <n v="98103"/>
    <x v="1"/>
    <s v="OFF-ST-10003306"/>
    <x v="1"/>
    <x v="4"/>
    <s v="Letter Size Cart"/>
    <n v="1000.0200000000001"/>
    <n v="7"/>
    <n v="0"/>
    <n v="290.00579999999991"/>
  </r>
  <r>
    <n v="6212"/>
    <x v="3093"/>
    <x v="3"/>
    <x v="238"/>
    <d v="2014-08-26T00:00:00"/>
    <s v="Standard Class"/>
    <x v="453"/>
    <s v="Yana Sorensen"/>
    <x v="1"/>
    <s v="United States"/>
    <s v="Seattle"/>
    <x v="4"/>
    <n v="98103"/>
    <x v="1"/>
    <s v="FUR-FU-10001475"/>
    <x v="0"/>
    <x v="5"/>
    <s v="Contract Clock, 14&quot;, Brown"/>
    <n v="65.94"/>
    <n v="3"/>
    <n v="0"/>
    <n v="22.419600000000003"/>
  </r>
  <r>
    <n v="6213"/>
    <x v="3094"/>
    <x v="3"/>
    <x v="105"/>
    <d v="2014-11-17T00:00:00"/>
    <s v="Second Class"/>
    <x v="93"/>
    <s v="Maria Bertelson"/>
    <x v="0"/>
    <s v="United States"/>
    <s v="Longview"/>
    <x v="4"/>
    <n v="98632"/>
    <x v="1"/>
    <s v="OFF-FA-10003495"/>
    <x v="1"/>
    <x v="13"/>
    <s v="Staples"/>
    <n v="18.240000000000002"/>
    <n v="3"/>
    <n v="0"/>
    <n v="9.120000000000001"/>
  </r>
  <r>
    <n v="6214"/>
    <x v="3094"/>
    <x v="3"/>
    <x v="105"/>
    <d v="2014-11-17T00:00:00"/>
    <s v="Second Class"/>
    <x v="93"/>
    <s v="Maria Bertelson"/>
    <x v="0"/>
    <s v="United States"/>
    <s v="Longview"/>
    <x v="4"/>
    <n v="98632"/>
    <x v="1"/>
    <s v="OFF-AP-10004708"/>
    <x v="1"/>
    <x v="9"/>
    <s v="Fellowes Superior 10 Outlet Split Surge Protector"/>
    <n v="76.12"/>
    <n v="2"/>
    <n v="0"/>
    <n v="22.074799999999996"/>
  </r>
  <r>
    <n v="6215"/>
    <x v="3095"/>
    <x v="2"/>
    <x v="856"/>
    <d v="2011-10-15T00:00:00"/>
    <s v="Standard Class"/>
    <x v="238"/>
    <s v="Alan Shonely"/>
    <x v="0"/>
    <s v="United States"/>
    <s v="Redondo Beach"/>
    <x v="1"/>
    <n v="90278"/>
    <x v="1"/>
    <s v="OFF-EN-10001219"/>
    <x v="1"/>
    <x v="12"/>
    <s v="#10- 4 1/8&quot; x 9 1/2&quot; Security-Tint Envelopes"/>
    <n v="7.64"/>
    <n v="1"/>
    <n v="0"/>
    <n v="3.7435999999999998"/>
  </r>
  <r>
    <n v="6216"/>
    <x v="3096"/>
    <x v="1"/>
    <x v="109"/>
    <d v="2012-12-03T00:00:00"/>
    <s v="Standard Class"/>
    <x v="466"/>
    <s v="Mark Cousins"/>
    <x v="1"/>
    <s v="United States"/>
    <s v="New York City"/>
    <x v="15"/>
    <n v="10035"/>
    <x v="3"/>
    <s v="FUR-FU-10000087"/>
    <x v="0"/>
    <x v="5"/>
    <s v="Executive Impressions 14&quot; Two-Color Numerals Wall Clock"/>
    <n v="68.16"/>
    <n v="3"/>
    <n v="0"/>
    <n v="27.945600000000002"/>
  </r>
  <r>
    <n v="6217"/>
    <x v="3096"/>
    <x v="1"/>
    <x v="109"/>
    <d v="2012-12-03T00:00:00"/>
    <s v="Standard Class"/>
    <x v="466"/>
    <s v="Mark Cousins"/>
    <x v="1"/>
    <s v="United States"/>
    <s v="New York City"/>
    <x v="15"/>
    <n v="10035"/>
    <x v="3"/>
    <s v="OFF-EN-10001539"/>
    <x v="1"/>
    <x v="12"/>
    <s v="Staples"/>
    <n v="62.24"/>
    <n v="8"/>
    <n v="0"/>
    <n v="29.252800000000001"/>
  </r>
  <r>
    <n v="6218"/>
    <x v="3097"/>
    <x v="1"/>
    <x v="1097"/>
    <d v="2012-08-02T00:00:00"/>
    <s v="Standard Class"/>
    <x v="310"/>
    <s v="Patrick Gardner"/>
    <x v="0"/>
    <s v="United States"/>
    <s v="Louisville"/>
    <x v="0"/>
    <n v="40214"/>
    <x v="0"/>
    <s v="TEC-PH-10004897"/>
    <x v="2"/>
    <x v="7"/>
    <s v="Mediabridge Sport Armband iPhone 5s"/>
    <n v="29.97"/>
    <n v="3"/>
    <n v="0"/>
    <n v="0.29969999999999963"/>
  </r>
  <r>
    <n v="6219"/>
    <x v="3098"/>
    <x v="0"/>
    <x v="201"/>
    <d v="2013-10-27T00:00:00"/>
    <s v="Standard Class"/>
    <x v="559"/>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x v="559"/>
    <s v="Joy Smith"/>
    <x v="0"/>
    <s v="United States"/>
    <s v="Trenton"/>
    <x v="12"/>
    <n v="48183"/>
    <x v="2"/>
    <s v="TEC-PH-10001557"/>
    <x v="2"/>
    <x v="7"/>
    <s v="Pyle PMP37LED"/>
    <n v="191.98"/>
    <n v="2"/>
    <n v="0"/>
    <n v="51.834599999999995"/>
  </r>
  <r>
    <n v="6221"/>
    <x v="3098"/>
    <x v="0"/>
    <x v="201"/>
    <d v="2013-10-27T00:00:00"/>
    <s v="Standard Class"/>
    <x v="559"/>
    <s v="Joy Smith"/>
    <x v="0"/>
    <s v="United States"/>
    <s v="Trenton"/>
    <x v="12"/>
    <n v="48183"/>
    <x v="2"/>
    <s v="OFF-ST-10000617"/>
    <x v="1"/>
    <x v="4"/>
    <s v="Woodgrain Magazine Files by Perma"/>
    <n v="20.86"/>
    <n v="7"/>
    <n v="0"/>
    <n v="1.4601999999999977"/>
  </r>
  <r>
    <n v="6222"/>
    <x v="3099"/>
    <x v="3"/>
    <x v="32"/>
    <d v="2014-09-19T00:00:00"/>
    <s v="Second Class"/>
    <x v="677"/>
    <s v="Joy Bell-"/>
    <x v="0"/>
    <s v="United States"/>
    <s v="Los Angeles"/>
    <x v="1"/>
    <n v="90045"/>
    <x v="1"/>
    <s v="OFF-LA-10000121"/>
    <x v="1"/>
    <x v="2"/>
    <s v="Avery 48"/>
    <n v="56.699999999999996"/>
    <n v="9"/>
    <n v="0"/>
    <n v="26.081999999999997"/>
  </r>
  <r>
    <n v="6223"/>
    <x v="3100"/>
    <x v="3"/>
    <x v="331"/>
    <d v="2014-12-28T00:00:00"/>
    <s v="Standard Class"/>
    <x v="213"/>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x v="213"/>
    <s v="Darren Koutras"/>
    <x v="0"/>
    <s v="United States"/>
    <s v="Hendersonville"/>
    <x v="18"/>
    <n v="37075"/>
    <x v="0"/>
    <s v="OFF-AR-10000422"/>
    <x v="1"/>
    <x v="6"/>
    <s v="Pencil and Crayon Sharpener"/>
    <n v="12.263999999999999"/>
    <n v="7"/>
    <n v="0.2"/>
    <n v="1.0730999999999993"/>
  </r>
  <r>
    <n v="6225"/>
    <x v="3100"/>
    <x v="3"/>
    <x v="331"/>
    <d v="2014-12-28T00:00:00"/>
    <s v="Standard Class"/>
    <x v="213"/>
    <s v="Darren Koutras"/>
    <x v="0"/>
    <s v="United States"/>
    <s v="Hendersonville"/>
    <x v="18"/>
    <n v="37075"/>
    <x v="0"/>
    <s v="OFF-ST-10004123"/>
    <x v="1"/>
    <x v="4"/>
    <s v="Safco Industrial Wire Shelving System"/>
    <n v="218.35200000000003"/>
    <n v="3"/>
    <n v="0.2"/>
    <n v="-54.588000000000008"/>
  </r>
  <r>
    <n v="6226"/>
    <x v="3101"/>
    <x v="1"/>
    <x v="348"/>
    <d v="2012-10-09T00:00:00"/>
    <s v="Standard Class"/>
    <x v="223"/>
    <s v="Jeremy Farry"/>
    <x v="0"/>
    <s v="United States"/>
    <s v="Portland"/>
    <x v="21"/>
    <n v="97206"/>
    <x v="1"/>
    <s v="FUR-BO-10003660"/>
    <x v="0"/>
    <x v="0"/>
    <s v="Bush Cubix Collection Bookcases, Fully Assembled"/>
    <n v="66.294000000000011"/>
    <n v="1"/>
    <n v="0.7"/>
    <n v="-103.86059999999998"/>
  </r>
  <r>
    <n v="6227"/>
    <x v="3101"/>
    <x v="1"/>
    <x v="348"/>
    <d v="2012-10-09T00:00:00"/>
    <s v="Standard Class"/>
    <x v="223"/>
    <s v="Jeremy Farry"/>
    <x v="0"/>
    <s v="United States"/>
    <s v="Portland"/>
    <x v="21"/>
    <n v="97206"/>
    <x v="1"/>
    <s v="FUR-CH-10000422"/>
    <x v="0"/>
    <x v="1"/>
    <s v="Global Highback Leather Tilter in Burgundy"/>
    <n v="291.16800000000001"/>
    <n v="4"/>
    <n v="0.2"/>
    <n v="-14.558399999999978"/>
  </r>
  <r>
    <n v="6228"/>
    <x v="3102"/>
    <x v="2"/>
    <x v="981"/>
    <d v="2011-11-07T00:00:00"/>
    <s v="Standard Class"/>
    <x v="138"/>
    <s v="Patrick O'Brill"/>
    <x v="0"/>
    <s v="United States"/>
    <s v="Irving"/>
    <x v="5"/>
    <n v="75061"/>
    <x v="2"/>
    <s v="TEC-PH-10002923"/>
    <x v="2"/>
    <x v="7"/>
    <s v="Logitech B530 USB Headset - headset - Full size, Binaural"/>
    <n v="88.77600000000001"/>
    <n v="3"/>
    <n v="0.2"/>
    <n v="7.7679000000000009"/>
  </r>
  <r>
    <n v="6229"/>
    <x v="3103"/>
    <x v="0"/>
    <x v="115"/>
    <d v="2013-01-27T00:00:00"/>
    <s v="Standard Class"/>
    <x v="404"/>
    <s v="Bradley Talbott"/>
    <x v="2"/>
    <s v="United States"/>
    <s v="Cleveland"/>
    <x v="24"/>
    <n v="44105"/>
    <x v="3"/>
    <s v="TEC-PH-10004093"/>
    <x v="2"/>
    <x v="7"/>
    <s v="Panasonic Kx-TS550"/>
    <n v="110.376"/>
    <n v="4"/>
    <n v="0.4"/>
    <n v="-20.235600000000005"/>
  </r>
  <r>
    <n v="6230"/>
    <x v="3103"/>
    <x v="0"/>
    <x v="115"/>
    <d v="2013-01-27T00:00:00"/>
    <s v="Standard Class"/>
    <x v="404"/>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x v="508"/>
    <s v="Natalie Webber"/>
    <x v="0"/>
    <s v="United States"/>
    <s v="Waterloo"/>
    <x v="23"/>
    <n v="50701"/>
    <x v="2"/>
    <s v="OFF-AR-10001166"/>
    <x v="1"/>
    <x v="6"/>
    <s v="Staples"/>
    <n v="30.32"/>
    <n v="4"/>
    <n v="0"/>
    <n v="11.8248"/>
  </r>
  <r>
    <n v="6232"/>
    <x v="3105"/>
    <x v="3"/>
    <x v="220"/>
    <d v="2014-09-12T00:00:00"/>
    <s v="Same Day"/>
    <x v="226"/>
    <s v="Jennifer Ferguson"/>
    <x v="0"/>
    <s v="United States"/>
    <s v="Seattle"/>
    <x v="4"/>
    <n v="98105"/>
    <x v="1"/>
    <s v="FUR-CH-10003199"/>
    <x v="0"/>
    <x v="1"/>
    <s v="Office Star - Contemporary Task Swivel Chair"/>
    <n v="177.56800000000001"/>
    <n v="2"/>
    <n v="0.2"/>
    <n v="8.8783999999999921"/>
  </r>
  <r>
    <n v="6233"/>
    <x v="3105"/>
    <x v="3"/>
    <x v="220"/>
    <d v="2014-09-12T00:00:00"/>
    <s v="Same Day"/>
    <x v="226"/>
    <s v="Jennifer Ferguson"/>
    <x v="0"/>
    <s v="United States"/>
    <s v="Seattle"/>
    <x v="4"/>
    <n v="98105"/>
    <x v="1"/>
    <s v="OFF-PA-10002005"/>
    <x v="1"/>
    <x v="10"/>
    <s v="Xerox 225"/>
    <n v="19.440000000000001"/>
    <n v="3"/>
    <n v="0"/>
    <n v="9.3312000000000008"/>
  </r>
  <r>
    <n v="6234"/>
    <x v="3105"/>
    <x v="3"/>
    <x v="220"/>
    <d v="2014-09-12T00:00:00"/>
    <s v="Same Day"/>
    <x v="226"/>
    <s v="Jennifer Ferguson"/>
    <x v="0"/>
    <s v="United States"/>
    <s v="Seattle"/>
    <x v="4"/>
    <n v="98105"/>
    <x v="1"/>
    <s v="OFF-PA-10004101"/>
    <x v="1"/>
    <x v="10"/>
    <s v="Xerox 1894"/>
    <n v="71.28"/>
    <n v="11"/>
    <n v="0"/>
    <n v="34.214400000000005"/>
  </r>
  <r>
    <n v="6235"/>
    <x v="3105"/>
    <x v="3"/>
    <x v="220"/>
    <d v="2014-09-12T00:00:00"/>
    <s v="Same Day"/>
    <x v="226"/>
    <s v="Jennifer Ferguson"/>
    <x v="0"/>
    <s v="United States"/>
    <s v="Seattle"/>
    <x v="4"/>
    <n v="98105"/>
    <x v="1"/>
    <s v="OFF-BI-10004600"/>
    <x v="1"/>
    <x v="8"/>
    <s v="Ibico Ibimaster 300 Manual Binding System"/>
    <n v="1471.96"/>
    <n v="5"/>
    <n v="0.2"/>
    <n v="459.98749999999995"/>
  </r>
  <r>
    <n v="6236"/>
    <x v="3105"/>
    <x v="3"/>
    <x v="220"/>
    <d v="2014-09-12T00:00:00"/>
    <s v="Same Day"/>
    <x v="226"/>
    <s v="Jennifer Ferguson"/>
    <x v="0"/>
    <s v="United States"/>
    <s v="Seattle"/>
    <x v="4"/>
    <n v="98105"/>
    <x v="1"/>
    <s v="TEC-PH-10000127"/>
    <x v="2"/>
    <x v="7"/>
    <s v="iOttie XL Car Mount"/>
    <n v="79.959999999999994"/>
    <n v="5"/>
    <n v="0.2"/>
    <n v="-17.991000000000003"/>
  </r>
  <r>
    <n v="6237"/>
    <x v="3106"/>
    <x v="0"/>
    <x v="1098"/>
    <d v="2013-02-27T00:00:00"/>
    <s v="Standard Class"/>
    <x v="141"/>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x v="509"/>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x v="456"/>
    <s v="Helen Abelman"/>
    <x v="0"/>
    <s v="United States"/>
    <s v="San Jose"/>
    <x v="1"/>
    <n v="95123"/>
    <x v="1"/>
    <s v="FUR-FU-10004597"/>
    <x v="0"/>
    <x v="5"/>
    <s v="Eldon Cleatmat Chair Mats for Medium Pile Carpets"/>
    <n v="166.5"/>
    <n v="3"/>
    <n v="0"/>
    <n v="21.64500000000001"/>
  </r>
  <r>
    <n v="6240"/>
    <x v="3108"/>
    <x v="1"/>
    <x v="295"/>
    <d v="2012-12-16T00:00:00"/>
    <s v="Standard Class"/>
    <x v="456"/>
    <s v="Helen Abelman"/>
    <x v="0"/>
    <s v="United States"/>
    <s v="San Jose"/>
    <x v="1"/>
    <n v="95123"/>
    <x v="1"/>
    <s v="OFF-ST-10001496"/>
    <x v="1"/>
    <x v="4"/>
    <s v="Standard Rollaway File with Lock"/>
    <n v="360.38"/>
    <n v="2"/>
    <n v="0"/>
    <n v="93.698800000000006"/>
  </r>
  <r>
    <n v="6241"/>
    <x v="3109"/>
    <x v="0"/>
    <x v="517"/>
    <d v="2013-11-02T00:00:00"/>
    <s v="Second Class"/>
    <x v="109"/>
    <s v="Logan Haushalter"/>
    <x v="0"/>
    <s v="United States"/>
    <s v="Los Angeles"/>
    <x v="1"/>
    <n v="90008"/>
    <x v="1"/>
    <s v="OFF-BI-10004236"/>
    <x v="1"/>
    <x v="8"/>
    <s v="XtraLife ClearVue Slant-D Ring Binder, White, 3&quot;"/>
    <n v="11.744"/>
    <n v="1"/>
    <n v="0.2"/>
    <n v="3.8167999999999997"/>
  </r>
  <r>
    <n v="6242"/>
    <x v="3110"/>
    <x v="3"/>
    <x v="39"/>
    <d v="2014-06-01T00:00:00"/>
    <s v="Second Class"/>
    <x v="628"/>
    <s v="Lori Olson"/>
    <x v="1"/>
    <s v="United States"/>
    <s v="Concord"/>
    <x v="38"/>
    <n v="3301"/>
    <x v="3"/>
    <s v="FUR-FU-10001185"/>
    <x v="0"/>
    <x v="5"/>
    <s v="Advantus Employee of the Month Certificate Frame, 11 x 13-1/2"/>
    <n v="247.44"/>
    <n v="8"/>
    <n v="0"/>
    <n v="101.4504"/>
  </r>
  <r>
    <n v="6243"/>
    <x v="3111"/>
    <x v="2"/>
    <x v="1059"/>
    <d v="2011-12-28T00:00:00"/>
    <s v="Standard Class"/>
    <x v="503"/>
    <s v="Dennis Pardue"/>
    <x v="2"/>
    <s v="United States"/>
    <s v="Columbia"/>
    <x v="18"/>
    <n v="38401"/>
    <x v="0"/>
    <s v="OFF-BI-10000977"/>
    <x v="1"/>
    <x v="8"/>
    <s v="Ibico Plastic Spiral Binding Combs"/>
    <n v="18.240000000000002"/>
    <n v="2"/>
    <n v="0.7"/>
    <n v="-14.591999999999999"/>
  </r>
  <r>
    <n v="6244"/>
    <x v="3112"/>
    <x v="0"/>
    <x v="390"/>
    <d v="2013-11-29T00:00:00"/>
    <s v="Standard Class"/>
    <x v="615"/>
    <s v="Clay Rozendal"/>
    <x v="2"/>
    <s v="United States"/>
    <s v="Bellevue"/>
    <x v="4"/>
    <n v="98006"/>
    <x v="1"/>
    <s v="OFF-SU-10004782"/>
    <x v="1"/>
    <x v="14"/>
    <s v="Elite 5&quot; Scissors"/>
    <n v="25.349999999999998"/>
    <n v="3"/>
    <n v="0"/>
    <n v="7.6049999999999978"/>
  </r>
  <r>
    <n v="6245"/>
    <x v="3113"/>
    <x v="1"/>
    <x v="312"/>
    <d v="2012-11-25T00:00:00"/>
    <s v="Standard Class"/>
    <x v="683"/>
    <s v="Katrina Bavinger"/>
    <x v="2"/>
    <s v="United States"/>
    <s v="Seattle"/>
    <x v="4"/>
    <n v="98105"/>
    <x v="1"/>
    <s v="OFF-AR-10002067"/>
    <x v="1"/>
    <x v="6"/>
    <s v="Newell 334"/>
    <n v="119.03999999999999"/>
    <n v="6"/>
    <n v="0"/>
    <n v="30.950400000000002"/>
  </r>
  <r>
    <n v="6246"/>
    <x v="3113"/>
    <x v="1"/>
    <x v="312"/>
    <d v="2012-11-25T00:00:00"/>
    <s v="Standard Class"/>
    <x v="683"/>
    <s v="Katrina Bavinger"/>
    <x v="2"/>
    <s v="United States"/>
    <s v="Seattle"/>
    <x v="4"/>
    <n v="98105"/>
    <x v="1"/>
    <s v="FUR-FU-10002364"/>
    <x v="0"/>
    <x v="5"/>
    <s v="Eldon Expressions Wood Desk Accessories, Oak"/>
    <n v="22.14"/>
    <n v="3"/>
    <n v="0"/>
    <n v="6.4205999999999976"/>
  </r>
  <r>
    <n v="6247"/>
    <x v="3113"/>
    <x v="1"/>
    <x v="312"/>
    <d v="2012-11-25T00:00:00"/>
    <s v="Standard Class"/>
    <x v="683"/>
    <s v="Katrina Bavinger"/>
    <x v="2"/>
    <s v="United States"/>
    <s v="Seattle"/>
    <x v="4"/>
    <n v="98105"/>
    <x v="1"/>
    <s v="TEC-AC-10002018"/>
    <x v="2"/>
    <x v="11"/>
    <s v="AmazonBasics 3-Button USB Wired Mouse"/>
    <n v="13.98"/>
    <n v="2"/>
    <n v="0"/>
    <n v="6.011400000000001"/>
  </r>
  <r>
    <n v="6248"/>
    <x v="3114"/>
    <x v="3"/>
    <x v="148"/>
    <d v="2014-06-05T00:00:00"/>
    <s v="Standard Class"/>
    <x v="586"/>
    <s v="Maris LaWare"/>
    <x v="0"/>
    <s v="United States"/>
    <s v="Columbus"/>
    <x v="14"/>
    <n v="47201"/>
    <x v="2"/>
    <s v="OFF-BI-10000632"/>
    <x v="1"/>
    <x v="8"/>
    <s v="Satellite Sectional Post Binders"/>
    <n v="43.41"/>
    <n v="1"/>
    <n v="0"/>
    <n v="19.968599999999999"/>
  </r>
  <r>
    <n v="6249"/>
    <x v="3114"/>
    <x v="3"/>
    <x v="148"/>
    <d v="2014-06-05T00:00:00"/>
    <s v="Standard Class"/>
    <x v="586"/>
    <s v="Maris LaWare"/>
    <x v="0"/>
    <s v="United States"/>
    <s v="Columbus"/>
    <x v="14"/>
    <n v="47201"/>
    <x v="2"/>
    <s v="FUR-FU-10003981"/>
    <x v="0"/>
    <x v="5"/>
    <s v="Eldon Wave Desk Accessories"/>
    <n v="6.24"/>
    <n v="3"/>
    <n v="0"/>
    <n v="2.6208000000000005"/>
  </r>
  <r>
    <n v="6250"/>
    <x v="3114"/>
    <x v="3"/>
    <x v="148"/>
    <d v="2014-06-05T00:00:00"/>
    <s v="Standard Class"/>
    <x v="586"/>
    <s v="Maris LaWare"/>
    <x v="0"/>
    <s v="United States"/>
    <s v="Columbus"/>
    <x v="14"/>
    <n v="47201"/>
    <x v="2"/>
    <s v="OFF-AP-10001564"/>
    <x v="1"/>
    <x v="9"/>
    <s v="Hoover Commercial Lightweight Upright Vacuum with E-Z Empty Dirt Cup"/>
    <n v="465.16"/>
    <n v="2"/>
    <n v="0"/>
    <n v="120.94159999999999"/>
  </r>
  <r>
    <n v="6251"/>
    <x v="3114"/>
    <x v="3"/>
    <x v="148"/>
    <d v="2014-06-05T00:00:00"/>
    <s v="Standard Class"/>
    <x v="586"/>
    <s v="Maris LaWare"/>
    <x v="0"/>
    <s v="United States"/>
    <s v="Columbus"/>
    <x v="14"/>
    <n v="47201"/>
    <x v="2"/>
    <s v="OFF-PA-10004082"/>
    <x v="1"/>
    <x v="10"/>
    <s v="Adams Telephone Message Book w/Frequently-Called Numbers Space, 400 Messages per Book"/>
    <n v="7.98"/>
    <n v="1"/>
    <n v="0"/>
    <n v="3.99"/>
  </r>
  <r>
    <n v="6252"/>
    <x v="3115"/>
    <x v="2"/>
    <x v="266"/>
    <d v="2011-12-04T00:00:00"/>
    <s v="First Class"/>
    <x v="430"/>
    <s v="Matt Collins"/>
    <x v="0"/>
    <s v="United States"/>
    <s v="Chicago"/>
    <x v="10"/>
    <n v="60623"/>
    <x v="2"/>
    <s v="OFF-AP-10004249"/>
    <x v="1"/>
    <x v="9"/>
    <s v="Staples"/>
    <n v="2.3939999999999997"/>
    <n v="1"/>
    <n v="0.8"/>
    <n v="-6.344100000000001"/>
  </r>
  <r>
    <n v="6253"/>
    <x v="3116"/>
    <x v="2"/>
    <x v="884"/>
    <d v="2011-04-07T00:00:00"/>
    <s v="Same Day"/>
    <x v="91"/>
    <s v="Valerie Mitchum"/>
    <x v="2"/>
    <s v="United States"/>
    <s v="Marietta"/>
    <x v="32"/>
    <n v="30062"/>
    <x v="0"/>
    <s v="OFF-PA-10003441"/>
    <x v="1"/>
    <x v="10"/>
    <s v="Xerox 226"/>
    <n v="58.320000000000007"/>
    <n v="9"/>
    <n v="0"/>
    <n v="27.993600000000001"/>
  </r>
  <r>
    <n v="6254"/>
    <x v="3116"/>
    <x v="2"/>
    <x v="884"/>
    <d v="2011-04-07T00:00:00"/>
    <s v="Same Day"/>
    <x v="91"/>
    <s v="Valerie Mitchum"/>
    <x v="2"/>
    <s v="United States"/>
    <s v="Marietta"/>
    <x v="32"/>
    <n v="30062"/>
    <x v="0"/>
    <s v="TEC-PH-10004922"/>
    <x v="2"/>
    <x v="7"/>
    <s v="RCA Visys Integrated PBX 8-Line Router"/>
    <n v="200.96999999999997"/>
    <n v="3"/>
    <n v="0"/>
    <n v="50.242500000000007"/>
  </r>
  <r>
    <n v="6255"/>
    <x v="3117"/>
    <x v="1"/>
    <x v="1014"/>
    <d v="2012-09-14T00:00:00"/>
    <s v="Standard Class"/>
    <x v="100"/>
    <s v="Victoria Wilson"/>
    <x v="1"/>
    <s v="United States"/>
    <s v="Montgomery"/>
    <x v="19"/>
    <n v="36116"/>
    <x v="0"/>
    <s v="FUR-FU-10001731"/>
    <x v="0"/>
    <x v="5"/>
    <s v="Acrylic Self-Standing Desk Frames"/>
    <n v="21.36"/>
    <n v="8"/>
    <n v="0"/>
    <n v="8.1167999999999996"/>
  </r>
  <r>
    <n v="6256"/>
    <x v="3118"/>
    <x v="3"/>
    <x v="428"/>
    <d v="2014-09-16T00:00:00"/>
    <s v="Standard Class"/>
    <x v="136"/>
    <s v="Grace Kelly"/>
    <x v="1"/>
    <s v="United States"/>
    <s v="Plano"/>
    <x v="5"/>
    <n v="75023"/>
    <x v="2"/>
    <s v="OFF-LA-10000134"/>
    <x v="1"/>
    <x v="2"/>
    <s v="Avery 511"/>
    <n v="9.8560000000000016"/>
    <n v="4"/>
    <n v="0.2"/>
    <n v="3.4495999999999993"/>
  </r>
  <r>
    <n v="6257"/>
    <x v="3119"/>
    <x v="1"/>
    <x v="684"/>
    <d v="2012-09-08T00:00:00"/>
    <s v="Second Class"/>
    <x v="401"/>
    <s v="Alyssa Tate"/>
    <x v="2"/>
    <s v="United States"/>
    <s v="Tamarac"/>
    <x v="2"/>
    <n v="33319"/>
    <x v="0"/>
    <s v="OFF-BI-10003166"/>
    <x v="1"/>
    <x v="8"/>
    <s v="GBC Plasticlear Binding Covers"/>
    <n v="3.4440000000000008"/>
    <n v="1"/>
    <n v="0.7"/>
    <n v="-2.5255999999999998"/>
  </r>
  <r>
    <n v="6258"/>
    <x v="3120"/>
    <x v="3"/>
    <x v="808"/>
    <d v="2014-11-07T00:00:00"/>
    <s v="Second Class"/>
    <x v="255"/>
    <s v="Anthony Rawles"/>
    <x v="1"/>
    <s v="United States"/>
    <s v="Columbus"/>
    <x v="24"/>
    <n v="43229"/>
    <x v="3"/>
    <s v="OFF-SU-10000646"/>
    <x v="1"/>
    <x v="14"/>
    <s v="Premier Automatic Letter Opener"/>
    <n v="384.59200000000004"/>
    <n v="2"/>
    <n v="0.2"/>
    <n v="-81.725799999999978"/>
  </r>
  <r>
    <n v="6259"/>
    <x v="3121"/>
    <x v="1"/>
    <x v="262"/>
    <d v="2012-03-30T00:00:00"/>
    <s v="Second Class"/>
    <x v="581"/>
    <s v="John Huston"/>
    <x v="0"/>
    <s v="United States"/>
    <s v="New York City"/>
    <x v="15"/>
    <n v="10009"/>
    <x v="3"/>
    <s v="OFF-EN-10004459"/>
    <x v="1"/>
    <x v="12"/>
    <s v="Security-Tint Envelopes"/>
    <n v="22.919999999999998"/>
    <n v="3"/>
    <n v="0"/>
    <n v="11.230799999999999"/>
  </r>
  <r>
    <n v="6260"/>
    <x v="3122"/>
    <x v="1"/>
    <x v="863"/>
    <d v="2012-08-17T00:00:00"/>
    <s v="Second Class"/>
    <x v="267"/>
    <s v="Ralph Arnett"/>
    <x v="0"/>
    <s v="United States"/>
    <s v="Richmond"/>
    <x v="14"/>
    <n v="47374"/>
    <x v="2"/>
    <s v="OFF-BI-10003529"/>
    <x v="1"/>
    <x v="8"/>
    <s v="Avery Round Ring Poly Binders"/>
    <n v="11.36"/>
    <n v="4"/>
    <n v="0"/>
    <n v="5.5663999999999998"/>
  </r>
  <r>
    <n v="6261"/>
    <x v="3123"/>
    <x v="1"/>
    <x v="793"/>
    <d v="2012-05-18T00:00:00"/>
    <s v="Standard Class"/>
    <x v="197"/>
    <s v="Rose O'Brian"/>
    <x v="0"/>
    <s v="United States"/>
    <s v="Seattle"/>
    <x v="4"/>
    <n v="98115"/>
    <x v="1"/>
    <s v="OFF-BI-10002949"/>
    <x v="1"/>
    <x v="8"/>
    <s v="Prestige Round Ring Binders"/>
    <n v="14.592000000000002"/>
    <n v="3"/>
    <n v="0.2"/>
    <n v="4.9247999999999985"/>
  </r>
  <r>
    <n v="6262"/>
    <x v="3124"/>
    <x v="3"/>
    <x v="283"/>
    <d v="2014-07-28T00:00:00"/>
    <s v="Standard Class"/>
    <x v="756"/>
    <s v="Lisa Ryan"/>
    <x v="1"/>
    <s v="United States"/>
    <s v="Long Beach"/>
    <x v="15"/>
    <n v="11561"/>
    <x v="3"/>
    <s v="OFF-LA-10001158"/>
    <x v="1"/>
    <x v="2"/>
    <s v="Avery Address/Shipping Labels for Typewriters, 4&quot; x 2&quot;"/>
    <n v="41.4"/>
    <n v="4"/>
    <n v="0"/>
    <n v="19.872"/>
  </r>
  <r>
    <n v="6263"/>
    <x v="3125"/>
    <x v="0"/>
    <x v="446"/>
    <d v="2013-09-27T00:00:00"/>
    <s v="First Class"/>
    <x v="149"/>
    <s v="Michael Kennedy"/>
    <x v="1"/>
    <s v="United States"/>
    <s v="Rockford"/>
    <x v="10"/>
    <n v="61107"/>
    <x v="2"/>
    <s v="OFF-BI-10004584"/>
    <x v="1"/>
    <x v="8"/>
    <s v="GBC ProClick 150 Presentation Binding System"/>
    <n v="442.37199999999996"/>
    <n v="7"/>
    <n v="0.8"/>
    <n v="-729.91380000000004"/>
  </r>
  <r>
    <n v="6264"/>
    <x v="3126"/>
    <x v="3"/>
    <x v="1024"/>
    <d v="2014-05-11T00:00:00"/>
    <s v="Standard Class"/>
    <x v="453"/>
    <s v="Yana Sorensen"/>
    <x v="1"/>
    <s v="United States"/>
    <s v="Columbus"/>
    <x v="32"/>
    <n v="31907"/>
    <x v="0"/>
    <s v="OFF-BI-10004965"/>
    <x v="1"/>
    <x v="8"/>
    <s v="Ibico Covers for Plastic or Wire Binding Elements"/>
    <n v="34.5"/>
    <n v="3"/>
    <n v="0"/>
    <n v="15.524999999999999"/>
  </r>
  <r>
    <n v="6265"/>
    <x v="3127"/>
    <x v="0"/>
    <x v="1099"/>
    <d v="2013-10-07T00:00:00"/>
    <s v="Same Day"/>
    <x v="101"/>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x v="247"/>
    <s v="Annie Thurman"/>
    <x v="0"/>
    <s v="United States"/>
    <s v="Nashville"/>
    <x v="18"/>
    <n v="37211"/>
    <x v="0"/>
    <s v="OFF-PA-10000141"/>
    <x v="1"/>
    <x v="10"/>
    <s v="Ampad Evidence Wirebond Steno Books, 6&quot; x 9&quot;"/>
    <n v="3.4880000000000004"/>
    <n v="2"/>
    <n v="0.2"/>
    <n v="1.1771999999999998"/>
  </r>
  <r>
    <n v="6267"/>
    <x v="3128"/>
    <x v="2"/>
    <x v="935"/>
    <d v="2011-11-08T00:00:00"/>
    <s v="Standard Class"/>
    <x v="247"/>
    <s v="Annie Thurman"/>
    <x v="0"/>
    <s v="United States"/>
    <s v="Nashville"/>
    <x v="18"/>
    <n v="37211"/>
    <x v="0"/>
    <s v="OFF-PA-10001019"/>
    <x v="1"/>
    <x v="10"/>
    <s v="Xerox 1884"/>
    <n v="143.85600000000002"/>
    <n v="9"/>
    <n v="0.2"/>
    <n v="48.551399999999994"/>
  </r>
  <r>
    <n v="6268"/>
    <x v="3129"/>
    <x v="1"/>
    <x v="486"/>
    <d v="2012-10-04T00:00:00"/>
    <s v="Second Class"/>
    <x v="84"/>
    <s v="Robert Marley"/>
    <x v="2"/>
    <s v="United States"/>
    <s v="Cambridge"/>
    <x v="31"/>
    <n v="2138"/>
    <x v="3"/>
    <s v="TEC-PH-10002496"/>
    <x v="2"/>
    <x v="7"/>
    <s v="Cisco SPA301"/>
    <n v="311.98"/>
    <n v="2"/>
    <n v="0"/>
    <n v="93.593999999999994"/>
  </r>
  <r>
    <n v="6269"/>
    <x v="3129"/>
    <x v="1"/>
    <x v="486"/>
    <d v="2012-10-04T00:00:00"/>
    <s v="Second Class"/>
    <x v="84"/>
    <s v="Robert Marley"/>
    <x v="2"/>
    <s v="United States"/>
    <s v="Cambridge"/>
    <x v="31"/>
    <n v="2138"/>
    <x v="3"/>
    <s v="OFF-BI-10000829"/>
    <x v="1"/>
    <x v="8"/>
    <s v="Avery Non-Stick Binders"/>
    <n v="22.450000000000003"/>
    <n v="5"/>
    <n v="0"/>
    <n v="10.327"/>
  </r>
  <r>
    <n v="6270"/>
    <x v="3130"/>
    <x v="3"/>
    <x v="574"/>
    <d v="2014-12-07T00:00:00"/>
    <s v="Standard Class"/>
    <x v="179"/>
    <s v="Brenda Bowman"/>
    <x v="1"/>
    <s v="United States"/>
    <s v="Oakland"/>
    <x v="1"/>
    <n v="94601"/>
    <x v="1"/>
    <s v="TEC-PH-10001448"/>
    <x v="2"/>
    <x v="7"/>
    <s v="Anker Astro 15000mAh USB Portable Charger"/>
    <n v="39.992000000000004"/>
    <n v="1"/>
    <n v="0.2"/>
    <n v="-7.9984000000000073"/>
  </r>
  <r>
    <n v="6271"/>
    <x v="3130"/>
    <x v="3"/>
    <x v="574"/>
    <d v="2014-12-07T00:00:00"/>
    <s v="Standard Class"/>
    <x v="179"/>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x v="179"/>
    <s v="Brenda Bowman"/>
    <x v="1"/>
    <s v="United States"/>
    <s v="Oakland"/>
    <x v="1"/>
    <n v="94601"/>
    <x v="1"/>
    <s v="OFF-AR-10004022"/>
    <x v="1"/>
    <x v="6"/>
    <s v="Panasonic KP-380BK Classic Electric Pencil Sharpener"/>
    <n v="179.89999999999998"/>
    <n v="5"/>
    <n v="0"/>
    <n v="44.974999999999987"/>
  </r>
  <r>
    <n v="6273"/>
    <x v="3131"/>
    <x v="3"/>
    <x v="157"/>
    <d v="2014-12-13T00:00:00"/>
    <s v="First Class"/>
    <x v="155"/>
    <s v="Alejandro Savely"/>
    <x v="1"/>
    <s v="United States"/>
    <s v="Palatine"/>
    <x v="10"/>
    <n v="60067"/>
    <x v="2"/>
    <s v="TEC-AC-10001284"/>
    <x v="2"/>
    <x v="11"/>
    <s v="Enermax Briskie RF Wireless Keyboard and Mouse Combo"/>
    <n v="116.312"/>
    <n v="7"/>
    <n v="0.2"/>
    <n v="23.262400000000003"/>
  </r>
  <r>
    <n v="6274"/>
    <x v="3132"/>
    <x v="0"/>
    <x v="19"/>
    <d v="2013-07-23T00:00:00"/>
    <s v="Second Class"/>
    <x v="589"/>
    <s v="Dennis Kane"/>
    <x v="0"/>
    <s v="United States"/>
    <s v="Seattle"/>
    <x v="4"/>
    <n v="98105"/>
    <x v="1"/>
    <s v="FUR-FU-10001847"/>
    <x v="0"/>
    <x v="5"/>
    <s v="Eldon Image Series Black Desk Accessories"/>
    <n v="12.419999999999998"/>
    <n v="3"/>
    <n v="0"/>
    <n v="4.4711999999999996"/>
  </r>
  <r>
    <n v="6275"/>
    <x v="3132"/>
    <x v="0"/>
    <x v="19"/>
    <d v="2013-07-23T00:00:00"/>
    <s v="Second Class"/>
    <x v="589"/>
    <s v="Dennis Kane"/>
    <x v="0"/>
    <s v="United States"/>
    <s v="Seattle"/>
    <x v="4"/>
    <n v="98105"/>
    <x v="1"/>
    <s v="TEC-AC-10004595"/>
    <x v="2"/>
    <x v="11"/>
    <s v="First Data TMFD35 PIN Pad"/>
    <n v="428.40000000000003"/>
    <n v="3"/>
    <n v="0"/>
    <n v="89.963999999999999"/>
  </r>
  <r>
    <n v="6276"/>
    <x v="3132"/>
    <x v="0"/>
    <x v="19"/>
    <d v="2013-07-23T00:00:00"/>
    <s v="Second Class"/>
    <x v="589"/>
    <s v="Dennis Kane"/>
    <x v="0"/>
    <s v="United States"/>
    <s v="Seattle"/>
    <x v="4"/>
    <n v="98105"/>
    <x v="1"/>
    <s v="FUR-FU-10004164"/>
    <x v="0"/>
    <x v="5"/>
    <s v="Eldon 300 Class Desk Accessories, Black"/>
    <n v="24.75"/>
    <n v="5"/>
    <n v="0"/>
    <n v="10.890000000000002"/>
  </r>
  <r>
    <n v="6277"/>
    <x v="3132"/>
    <x v="0"/>
    <x v="19"/>
    <d v="2013-07-23T00:00:00"/>
    <s v="Second Class"/>
    <x v="589"/>
    <s v="Dennis Kane"/>
    <x v="0"/>
    <s v="United States"/>
    <s v="Seattle"/>
    <x v="4"/>
    <n v="98105"/>
    <x v="1"/>
    <s v="OFF-LA-10001074"/>
    <x v="1"/>
    <x v="2"/>
    <s v="Round Specialty Laser Printer Labels"/>
    <n v="87.71"/>
    <n v="7"/>
    <n v="0"/>
    <n v="41.223699999999994"/>
  </r>
  <r>
    <n v="6278"/>
    <x v="3132"/>
    <x v="0"/>
    <x v="19"/>
    <d v="2013-07-23T00:00:00"/>
    <s v="Second Class"/>
    <x v="589"/>
    <s v="Dennis Kane"/>
    <x v="0"/>
    <s v="United States"/>
    <s v="Seattle"/>
    <x v="4"/>
    <n v="98105"/>
    <x v="1"/>
    <s v="OFF-ST-10000604"/>
    <x v="1"/>
    <x v="4"/>
    <s v="Home/Office Personal File Carts"/>
    <n v="69.52"/>
    <n v="2"/>
    <n v="0"/>
    <n v="17.379999999999995"/>
  </r>
  <r>
    <n v="6279"/>
    <x v="3132"/>
    <x v="0"/>
    <x v="19"/>
    <d v="2013-07-23T00:00:00"/>
    <s v="Second Class"/>
    <x v="589"/>
    <s v="Dennis Kane"/>
    <x v="0"/>
    <s v="United States"/>
    <s v="Seattle"/>
    <x v="4"/>
    <n v="98105"/>
    <x v="1"/>
    <s v="TEC-PH-10000148"/>
    <x v="2"/>
    <x v="7"/>
    <s v="Cyber Acoustics AC-202b Speech Recognition Stereo Headset"/>
    <n v="20.784000000000002"/>
    <n v="2"/>
    <n v="0.2"/>
    <n v="-4.6764000000000001"/>
  </r>
  <r>
    <n v="6280"/>
    <x v="3132"/>
    <x v="0"/>
    <x v="19"/>
    <d v="2013-07-23T00:00:00"/>
    <s v="Second Class"/>
    <x v="589"/>
    <s v="Dennis Kane"/>
    <x v="0"/>
    <s v="United States"/>
    <s v="Seattle"/>
    <x v="4"/>
    <n v="98105"/>
    <x v="1"/>
    <s v="OFF-BI-10000042"/>
    <x v="1"/>
    <x v="8"/>
    <s v="Pressboard Data Binder, Crimson, 12&quot; X 8 1/2&quot;"/>
    <n v="12.816000000000001"/>
    <n v="3"/>
    <n v="0.2"/>
    <n v="4.1651999999999987"/>
  </r>
  <r>
    <n v="6281"/>
    <x v="3133"/>
    <x v="3"/>
    <x v="605"/>
    <d v="2014-05-17T00:00:00"/>
    <s v="Standard Class"/>
    <x v="101"/>
    <s v="Jonathan Howell"/>
    <x v="0"/>
    <s v="United States"/>
    <s v="Cincinnati"/>
    <x v="24"/>
    <n v="45231"/>
    <x v="3"/>
    <s v="OFF-LA-10000443"/>
    <x v="1"/>
    <x v="2"/>
    <s v="Avery 501"/>
    <n v="5.9039999999999999"/>
    <n v="2"/>
    <n v="0.2"/>
    <n v="1.9925999999999999"/>
  </r>
  <r>
    <n v="6282"/>
    <x v="3134"/>
    <x v="1"/>
    <x v="312"/>
    <d v="2012-11-26T00:00:00"/>
    <s v="Standard Class"/>
    <x v="523"/>
    <s v="Jamie Kunitz"/>
    <x v="0"/>
    <s v="United States"/>
    <s v="Marion"/>
    <x v="24"/>
    <n v="43302"/>
    <x v="3"/>
    <s v="FUR-FU-10002874"/>
    <x v="0"/>
    <x v="5"/>
    <s v="Ultra Commercial Grade Dual Valve Door Closer"/>
    <n v="63.824000000000005"/>
    <n v="2"/>
    <n v="0.2"/>
    <n v="9.5735999999999937"/>
  </r>
  <r>
    <n v="6283"/>
    <x v="3134"/>
    <x v="1"/>
    <x v="312"/>
    <d v="2012-11-26T00:00:00"/>
    <s v="Standard Class"/>
    <x v="523"/>
    <s v="Jamie Kunitz"/>
    <x v="0"/>
    <s v="United States"/>
    <s v="Marion"/>
    <x v="24"/>
    <n v="43302"/>
    <x v="3"/>
    <s v="OFF-ST-10003994"/>
    <x v="1"/>
    <x v="4"/>
    <s v="Belkin 19&quot; Center-Weighted Shelf, Gray"/>
    <n v="141.55199999999999"/>
    <n v="3"/>
    <n v="0.2"/>
    <n v="-26.541000000000004"/>
  </r>
  <r>
    <n v="6284"/>
    <x v="3135"/>
    <x v="0"/>
    <x v="446"/>
    <d v="2013-09-29T00:00:00"/>
    <s v="Standard Class"/>
    <x v="553"/>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x v="553"/>
    <s v="Edward Hooks"/>
    <x v="1"/>
    <s v="United States"/>
    <s v="Los Angeles"/>
    <x v="1"/>
    <n v="90049"/>
    <x v="1"/>
    <s v="FUR-CH-10000988"/>
    <x v="0"/>
    <x v="1"/>
    <s v="Hon Olson Stacker Stools"/>
    <n v="563.24"/>
    <n v="5"/>
    <n v="0.2"/>
    <n v="56.324000000000012"/>
  </r>
  <r>
    <n v="6286"/>
    <x v="3136"/>
    <x v="0"/>
    <x v="147"/>
    <d v="2013-10-27T00:00:00"/>
    <s v="Standard Class"/>
    <x v="100"/>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x v="344"/>
    <s v="Catherine Glotzbach"/>
    <x v="2"/>
    <s v="United States"/>
    <s v="Lebanon"/>
    <x v="18"/>
    <n v="37087"/>
    <x v="0"/>
    <s v="TEC-PH-10001061"/>
    <x v="2"/>
    <x v="7"/>
    <s v="Apple iPhone 5C"/>
    <n v="239.976"/>
    <n v="3"/>
    <n v="0.2"/>
    <n v="17.998199999999997"/>
  </r>
  <r>
    <n v="6288"/>
    <x v="3138"/>
    <x v="2"/>
    <x v="1001"/>
    <d v="2011-07-12T00:00:00"/>
    <s v="Standard Class"/>
    <x v="182"/>
    <s v="Ed Braxton"/>
    <x v="1"/>
    <s v="United States"/>
    <s v="San Francisco"/>
    <x v="1"/>
    <n v="94122"/>
    <x v="1"/>
    <s v="FUR-TA-10003715"/>
    <x v="0"/>
    <x v="3"/>
    <s v="Hon 2111 Invitation Series Corner Table"/>
    <n v="502.48800000000006"/>
    <n v="3"/>
    <n v="0.2"/>
    <n v="-87.935400000000044"/>
  </r>
  <r>
    <n v="6289"/>
    <x v="3138"/>
    <x v="2"/>
    <x v="1001"/>
    <d v="2011-07-12T00:00:00"/>
    <s v="Standard Class"/>
    <x v="182"/>
    <s v="Ed Braxton"/>
    <x v="1"/>
    <s v="United States"/>
    <s v="San Francisco"/>
    <x v="1"/>
    <n v="94122"/>
    <x v="1"/>
    <s v="OFF-BI-10001597"/>
    <x v="1"/>
    <x v="8"/>
    <s v="Wilson Jones Ledger-Size, Piano-Hinge Binder, 2&quot;, Blue"/>
    <n v="196.70400000000001"/>
    <n v="6"/>
    <n v="0.2"/>
    <n v="68.846399999999974"/>
  </r>
  <r>
    <n v="6290"/>
    <x v="3139"/>
    <x v="1"/>
    <x v="649"/>
    <d v="2012-03-18T00:00:00"/>
    <s v="Second Class"/>
    <x v="376"/>
    <s v="Nicole Fjeld"/>
    <x v="2"/>
    <s v="United States"/>
    <s v="Chico"/>
    <x v="1"/>
    <n v="95928"/>
    <x v="1"/>
    <s v="FUR-CH-10004063"/>
    <x v="0"/>
    <x v="1"/>
    <s v="Global Deluxe High-Back Manager's Chair"/>
    <n v="915.13600000000008"/>
    <n v="4"/>
    <n v="0.2"/>
    <n v="102.95279999999988"/>
  </r>
  <r>
    <n v="6291"/>
    <x v="3139"/>
    <x v="1"/>
    <x v="649"/>
    <d v="2012-03-18T00:00:00"/>
    <s v="Second Class"/>
    <x v="376"/>
    <s v="Nicole Fjeld"/>
    <x v="2"/>
    <s v="United States"/>
    <s v="Chico"/>
    <x v="1"/>
    <n v="95928"/>
    <x v="1"/>
    <s v="FUR-FU-10001979"/>
    <x v="0"/>
    <x v="5"/>
    <s v="Dana Halogen Swing-Arm Architect Lamp"/>
    <n v="327.76"/>
    <n v="8"/>
    <n v="0"/>
    <n v="91.772800000000018"/>
  </r>
  <r>
    <n v="6292"/>
    <x v="3140"/>
    <x v="3"/>
    <x v="574"/>
    <d v="2014-12-06T00:00:00"/>
    <s v="First Class"/>
    <x v="250"/>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x v="616"/>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x v="616"/>
    <s v="Annie Zypern"/>
    <x v="0"/>
    <s v="United States"/>
    <s v="Los Angeles"/>
    <x v="1"/>
    <n v="90008"/>
    <x v="1"/>
    <s v="OFF-AR-10004691"/>
    <x v="1"/>
    <x v="6"/>
    <s v="Boston 1730 StandUp Electric Pencil Sharpener"/>
    <n v="64.14"/>
    <n v="3"/>
    <n v="0"/>
    <n v="16.676400000000001"/>
  </r>
  <r>
    <n v="6295"/>
    <x v="3142"/>
    <x v="2"/>
    <x v="1101"/>
    <d v="2011-09-19T00:00:00"/>
    <s v="First Class"/>
    <x v="575"/>
    <s v="Randy Ferguson"/>
    <x v="1"/>
    <s v="United States"/>
    <s v="New York City"/>
    <x v="15"/>
    <n v="10024"/>
    <x v="3"/>
    <s v="OFF-BI-10002931"/>
    <x v="1"/>
    <x v="8"/>
    <s v="Avery Trapezoid Extra Heavy Duty 4&quot; Binders"/>
    <n v="33.552"/>
    <n v="1"/>
    <n v="0.2"/>
    <n v="12.581999999999999"/>
  </r>
  <r>
    <n v="6296"/>
    <x v="3143"/>
    <x v="2"/>
    <x v="129"/>
    <d v="2012-01-01T00:00:00"/>
    <s v="Standard Class"/>
    <x v="321"/>
    <s v="Anthony Jacobs"/>
    <x v="1"/>
    <s v="United States"/>
    <s v="Beverly"/>
    <x v="31"/>
    <n v="1915"/>
    <x v="3"/>
    <s v="OFF-AP-10002651"/>
    <x v="1"/>
    <x v="9"/>
    <s v="Hoover Upright Vacuum With Dirt Cup"/>
    <n v="1737.1799999999998"/>
    <n v="6"/>
    <n v="0"/>
    <n v="503.78219999999976"/>
  </r>
  <r>
    <n v="6297"/>
    <x v="3143"/>
    <x v="2"/>
    <x v="129"/>
    <d v="2012-01-01T00:00:00"/>
    <s v="Standard Class"/>
    <x v="321"/>
    <s v="Anthony Jacobs"/>
    <x v="1"/>
    <s v="United States"/>
    <s v="Beverly"/>
    <x v="31"/>
    <n v="1915"/>
    <x v="3"/>
    <s v="OFF-ST-10000689"/>
    <x v="1"/>
    <x v="4"/>
    <s v="Fellowes Strictly Business Drawer File, Letter/Legal Size"/>
    <n v="704.25"/>
    <n v="5"/>
    <n v="0"/>
    <n v="84.51"/>
  </r>
  <r>
    <n v="6298"/>
    <x v="3143"/>
    <x v="2"/>
    <x v="129"/>
    <d v="2012-01-01T00:00:00"/>
    <s v="Standard Class"/>
    <x v="321"/>
    <s v="Anthony Jacobs"/>
    <x v="1"/>
    <s v="United States"/>
    <s v="Beverly"/>
    <x v="31"/>
    <n v="1915"/>
    <x v="3"/>
    <s v="OFF-PA-10003302"/>
    <x v="1"/>
    <x v="10"/>
    <s v="Xerox 1906"/>
    <n v="141.76"/>
    <n v="4"/>
    <n v="0"/>
    <n v="66.627199999999988"/>
  </r>
  <r>
    <n v="6299"/>
    <x v="3144"/>
    <x v="2"/>
    <x v="618"/>
    <d v="2011-10-26T00:00:00"/>
    <s v="Standard Class"/>
    <x v="245"/>
    <s v="Sylvia Foulston"/>
    <x v="1"/>
    <s v="United States"/>
    <s v="San Diego"/>
    <x v="1"/>
    <n v="92024"/>
    <x v="1"/>
    <s v="OFF-BI-10001460"/>
    <x v="1"/>
    <x v="8"/>
    <s v="Plastic Binding Combs"/>
    <n v="36.36"/>
    <n v="3"/>
    <n v="0.2"/>
    <n v="12.2715"/>
  </r>
  <r>
    <n v="6300"/>
    <x v="3145"/>
    <x v="3"/>
    <x v="329"/>
    <d v="2014-12-04T00:00:00"/>
    <s v="First Class"/>
    <x v="595"/>
    <s v="Maria Zettner"/>
    <x v="2"/>
    <s v="United States"/>
    <s v="San Francisco"/>
    <x v="1"/>
    <n v="94109"/>
    <x v="1"/>
    <s v="FUR-FU-10003489"/>
    <x v="0"/>
    <x v="5"/>
    <s v="Contemporary Borderless Frame"/>
    <n v="25.83"/>
    <n v="3"/>
    <n v="0"/>
    <n v="9.5570999999999984"/>
  </r>
  <r>
    <n v="6301"/>
    <x v="3146"/>
    <x v="2"/>
    <x v="571"/>
    <d v="2011-06-12T00:00:00"/>
    <s v="Standard Class"/>
    <x v="641"/>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x v="641"/>
    <s v="Sarah Bern"/>
    <x v="0"/>
    <s v="United States"/>
    <s v="Chicago"/>
    <x v="10"/>
    <n v="60623"/>
    <x v="2"/>
    <s v="OFF-EN-10000461"/>
    <x v="1"/>
    <x v="12"/>
    <s v="#10- 4 1/8&quot; x 9 1/2&quot; Recycled Envelopes"/>
    <n v="13.984000000000002"/>
    <n v="2"/>
    <n v="0.2"/>
    <n v="4.7195999999999998"/>
  </r>
  <r>
    <n v="6303"/>
    <x v="3147"/>
    <x v="3"/>
    <x v="51"/>
    <d v="2014-11-28T00:00:00"/>
    <s v="Standard Class"/>
    <x v="117"/>
    <s v="Alan Hwang"/>
    <x v="0"/>
    <s v="United States"/>
    <s v="Dallas"/>
    <x v="5"/>
    <n v="75220"/>
    <x v="2"/>
    <s v="TEC-PH-10001305"/>
    <x v="2"/>
    <x v="7"/>
    <s v="Panasonic KX TS208W Corded phone"/>
    <n v="195.96000000000004"/>
    <n v="5"/>
    <n v="0.2"/>
    <n v="19.596000000000018"/>
  </r>
  <r>
    <n v="6304"/>
    <x v="3148"/>
    <x v="3"/>
    <x v="978"/>
    <d v="2014-06-21T00:00:00"/>
    <s v="Second Class"/>
    <x v="71"/>
    <s v="Neil Knudson"/>
    <x v="2"/>
    <s v="United States"/>
    <s v="Corpus Christi"/>
    <x v="5"/>
    <n v="78415"/>
    <x v="2"/>
    <s v="OFF-PA-10000167"/>
    <x v="1"/>
    <x v="10"/>
    <s v="Xerox 1925"/>
    <n v="74.352000000000004"/>
    <n v="3"/>
    <n v="0.2"/>
    <n v="23.234999999999992"/>
  </r>
  <r>
    <n v="6305"/>
    <x v="3149"/>
    <x v="3"/>
    <x v="1024"/>
    <d v="2014-05-06T00:00:00"/>
    <s v="Same Day"/>
    <x v="482"/>
    <s v="Arianne Irving"/>
    <x v="0"/>
    <s v="United States"/>
    <s v="New York City"/>
    <x v="15"/>
    <n v="10035"/>
    <x v="3"/>
    <s v="OFF-PA-10002947"/>
    <x v="1"/>
    <x v="10"/>
    <s v="Xerox 1923"/>
    <n v="6.68"/>
    <n v="1"/>
    <n v="0"/>
    <n v="3.2063999999999999"/>
  </r>
  <r>
    <n v="6306"/>
    <x v="3150"/>
    <x v="0"/>
    <x v="254"/>
    <d v="2013-11-07T00:00:00"/>
    <s v="Second Class"/>
    <x v="734"/>
    <s v="Tracy Poddar"/>
    <x v="1"/>
    <s v="United States"/>
    <s v="Eugene"/>
    <x v="21"/>
    <n v="97405"/>
    <x v="1"/>
    <s v="OFF-SU-10002301"/>
    <x v="1"/>
    <x v="14"/>
    <s v="Serrated Blade or Curved Handle Hand Letter Openers"/>
    <n v="17.584000000000003"/>
    <n v="7"/>
    <n v="0.2"/>
    <n v="-4.1761999999999997"/>
  </r>
  <r>
    <n v="6307"/>
    <x v="3150"/>
    <x v="0"/>
    <x v="254"/>
    <d v="2013-11-07T00:00:00"/>
    <s v="Second Class"/>
    <x v="734"/>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x v="734"/>
    <s v="Tracy Poddar"/>
    <x v="1"/>
    <s v="United States"/>
    <s v="Eugene"/>
    <x v="21"/>
    <n v="97405"/>
    <x v="1"/>
    <s v="OFF-PA-10004353"/>
    <x v="1"/>
    <x v="10"/>
    <s v="Southworth 25% Cotton Premium Laser Paper and Envelopes"/>
    <n v="47.952000000000005"/>
    <n v="3"/>
    <n v="0.2"/>
    <n v="16.783200000000001"/>
  </r>
  <r>
    <n v="6309"/>
    <x v="3150"/>
    <x v="0"/>
    <x v="254"/>
    <d v="2013-11-07T00:00:00"/>
    <s v="Second Class"/>
    <x v="734"/>
    <s v="Tracy Poddar"/>
    <x v="1"/>
    <s v="United States"/>
    <s v="Eugene"/>
    <x v="21"/>
    <n v="97405"/>
    <x v="1"/>
    <s v="FUR-CH-10000229"/>
    <x v="0"/>
    <x v="1"/>
    <s v="Global Enterprise Series Seating High-Back Swivel/Tilt Chairs"/>
    <n v="650.35200000000009"/>
    <n v="3"/>
    <n v="0.2"/>
    <n v="-97.552800000000076"/>
  </r>
  <r>
    <n v="6310"/>
    <x v="3150"/>
    <x v="0"/>
    <x v="254"/>
    <d v="2013-11-07T00:00:00"/>
    <s v="Second Class"/>
    <x v="734"/>
    <s v="Tracy Poddar"/>
    <x v="1"/>
    <s v="United States"/>
    <s v="Eugene"/>
    <x v="21"/>
    <n v="97405"/>
    <x v="1"/>
    <s v="OFF-LA-10003930"/>
    <x v="1"/>
    <x v="2"/>
    <s v="Dot Matrix Printer Tape Reel Labels, White, 5000/Box"/>
    <n v="629.18400000000008"/>
    <n v="8"/>
    <n v="0.2"/>
    <n v="228.07919999999999"/>
  </r>
  <r>
    <n v="6311"/>
    <x v="3150"/>
    <x v="0"/>
    <x v="254"/>
    <d v="2013-11-07T00:00:00"/>
    <s v="Second Class"/>
    <x v="734"/>
    <s v="Tracy Poddar"/>
    <x v="1"/>
    <s v="United States"/>
    <s v="Eugene"/>
    <x v="21"/>
    <n v="97405"/>
    <x v="1"/>
    <s v="OFF-PA-10000176"/>
    <x v="1"/>
    <x v="10"/>
    <s v="Xerox 1887"/>
    <n v="15.176"/>
    <n v="1"/>
    <n v="0.2"/>
    <n v="5.3115999999999985"/>
  </r>
  <r>
    <n v="6312"/>
    <x v="3151"/>
    <x v="2"/>
    <x v="1102"/>
    <d v="2011-09-16T00:00:00"/>
    <s v="Standard Class"/>
    <x v="752"/>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x v="243"/>
    <s v="Nat Gilpin"/>
    <x v="1"/>
    <s v="United States"/>
    <s v="Fairfield"/>
    <x v="29"/>
    <n v="6824"/>
    <x v="3"/>
    <s v="OFF-ST-10001932"/>
    <x v="1"/>
    <x v="4"/>
    <s v="Fellowes Staxonsteel Drawer Files"/>
    <n v="579.51"/>
    <n v="3"/>
    <n v="0"/>
    <n v="81.131400000000014"/>
  </r>
  <r>
    <n v="6314"/>
    <x v="3152"/>
    <x v="3"/>
    <x v="911"/>
    <d v="2014-02-22T00:00:00"/>
    <s v="Standard Class"/>
    <x v="243"/>
    <s v="Nat Gilpin"/>
    <x v="1"/>
    <s v="United States"/>
    <s v="Fairfield"/>
    <x v="29"/>
    <n v="6824"/>
    <x v="3"/>
    <s v="TEC-PH-10000923"/>
    <x v="2"/>
    <x v="7"/>
    <s v="Belkin SportFit Armband For iPhone 5s/5c, Fuchsia"/>
    <n v="14.99"/>
    <n v="1"/>
    <n v="0"/>
    <n v="7.3451000000000004"/>
  </r>
  <r>
    <n v="6315"/>
    <x v="3153"/>
    <x v="2"/>
    <x v="156"/>
    <d v="2011-11-29T00:00:00"/>
    <s v="Standard Class"/>
    <x v="243"/>
    <s v="Nat Gilpin"/>
    <x v="1"/>
    <s v="United States"/>
    <s v="Jackson"/>
    <x v="12"/>
    <n v="49201"/>
    <x v="2"/>
    <s v="OFF-AR-10000380"/>
    <x v="1"/>
    <x v="6"/>
    <s v="Hunt PowerHouse Electric Pencil Sharpener, Blue"/>
    <n v="151.91999999999999"/>
    <n v="4"/>
    <n v="0"/>
    <n v="45.575999999999979"/>
  </r>
  <r>
    <n v="6316"/>
    <x v="3153"/>
    <x v="2"/>
    <x v="156"/>
    <d v="2011-11-29T00:00:00"/>
    <s v="Standard Class"/>
    <x v="243"/>
    <s v="Nat Gilpin"/>
    <x v="1"/>
    <s v="United States"/>
    <s v="Jackson"/>
    <x v="12"/>
    <n v="49201"/>
    <x v="2"/>
    <s v="OFF-LA-10003930"/>
    <x v="1"/>
    <x v="2"/>
    <s v="Dot Matrix Printer Tape Reel Labels, White, 5000/Box"/>
    <n v="196.62"/>
    <n v="2"/>
    <n v="0"/>
    <n v="96.343800000000002"/>
  </r>
  <r>
    <n v="6317"/>
    <x v="3153"/>
    <x v="2"/>
    <x v="156"/>
    <d v="2011-11-29T00:00:00"/>
    <s v="Standard Class"/>
    <x v="243"/>
    <s v="Nat Gilpin"/>
    <x v="1"/>
    <s v="United States"/>
    <s v="Jackson"/>
    <x v="12"/>
    <n v="49201"/>
    <x v="2"/>
    <s v="OFF-PA-10001815"/>
    <x v="1"/>
    <x v="10"/>
    <s v="Xerox 1885"/>
    <n v="144.12"/>
    <n v="3"/>
    <n v="0"/>
    <n v="69.177599999999984"/>
  </r>
  <r>
    <n v="6318"/>
    <x v="3153"/>
    <x v="2"/>
    <x v="156"/>
    <d v="2011-11-29T00:00:00"/>
    <s v="Standard Class"/>
    <x v="243"/>
    <s v="Nat Gilpin"/>
    <x v="1"/>
    <s v="United States"/>
    <s v="Jackson"/>
    <x v="12"/>
    <n v="49201"/>
    <x v="2"/>
    <s v="OFF-PA-10004082"/>
    <x v="1"/>
    <x v="10"/>
    <s v="Adams Telephone Message Book w/Frequently-Called Numbers Space, 400 Messages per Book"/>
    <n v="15.96"/>
    <n v="2"/>
    <n v="0"/>
    <n v="7.98"/>
  </r>
  <r>
    <n v="6319"/>
    <x v="3154"/>
    <x v="3"/>
    <x v="920"/>
    <d v="2014-11-30T00:00:00"/>
    <s v="Second Class"/>
    <x v="494"/>
    <s v="Edward Becker"/>
    <x v="1"/>
    <s v="United States"/>
    <s v="Laguna Niguel"/>
    <x v="1"/>
    <n v="92677"/>
    <x v="1"/>
    <s v="TEC-PH-10004071"/>
    <x v="2"/>
    <x v="7"/>
    <s v="PayAnywhere Card Reader"/>
    <n v="39.960000000000008"/>
    <n v="5"/>
    <n v="0.2"/>
    <n v="3.4964999999999993"/>
  </r>
  <r>
    <n v="6320"/>
    <x v="3154"/>
    <x v="3"/>
    <x v="920"/>
    <d v="2014-11-30T00:00:00"/>
    <s v="Second Class"/>
    <x v="494"/>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x v="133"/>
    <s v="Sung Pak"/>
    <x v="1"/>
    <s v="United States"/>
    <s v="Jacksonville"/>
    <x v="2"/>
    <n v="32216"/>
    <x v="0"/>
    <s v="OFF-PA-10001800"/>
    <x v="1"/>
    <x v="10"/>
    <s v="Xerox 220"/>
    <n v="10.368000000000002"/>
    <n v="2"/>
    <n v="0.2"/>
    <n v="3.6288"/>
  </r>
  <r>
    <n v="6322"/>
    <x v="3156"/>
    <x v="2"/>
    <x v="303"/>
    <d v="2011-10-17T00:00:00"/>
    <s v="Standard Class"/>
    <x v="259"/>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x v="176"/>
    <s v="Ross Baird"/>
    <x v="2"/>
    <s v="United States"/>
    <s v="Midland"/>
    <x v="12"/>
    <n v="48640"/>
    <x v="2"/>
    <s v="OFF-EN-10004459"/>
    <x v="1"/>
    <x v="12"/>
    <s v="Security-Tint Envelopes"/>
    <n v="15.28"/>
    <n v="2"/>
    <n v="0"/>
    <n v="7.4871999999999996"/>
  </r>
  <r>
    <n v="6324"/>
    <x v="3158"/>
    <x v="2"/>
    <x v="1103"/>
    <d v="2011-06-23T00:00:00"/>
    <s v="Standard Class"/>
    <x v="551"/>
    <s v="Duane Benoit"/>
    <x v="0"/>
    <s v="United States"/>
    <s v="Newark"/>
    <x v="13"/>
    <n v="19711"/>
    <x v="3"/>
    <s v="TEC-MA-10000423"/>
    <x v="2"/>
    <x v="15"/>
    <s v="Texas Instruments TI-34 Scientific Calculator"/>
    <n v="65.97"/>
    <n v="3"/>
    <n v="0"/>
    <n v="31.005899999999997"/>
  </r>
  <r>
    <n v="6325"/>
    <x v="3159"/>
    <x v="1"/>
    <x v="1104"/>
    <d v="2012-11-02T00:00:00"/>
    <s v="Standard Class"/>
    <x v="240"/>
    <s v="Nona Balk"/>
    <x v="1"/>
    <s v="United States"/>
    <s v="San Francisco"/>
    <x v="1"/>
    <n v="94109"/>
    <x v="1"/>
    <s v="OFF-PA-10002986"/>
    <x v="1"/>
    <x v="10"/>
    <s v="Xerox 1898"/>
    <n v="33.4"/>
    <n v="5"/>
    <n v="0"/>
    <n v="16.032"/>
  </r>
  <r>
    <n v="6326"/>
    <x v="3159"/>
    <x v="1"/>
    <x v="1104"/>
    <d v="2012-11-02T00:00:00"/>
    <s v="Standard Class"/>
    <x v="240"/>
    <s v="Nona Balk"/>
    <x v="1"/>
    <s v="United States"/>
    <s v="San Francisco"/>
    <x v="1"/>
    <n v="94109"/>
    <x v="1"/>
    <s v="OFF-EN-10001434"/>
    <x v="1"/>
    <x v="12"/>
    <s v="Strathmore #10 Envelopes, Ultimate White"/>
    <n v="210.84"/>
    <n v="4"/>
    <n v="0"/>
    <n v="103.3116"/>
  </r>
  <r>
    <n v="6327"/>
    <x v="3160"/>
    <x v="2"/>
    <x v="407"/>
    <d v="2011-01-27T00:00:00"/>
    <s v="Standard Class"/>
    <x v="190"/>
    <s v="Xylona Preis"/>
    <x v="0"/>
    <s v="United States"/>
    <s v="Westland"/>
    <x v="12"/>
    <n v="48185"/>
    <x v="2"/>
    <s v="OFF-ST-10000760"/>
    <x v="1"/>
    <x v="4"/>
    <s v="Eldon Fold 'N Roll Cart System"/>
    <n v="13.98"/>
    <n v="1"/>
    <n v="0"/>
    <n v="4.0541999999999998"/>
  </r>
  <r>
    <n v="6328"/>
    <x v="3160"/>
    <x v="2"/>
    <x v="407"/>
    <d v="2011-01-27T00:00:00"/>
    <s v="Standard Class"/>
    <x v="190"/>
    <s v="Xylona Preis"/>
    <x v="0"/>
    <s v="United States"/>
    <s v="Westland"/>
    <x v="12"/>
    <n v="48185"/>
    <x v="2"/>
    <s v="FUR-FU-10002918"/>
    <x v="0"/>
    <x v="5"/>
    <s v="Eldon ClusterMat Chair Mat with Cordless Antistatic Protection"/>
    <n v="272.94"/>
    <n v="3"/>
    <n v="0"/>
    <n v="30.023400000000009"/>
  </r>
  <r>
    <n v="6329"/>
    <x v="3160"/>
    <x v="2"/>
    <x v="407"/>
    <d v="2011-01-27T00:00:00"/>
    <s v="Standard Class"/>
    <x v="190"/>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x v="190"/>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x v="190"/>
    <s v="Xylona Preis"/>
    <x v="0"/>
    <s v="United States"/>
    <s v="Westland"/>
    <x v="12"/>
    <n v="48185"/>
    <x v="2"/>
    <s v="OFF-ST-10003123"/>
    <x v="1"/>
    <x v="4"/>
    <s v="Fellowes Bases and Tops For Staxonsteel/High-Stak Systems"/>
    <n v="66.58"/>
    <n v="2"/>
    <n v="0"/>
    <n v="15.979199999999999"/>
  </r>
  <r>
    <n v="6332"/>
    <x v="3160"/>
    <x v="2"/>
    <x v="407"/>
    <d v="2011-01-27T00:00:00"/>
    <s v="Standard Class"/>
    <x v="190"/>
    <s v="Xylona Preis"/>
    <x v="0"/>
    <s v="United States"/>
    <s v="Westland"/>
    <x v="12"/>
    <n v="48185"/>
    <x v="2"/>
    <s v="OFF-AR-10004456"/>
    <x v="1"/>
    <x v="6"/>
    <s v="Panasonic KP-4ABK Battery-Operated Pencil Sharpener"/>
    <n v="43.92"/>
    <n v="3"/>
    <n v="0"/>
    <n v="12.736799999999999"/>
  </r>
  <r>
    <n v="6333"/>
    <x v="3160"/>
    <x v="2"/>
    <x v="407"/>
    <d v="2011-01-27T00:00:00"/>
    <s v="Standard Class"/>
    <x v="190"/>
    <s v="Xylona Preis"/>
    <x v="0"/>
    <s v="United States"/>
    <s v="Westland"/>
    <x v="12"/>
    <n v="48185"/>
    <x v="2"/>
    <s v="FUR-FU-10002268"/>
    <x v="0"/>
    <x v="5"/>
    <s v="Ultra Door Push Plate"/>
    <n v="14.73"/>
    <n v="3"/>
    <n v="0"/>
    <n v="4.8608999999999991"/>
  </r>
  <r>
    <n v="6334"/>
    <x v="3160"/>
    <x v="2"/>
    <x v="407"/>
    <d v="2011-01-27T00:00:00"/>
    <s v="Standard Class"/>
    <x v="190"/>
    <s v="Xylona Preis"/>
    <x v="0"/>
    <s v="United States"/>
    <s v="Westland"/>
    <x v="12"/>
    <n v="48185"/>
    <x v="2"/>
    <s v="OFF-BI-10004364"/>
    <x v="1"/>
    <x v="8"/>
    <s v="Storex Dura Pro Binders"/>
    <n v="29.700000000000003"/>
    <n v="5"/>
    <n v="0"/>
    <n v="13.365"/>
  </r>
  <r>
    <n v="6335"/>
    <x v="3161"/>
    <x v="2"/>
    <x v="384"/>
    <d v="2011-07-15T00:00:00"/>
    <s v="Standard Class"/>
    <x v="708"/>
    <s v="Mark Hamilton"/>
    <x v="0"/>
    <s v="United States"/>
    <s v="New York City"/>
    <x v="15"/>
    <n v="10011"/>
    <x v="3"/>
    <s v="OFF-PA-10001970"/>
    <x v="1"/>
    <x v="10"/>
    <s v="Xerox 1881"/>
    <n v="49.12"/>
    <n v="4"/>
    <n v="0"/>
    <n v="23.086399999999998"/>
  </r>
  <r>
    <n v="6336"/>
    <x v="3161"/>
    <x v="2"/>
    <x v="384"/>
    <d v="2011-07-15T00:00:00"/>
    <s v="Standard Class"/>
    <x v="708"/>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x v="696"/>
    <s v="Bruce Geld"/>
    <x v="0"/>
    <s v="United States"/>
    <s v="Los Angeles"/>
    <x v="1"/>
    <n v="90008"/>
    <x v="1"/>
    <s v="FUR-FU-10000672"/>
    <x v="0"/>
    <x v="5"/>
    <s v="Executive Impressions 10&quot; Spectator Wall Clock"/>
    <n v="47.04"/>
    <n v="4"/>
    <n v="0"/>
    <n v="15.993599999999997"/>
  </r>
  <r>
    <n v="6338"/>
    <x v="3162"/>
    <x v="0"/>
    <x v="133"/>
    <d v="2013-09-07T00:00:00"/>
    <s v="Standard Class"/>
    <x v="696"/>
    <s v="Bruce Geld"/>
    <x v="0"/>
    <s v="United States"/>
    <s v="Los Angeles"/>
    <x v="1"/>
    <n v="90008"/>
    <x v="1"/>
    <s v="TEC-PH-10004908"/>
    <x v="2"/>
    <x v="7"/>
    <s v="Panasonic KX TS3282W Corded phone"/>
    <n v="339.96000000000004"/>
    <n v="5"/>
    <n v="0.2"/>
    <n v="42.494999999999948"/>
  </r>
  <r>
    <n v="6339"/>
    <x v="3163"/>
    <x v="3"/>
    <x v="361"/>
    <d v="2014-10-10T00:00:00"/>
    <s v="Standard Class"/>
    <x v="477"/>
    <s v="Todd Sumrall"/>
    <x v="1"/>
    <s v="United States"/>
    <s v="New York City"/>
    <x v="15"/>
    <n v="10035"/>
    <x v="3"/>
    <s v="TEC-PH-10003095"/>
    <x v="2"/>
    <x v="7"/>
    <s v="Samsung HM1900 Bluetooth Headset"/>
    <n v="87.8"/>
    <n v="4"/>
    <n v="0"/>
    <n v="43.9"/>
  </r>
  <r>
    <n v="6340"/>
    <x v="3163"/>
    <x v="3"/>
    <x v="361"/>
    <d v="2014-10-10T00:00:00"/>
    <s v="Standard Class"/>
    <x v="477"/>
    <s v="Todd Sumrall"/>
    <x v="1"/>
    <s v="United States"/>
    <s v="New York City"/>
    <x v="15"/>
    <n v="10035"/>
    <x v="3"/>
    <s v="FUR-CH-10002880"/>
    <x v="0"/>
    <x v="1"/>
    <s v="Global High-Back Leather Tilter, Burgundy"/>
    <n v="221.38200000000001"/>
    <n v="2"/>
    <n v="0.1"/>
    <n v="2.4597999999999871"/>
  </r>
  <r>
    <n v="6341"/>
    <x v="3163"/>
    <x v="3"/>
    <x v="361"/>
    <d v="2014-10-10T00:00:00"/>
    <s v="Standard Class"/>
    <x v="477"/>
    <s v="Todd Sumrall"/>
    <x v="1"/>
    <s v="United States"/>
    <s v="New York City"/>
    <x v="15"/>
    <n v="10035"/>
    <x v="3"/>
    <s v="TEC-MA-10001047"/>
    <x v="2"/>
    <x v="15"/>
    <s v="3D Systems Cube Printer, 2nd Generation, Magenta"/>
    <n v="5199.96"/>
    <n v="4"/>
    <n v="0"/>
    <n v="1351.9895999999999"/>
  </r>
  <r>
    <n v="6342"/>
    <x v="3164"/>
    <x v="3"/>
    <x v="413"/>
    <d v="2014-01-03T00:00:00"/>
    <s v="First Class"/>
    <x v="551"/>
    <s v="Duane Benoit"/>
    <x v="0"/>
    <s v="United States"/>
    <s v="Lancaster"/>
    <x v="24"/>
    <n v="43130"/>
    <x v="3"/>
    <s v="OFF-ST-10002554"/>
    <x v="1"/>
    <x v="4"/>
    <s v="Tennsco Industrial Shelving"/>
    <n v="156.512"/>
    <n v="4"/>
    <n v="0.2"/>
    <n v="-35.215199999999996"/>
  </r>
  <r>
    <n v="6343"/>
    <x v="3165"/>
    <x v="1"/>
    <x v="1105"/>
    <d v="2012-03-10T00:00:00"/>
    <s v="First Class"/>
    <x v="670"/>
    <s v="Eugene Moren"/>
    <x v="2"/>
    <s v="United States"/>
    <s v="Newark"/>
    <x v="13"/>
    <n v="19711"/>
    <x v="3"/>
    <s v="TEC-AC-10004469"/>
    <x v="2"/>
    <x v="11"/>
    <s v="Microsoft Sculpt Comfort Mouse"/>
    <n v="119.85000000000001"/>
    <n v="3"/>
    <n v="0"/>
    <n v="52.734000000000009"/>
  </r>
  <r>
    <n v="6344"/>
    <x v="3165"/>
    <x v="1"/>
    <x v="1105"/>
    <d v="2012-03-10T00:00:00"/>
    <s v="First Class"/>
    <x v="670"/>
    <s v="Eugene Moren"/>
    <x v="2"/>
    <s v="United States"/>
    <s v="Newark"/>
    <x v="13"/>
    <n v="19711"/>
    <x v="3"/>
    <s v="OFF-BI-10000309"/>
    <x v="1"/>
    <x v="8"/>
    <s v="GBC Twin Loop Wire Binding Elements, 9/16&quot; Spine, Black"/>
    <n v="30.44"/>
    <n v="2"/>
    <n v="0"/>
    <n v="14.9156"/>
  </r>
  <r>
    <n v="6345"/>
    <x v="3165"/>
    <x v="1"/>
    <x v="1105"/>
    <d v="2012-03-10T00:00:00"/>
    <s v="First Class"/>
    <x v="670"/>
    <s v="Eugene Moren"/>
    <x v="2"/>
    <s v="United States"/>
    <s v="Newark"/>
    <x v="13"/>
    <n v="19711"/>
    <x v="3"/>
    <s v="OFF-BI-10001765"/>
    <x v="1"/>
    <x v="8"/>
    <s v="Wilson Jones Heavy-Duty Casebound Ring Binders with Metal Hinges"/>
    <n v="69.28"/>
    <n v="2"/>
    <n v="0"/>
    <n v="33.254399999999997"/>
  </r>
  <r>
    <n v="6346"/>
    <x v="3165"/>
    <x v="1"/>
    <x v="1105"/>
    <d v="2012-03-10T00:00:00"/>
    <s v="First Class"/>
    <x v="670"/>
    <s v="Eugene Moren"/>
    <x v="2"/>
    <s v="United States"/>
    <s v="Newark"/>
    <x v="13"/>
    <n v="19711"/>
    <x v="3"/>
    <s v="TEC-PH-10001619"/>
    <x v="2"/>
    <x v="7"/>
    <s v="LG G3"/>
    <n v="587.97"/>
    <n v="3"/>
    <n v="0"/>
    <n v="170.51129999999998"/>
  </r>
  <r>
    <n v="6347"/>
    <x v="3166"/>
    <x v="3"/>
    <x v="179"/>
    <d v="2014-10-21T00:00:00"/>
    <s v="Same Day"/>
    <x v="46"/>
    <s v="Rick Bensley"/>
    <x v="2"/>
    <s v="United States"/>
    <s v="New York City"/>
    <x v="15"/>
    <n v="10024"/>
    <x v="3"/>
    <s v="OFF-LA-10002034"/>
    <x v="1"/>
    <x v="2"/>
    <s v="Avery 478"/>
    <n v="24.55"/>
    <n v="5"/>
    <n v="0"/>
    <n v="12.029499999999999"/>
  </r>
  <r>
    <n v="6348"/>
    <x v="3167"/>
    <x v="1"/>
    <x v="489"/>
    <d v="2012-05-06T00:00:00"/>
    <s v="Standard Class"/>
    <x v="138"/>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x v="138"/>
    <s v="Patrick O'Brill"/>
    <x v="0"/>
    <s v="United States"/>
    <s v="San Francisco"/>
    <x v="1"/>
    <n v="94109"/>
    <x v="1"/>
    <s v="OFF-ST-10000876"/>
    <x v="1"/>
    <x v="4"/>
    <s v="Eldon Simplefile Box Office"/>
    <n v="37.32"/>
    <n v="3"/>
    <n v="0"/>
    <n v="10.4496"/>
  </r>
  <r>
    <n v="6350"/>
    <x v="3167"/>
    <x v="1"/>
    <x v="489"/>
    <d v="2012-05-06T00:00:00"/>
    <s v="Standard Class"/>
    <x v="138"/>
    <s v="Patrick O'Brill"/>
    <x v="0"/>
    <s v="United States"/>
    <s v="San Francisco"/>
    <x v="1"/>
    <n v="94109"/>
    <x v="1"/>
    <s v="OFF-SU-10002573"/>
    <x v="1"/>
    <x v="14"/>
    <s v="Acme 10&quot; Easy Grip Assistive Scissors"/>
    <n v="35.06"/>
    <n v="2"/>
    <n v="0"/>
    <n v="10.517999999999997"/>
  </r>
  <r>
    <n v="6351"/>
    <x v="3168"/>
    <x v="3"/>
    <x v="213"/>
    <d v="2014-09-09T00:00:00"/>
    <s v="Standard Class"/>
    <x v="151"/>
    <s v="Arthur Gainer"/>
    <x v="0"/>
    <s v="United States"/>
    <s v="Dallas"/>
    <x v="5"/>
    <n v="75217"/>
    <x v="2"/>
    <s v="FUR-FU-10004622"/>
    <x v="0"/>
    <x v="5"/>
    <s v="Eldon Advantage Foldable Chair Mats for Low Pile Carpets"/>
    <n v="108.40000000000002"/>
    <n v="5"/>
    <n v="0.6"/>
    <n v="-105.69000000000003"/>
  </r>
  <r>
    <n v="6352"/>
    <x v="3169"/>
    <x v="3"/>
    <x v="132"/>
    <d v="2014-11-09T00:00:00"/>
    <s v="Standard Class"/>
    <x v="667"/>
    <s v="Beth Fritzler"/>
    <x v="1"/>
    <s v="United States"/>
    <s v="Miami"/>
    <x v="2"/>
    <n v="33178"/>
    <x v="0"/>
    <s v="TEC-PH-10002549"/>
    <x v="2"/>
    <x v="7"/>
    <s v="Polycom SoundPoint IP 450 VoIP phone"/>
    <n v="361.37600000000003"/>
    <n v="2"/>
    <n v="0.2"/>
    <n v="27.103200000000001"/>
  </r>
  <r>
    <n v="6353"/>
    <x v="3170"/>
    <x v="1"/>
    <x v="1023"/>
    <d v="2012-09-19T00:00:00"/>
    <s v="Standard Class"/>
    <x v="668"/>
    <s v="Harry Greene"/>
    <x v="0"/>
    <s v="United States"/>
    <s v="Philadelphia"/>
    <x v="9"/>
    <n v="19120"/>
    <x v="3"/>
    <s v="OFF-BI-10004209"/>
    <x v="1"/>
    <x v="8"/>
    <s v="Fellowes Twister Kit, Gray/Clear, 3/pkg"/>
    <n v="2.4119999999999999"/>
    <n v="1"/>
    <n v="0.7"/>
    <n v="-2.0099999999999998"/>
  </r>
  <r>
    <n v="6354"/>
    <x v="3171"/>
    <x v="1"/>
    <x v="684"/>
    <d v="2012-09-12T00:00:00"/>
    <s v="Standard Class"/>
    <x v="29"/>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x v="29"/>
    <s v="Brendan Sweed"/>
    <x v="1"/>
    <s v="United States"/>
    <s v="New York City"/>
    <x v="15"/>
    <n v="10011"/>
    <x v="3"/>
    <s v="TEC-PH-10002922"/>
    <x v="2"/>
    <x v="7"/>
    <s v="ShoreTel ShorePhone IP 230 VoIP phone"/>
    <n v="337.98"/>
    <n v="2"/>
    <n v="0"/>
    <n v="101.39399999999998"/>
  </r>
  <r>
    <n v="6356"/>
    <x v="3172"/>
    <x v="2"/>
    <x v="191"/>
    <d v="2011-10-13T00:00:00"/>
    <s v="Standard Class"/>
    <x v="557"/>
    <s v="Joy Daniels"/>
    <x v="0"/>
    <s v="United States"/>
    <s v="Philadelphia"/>
    <x v="9"/>
    <n v="19120"/>
    <x v="3"/>
    <s v="OFF-ST-10000642"/>
    <x v="1"/>
    <x v="4"/>
    <s v="Tennsco Lockers, Gray"/>
    <n v="83.920000000000016"/>
    <n v="5"/>
    <n v="0.2"/>
    <n v="-13.637000000000011"/>
  </r>
  <r>
    <n v="6357"/>
    <x v="3173"/>
    <x v="3"/>
    <x v="205"/>
    <d v="2014-01-29T00:00:00"/>
    <s v="Standard Class"/>
    <x v="294"/>
    <s v="Chris Selesnick"/>
    <x v="1"/>
    <s v="United States"/>
    <s v="Seattle"/>
    <x v="4"/>
    <n v="98103"/>
    <x v="1"/>
    <s v="OFF-BI-10001757"/>
    <x v="1"/>
    <x v="8"/>
    <s v="Pressboard Hanging Data Binders for Unburst Sheets"/>
    <n v="19.68"/>
    <n v="5"/>
    <n v="0.2"/>
    <n v="6.8879999999999981"/>
  </r>
  <r>
    <n v="6358"/>
    <x v="3173"/>
    <x v="3"/>
    <x v="205"/>
    <d v="2014-01-29T00:00:00"/>
    <s v="Standard Class"/>
    <x v="294"/>
    <s v="Chris Selesnick"/>
    <x v="1"/>
    <s v="United States"/>
    <s v="Seattle"/>
    <x v="4"/>
    <n v="98103"/>
    <x v="1"/>
    <s v="OFF-PA-10004621"/>
    <x v="1"/>
    <x v="10"/>
    <s v="Xerox 212"/>
    <n v="25.92"/>
    <n v="4"/>
    <n v="0"/>
    <n v="12.441600000000001"/>
  </r>
  <r>
    <n v="6359"/>
    <x v="3173"/>
    <x v="3"/>
    <x v="205"/>
    <d v="2014-01-29T00:00:00"/>
    <s v="Standard Class"/>
    <x v="294"/>
    <s v="Chris Selesnick"/>
    <x v="1"/>
    <s v="United States"/>
    <s v="Seattle"/>
    <x v="4"/>
    <n v="98103"/>
    <x v="1"/>
    <s v="OFF-PA-10002262"/>
    <x v="1"/>
    <x v="10"/>
    <s v="Xerox 192"/>
    <n v="6.48"/>
    <n v="1"/>
    <n v="0"/>
    <n v="3.1104000000000003"/>
  </r>
  <r>
    <n v="6360"/>
    <x v="3173"/>
    <x v="3"/>
    <x v="205"/>
    <d v="2014-01-29T00:00:00"/>
    <s v="Standard Class"/>
    <x v="294"/>
    <s v="Chris Selesnick"/>
    <x v="1"/>
    <s v="United States"/>
    <s v="Seattle"/>
    <x v="4"/>
    <n v="98103"/>
    <x v="1"/>
    <s v="TEC-PH-10004100"/>
    <x v="2"/>
    <x v="7"/>
    <s v="Griffin GC17055 Auxiliary Audio Cable"/>
    <n v="86.352000000000004"/>
    <n v="6"/>
    <n v="0.2"/>
    <n v="8.6352000000000011"/>
  </r>
  <r>
    <n v="6361"/>
    <x v="3174"/>
    <x v="1"/>
    <x v="895"/>
    <d v="2012-12-15T00:00:00"/>
    <s v="Standard Class"/>
    <x v="763"/>
    <s v="Frank Carlisle"/>
    <x v="2"/>
    <s v="United States"/>
    <s v="Los Angeles"/>
    <x v="1"/>
    <n v="90032"/>
    <x v="1"/>
    <s v="OFF-AR-10003582"/>
    <x v="1"/>
    <x v="6"/>
    <s v="Boston Electric Pencil Sharpener, Model 1818, Charcoal Black"/>
    <n v="56.3"/>
    <n v="2"/>
    <n v="0"/>
    <n v="15.764000000000003"/>
  </r>
  <r>
    <n v="6362"/>
    <x v="3175"/>
    <x v="2"/>
    <x v="641"/>
    <d v="2011-11-30T00:00:00"/>
    <s v="Standard Class"/>
    <x v="339"/>
    <s v="Sanjit Engle"/>
    <x v="0"/>
    <s v="United States"/>
    <s v="Springfield"/>
    <x v="21"/>
    <n v="97477"/>
    <x v="1"/>
    <s v="OFF-AR-10003179"/>
    <x v="1"/>
    <x v="6"/>
    <s v="Dixon Ticonderoga Core-Lock Colored Pencils"/>
    <n v="51.016000000000005"/>
    <n v="7"/>
    <n v="0.2"/>
    <n v="8.2900999999999954"/>
  </r>
  <r>
    <n v="6363"/>
    <x v="3176"/>
    <x v="3"/>
    <x v="610"/>
    <d v="2014-11-26T00:00:00"/>
    <s v="Standard Class"/>
    <x v="237"/>
    <s v="Chloris Kastensmidt"/>
    <x v="0"/>
    <s v="United States"/>
    <s v="Renton"/>
    <x v="4"/>
    <n v="98059"/>
    <x v="1"/>
    <s v="OFF-BI-10001670"/>
    <x v="1"/>
    <x v="8"/>
    <s v="Vinyl Sectional Post Binders"/>
    <n v="150.80000000000001"/>
    <n v="5"/>
    <n v="0.2"/>
    <n v="56.55"/>
  </r>
  <r>
    <n v="6364"/>
    <x v="3176"/>
    <x v="3"/>
    <x v="610"/>
    <d v="2014-11-26T00:00:00"/>
    <s v="Standard Class"/>
    <x v="237"/>
    <s v="Chloris Kastensmidt"/>
    <x v="0"/>
    <s v="United States"/>
    <s v="Renton"/>
    <x v="4"/>
    <n v="98059"/>
    <x v="1"/>
    <s v="TEC-MA-10002073"/>
    <x v="2"/>
    <x v="15"/>
    <s v="3D Systems Cube Printer, 2nd Generation, White"/>
    <n v="1039.992"/>
    <n v="1"/>
    <n v="0.2"/>
    <n v="103.99920000000003"/>
  </r>
  <r>
    <n v="6365"/>
    <x v="3176"/>
    <x v="3"/>
    <x v="610"/>
    <d v="2014-11-26T00:00:00"/>
    <s v="Standard Class"/>
    <x v="237"/>
    <s v="Chloris Kastensmidt"/>
    <x v="0"/>
    <s v="United States"/>
    <s v="Renton"/>
    <x v="4"/>
    <n v="98059"/>
    <x v="1"/>
    <s v="OFF-PA-10003797"/>
    <x v="1"/>
    <x v="10"/>
    <s v="Xerox 209"/>
    <n v="51.84"/>
    <n v="8"/>
    <n v="0"/>
    <n v="24.883200000000002"/>
  </r>
  <r>
    <n v="6366"/>
    <x v="3177"/>
    <x v="3"/>
    <x v="1095"/>
    <d v="2014-04-06T00:00:00"/>
    <s v="First Class"/>
    <x v="284"/>
    <s v="Darrin Sayre"/>
    <x v="2"/>
    <s v="United States"/>
    <s v="New York City"/>
    <x v="15"/>
    <n v="10009"/>
    <x v="3"/>
    <s v="TEC-PH-10004006"/>
    <x v="2"/>
    <x v="7"/>
    <s v="Panasonic KX - TS880B Telephone"/>
    <n v="41.22"/>
    <n v="1"/>
    <n v="0"/>
    <n v="11.1294"/>
  </r>
  <r>
    <n v="6367"/>
    <x v="3177"/>
    <x v="3"/>
    <x v="1095"/>
    <d v="2014-04-06T00:00:00"/>
    <s v="First Class"/>
    <x v="284"/>
    <s v="Darrin Sayre"/>
    <x v="2"/>
    <s v="United States"/>
    <s v="New York City"/>
    <x v="15"/>
    <n v="10009"/>
    <x v="3"/>
    <s v="OFF-SU-10000646"/>
    <x v="1"/>
    <x v="14"/>
    <s v="Premier Automatic Letter Opener"/>
    <n v="240.37"/>
    <n v="1"/>
    <n v="0"/>
    <n v="7.2111000000000161"/>
  </r>
  <r>
    <n v="6368"/>
    <x v="3177"/>
    <x v="3"/>
    <x v="1095"/>
    <d v="2014-04-06T00:00:00"/>
    <s v="First Class"/>
    <x v="284"/>
    <s v="Darrin Sayre"/>
    <x v="2"/>
    <s v="United States"/>
    <s v="New York City"/>
    <x v="15"/>
    <n v="10009"/>
    <x v="3"/>
    <s v="TEC-PH-10002262"/>
    <x v="2"/>
    <x v="7"/>
    <s v="LG Electronics Tone+ HBS-730 Bluetooth Headset"/>
    <n v="119.02"/>
    <n v="2"/>
    <n v="0"/>
    <n v="33.325600000000009"/>
  </r>
  <r>
    <n v="6369"/>
    <x v="3178"/>
    <x v="3"/>
    <x v="240"/>
    <d v="2014-05-25T00:00:00"/>
    <s v="Standard Class"/>
    <x v="193"/>
    <s v="Sue Ann Reed"/>
    <x v="0"/>
    <s v="United States"/>
    <s v="San Jose"/>
    <x v="1"/>
    <n v="95123"/>
    <x v="1"/>
    <s v="OFF-BI-10002082"/>
    <x v="1"/>
    <x v="8"/>
    <s v="GBC Twin Loop Wire Binding Elements"/>
    <n v="133.12"/>
    <n v="5"/>
    <n v="0.2"/>
    <n v="49.92"/>
  </r>
  <r>
    <n v="6370"/>
    <x v="3179"/>
    <x v="0"/>
    <x v="339"/>
    <d v="2013-10-08T00:00:00"/>
    <s v="Standard Class"/>
    <x v="734"/>
    <s v="Tracy Poddar"/>
    <x v="1"/>
    <s v="United States"/>
    <s v="Grand Prairie"/>
    <x v="5"/>
    <n v="75051"/>
    <x v="2"/>
    <s v="FUR-FU-10001756"/>
    <x v="0"/>
    <x v="5"/>
    <s v="Eldon Expressions Desk Accessory, Wood Photo Frame, Mahogany"/>
    <n v="38.08"/>
    <n v="5"/>
    <n v="0.6"/>
    <n v="-29.512000000000008"/>
  </r>
  <r>
    <n v="6371"/>
    <x v="3180"/>
    <x v="0"/>
    <x v="831"/>
    <d v="2013-11-22T00:00:00"/>
    <s v="Same Day"/>
    <x v="451"/>
    <s v="Julie Kriz"/>
    <x v="2"/>
    <s v="United States"/>
    <s v="New York City"/>
    <x v="15"/>
    <n v="10009"/>
    <x v="3"/>
    <s v="FUR-BO-10002598"/>
    <x v="0"/>
    <x v="0"/>
    <s v="Hon Metal Bookcases, Putty"/>
    <n v="113.56800000000001"/>
    <n v="2"/>
    <n v="0.2"/>
    <n v="12.776399999999988"/>
  </r>
  <r>
    <n v="6372"/>
    <x v="3181"/>
    <x v="3"/>
    <x v="621"/>
    <d v="2014-10-06T00:00:00"/>
    <s v="Second Class"/>
    <x v="254"/>
    <s v="Chuck Clark"/>
    <x v="2"/>
    <s v="United States"/>
    <s v="New York City"/>
    <x v="15"/>
    <n v="10009"/>
    <x v="3"/>
    <s v="FUR-FU-10001934"/>
    <x v="0"/>
    <x v="5"/>
    <s v="Magnifier Swing Arm Lamp"/>
    <n v="83.92"/>
    <n v="4"/>
    <n v="0"/>
    <n v="21.819200000000002"/>
  </r>
  <r>
    <n v="6373"/>
    <x v="3181"/>
    <x v="3"/>
    <x v="621"/>
    <d v="2014-10-06T00:00:00"/>
    <s v="Second Class"/>
    <x v="254"/>
    <s v="Chuck Clark"/>
    <x v="2"/>
    <s v="United States"/>
    <s v="New York City"/>
    <x v="15"/>
    <n v="10009"/>
    <x v="3"/>
    <s v="OFF-AR-10001130"/>
    <x v="1"/>
    <x v="6"/>
    <s v="Quartet Alpha White Chalk, 12/Pack"/>
    <n v="6.63"/>
    <n v="3"/>
    <n v="0"/>
    <n v="3.1160999999999999"/>
  </r>
  <r>
    <n v="6374"/>
    <x v="3181"/>
    <x v="3"/>
    <x v="621"/>
    <d v="2014-10-06T00:00:00"/>
    <s v="Second Class"/>
    <x v="254"/>
    <s v="Chuck Clark"/>
    <x v="2"/>
    <s v="United States"/>
    <s v="New York City"/>
    <x v="15"/>
    <n v="10009"/>
    <x v="3"/>
    <s v="TEC-AC-10002049"/>
    <x v="2"/>
    <x v="11"/>
    <s v="Logitech G19 Programmable Gaming Keyboard"/>
    <n v="371.96999999999997"/>
    <n v="3"/>
    <n v="0"/>
    <n v="66.954599999999971"/>
  </r>
  <r>
    <n v="6375"/>
    <x v="3182"/>
    <x v="2"/>
    <x v="333"/>
    <d v="2011-05-03T00:00:00"/>
    <s v="Standard Class"/>
    <x v="156"/>
    <s v="Laura Armstrong"/>
    <x v="1"/>
    <s v="United States"/>
    <s v="Memphis"/>
    <x v="18"/>
    <n v="38109"/>
    <x v="0"/>
    <s v="FUR-CH-10001394"/>
    <x v="0"/>
    <x v="1"/>
    <s v="Global Leather Executive Chair"/>
    <n v="561.58400000000006"/>
    <n v="2"/>
    <n v="0.2"/>
    <n v="70.197999999999922"/>
  </r>
  <r>
    <n v="6376"/>
    <x v="3182"/>
    <x v="2"/>
    <x v="333"/>
    <d v="2011-05-03T00:00:00"/>
    <s v="Standard Class"/>
    <x v="156"/>
    <s v="Laura Armstrong"/>
    <x v="1"/>
    <s v="United States"/>
    <s v="Memphis"/>
    <x v="18"/>
    <n v="38109"/>
    <x v="0"/>
    <s v="OFF-ST-10000798"/>
    <x v="1"/>
    <x v="4"/>
    <s v="2300 Heavy-Duty Transfer File Systems by Perma"/>
    <n v="99.920000000000016"/>
    <n v="5"/>
    <n v="0.2"/>
    <n v="-1.249000000000013"/>
  </r>
  <r>
    <n v="6377"/>
    <x v="3183"/>
    <x v="0"/>
    <x v="877"/>
    <d v="2013-10-11T00:00:00"/>
    <s v="First Class"/>
    <x v="585"/>
    <s v="Arthur Wiediger"/>
    <x v="2"/>
    <s v="United States"/>
    <s v="Philadelphia"/>
    <x v="9"/>
    <n v="19143"/>
    <x v="3"/>
    <s v="OFF-LA-10000134"/>
    <x v="1"/>
    <x v="2"/>
    <s v="Avery 511"/>
    <n v="4.9280000000000008"/>
    <n v="2"/>
    <n v="0.2"/>
    <n v="1.7247999999999997"/>
  </r>
  <r>
    <n v="6378"/>
    <x v="3184"/>
    <x v="0"/>
    <x v="272"/>
    <d v="2013-12-23T00:00:00"/>
    <s v="Standard Class"/>
    <x v="546"/>
    <s v="Benjamin Patterson"/>
    <x v="0"/>
    <s v="United States"/>
    <s v="Los Angeles"/>
    <x v="1"/>
    <n v="90004"/>
    <x v="1"/>
    <s v="FUR-FU-10002364"/>
    <x v="0"/>
    <x v="5"/>
    <s v="Eldon Expressions Wood Desk Accessories, Oak"/>
    <n v="14.76"/>
    <n v="2"/>
    <n v="0"/>
    <n v="4.2803999999999984"/>
  </r>
  <r>
    <n v="6379"/>
    <x v="3185"/>
    <x v="3"/>
    <x v="318"/>
    <d v="2014-04-15T00:00:00"/>
    <s v="Standard Class"/>
    <x v="748"/>
    <s v="Dennis Bolton"/>
    <x v="2"/>
    <s v="United States"/>
    <s v="Waterbury"/>
    <x v="29"/>
    <n v="6708"/>
    <x v="3"/>
    <s v="TEC-AC-10004571"/>
    <x v="2"/>
    <x v="11"/>
    <s v="Logitech G700s Rechargeable Gaming Mouse"/>
    <n v="99.99"/>
    <n v="1"/>
    <n v="0"/>
    <n v="41.995800000000003"/>
  </r>
  <r>
    <n v="6380"/>
    <x v="3185"/>
    <x v="3"/>
    <x v="318"/>
    <d v="2014-04-15T00:00:00"/>
    <s v="Standard Class"/>
    <x v="748"/>
    <s v="Dennis Bolton"/>
    <x v="2"/>
    <s v="United States"/>
    <s v="Waterbury"/>
    <x v="29"/>
    <n v="6708"/>
    <x v="3"/>
    <s v="OFF-ST-10003692"/>
    <x v="1"/>
    <x v="4"/>
    <s v="Recycled Steel Personal File for Hanging File Folders"/>
    <n v="286.14999999999998"/>
    <n v="5"/>
    <n v="0"/>
    <n v="71.537499999999994"/>
  </r>
  <r>
    <n v="6381"/>
    <x v="3186"/>
    <x v="2"/>
    <x v="918"/>
    <d v="2011-04-13T00:00:00"/>
    <s v="Standard Class"/>
    <x v="480"/>
    <s v="Pauline Chand"/>
    <x v="2"/>
    <s v="United States"/>
    <s v="Chandler"/>
    <x v="16"/>
    <n v="85224"/>
    <x v="1"/>
    <s v="OFF-FA-10001883"/>
    <x v="1"/>
    <x v="13"/>
    <s v="Alliance Super-Size Bands, Assorted Sizes"/>
    <n v="49.792000000000002"/>
    <n v="8"/>
    <n v="0.2"/>
    <n v="-11.825600000000001"/>
  </r>
  <r>
    <n v="6382"/>
    <x v="3187"/>
    <x v="0"/>
    <x v="892"/>
    <d v="2013-04-03T00:00:00"/>
    <s v="Standard Class"/>
    <x v="180"/>
    <s v="Troy Blackwell"/>
    <x v="0"/>
    <s v="United States"/>
    <s v="Springfield"/>
    <x v="24"/>
    <n v="45503"/>
    <x v="3"/>
    <s v="FUR-BO-10004015"/>
    <x v="0"/>
    <x v="0"/>
    <s v="Bush Andora Bookcase, Maple/Graphite Gray Finish"/>
    <n v="299.97499999999997"/>
    <n v="5"/>
    <n v="0.5"/>
    <n v="-167.98600000000002"/>
  </r>
  <r>
    <n v="6383"/>
    <x v="3187"/>
    <x v="0"/>
    <x v="892"/>
    <d v="2013-04-03T00:00:00"/>
    <s v="Standard Class"/>
    <x v="180"/>
    <s v="Troy Blackwell"/>
    <x v="0"/>
    <s v="United States"/>
    <s v="Springfield"/>
    <x v="24"/>
    <n v="45503"/>
    <x v="3"/>
    <s v="TEC-PH-10000141"/>
    <x v="2"/>
    <x v="7"/>
    <s v="Clearsounds A400"/>
    <n v="158.37599999999998"/>
    <n v="4"/>
    <n v="0.4"/>
    <n v="-36.954399999999993"/>
  </r>
  <r>
    <n v="6384"/>
    <x v="3188"/>
    <x v="3"/>
    <x v="787"/>
    <d v="2014-01-19T00:00:00"/>
    <s v="First Class"/>
    <x v="621"/>
    <s v="Tim Brockman"/>
    <x v="0"/>
    <s v="United States"/>
    <s v="Austin"/>
    <x v="5"/>
    <n v="78745"/>
    <x v="2"/>
    <s v="OFF-BI-10001597"/>
    <x v="1"/>
    <x v="8"/>
    <s v="Wilson Jones Ledger-Size, Piano-Hinge Binder, 2&quot;, Blue"/>
    <n v="32.783999999999992"/>
    <n v="4"/>
    <n v="0.8"/>
    <n v="-52.454400000000007"/>
  </r>
  <r>
    <n v="6385"/>
    <x v="3188"/>
    <x v="3"/>
    <x v="787"/>
    <d v="2014-01-19T00:00:00"/>
    <s v="First Class"/>
    <x v="621"/>
    <s v="Tim Brockman"/>
    <x v="0"/>
    <s v="United States"/>
    <s v="Austin"/>
    <x v="5"/>
    <n v="78745"/>
    <x v="2"/>
    <s v="TEC-AC-10003628"/>
    <x v="2"/>
    <x v="11"/>
    <s v="Logitech 910-002974 M325 Wireless Mouse for Web Scrolling"/>
    <n v="47.984000000000002"/>
    <n v="2"/>
    <n v="0.2"/>
    <n v="14.395200000000004"/>
  </r>
  <r>
    <n v="6386"/>
    <x v="3188"/>
    <x v="3"/>
    <x v="787"/>
    <d v="2014-01-19T00:00:00"/>
    <s v="First Class"/>
    <x v="621"/>
    <s v="Tim Brockman"/>
    <x v="0"/>
    <s v="United States"/>
    <s v="Austin"/>
    <x v="5"/>
    <n v="78745"/>
    <x v="2"/>
    <s v="TEC-AC-10002331"/>
    <x v="2"/>
    <x v="11"/>
    <s v="Maxell 74 Minute CDR, 10/Pack"/>
    <n v="62.591999999999999"/>
    <n v="8"/>
    <n v="0.2"/>
    <n v="13.300799999999999"/>
  </r>
  <r>
    <n v="6387"/>
    <x v="3188"/>
    <x v="3"/>
    <x v="787"/>
    <d v="2014-01-19T00:00:00"/>
    <s v="First Class"/>
    <x v="621"/>
    <s v="Tim Brockman"/>
    <x v="0"/>
    <s v="United States"/>
    <s v="Austin"/>
    <x v="5"/>
    <n v="78745"/>
    <x v="2"/>
    <s v="OFF-BI-10001098"/>
    <x v="1"/>
    <x v="8"/>
    <s v="Acco D-Ring Binder w/DublLock"/>
    <n v="4.2759999999999989"/>
    <n v="1"/>
    <n v="0.8"/>
    <n v="-6.6278000000000006"/>
  </r>
  <r>
    <n v="6388"/>
    <x v="3189"/>
    <x v="2"/>
    <x v="1106"/>
    <d v="2011-02-05T00:00:00"/>
    <s v="Standard Class"/>
    <x v="160"/>
    <s v="Mike Vittorini"/>
    <x v="0"/>
    <s v="United States"/>
    <s v="Detroit"/>
    <x v="12"/>
    <n v="48234"/>
    <x v="2"/>
    <s v="OFF-PA-10001204"/>
    <x v="1"/>
    <x v="10"/>
    <s v="Xerox 1972"/>
    <n v="10.56"/>
    <n v="2"/>
    <n v="0"/>
    <n v="4.7519999999999998"/>
  </r>
  <r>
    <n v="6389"/>
    <x v="3189"/>
    <x v="2"/>
    <x v="1106"/>
    <d v="2011-02-05T00:00:00"/>
    <s v="Standard Class"/>
    <x v="160"/>
    <s v="Mike Vittorini"/>
    <x v="0"/>
    <s v="United States"/>
    <s v="Detroit"/>
    <x v="12"/>
    <n v="48234"/>
    <x v="2"/>
    <s v="OFF-ST-10000991"/>
    <x v="1"/>
    <x v="4"/>
    <s v="Space Solutions HD Industrial Steel Shelving."/>
    <n v="229.94"/>
    <n v="2"/>
    <n v="0"/>
    <n v="6.8982000000000028"/>
  </r>
  <r>
    <n v="6390"/>
    <x v="3190"/>
    <x v="1"/>
    <x v="1107"/>
    <d v="2012-02-11T00:00:00"/>
    <s v="Standard Class"/>
    <x v="460"/>
    <s v="Damala Kotsonis"/>
    <x v="1"/>
    <s v="United States"/>
    <s v="Springfield"/>
    <x v="17"/>
    <n v="22153"/>
    <x v="0"/>
    <s v="OFF-EN-10000056"/>
    <x v="1"/>
    <x v="12"/>
    <s v="Cameo Buff Policy Envelopes"/>
    <n v="311.14999999999998"/>
    <n v="5"/>
    <n v="0"/>
    <n v="146.24049999999997"/>
  </r>
  <r>
    <n v="6391"/>
    <x v="3190"/>
    <x v="1"/>
    <x v="1107"/>
    <d v="2012-02-11T00:00:00"/>
    <s v="Standard Class"/>
    <x v="460"/>
    <s v="Damala Kotsonis"/>
    <x v="1"/>
    <s v="United States"/>
    <s v="Springfield"/>
    <x v="17"/>
    <n v="22153"/>
    <x v="0"/>
    <s v="OFF-PA-10003349"/>
    <x v="1"/>
    <x v="10"/>
    <s v="Xerox 1957"/>
    <n v="12.96"/>
    <n v="2"/>
    <n v="0"/>
    <n v="6.3504000000000005"/>
  </r>
  <r>
    <n v="6392"/>
    <x v="3191"/>
    <x v="0"/>
    <x v="882"/>
    <d v="2013-12-20T00:00:00"/>
    <s v="Standard Class"/>
    <x v="7"/>
    <s v="Pete Kriz"/>
    <x v="0"/>
    <s v="United States"/>
    <s v="New York City"/>
    <x v="15"/>
    <n v="10011"/>
    <x v="3"/>
    <s v="OFF-PA-10001471"/>
    <x v="1"/>
    <x v="10"/>
    <s v="Strathmore Photo Frame Cards"/>
    <n v="14.62"/>
    <n v="2"/>
    <n v="0"/>
    <n v="6.7251999999999992"/>
  </r>
  <r>
    <n v="6393"/>
    <x v="3191"/>
    <x v="0"/>
    <x v="882"/>
    <d v="2013-12-20T00:00:00"/>
    <s v="Standard Class"/>
    <x v="7"/>
    <s v="Pete Kriz"/>
    <x v="0"/>
    <s v="United States"/>
    <s v="New York City"/>
    <x v="15"/>
    <n v="10011"/>
    <x v="3"/>
    <s v="OFF-LA-10003190"/>
    <x v="1"/>
    <x v="2"/>
    <s v="Avery 474"/>
    <n v="5.76"/>
    <n v="2"/>
    <n v="0"/>
    <n v="2.8224"/>
  </r>
  <r>
    <n v="6394"/>
    <x v="3191"/>
    <x v="0"/>
    <x v="882"/>
    <d v="2013-12-20T00:00:00"/>
    <s v="Standard Class"/>
    <x v="7"/>
    <s v="Pete Kriz"/>
    <x v="0"/>
    <s v="United States"/>
    <s v="New York City"/>
    <x v="15"/>
    <n v="10011"/>
    <x v="3"/>
    <s v="OFF-FA-10000621"/>
    <x v="1"/>
    <x v="13"/>
    <s v="OIC Colored Binder Clips, Assorted Sizes"/>
    <n v="21.48"/>
    <n v="6"/>
    <n v="0"/>
    <n v="10.5252"/>
  </r>
  <r>
    <n v="6395"/>
    <x v="3191"/>
    <x v="0"/>
    <x v="882"/>
    <d v="2013-12-20T00:00:00"/>
    <s v="Standard Class"/>
    <x v="7"/>
    <s v="Pete Kriz"/>
    <x v="0"/>
    <s v="United States"/>
    <s v="New York City"/>
    <x v="15"/>
    <n v="10011"/>
    <x v="3"/>
    <s v="FUR-FU-10002937"/>
    <x v="0"/>
    <x v="5"/>
    <s v="GE 48&quot; Fluorescent Tube, Cool White Energy Saver, 34 Watts, 30/Box"/>
    <n v="396.92"/>
    <n v="4"/>
    <n v="0"/>
    <n v="198.46"/>
  </r>
  <r>
    <n v="6396"/>
    <x v="3191"/>
    <x v="0"/>
    <x v="882"/>
    <d v="2013-12-20T00:00:00"/>
    <s v="Standard Class"/>
    <x v="7"/>
    <s v="Pete Kriz"/>
    <x v="0"/>
    <s v="United States"/>
    <s v="New York City"/>
    <x v="15"/>
    <n v="10011"/>
    <x v="3"/>
    <s v="OFF-ST-10004507"/>
    <x v="1"/>
    <x v="4"/>
    <s v="Advantus Rolling Storage Box"/>
    <n v="17.149999999999999"/>
    <n v="1"/>
    <n v="0"/>
    <n v="4.6304999999999996"/>
  </r>
  <r>
    <n v="6397"/>
    <x v="3191"/>
    <x v="0"/>
    <x v="882"/>
    <d v="2013-12-20T00:00:00"/>
    <s v="Standard Class"/>
    <x v="7"/>
    <s v="Pete Kriz"/>
    <x v="0"/>
    <s v="United States"/>
    <s v="New York City"/>
    <x v="15"/>
    <n v="10011"/>
    <x v="3"/>
    <s v="OFF-BI-10000279"/>
    <x v="1"/>
    <x v="8"/>
    <s v="Acco Recycled 2&quot; Capacity Laser Printer Hanging Data Binders"/>
    <n v="23.12"/>
    <n v="2"/>
    <n v="0.2"/>
    <n v="7.8029999999999982"/>
  </r>
  <r>
    <n v="6398"/>
    <x v="3192"/>
    <x v="3"/>
    <x v="1108"/>
    <d v="2014-11-05T00:00:00"/>
    <s v="Standard Class"/>
    <x v="571"/>
    <s v="Adrian Hane"/>
    <x v="2"/>
    <s v="United States"/>
    <s v="Dallas"/>
    <x v="5"/>
    <n v="75217"/>
    <x v="2"/>
    <s v="OFF-AR-10003651"/>
    <x v="1"/>
    <x v="6"/>
    <s v="Newell 350"/>
    <n v="5.2480000000000002"/>
    <n v="2"/>
    <n v="0.2"/>
    <n v="0.59039999999999915"/>
  </r>
  <r>
    <n v="6399"/>
    <x v="3193"/>
    <x v="3"/>
    <x v="634"/>
    <d v="2014-08-13T00:00:00"/>
    <s v="Standard Class"/>
    <x v="39"/>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x v="39"/>
    <s v="Gary Mitchum"/>
    <x v="2"/>
    <s v="United States"/>
    <s v="Concord"/>
    <x v="38"/>
    <n v="3301"/>
    <x v="3"/>
    <s v="OFF-LA-10002195"/>
    <x v="1"/>
    <x v="2"/>
    <s v="Avery 481"/>
    <n v="24.64"/>
    <n v="8"/>
    <n v="0"/>
    <n v="11.827199999999999"/>
  </r>
  <r>
    <n v="6401"/>
    <x v="3193"/>
    <x v="3"/>
    <x v="634"/>
    <d v="2014-08-13T00:00:00"/>
    <s v="Standard Class"/>
    <x v="39"/>
    <s v="Gary Mitchum"/>
    <x v="2"/>
    <s v="United States"/>
    <s v="Concord"/>
    <x v="38"/>
    <n v="3301"/>
    <x v="3"/>
    <s v="OFF-AR-10000380"/>
    <x v="1"/>
    <x v="6"/>
    <s v="Hunt PowerHouse Electric Pencil Sharpener, Blue"/>
    <n v="227.88"/>
    <n v="6"/>
    <n v="0"/>
    <n v="68.363999999999976"/>
  </r>
  <r>
    <n v="6402"/>
    <x v="3194"/>
    <x v="3"/>
    <x v="1109"/>
    <d v="2014-06-01T00:00:00"/>
    <s v="First Class"/>
    <x v="232"/>
    <s v="Bruce Degenhardt"/>
    <x v="0"/>
    <s v="United States"/>
    <s v="Lafayette"/>
    <x v="28"/>
    <n v="70506"/>
    <x v="0"/>
    <s v="FUR-BO-10000330"/>
    <x v="0"/>
    <x v="0"/>
    <s v="Sauder Camden County Barrister Bookcase, Planked Cherry Finish"/>
    <n v="241.96"/>
    <n v="2"/>
    <n v="0"/>
    <n v="33.874400000000009"/>
  </r>
  <r>
    <n v="6403"/>
    <x v="3194"/>
    <x v="3"/>
    <x v="1109"/>
    <d v="2014-06-01T00:00:00"/>
    <s v="First Class"/>
    <x v="232"/>
    <s v="Bruce Degenhardt"/>
    <x v="0"/>
    <s v="United States"/>
    <s v="Lafayette"/>
    <x v="28"/>
    <n v="70506"/>
    <x v="0"/>
    <s v="OFF-BI-10000591"/>
    <x v="1"/>
    <x v="8"/>
    <s v="Avery Binder Labels"/>
    <n v="3.89"/>
    <n v="1"/>
    <n v="0"/>
    <n v="1.8672"/>
  </r>
  <r>
    <n v="6404"/>
    <x v="3194"/>
    <x v="3"/>
    <x v="1109"/>
    <d v="2014-06-01T00:00:00"/>
    <s v="First Class"/>
    <x v="232"/>
    <s v="Bruce Degenhardt"/>
    <x v="0"/>
    <s v="United States"/>
    <s v="Lafayette"/>
    <x v="28"/>
    <n v="70506"/>
    <x v="0"/>
    <s v="FUR-FU-10001731"/>
    <x v="0"/>
    <x v="5"/>
    <s v="Acrylic Self-Standing Desk Frames"/>
    <n v="8.01"/>
    <n v="3"/>
    <n v="0"/>
    <n v="3.0438000000000001"/>
  </r>
  <r>
    <n v="6405"/>
    <x v="3195"/>
    <x v="1"/>
    <x v="672"/>
    <d v="2012-12-05T00:00:00"/>
    <s v="Standard Class"/>
    <x v="528"/>
    <s v="Raymond Messe"/>
    <x v="0"/>
    <s v="United States"/>
    <s v="Raleigh"/>
    <x v="3"/>
    <n v="27604"/>
    <x v="0"/>
    <s v="TEC-PH-10001198"/>
    <x v="2"/>
    <x v="7"/>
    <s v="Avaya 4621SW VoIP phone"/>
    <n v="177.48000000000002"/>
    <n v="3"/>
    <n v="0.2"/>
    <n v="19.966499999999982"/>
  </r>
  <r>
    <n v="6406"/>
    <x v="3196"/>
    <x v="3"/>
    <x v="515"/>
    <d v="2014-09-03T00:00:00"/>
    <s v="Second Class"/>
    <x v="308"/>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x v="308"/>
    <s v="Bart Watters"/>
    <x v="1"/>
    <s v="United States"/>
    <s v="Spokane"/>
    <x v="4"/>
    <n v="99207"/>
    <x v="1"/>
    <s v="OFF-ST-10002370"/>
    <x v="1"/>
    <x v="4"/>
    <s v="Sortfiler Multipurpose Personal File Organizer, Black"/>
    <n v="149.73000000000002"/>
    <n v="7"/>
    <n v="0"/>
    <n v="43.421699999999994"/>
  </r>
  <r>
    <n v="6408"/>
    <x v="3197"/>
    <x v="3"/>
    <x v="304"/>
    <d v="2014-05-16T00:00:00"/>
    <s v="First Class"/>
    <x v="218"/>
    <s v="Greg Tran"/>
    <x v="0"/>
    <s v="United States"/>
    <s v="Houston"/>
    <x v="5"/>
    <n v="77041"/>
    <x v="2"/>
    <s v="FUR-CH-10003981"/>
    <x v="0"/>
    <x v="1"/>
    <s v="Global Commerce Series Low-Back Swivel/Tilt Chairs"/>
    <n v="899.43"/>
    <n v="5"/>
    <n v="0.3"/>
    <n v="-12.84900000000016"/>
  </r>
  <r>
    <n v="6409"/>
    <x v="3197"/>
    <x v="3"/>
    <x v="304"/>
    <d v="2014-05-16T00:00:00"/>
    <s v="First Class"/>
    <x v="218"/>
    <s v="Greg Tran"/>
    <x v="0"/>
    <s v="United States"/>
    <s v="Houston"/>
    <x v="5"/>
    <n v="77041"/>
    <x v="2"/>
    <s v="OFF-AR-10001446"/>
    <x v="1"/>
    <x v="6"/>
    <s v="Newell 309"/>
    <n v="46.2"/>
    <n v="5"/>
    <n v="0.2"/>
    <n v="5.7749999999999986"/>
  </r>
  <r>
    <n v="6410"/>
    <x v="3197"/>
    <x v="3"/>
    <x v="304"/>
    <d v="2014-05-16T00:00:00"/>
    <s v="First Class"/>
    <x v="218"/>
    <s v="Greg Tran"/>
    <x v="0"/>
    <s v="United States"/>
    <s v="Houston"/>
    <x v="5"/>
    <n v="77041"/>
    <x v="2"/>
    <s v="OFF-PA-10000300"/>
    <x v="1"/>
    <x v="10"/>
    <s v="Xerox 1936"/>
    <n v="47.952000000000005"/>
    <n v="3"/>
    <n v="0.2"/>
    <n v="16.183799999999998"/>
  </r>
  <r>
    <n v="6411"/>
    <x v="3197"/>
    <x v="3"/>
    <x v="304"/>
    <d v="2014-05-16T00:00:00"/>
    <s v="First Class"/>
    <x v="218"/>
    <s v="Greg Tran"/>
    <x v="0"/>
    <s v="United States"/>
    <s v="Houston"/>
    <x v="5"/>
    <n v="77041"/>
    <x v="2"/>
    <s v="TEC-PH-10004071"/>
    <x v="2"/>
    <x v="7"/>
    <s v="PayAnywhere Card Reader"/>
    <n v="7.9920000000000009"/>
    <n v="1"/>
    <n v="0.2"/>
    <n v="0.69930000000000003"/>
  </r>
  <r>
    <n v="6412"/>
    <x v="3197"/>
    <x v="3"/>
    <x v="304"/>
    <d v="2014-05-16T00:00:00"/>
    <s v="First Class"/>
    <x v="218"/>
    <s v="Greg Tran"/>
    <x v="0"/>
    <s v="United States"/>
    <s v="Houston"/>
    <x v="5"/>
    <n v="77041"/>
    <x v="2"/>
    <s v="OFF-PA-10003134"/>
    <x v="1"/>
    <x v="10"/>
    <s v="Xerox 1937"/>
    <n v="76.864000000000004"/>
    <n v="2"/>
    <n v="0.2"/>
    <n v="26.902399999999993"/>
  </r>
  <r>
    <n v="6413"/>
    <x v="3198"/>
    <x v="3"/>
    <x v="629"/>
    <d v="2014-08-24T00:00:00"/>
    <s v="Standard Class"/>
    <x v="571"/>
    <s v="Adrian Hane"/>
    <x v="2"/>
    <s v="United States"/>
    <s v="Louisville"/>
    <x v="0"/>
    <n v="40214"/>
    <x v="0"/>
    <s v="OFF-BI-10002735"/>
    <x v="1"/>
    <x v="8"/>
    <s v="GBC Prestige Therm-A-Bind Covers"/>
    <n v="102.93"/>
    <n v="3"/>
    <n v="0"/>
    <n v="48.377100000000006"/>
  </r>
  <r>
    <n v="6414"/>
    <x v="3198"/>
    <x v="3"/>
    <x v="629"/>
    <d v="2014-08-24T00:00:00"/>
    <s v="Standard Class"/>
    <x v="571"/>
    <s v="Adrian Hane"/>
    <x v="2"/>
    <s v="United States"/>
    <s v="Louisville"/>
    <x v="0"/>
    <n v="40214"/>
    <x v="0"/>
    <s v="TEC-AC-10004510"/>
    <x v="2"/>
    <x v="11"/>
    <s v="Logitech Desktop MK120 Mouse and keyboard Combo"/>
    <n v="98.16"/>
    <n v="6"/>
    <n v="0"/>
    <n v="9.8159999999999954"/>
  </r>
  <r>
    <n v="6415"/>
    <x v="3199"/>
    <x v="3"/>
    <x v="468"/>
    <d v="2014-11-15T00:00:00"/>
    <s v="Second Class"/>
    <x v="660"/>
    <s v="Daniel Raglin"/>
    <x v="2"/>
    <s v="United States"/>
    <s v="Hollywood"/>
    <x v="2"/>
    <n v="33021"/>
    <x v="0"/>
    <s v="OFF-BI-10004099"/>
    <x v="1"/>
    <x v="8"/>
    <s v="GBC VeloBinder Strips"/>
    <n v="11.520000000000001"/>
    <n v="5"/>
    <n v="0.7"/>
    <n v="-7.6799999999999962"/>
  </r>
  <r>
    <n v="6416"/>
    <x v="3200"/>
    <x v="3"/>
    <x v="170"/>
    <d v="2014-08-22T00:00:00"/>
    <s v="Same Day"/>
    <x v="393"/>
    <s v="Dionis Lloyd"/>
    <x v="1"/>
    <s v="United States"/>
    <s v="Chandler"/>
    <x v="16"/>
    <n v="85224"/>
    <x v="1"/>
    <s v="OFF-PA-10003395"/>
    <x v="1"/>
    <x v="10"/>
    <s v="Xerox 1941"/>
    <n v="83.88"/>
    <n v="1"/>
    <n v="0.2"/>
    <n v="29.357999999999997"/>
  </r>
  <r>
    <n v="6417"/>
    <x v="3201"/>
    <x v="0"/>
    <x v="387"/>
    <d v="2013-03-13T00:00:00"/>
    <s v="Standard Class"/>
    <x v="379"/>
    <s v="Brian DeCherney"/>
    <x v="0"/>
    <s v="United States"/>
    <s v="Philadelphia"/>
    <x v="9"/>
    <n v="19120"/>
    <x v="3"/>
    <s v="TEC-PH-10002890"/>
    <x v="2"/>
    <x v="7"/>
    <s v="AT&amp;T 17929 Lendline Telephone"/>
    <n v="108.57600000000001"/>
    <n v="4"/>
    <n v="0.4"/>
    <n v="-25.334400000000002"/>
  </r>
  <r>
    <n v="6418"/>
    <x v="3201"/>
    <x v="0"/>
    <x v="387"/>
    <d v="2013-03-13T00:00:00"/>
    <s v="Standard Class"/>
    <x v="379"/>
    <s v="Brian DeCherney"/>
    <x v="0"/>
    <s v="United States"/>
    <s v="Philadelphia"/>
    <x v="9"/>
    <n v="19120"/>
    <x v="3"/>
    <s v="OFF-FA-10004968"/>
    <x v="1"/>
    <x v="13"/>
    <s v="Rubber Band Ball"/>
    <n v="5.9840000000000009"/>
    <n v="2"/>
    <n v="0.2"/>
    <n v="-1.3463999999999998"/>
  </r>
  <r>
    <n v="6419"/>
    <x v="3202"/>
    <x v="0"/>
    <x v="731"/>
    <d v="2013-11-06T00:00:00"/>
    <s v="Standard Class"/>
    <x v="304"/>
    <s v="Helen Wasserman"/>
    <x v="1"/>
    <s v="United States"/>
    <s v="Tulsa"/>
    <x v="26"/>
    <n v="74133"/>
    <x v="2"/>
    <s v="OFF-SU-10001218"/>
    <x v="1"/>
    <x v="14"/>
    <s v="Fiskars Softgrip Scissors"/>
    <n v="21.96"/>
    <n v="2"/>
    <n v="0"/>
    <n v="6.1488000000000014"/>
  </r>
  <r>
    <n v="6420"/>
    <x v="3202"/>
    <x v="0"/>
    <x v="731"/>
    <d v="2013-11-06T00:00:00"/>
    <s v="Standard Class"/>
    <x v="304"/>
    <s v="Helen Wasserman"/>
    <x v="1"/>
    <s v="United States"/>
    <s v="Tulsa"/>
    <x v="26"/>
    <n v="74133"/>
    <x v="2"/>
    <s v="FUR-CH-10002084"/>
    <x v="0"/>
    <x v="1"/>
    <s v="Hon Mobius Operator's Chair"/>
    <n v="368.96999999999997"/>
    <n v="3"/>
    <n v="0"/>
    <n v="81.173400000000001"/>
  </r>
  <r>
    <n v="6421"/>
    <x v="3202"/>
    <x v="0"/>
    <x v="731"/>
    <d v="2013-11-06T00:00:00"/>
    <s v="Standard Class"/>
    <x v="304"/>
    <s v="Helen Wasserman"/>
    <x v="1"/>
    <s v="United States"/>
    <s v="Tulsa"/>
    <x v="26"/>
    <n v="74133"/>
    <x v="2"/>
    <s v="OFF-AR-10004269"/>
    <x v="1"/>
    <x v="6"/>
    <s v="Newell 31"/>
    <n v="12.39"/>
    <n v="3"/>
    <n v="0"/>
    <n v="3.4692000000000003"/>
  </r>
  <r>
    <n v="6422"/>
    <x v="3202"/>
    <x v="0"/>
    <x v="731"/>
    <d v="2013-11-06T00:00:00"/>
    <s v="Standard Class"/>
    <x v="304"/>
    <s v="Helen Wasserman"/>
    <x v="1"/>
    <s v="United States"/>
    <s v="Tulsa"/>
    <x v="26"/>
    <n v="74133"/>
    <x v="2"/>
    <s v="OFF-ST-10001128"/>
    <x v="1"/>
    <x v="4"/>
    <s v="Carina Mini System Audio Rack, Model AR050B"/>
    <n v="332.94"/>
    <n v="3"/>
    <n v="0"/>
    <n v="9.9882000000000204"/>
  </r>
  <r>
    <n v="6423"/>
    <x v="3203"/>
    <x v="2"/>
    <x v="711"/>
    <d v="2011-08-01T00:00:00"/>
    <s v="Standard Class"/>
    <x v="705"/>
    <s v="Jack O'Briant"/>
    <x v="1"/>
    <s v="United States"/>
    <s v="Draper"/>
    <x v="7"/>
    <n v="84020"/>
    <x v="1"/>
    <s v="TEC-AC-10002006"/>
    <x v="2"/>
    <x v="11"/>
    <s v="Memorex Micro Travel Drive 16 GB"/>
    <n v="111.93"/>
    <n v="7"/>
    <n v="0"/>
    <n v="34.698299999999996"/>
  </r>
  <r>
    <n v="6424"/>
    <x v="3204"/>
    <x v="1"/>
    <x v="1040"/>
    <d v="2012-10-27T00:00:00"/>
    <s v="First Class"/>
    <x v="372"/>
    <s v="Robert Dilbeck"/>
    <x v="2"/>
    <s v="United States"/>
    <s v="Oakland"/>
    <x v="1"/>
    <n v="94601"/>
    <x v="1"/>
    <s v="FUR-CH-10003956"/>
    <x v="0"/>
    <x v="1"/>
    <s v="Novimex High-Tech Fabric Mesh Task Chair"/>
    <n v="454.27200000000005"/>
    <n v="8"/>
    <n v="0.2"/>
    <n v="-73.819200000000052"/>
  </r>
  <r>
    <n v="6425"/>
    <x v="3205"/>
    <x v="3"/>
    <x v="971"/>
    <d v="2014-08-25T00:00:00"/>
    <s v="Standard Class"/>
    <x v="770"/>
    <s v="Doug O'Connell"/>
    <x v="0"/>
    <s v="United States"/>
    <s v="Lawrence"/>
    <x v="31"/>
    <n v="1841"/>
    <x v="3"/>
    <s v="OFF-PA-10000552"/>
    <x v="1"/>
    <x v="10"/>
    <s v="Xerox 200"/>
    <n v="19.440000000000001"/>
    <n v="3"/>
    <n v="0"/>
    <n v="9.3312000000000008"/>
  </r>
  <r>
    <n v="6426"/>
    <x v="3206"/>
    <x v="0"/>
    <x v="454"/>
    <d v="2013-05-28T00:00:00"/>
    <s v="Standard Class"/>
    <x v="666"/>
    <s v="Christopher Conant"/>
    <x v="0"/>
    <s v="United States"/>
    <s v="Philadelphia"/>
    <x v="9"/>
    <n v="19120"/>
    <x v="3"/>
    <s v="TEC-CO-10004722"/>
    <x v="2"/>
    <x v="16"/>
    <s v="Canon imageCLASS 2200 Advanced Copier"/>
    <n v="8399.9759999999987"/>
    <n v="4"/>
    <n v="0.4"/>
    <n v="1119.996799999999"/>
  </r>
  <r>
    <n v="6427"/>
    <x v="3206"/>
    <x v="0"/>
    <x v="454"/>
    <d v="2013-05-28T00:00:00"/>
    <s v="Standard Class"/>
    <x v="666"/>
    <s v="Christopher Conant"/>
    <x v="0"/>
    <s v="United States"/>
    <s v="Philadelphia"/>
    <x v="9"/>
    <n v="19120"/>
    <x v="3"/>
    <s v="OFF-BI-10004308"/>
    <x v="1"/>
    <x v="8"/>
    <s v="Avery Legal 4-Ring Binder"/>
    <n v="6.2940000000000014"/>
    <n v="1"/>
    <n v="0.7"/>
    <n v="-4.1959999999999997"/>
  </r>
  <r>
    <n v="6428"/>
    <x v="3206"/>
    <x v="0"/>
    <x v="454"/>
    <d v="2013-05-28T00:00:00"/>
    <s v="Standard Class"/>
    <x v="666"/>
    <s v="Christopher Conant"/>
    <x v="0"/>
    <s v="United States"/>
    <s v="Philadelphia"/>
    <x v="9"/>
    <n v="19120"/>
    <x v="3"/>
    <s v="OFF-PA-10000029"/>
    <x v="1"/>
    <x v="10"/>
    <s v="Xerox 224"/>
    <n v="10.368000000000002"/>
    <n v="2"/>
    <n v="0.2"/>
    <n v="3.6288"/>
  </r>
  <r>
    <n v="6429"/>
    <x v="3206"/>
    <x v="0"/>
    <x v="454"/>
    <d v="2013-05-28T00:00:00"/>
    <s v="Standard Class"/>
    <x v="666"/>
    <s v="Christopher Conant"/>
    <x v="0"/>
    <s v="United States"/>
    <s v="Philadelphia"/>
    <x v="9"/>
    <n v="19120"/>
    <x v="3"/>
    <s v="TEC-PH-10004080"/>
    <x v="2"/>
    <x v="7"/>
    <s v="Avaya 5410 Digital phone"/>
    <n v="122.38199999999999"/>
    <n v="3"/>
    <n v="0.4"/>
    <n v="-24.476399999999998"/>
  </r>
  <r>
    <n v="6430"/>
    <x v="3207"/>
    <x v="2"/>
    <x v="935"/>
    <d v="2011-11-07T00:00:00"/>
    <s v="Standard Class"/>
    <x v="129"/>
    <s v="Shahid Hopkins"/>
    <x v="0"/>
    <s v="United States"/>
    <s v="Jacksonville"/>
    <x v="3"/>
    <n v="28540"/>
    <x v="0"/>
    <s v="OFF-ST-10001558"/>
    <x v="1"/>
    <x v="4"/>
    <s v="Acco Perma 4000 Stacking Storage Drawers"/>
    <n v="25.983999999999998"/>
    <n v="2"/>
    <n v="0.2"/>
    <n v="-1.6239999999999997"/>
  </r>
  <r>
    <n v="6431"/>
    <x v="3207"/>
    <x v="2"/>
    <x v="935"/>
    <d v="2011-11-07T00:00:00"/>
    <s v="Standard Class"/>
    <x v="129"/>
    <s v="Shahid Hopkins"/>
    <x v="0"/>
    <s v="United States"/>
    <s v="Jacksonville"/>
    <x v="3"/>
    <n v="28540"/>
    <x v="0"/>
    <s v="FUR-TA-10001768"/>
    <x v="0"/>
    <x v="3"/>
    <s v="Hon Racetrack Conference Tables"/>
    <n v="945.03600000000006"/>
    <n v="6"/>
    <n v="0.4"/>
    <n v="-299.26140000000009"/>
  </r>
  <r>
    <n v="6432"/>
    <x v="3207"/>
    <x v="2"/>
    <x v="935"/>
    <d v="2011-11-07T00:00:00"/>
    <s v="Standard Class"/>
    <x v="129"/>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x v="129"/>
    <s v="Shahid Hopkins"/>
    <x v="0"/>
    <s v="United States"/>
    <s v="Jacksonville"/>
    <x v="3"/>
    <n v="28540"/>
    <x v="0"/>
    <s v="FUR-FU-10001468"/>
    <x v="0"/>
    <x v="5"/>
    <s v="Tenex Antistatic Computer Chair Mats"/>
    <n v="410.35199999999998"/>
    <n v="3"/>
    <n v="0.2"/>
    <n v="-51.29400000000004"/>
  </r>
  <r>
    <n v="6434"/>
    <x v="3208"/>
    <x v="1"/>
    <x v="1110"/>
    <d v="2012-04-04T00:00:00"/>
    <s v="Standard Class"/>
    <x v="712"/>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x v="712"/>
    <s v="Fred Chung"/>
    <x v="1"/>
    <s v="United States"/>
    <s v="Chicago"/>
    <x v="10"/>
    <n v="60610"/>
    <x v="2"/>
    <s v="TEC-PH-10002890"/>
    <x v="2"/>
    <x v="7"/>
    <s v="AT&amp;T 17929 Lendline Telephone"/>
    <n v="180.96"/>
    <n v="5"/>
    <n v="0.2"/>
    <n v="13.571999999999996"/>
  </r>
  <r>
    <n v="6436"/>
    <x v="3209"/>
    <x v="3"/>
    <x v="837"/>
    <d v="2014-05-30T00:00:00"/>
    <s v="First Class"/>
    <x v="506"/>
    <s v="James Galang"/>
    <x v="0"/>
    <s v="United States"/>
    <s v="Pocatello"/>
    <x v="45"/>
    <n v="83201"/>
    <x v="1"/>
    <s v="FUR-FU-10004963"/>
    <x v="0"/>
    <x v="5"/>
    <s v="Eldon 400 Class Desk Accessories, Black Carbon"/>
    <n v="35"/>
    <n v="4"/>
    <n v="0"/>
    <n v="14.700000000000003"/>
  </r>
  <r>
    <n v="6437"/>
    <x v="3209"/>
    <x v="3"/>
    <x v="837"/>
    <d v="2014-05-30T00:00:00"/>
    <s v="First Class"/>
    <x v="506"/>
    <s v="James Galang"/>
    <x v="0"/>
    <s v="United States"/>
    <s v="Pocatello"/>
    <x v="45"/>
    <n v="83201"/>
    <x v="1"/>
    <s v="OFF-ST-10000025"/>
    <x v="1"/>
    <x v="4"/>
    <s v="Fellowes Stor/Drawer Steel Plus Storage Drawers"/>
    <n v="477.15000000000003"/>
    <n v="5"/>
    <n v="0"/>
    <n v="28.628999999999962"/>
  </r>
  <r>
    <n v="6438"/>
    <x v="3209"/>
    <x v="3"/>
    <x v="837"/>
    <d v="2014-05-30T00:00:00"/>
    <s v="First Class"/>
    <x v="506"/>
    <s v="James Galang"/>
    <x v="0"/>
    <s v="United States"/>
    <s v="Pocatello"/>
    <x v="45"/>
    <n v="83201"/>
    <x v="1"/>
    <s v="TEC-PH-10004389"/>
    <x v="2"/>
    <x v="7"/>
    <s v="Nokia Lumia 925"/>
    <n v="302.37599999999998"/>
    <n v="3"/>
    <n v="0.2"/>
    <n v="22.678200000000018"/>
  </r>
  <r>
    <n v="6439"/>
    <x v="3210"/>
    <x v="3"/>
    <x v="817"/>
    <d v="2014-12-20T00:00:00"/>
    <s v="Standard Class"/>
    <x v="62"/>
    <s v="Lena Creighton"/>
    <x v="0"/>
    <s v="United States"/>
    <s v="Plano"/>
    <x v="5"/>
    <n v="75023"/>
    <x v="2"/>
    <s v="FUR-TA-10000577"/>
    <x v="0"/>
    <x v="3"/>
    <s v="Bretford CR4500 Series Slim Rectangular Table"/>
    <n v="974.98799999999983"/>
    <n v="4"/>
    <n v="0.3"/>
    <n v="-97.49879999999996"/>
  </r>
  <r>
    <n v="6440"/>
    <x v="3211"/>
    <x v="2"/>
    <x v="777"/>
    <d v="2011-10-06T00:00:00"/>
    <s v="First Class"/>
    <x v="417"/>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x v="308"/>
    <s v="Bart Watters"/>
    <x v="1"/>
    <s v="United States"/>
    <s v="New York City"/>
    <x v="15"/>
    <n v="10024"/>
    <x v="3"/>
    <s v="OFF-AR-10001860"/>
    <x v="1"/>
    <x v="6"/>
    <s v="BIC Liqua Brite Liner"/>
    <n v="34.700000000000003"/>
    <n v="5"/>
    <n v="0"/>
    <n v="12.492000000000001"/>
  </r>
  <r>
    <n v="6442"/>
    <x v="3212"/>
    <x v="0"/>
    <x v="63"/>
    <d v="2013-10-21T00:00:00"/>
    <s v="Standard Class"/>
    <x v="308"/>
    <s v="Bart Watters"/>
    <x v="1"/>
    <s v="United States"/>
    <s v="New York City"/>
    <x v="15"/>
    <n v="10024"/>
    <x v="3"/>
    <s v="OFF-ST-10003123"/>
    <x v="1"/>
    <x v="4"/>
    <s v="Fellowes Bases and Tops For Staxonsteel/High-Stak Systems"/>
    <n v="99.87"/>
    <n v="3"/>
    <n v="0"/>
    <n v="23.968799999999998"/>
  </r>
  <r>
    <n v="6443"/>
    <x v="3212"/>
    <x v="0"/>
    <x v="63"/>
    <d v="2013-10-21T00:00:00"/>
    <s v="Standard Class"/>
    <x v="308"/>
    <s v="Bart Watters"/>
    <x v="1"/>
    <s v="United States"/>
    <s v="New York City"/>
    <x v="15"/>
    <n v="10024"/>
    <x v="3"/>
    <s v="OFF-PA-10001295"/>
    <x v="1"/>
    <x v="10"/>
    <s v="Computer Printout Paper with Letter-Trim Perforations"/>
    <n v="37.94"/>
    <n v="2"/>
    <n v="0"/>
    <n v="18.211199999999998"/>
  </r>
  <r>
    <n v="6444"/>
    <x v="3212"/>
    <x v="0"/>
    <x v="63"/>
    <d v="2013-10-21T00:00:00"/>
    <s v="Standard Class"/>
    <x v="308"/>
    <s v="Bart Watters"/>
    <x v="1"/>
    <s v="United States"/>
    <s v="New York City"/>
    <x v="15"/>
    <n v="10024"/>
    <x v="3"/>
    <s v="OFF-LA-10000407"/>
    <x v="1"/>
    <x v="2"/>
    <s v="Avery White Multi-Purpose Labels"/>
    <n v="24.900000000000002"/>
    <n v="5"/>
    <n v="0"/>
    <n v="11.454000000000001"/>
  </r>
  <r>
    <n v="6445"/>
    <x v="3212"/>
    <x v="0"/>
    <x v="63"/>
    <d v="2013-10-21T00:00:00"/>
    <s v="Standard Class"/>
    <x v="308"/>
    <s v="Bart Watters"/>
    <x v="1"/>
    <s v="United States"/>
    <s v="New York City"/>
    <x v="15"/>
    <n v="10024"/>
    <x v="3"/>
    <s v="FUR-FU-10003535"/>
    <x v="0"/>
    <x v="5"/>
    <s v="Howard Miller Distant Time Traveler Alarm Clock"/>
    <n v="82.26"/>
    <n v="3"/>
    <n v="0"/>
    <n v="33.726600000000005"/>
  </r>
  <r>
    <n v="6446"/>
    <x v="3213"/>
    <x v="1"/>
    <x v="616"/>
    <d v="2012-03-10T00:00:00"/>
    <s v="Standard Class"/>
    <x v="370"/>
    <s v="Jennifer Jackson"/>
    <x v="0"/>
    <s v="United States"/>
    <s v="Chicago"/>
    <x v="10"/>
    <n v="60623"/>
    <x v="2"/>
    <s v="OFF-FA-10000611"/>
    <x v="1"/>
    <x v="13"/>
    <s v="Binder Clips by OIC"/>
    <n v="7.1039999999999992"/>
    <n v="6"/>
    <n v="0.2"/>
    <n v="2.4863999999999997"/>
  </r>
  <r>
    <n v="6447"/>
    <x v="3214"/>
    <x v="3"/>
    <x v="168"/>
    <d v="2014-03-07T00:00:00"/>
    <s v="Second Class"/>
    <x v="499"/>
    <s v="Tonja Turnell"/>
    <x v="2"/>
    <s v="United States"/>
    <s v="Houston"/>
    <x v="5"/>
    <n v="77095"/>
    <x v="2"/>
    <s v="FUR-FU-10004848"/>
    <x v="0"/>
    <x v="5"/>
    <s v="Howard Miller 13-3/4&quot; Diameter Brushed Chrome Round Wall Clock"/>
    <n v="103.50000000000001"/>
    <n v="5"/>
    <n v="0.6"/>
    <n v="-77.625"/>
  </r>
  <r>
    <n v="6448"/>
    <x v="3214"/>
    <x v="3"/>
    <x v="168"/>
    <d v="2014-03-07T00:00:00"/>
    <s v="Second Class"/>
    <x v="499"/>
    <s v="Tonja Turnell"/>
    <x v="2"/>
    <s v="United States"/>
    <s v="Houston"/>
    <x v="5"/>
    <n v="77095"/>
    <x v="2"/>
    <s v="OFF-LA-10002381"/>
    <x v="1"/>
    <x v="2"/>
    <s v="Avery 497"/>
    <n v="2.4640000000000004"/>
    <n v="1"/>
    <n v="0.2"/>
    <n v="0.86239999999999983"/>
  </r>
  <r>
    <n v="6449"/>
    <x v="3214"/>
    <x v="3"/>
    <x v="168"/>
    <d v="2014-03-07T00:00:00"/>
    <s v="Second Class"/>
    <x v="499"/>
    <s v="Tonja Turnell"/>
    <x v="2"/>
    <s v="United States"/>
    <s v="Houston"/>
    <x v="5"/>
    <n v="77095"/>
    <x v="2"/>
    <s v="OFF-ST-10000918"/>
    <x v="1"/>
    <x v="4"/>
    <s v="Crate-A-Files"/>
    <n v="8.7200000000000006"/>
    <n v="1"/>
    <n v="0.2"/>
    <n v="0.65399999999999947"/>
  </r>
  <r>
    <n v="6450"/>
    <x v="3215"/>
    <x v="1"/>
    <x v="12"/>
    <d v="2012-09-29T00:00:00"/>
    <s v="Standard Class"/>
    <x v="552"/>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x v="552"/>
    <s v="Erica Hackney"/>
    <x v="0"/>
    <s v="United States"/>
    <s v="Meriden"/>
    <x v="29"/>
    <n v="6450"/>
    <x v="3"/>
    <s v="OFF-PA-10002222"/>
    <x v="1"/>
    <x v="10"/>
    <s v="Xerox Color Copier Paper, 11&quot; x 17&quot;, Ream"/>
    <n v="45.68"/>
    <n v="2"/>
    <n v="0"/>
    <n v="21.012799999999999"/>
  </r>
  <r>
    <n v="6452"/>
    <x v="3215"/>
    <x v="1"/>
    <x v="12"/>
    <d v="2012-09-29T00:00:00"/>
    <s v="Standard Class"/>
    <x v="552"/>
    <s v="Erica Hackney"/>
    <x v="0"/>
    <s v="United States"/>
    <s v="Meriden"/>
    <x v="29"/>
    <n v="6450"/>
    <x v="3"/>
    <s v="OFF-AR-10004930"/>
    <x v="1"/>
    <x v="6"/>
    <s v="Turquoise Lead Holder with Pocket Clip"/>
    <n v="6.7"/>
    <n v="1"/>
    <n v="0"/>
    <n v="2.2109999999999994"/>
  </r>
  <r>
    <n v="6453"/>
    <x v="3216"/>
    <x v="1"/>
    <x v="546"/>
    <d v="2012-12-23T00:00:00"/>
    <s v="Second Class"/>
    <x v="701"/>
    <s v="Patrick Ryan"/>
    <x v="0"/>
    <s v="United States"/>
    <s v="Glenview"/>
    <x v="10"/>
    <n v="60025"/>
    <x v="2"/>
    <s v="TEC-PH-10001750"/>
    <x v="2"/>
    <x v="7"/>
    <s v="Samsung Rugby III"/>
    <n v="158.376"/>
    <n v="3"/>
    <n v="0.2"/>
    <n v="13.857900000000008"/>
  </r>
  <r>
    <n v="6454"/>
    <x v="3217"/>
    <x v="1"/>
    <x v="1049"/>
    <d v="2012-10-13T00:00:00"/>
    <s v="Standard Class"/>
    <x v="537"/>
    <s v="Brian Thompson"/>
    <x v="0"/>
    <s v="United States"/>
    <s v="Houston"/>
    <x v="5"/>
    <n v="77036"/>
    <x v="2"/>
    <s v="OFF-AR-10000657"/>
    <x v="1"/>
    <x v="6"/>
    <s v="Binney &amp; Smith inkTank Desk Highlighter, Chisel Tip, Yellow, 12/Box"/>
    <n v="3.44"/>
    <n v="2"/>
    <n v="0.2"/>
    <n v="0.55899999999999961"/>
  </r>
  <r>
    <n v="6455"/>
    <x v="3218"/>
    <x v="3"/>
    <x v="689"/>
    <d v="2014-08-04T00:00:00"/>
    <s v="First Class"/>
    <x v="685"/>
    <s v="Erin Creighton"/>
    <x v="0"/>
    <s v="United States"/>
    <s v="San Francisco"/>
    <x v="1"/>
    <n v="94110"/>
    <x v="1"/>
    <s v="OFF-ST-10003442"/>
    <x v="1"/>
    <x v="4"/>
    <s v="Eldon Portable Mobile Manager"/>
    <n v="56.56"/>
    <n v="2"/>
    <n v="0"/>
    <n v="15.2712"/>
  </r>
  <r>
    <n v="6456"/>
    <x v="3218"/>
    <x v="3"/>
    <x v="689"/>
    <d v="2014-08-04T00:00:00"/>
    <s v="First Class"/>
    <x v="685"/>
    <s v="Erin Creighton"/>
    <x v="0"/>
    <s v="United States"/>
    <s v="San Francisco"/>
    <x v="1"/>
    <n v="94110"/>
    <x v="1"/>
    <s v="FUR-FU-10003142"/>
    <x v="0"/>
    <x v="5"/>
    <s v="Master Big Foot Doorstop, Beige"/>
    <n v="36.96"/>
    <n v="7"/>
    <n v="0"/>
    <n v="11.457599999999998"/>
  </r>
  <r>
    <n v="6457"/>
    <x v="3219"/>
    <x v="2"/>
    <x v="79"/>
    <d v="2011-08-11T00:00:00"/>
    <s v="Standard Class"/>
    <x v="70"/>
    <s v="Stephanie Phelps"/>
    <x v="1"/>
    <s v="United States"/>
    <s v="New York City"/>
    <x v="15"/>
    <n v="10009"/>
    <x v="3"/>
    <s v="TEC-PH-10002468"/>
    <x v="2"/>
    <x v="7"/>
    <s v="Plantronics CS 50-USB - headset - Convertible, Monaural"/>
    <n v="135.99"/>
    <n v="1"/>
    <n v="0"/>
    <n v="36.717300000000009"/>
  </r>
  <r>
    <n v="6458"/>
    <x v="3219"/>
    <x v="2"/>
    <x v="79"/>
    <d v="2011-08-11T00:00:00"/>
    <s v="Standard Class"/>
    <x v="7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x v="321"/>
    <s v="Anthony Jacobs"/>
    <x v="1"/>
    <s v="United States"/>
    <s v="Baltimore"/>
    <x v="39"/>
    <n v="21215"/>
    <x v="3"/>
    <s v="OFF-AR-10001919"/>
    <x v="1"/>
    <x v="6"/>
    <s v="OIC #2 Pencils, Medium Soft"/>
    <n v="3.76"/>
    <n v="2"/>
    <n v="0"/>
    <n v="1.0903999999999998"/>
  </r>
  <r>
    <n v="6460"/>
    <x v="3220"/>
    <x v="3"/>
    <x v="304"/>
    <d v="2014-05-18T00:00:00"/>
    <s v="First Class"/>
    <x v="321"/>
    <s v="Anthony Jacobs"/>
    <x v="1"/>
    <s v="United States"/>
    <s v="Baltimore"/>
    <x v="39"/>
    <n v="21215"/>
    <x v="3"/>
    <s v="OFF-AR-10003045"/>
    <x v="1"/>
    <x v="6"/>
    <s v="Prang Colored Pencils"/>
    <n v="14.7"/>
    <n v="5"/>
    <n v="0"/>
    <n v="6.6150000000000002"/>
  </r>
  <r>
    <n v="6461"/>
    <x v="3220"/>
    <x v="3"/>
    <x v="304"/>
    <d v="2014-05-18T00:00:00"/>
    <s v="First Class"/>
    <x v="321"/>
    <s v="Anthony Jacobs"/>
    <x v="1"/>
    <s v="United States"/>
    <s v="Baltimore"/>
    <x v="39"/>
    <n v="21215"/>
    <x v="3"/>
    <s v="OFF-AR-10003338"/>
    <x v="1"/>
    <x v="6"/>
    <s v="Eberhard Faber 3 1/2&quot; Golf Pencils"/>
    <n v="37.200000000000003"/>
    <n v="5"/>
    <n v="0"/>
    <n v="9.3000000000000007"/>
  </r>
  <r>
    <n v="6462"/>
    <x v="3220"/>
    <x v="3"/>
    <x v="304"/>
    <d v="2014-05-18T00:00:00"/>
    <s v="First Class"/>
    <x v="321"/>
    <s v="Anthony Jacobs"/>
    <x v="1"/>
    <s v="United States"/>
    <s v="Baltimore"/>
    <x v="39"/>
    <n v="21215"/>
    <x v="3"/>
    <s v="TEC-AC-10003280"/>
    <x v="2"/>
    <x v="11"/>
    <s v="Belkin F8E887 USB Wired Ergonomic Keyboard"/>
    <n v="89.97"/>
    <n v="3"/>
    <n v="0"/>
    <n v="18.893699999999995"/>
  </r>
  <r>
    <n v="6463"/>
    <x v="3220"/>
    <x v="3"/>
    <x v="304"/>
    <d v="2014-05-18T00:00:00"/>
    <s v="First Class"/>
    <x v="321"/>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x v="321"/>
    <s v="Anthony Jacobs"/>
    <x v="1"/>
    <s v="United States"/>
    <s v="Baltimore"/>
    <x v="39"/>
    <n v="21215"/>
    <x v="3"/>
    <s v="OFF-LA-10004544"/>
    <x v="1"/>
    <x v="2"/>
    <s v="Avery 505"/>
    <n v="74"/>
    <n v="5"/>
    <n v="0"/>
    <n v="37"/>
  </r>
  <r>
    <n v="6465"/>
    <x v="3221"/>
    <x v="0"/>
    <x v="897"/>
    <d v="2013-09-29T00:00:00"/>
    <s v="Standard Class"/>
    <x v="357"/>
    <s v="Ann Steele"/>
    <x v="2"/>
    <s v="United States"/>
    <s v="Louisville"/>
    <x v="0"/>
    <n v="40214"/>
    <x v="0"/>
    <s v="FUR-FU-10004586"/>
    <x v="0"/>
    <x v="5"/>
    <s v="G.E. Longer-Life Indoor Recessed Floodlight Bulbs"/>
    <n v="13.28"/>
    <n v="2"/>
    <n v="0"/>
    <n v="6.3743999999999996"/>
  </r>
  <r>
    <n v="6466"/>
    <x v="3222"/>
    <x v="1"/>
    <x v="50"/>
    <d v="2012-11-17T00:00:00"/>
    <s v="Standard Class"/>
    <x v="211"/>
    <s v="Allen Armold"/>
    <x v="0"/>
    <s v="United States"/>
    <s v="Lebanon"/>
    <x v="18"/>
    <n v="37087"/>
    <x v="0"/>
    <s v="OFF-ST-10003572"/>
    <x v="1"/>
    <x v="4"/>
    <s v="Portfile Personal File Boxes"/>
    <n v="84.960000000000008"/>
    <n v="6"/>
    <n v="0.2"/>
    <n v="6.3719999999999999"/>
  </r>
  <r>
    <n v="6467"/>
    <x v="3223"/>
    <x v="3"/>
    <x v="1053"/>
    <d v="2014-05-26T00:00:00"/>
    <s v="Second Class"/>
    <x v="13"/>
    <s v="Eric Hoffmann"/>
    <x v="0"/>
    <s v="United States"/>
    <s v="Los Angeles"/>
    <x v="1"/>
    <n v="90008"/>
    <x v="1"/>
    <s v="TEC-AC-10002331"/>
    <x v="2"/>
    <x v="11"/>
    <s v="Maxell 74 Minute CDR, 10/Pack"/>
    <n v="68.459999999999994"/>
    <n v="7"/>
    <n v="0"/>
    <n v="25.330199999999998"/>
  </r>
  <r>
    <n v="6468"/>
    <x v="3224"/>
    <x v="0"/>
    <x v="499"/>
    <d v="2013-12-09T00:00:00"/>
    <s v="Standard Class"/>
    <x v="489"/>
    <s v="Deborah Brumfield"/>
    <x v="2"/>
    <s v="United States"/>
    <s v="Providence"/>
    <x v="34"/>
    <n v="2908"/>
    <x v="3"/>
    <s v="OFF-ST-10000142"/>
    <x v="1"/>
    <x v="4"/>
    <s v="Deluxe Rollaway Locking File with Drawer"/>
    <n v="2079.4"/>
    <n v="5"/>
    <n v="0"/>
    <n v="582.23199999999997"/>
  </r>
  <r>
    <n v="6469"/>
    <x v="3224"/>
    <x v="0"/>
    <x v="499"/>
    <d v="2013-12-09T00:00:00"/>
    <s v="Standard Class"/>
    <x v="489"/>
    <s v="Deborah Brumfield"/>
    <x v="2"/>
    <s v="United States"/>
    <s v="Providence"/>
    <x v="34"/>
    <n v="2908"/>
    <x v="3"/>
    <s v="TEC-PH-10000441"/>
    <x v="2"/>
    <x v="7"/>
    <s v="VTech DS6151"/>
    <n v="629.94999999999993"/>
    <n v="5"/>
    <n v="0"/>
    <n v="176.38600000000002"/>
  </r>
  <r>
    <n v="6470"/>
    <x v="3224"/>
    <x v="0"/>
    <x v="499"/>
    <d v="2013-12-09T00:00:00"/>
    <s v="Standard Class"/>
    <x v="489"/>
    <s v="Deborah Brumfield"/>
    <x v="2"/>
    <s v="United States"/>
    <s v="Providence"/>
    <x v="34"/>
    <n v="2908"/>
    <x v="3"/>
    <s v="FUR-FU-10004864"/>
    <x v="0"/>
    <x v="5"/>
    <s v="Eldon 500 Class Desk Accessories"/>
    <n v="72.42"/>
    <n v="6"/>
    <n v="0"/>
    <n v="23.898600000000002"/>
  </r>
  <r>
    <n v="6471"/>
    <x v="3225"/>
    <x v="1"/>
    <x v="1111"/>
    <d v="2012-09-02T00:00:00"/>
    <s v="Standard Class"/>
    <x v="385"/>
    <s v="Chad Cunningham"/>
    <x v="2"/>
    <s v="United States"/>
    <s v="Detroit"/>
    <x v="12"/>
    <n v="48234"/>
    <x v="2"/>
    <s v="TEC-PH-10001750"/>
    <x v="2"/>
    <x v="7"/>
    <s v="Samsung Rugby III"/>
    <n v="131.97999999999999"/>
    <n v="2"/>
    <n v="0"/>
    <n v="35.634600000000006"/>
  </r>
  <r>
    <n v="6472"/>
    <x v="3225"/>
    <x v="1"/>
    <x v="1111"/>
    <d v="2012-09-02T00:00:00"/>
    <s v="Standard Class"/>
    <x v="385"/>
    <s v="Chad Cunningham"/>
    <x v="2"/>
    <s v="United States"/>
    <s v="Detroit"/>
    <x v="12"/>
    <n v="48234"/>
    <x v="2"/>
    <s v="TEC-AC-10004510"/>
    <x v="2"/>
    <x v="11"/>
    <s v="Logitech Desktop MK120 Mouse and keyboard Combo"/>
    <n v="114.52"/>
    <n v="7"/>
    <n v="0"/>
    <n v="11.451999999999995"/>
  </r>
  <r>
    <n v="6473"/>
    <x v="3226"/>
    <x v="2"/>
    <x v="571"/>
    <d v="2011-06-10T00:00:00"/>
    <s v="Standard Class"/>
    <x v="725"/>
    <s v="Valerie Takahito"/>
    <x v="2"/>
    <s v="United States"/>
    <s v="Houston"/>
    <x v="5"/>
    <n v="77070"/>
    <x v="2"/>
    <s v="OFF-LA-10001074"/>
    <x v="1"/>
    <x v="2"/>
    <s v="Round Specialty Laser Printer Labels"/>
    <n v="100.24000000000001"/>
    <n v="10"/>
    <n v="0.2"/>
    <n v="33.830999999999989"/>
  </r>
  <r>
    <n v="6474"/>
    <x v="3227"/>
    <x v="0"/>
    <x v="196"/>
    <d v="2013-03-21T00:00:00"/>
    <s v="Second Class"/>
    <x v="72"/>
    <s v="Dave Brooks"/>
    <x v="0"/>
    <s v="United States"/>
    <s v="Columbia"/>
    <x v="18"/>
    <n v="38401"/>
    <x v="0"/>
    <s v="OFF-AP-10003590"/>
    <x v="1"/>
    <x v="9"/>
    <s v="Hoover WindTunnel Plus Canister Vacuum"/>
    <n v="871.80000000000007"/>
    <n v="3"/>
    <n v="0.2"/>
    <n v="87.180000000000092"/>
  </r>
  <r>
    <n v="6475"/>
    <x v="3228"/>
    <x v="2"/>
    <x v="1112"/>
    <d v="2011-01-16T00:00:00"/>
    <s v="First Class"/>
    <x v="29"/>
    <s v="Brendan Sweed"/>
    <x v="1"/>
    <s v="United States"/>
    <s v="Philadelphia"/>
    <x v="9"/>
    <n v="19140"/>
    <x v="3"/>
    <s v="FUR-BO-10003433"/>
    <x v="0"/>
    <x v="0"/>
    <s v="Sauder Cornerstone Collection Library"/>
    <n v="61.96"/>
    <n v="4"/>
    <n v="0.5"/>
    <n v="-53.285600000000009"/>
  </r>
  <r>
    <n v="6476"/>
    <x v="3229"/>
    <x v="3"/>
    <x v="95"/>
    <d v="2014-06-11T00:00:00"/>
    <s v="Standard Class"/>
    <x v="749"/>
    <s v="Nick Radford"/>
    <x v="0"/>
    <s v="United States"/>
    <s v="Pembroke Pines"/>
    <x v="2"/>
    <n v="33024"/>
    <x v="0"/>
    <s v="OFF-BI-10002432"/>
    <x v="1"/>
    <x v="8"/>
    <s v="Wilson Jones Standard D-Ring Binders"/>
    <n v="4.5540000000000003"/>
    <n v="3"/>
    <n v="0.7"/>
    <n v="-3.4913999999999987"/>
  </r>
  <r>
    <n v="6477"/>
    <x v="3229"/>
    <x v="3"/>
    <x v="95"/>
    <d v="2014-06-11T00:00:00"/>
    <s v="Standard Class"/>
    <x v="749"/>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x v="749"/>
    <s v="Nick Radford"/>
    <x v="0"/>
    <s v="United States"/>
    <s v="Pembroke Pines"/>
    <x v="2"/>
    <n v="33024"/>
    <x v="0"/>
    <s v="TEC-AC-10003832"/>
    <x v="2"/>
    <x v="11"/>
    <s v="Logitech P710e Mobile Speakerphone"/>
    <n v="205.99200000000002"/>
    <n v="1"/>
    <n v="0.2"/>
    <n v="-2.5749000000000279"/>
  </r>
  <r>
    <n v="6479"/>
    <x v="3229"/>
    <x v="3"/>
    <x v="95"/>
    <d v="2014-06-11T00:00:00"/>
    <s v="Standard Class"/>
    <x v="749"/>
    <s v="Nick Radford"/>
    <x v="0"/>
    <s v="United States"/>
    <s v="Pembroke Pines"/>
    <x v="2"/>
    <n v="33024"/>
    <x v="0"/>
    <s v="OFF-PA-10000809"/>
    <x v="1"/>
    <x v="10"/>
    <s v="Xerox 206"/>
    <n v="15.552000000000003"/>
    <n v="3"/>
    <n v="0.2"/>
    <n v="5.4432"/>
  </r>
  <r>
    <n v="6480"/>
    <x v="3229"/>
    <x v="3"/>
    <x v="95"/>
    <d v="2014-06-11T00:00:00"/>
    <s v="Standard Class"/>
    <x v="749"/>
    <s v="Nick Radford"/>
    <x v="0"/>
    <s v="United States"/>
    <s v="Pembroke Pines"/>
    <x v="2"/>
    <n v="33024"/>
    <x v="0"/>
    <s v="TEC-PH-10000441"/>
    <x v="2"/>
    <x v="7"/>
    <s v="VTech DS6151"/>
    <n v="503.96000000000004"/>
    <n v="5"/>
    <n v="0.2"/>
    <n v="50.396000000000015"/>
  </r>
  <r>
    <n v="6481"/>
    <x v="3229"/>
    <x v="3"/>
    <x v="95"/>
    <d v="2014-06-11T00:00:00"/>
    <s v="Standard Class"/>
    <x v="749"/>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x v="749"/>
    <s v="Nick Radford"/>
    <x v="0"/>
    <s v="United States"/>
    <s v="Pembroke Pines"/>
    <x v="2"/>
    <n v="33024"/>
    <x v="0"/>
    <s v="FUR-BO-10002824"/>
    <x v="0"/>
    <x v="0"/>
    <s v="Bush Mission Pointe Library"/>
    <n v="241.56799999999998"/>
    <n v="2"/>
    <n v="0.2"/>
    <n v="0"/>
  </r>
  <r>
    <n v="6483"/>
    <x v="3229"/>
    <x v="3"/>
    <x v="95"/>
    <d v="2014-06-11T00:00:00"/>
    <s v="Standard Class"/>
    <x v="749"/>
    <s v="Nick Radford"/>
    <x v="0"/>
    <s v="United States"/>
    <s v="Pembroke Pines"/>
    <x v="2"/>
    <n v="33024"/>
    <x v="0"/>
    <s v="TEC-AC-10002942"/>
    <x v="2"/>
    <x v="11"/>
    <s v="WD My Passport Ultra 1TB Portable External Hard Drive"/>
    <n v="110.4"/>
    <n v="2"/>
    <n v="0.2"/>
    <n v="-4.1400000000000077"/>
  </r>
  <r>
    <n v="6484"/>
    <x v="3230"/>
    <x v="3"/>
    <x v="95"/>
    <d v="2014-06-10T00:00:00"/>
    <s v="Standard Class"/>
    <x v="471"/>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x v="471"/>
    <s v="Katherine Nockton"/>
    <x v="1"/>
    <s v="United States"/>
    <s v="New York City"/>
    <x v="15"/>
    <n v="10011"/>
    <x v="3"/>
    <s v="TEC-MA-10003173"/>
    <x v="2"/>
    <x v="15"/>
    <s v="Hewlett-Packard 300S Scientific Calculator"/>
    <n v="78.66"/>
    <n v="6"/>
    <n v="0"/>
    <n v="36.183599999999991"/>
  </r>
  <r>
    <n v="6486"/>
    <x v="3230"/>
    <x v="3"/>
    <x v="95"/>
    <d v="2014-06-10T00:00:00"/>
    <s v="Standard Class"/>
    <x v="471"/>
    <s v="Katherine Nockton"/>
    <x v="1"/>
    <s v="United States"/>
    <s v="New York City"/>
    <x v="15"/>
    <n v="10011"/>
    <x v="3"/>
    <s v="OFF-PA-10004156"/>
    <x v="1"/>
    <x v="10"/>
    <s v="Xerox 188"/>
    <n v="45.36"/>
    <n v="4"/>
    <n v="0"/>
    <n v="22.226399999999998"/>
  </r>
  <r>
    <n v="6487"/>
    <x v="3231"/>
    <x v="1"/>
    <x v="1113"/>
    <d v="2012-03-26T00:00:00"/>
    <s v="Standard Class"/>
    <x v="493"/>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x v="493"/>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x v="493"/>
    <s v="Julia West"/>
    <x v="0"/>
    <s v="United States"/>
    <s v="Jacksonville"/>
    <x v="3"/>
    <n v="28540"/>
    <x v="0"/>
    <s v="OFF-PA-10002254"/>
    <x v="1"/>
    <x v="10"/>
    <s v="Xerox 1883"/>
    <n v="295.45600000000002"/>
    <n v="14"/>
    <n v="0.2"/>
    <n v="96.023199999999974"/>
  </r>
  <r>
    <n v="6490"/>
    <x v="3232"/>
    <x v="3"/>
    <x v="20"/>
    <d v="2014-09-25T00:00:00"/>
    <s v="Standard Class"/>
    <x v="341"/>
    <s v="Jessica Myrick"/>
    <x v="0"/>
    <s v="United States"/>
    <s v="New York City"/>
    <x v="15"/>
    <n v="10011"/>
    <x v="3"/>
    <s v="OFF-PA-10004782"/>
    <x v="1"/>
    <x v="10"/>
    <s v="Xerox 228"/>
    <n v="32.400000000000006"/>
    <n v="5"/>
    <n v="0"/>
    <n v="15.552000000000001"/>
  </r>
  <r>
    <n v="6491"/>
    <x v="3233"/>
    <x v="2"/>
    <x v="1114"/>
    <d v="2011-09-19T00:00:00"/>
    <s v="Standard Class"/>
    <x v="751"/>
    <s v="Monica Federle"/>
    <x v="1"/>
    <s v="United States"/>
    <s v="Philadelphia"/>
    <x v="9"/>
    <n v="19120"/>
    <x v="3"/>
    <s v="FUR-FU-10000222"/>
    <x v="0"/>
    <x v="5"/>
    <s v="Seth Thomas 16&quot; Steel Case Clock"/>
    <n v="103.93599999999999"/>
    <n v="4"/>
    <n v="0.2"/>
    <n v="16.889599999999998"/>
  </r>
  <r>
    <n v="6492"/>
    <x v="3234"/>
    <x v="0"/>
    <x v="73"/>
    <d v="2013-11-26T00:00:00"/>
    <s v="Standard Class"/>
    <x v="135"/>
    <s v="Frank Atkinson"/>
    <x v="1"/>
    <s v="United States"/>
    <s v="Orlando"/>
    <x v="2"/>
    <n v="32839"/>
    <x v="0"/>
    <s v="FUR-BO-10004695"/>
    <x v="0"/>
    <x v="0"/>
    <s v="O'Sullivan 2-Door Barrister Bookcase in Odessa Pine"/>
    <n v="289.56799999999998"/>
    <n v="2"/>
    <n v="0.2"/>
    <n v="10.858799999999974"/>
  </r>
  <r>
    <n v="6493"/>
    <x v="3234"/>
    <x v="0"/>
    <x v="73"/>
    <d v="2013-11-26T00:00:00"/>
    <s v="Standard Class"/>
    <x v="135"/>
    <s v="Frank Atkinson"/>
    <x v="1"/>
    <s v="United States"/>
    <s v="Orlando"/>
    <x v="2"/>
    <n v="32839"/>
    <x v="0"/>
    <s v="OFF-ST-10003327"/>
    <x v="1"/>
    <x v="4"/>
    <s v="Akro-Mils 12-Gallon Tote"/>
    <n v="39.72"/>
    <n v="5"/>
    <n v="0.2"/>
    <n v="4.4684999999999953"/>
  </r>
  <r>
    <n v="6494"/>
    <x v="3234"/>
    <x v="0"/>
    <x v="73"/>
    <d v="2013-11-26T00:00:00"/>
    <s v="Standard Class"/>
    <x v="135"/>
    <s v="Frank Atkinson"/>
    <x v="1"/>
    <s v="United States"/>
    <s v="Orlando"/>
    <x v="2"/>
    <n v="32839"/>
    <x v="0"/>
    <s v="TEC-PH-10003357"/>
    <x v="2"/>
    <x v="7"/>
    <s v="Grandstream GXP2100 Mainstream Business Phone"/>
    <n v="244.768"/>
    <n v="4"/>
    <n v="0.2"/>
    <n v="24.476800000000004"/>
  </r>
  <r>
    <n v="6495"/>
    <x v="3235"/>
    <x v="3"/>
    <x v="960"/>
    <d v="2014-11-02T00:00:00"/>
    <s v="Second Class"/>
    <x v="168"/>
    <s v="Keith Herrera"/>
    <x v="0"/>
    <s v="United States"/>
    <s v="Houston"/>
    <x v="5"/>
    <n v="77095"/>
    <x v="2"/>
    <s v="TEC-AC-10002167"/>
    <x v="2"/>
    <x v="11"/>
    <s v="Imation 8gb Micro Traveldrive Usb 2.0 Flash Drive"/>
    <n v="24"/>
    <n v="2"/>
    <n v="0.2"/>
    <n v="-2.6999999999999993"/>
  </r>
  <r>
    <n v="6496"/>
    <x v="3235"/>
    <x v="3"/>
    <x v="960"/>
    <d v="2014-11-02T00:00:00"/>
    <s v="Second Class"/>
    <x v="168"/>
    <s v="Keith Herrera"/>
    <x v="0"/>
    <s v="United States"/>
    <s v="Houston"/>
    <x v="5"/>
    <n v="77095"/>
    <x v="2"/>
    <s v="OFF-PA-10001937"/>
    <x v="1"/>
    <x v="10"/>
    <s v="Xerox 21"/>
    <n v="15.552000000000003"/>
    <n v="3"/>
    <n v="0.2"/>
    <n v="5.4432"/>
  </r>
  <r>
    <n v="6497"/>
    <x v="3235"/>
    <x v="3"/>
    <x v="960"/>
    <d v="2014-11-02T00:00:00"/>
    <s v="Second Class"/>
    <x v="168"/>
    <s v="Keith Herrera"/>
    <x v="0"/>
    <s v="United States"/>
    <s v="Houston"/>
    <x v="5"/>
    <n v="77095"/>
    <x v="2"/>
    <s v="TEC-AC-10004510"/>
    <x v="2"/>
    <x v="11"/>
    <s v="Logitech Desktop MK120 Mouse and keyboard Combo"/>
    <n v="26.176000000000002"/>
    <n v="2"/>
    <n v="0.2"/>
    <n v="-3.272000000000002"/>
  </r>
  <r>
    <n v="6498"/>
    <x v="3236"/>
    <x v="1"/>
    <x v="1115"/>
    <d v="2012-07-28T00:00:00"/>
    <s v="Standard Class"/>
    <x v="776"/>
    <s v="Shirley Schmidt"/>
    <x v="2"/>
    <s v="United States"/>
    <s v="Louisville"/>
    <x v="0"/>
    <n v="40214"/>
    <x v="0"/>
    <s v="FUR-FU-10001487"/>
    <x v="0"/>
    <x v="5"/>
    <s v="Eldon Expressions Wood and Plastic Desk Accessories, Cherry Wood"/>
    <n v="20.94"/>
    <n v="3"/>
    <n v="0"/>
    <n v="6.0725999999999987"/>
  </r>
  <r>
    <n v="6499"/>
    <x v="3236"/>
    <x v="1"/>
    <x v="1115"/>
    <d v="2012-07-28T00:00:00"/>
    <s v="Standard Class"/>
    <x v="776"/>
    <s v="Shirley Schmidt"/>
    <x v="2"/>
    <s v="United States"/>
    <s v="Louisville"/>
    <x v="0"/>
    <n v="40214"/>
    <x v="0"/>
    <s v="OFF-BI-10000069"/>
    <x v="1"/>
    <x v="8"/>
    <s v="GBC Prepunched Paper, 19-Hole, for Binding Systems, 24-lb"/>
    <n v="135.09"/>
    <n v="9"/>
    <n v="0"/>
    <n v="62.14139999999999"/>
  </r>
  <r>
    <n v="6500"/>
    <x v="3236"/>
    <x v="1"/>
    <x v="1115"/>
    <d v="2012-07-28T00:00:00"/>
    <s v="Standard Class"/>
    <x v="776"/>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x v="776"/>
    <s v="Shirley Schmidt"/>
    <x v="2"/>
    <s v="United States"/>
    <s v="Louisville"/>
    <x v="0"/>
    <n v="40214"/>
    <x v="0"/>
    <s v="OFF-BI-10000069"/>
    <x v="1"/>
    <x v="8"/>
    <s v="GBC Prepunched Paper, 19-Hole, for Binding Systems, 24-lb"/>
    <n v="90.06"/>
    <n v="6"/>
    <n v="0"/>
    <n v="41.427599999999991"/>
  </r>
  <r>
    <n v="6502"/>
    <x v="3237"/>
    <x v="2"/>
    <x v="981"/>
    <d v="2011-11-06T00:00:00"/>
    <s v="Standard Class"/>
    <x v="702"/>
    <s v="Liz Carlisle"/>
    <x v="0"/>
    <s v="United States"/>
    <s v="Medina"/>
    <x v="24"/>
    <n v="44256"/>
    <x v="3"/>
    <s v="TEC-PH-10001299"/>
    <x v="2"/>
    <x v="7"/>
    <s v="Polycom CX300 Desktop Phone USB VoIP phone"/>
    <n v="539.96399999999994"/>
    <n v="6"/>
    <n v="0.4"/>
    <n v="-107.99280000000002"/>
  </r>
  <r>
    <n v="6503"/>
    <x v="3237"/>
    <x v="2"/>
    <x v="981"/>
    <d v="2011-11-06T00:00:00"/>
    <s v="Standard Class"/>
    <x v="702"/>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x v="702"/>
    <s v="Liz Carlisle"/>
    <x v="0"/>
    <s v="United States"/>
    <s v="Medina"/>
    <x v="24"/>
    <n v="44256"/>
    <x v="3"/>
    <s v="OFF-BI-10001098"/>
    <x v="1"/>
    <x v="8"/>
    <s v="Acco D-Ring Binder w/DublLock"/>
    <n v="19.242000000000001"/>
    <n v="3"/>
    <n v="0.7"/>
    <n v="-13.4694"/>
  </r>
  <r>
    <n v="6505"/>
    <x v="3238"/>
    <x v="3"/>
    <x v="701"/>
    <d v="2014-11-23T00:00:00"/>
    <s v="Second Class"/>
    <x v="100"/>
    <s v="Victoria Wilson"/>
    <x v="1"/>
    <s v="United States"/>
    <s v="New York City"/>
    <x v="15"/>
    <n v="10011"/>
    <x v="3"/>
    <s v="OFF-ST-10000142"/>
    <x v="1"/>
    <x v="4"/>
    <s v="Deluxe Rollaway Locking File with Drawer"/>
    <n v="1247.6399999999999"/>
    <n v="3"/>
    <n v="0"/>
    <n v="349.33919999999995"/>
  </r>
  <r>
    <n v="6506"/>
    <x v="3239"/>
    <x v="0"/>
    <x v="190"/>
    <d v="2013-07-01T00:00:00"/>
    <s v="Standard Class"/>
    <x v="777"/>
    <s v="Lela Donovan"/>
    <x v="1"/>
    <s v="United States"/>
    <s v="Chicago"/>
    <x v="10"/>
    <n v="60653"/>
    <x v="2"/>
    <s v="OFF-AR-10001547"/>
    <x v="1"/>
    <x v="6"/>
    <s v="Newell 311"/>
    <n v="5.3040000000000003"/>
    <n v="3"/>
    <n v="0.2"/>
    <n v="0.46409999999999996"/>
  </r>
  <r>
    <n v="6507"/>
    <x v="3240"/>
    <x v="0"/>
    <x v="790"/>
    <d v="2013-10-12T00:00:00"/>
    <s v="Second Class"/>
    <x v="259"/>
    <s v="Sibella Parks"/>
    <x v="1"/>
    <s v="United States"/>
    <s v="Philadelphia"/>
    <x v="9"/>
    <n v="19143"/>
    <x v="3"/>
    <s v="OFF-PA-10001593"/>
    <x v="1"/>
    <x v="10"/>
    <s v="Xerox 1947"/>
    <n v="19.136000000000003"/>
    <n v="4"/>
    <n v="0.2"/>
    <n v="5.9799999999999986"/>
  </r>
  <r>
    <n v="6508"/>
    <x v="3240"/>
    <x v="0"/>
    <x v="790"/>
    <d v="2013-10-12T00:00:00"/>
    <s v="Second Class"/>
    <x v="259"/>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x v="83"/>
    <s v="David Kendrick"/>
    <x v="1"/>
    <s v="United States"/>
    <s v="New York City"/>
    <x v="15"/>
    <n v="10009"/>
    <x v="3"/>
    <s v="OFF-PA-10001970"/>
    <x v="1"/>
    <x v="10"/>
    <s v="Xerox 1908"/>
    <n v="279.89999999999998"/>
    <n v="5"/>
    <n v="0"/>
    <n v="137.15100000000001"/>
  </r>
  <r>
    <n v="6510"/>
    <x v="3241"/>
    <x v="3"/>
    <x v="698"/>
    <d v="2014-12-27T00:00:00"/>
    <s v="Standard Class"/>
    <x v="83"/>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x v="83"/>
    <s v="David Kendrick"/>
    <x v="1"/>
    <s v="United States"/>
    <s v="New York City"/>
    <x v="15"/>
    <n v="10009"/>
    <x v="3"/>
    <s v="OFF-PA-10004156"/>
    <x v="1"/>
    <x v="10"/>
    <s v="Xerox 188"/>
    <n v="34.019999999999996"/>
    <n v="3"/>
    <n v="0"/>
    <n v="16.669799999999999"/>
  </r>
  <r>
    <n v="6512"/>
    <x v="3242"/>
    <x v="3"/>
    <x v="904"/>
    <d v="2014-03-11T00:00:00"/>
    <s v="Standard Class"/>
    <x v="763"/>
    <s v="Frank Carlisle"/>
    <x v="2"/>
    <s v="United States"/>
    <s v="San Francisco"/>
    <x v="1"/>
    <n v="94109"/>
    <x v="1"/>
    <s v="OFF-AR-10003158"/>
    <x v="1"/>
    <x v="6"/>
    <s v="Fluorescent Highlighters by Dixon"/>
    <n v="23.88"/>
    <n v="6"/>
    <n v="0"/>
    <n v="8.1191999999999993"/>
  </r>
  <r>
    <n v="6513"/>
    <x v="3242"/>
    <x v="3"/>
    <x v="904"/>
    <d v="2014-03-11T00:00:00"/>
    <s v="Standard Class"/>
    <x v="763"/>
    <s v="Frank Carlisle"/>
    <x v="2"/>
    <s v="United States"/>
    <s v="San Francisco"/>
    <x v="1"/>
    <n v="94109"/>
    <x v="1"/>
    <s v="OFF-LA-10004559"/>
    <x v="1"/>
    <x v="2"/>
    <s v="Avery 49"/>
    <n v="11.52"/>
    <n v="4"/>
    <n v="0"/>
    <n v="5.6448"/>
  </r>
  <r>
    <n v="6514"/>
    <x v="3242"/>
    <x v="3"/>
    <x v="904"/>
    <d v="2014-03-11T00:00:00"/>
    <s v="Standard Class"/>
    <x v="763"/>
    <s v="Frank Carlisle"/>
    <x v="2"/>
    <s v="United States"/>
    <s v="San Francisco"/>
    <x v="1"/>
    <n v="94109"/>
    <x v="1"/>
    <s v="OFF-PA-10001033"/>
    <x v="1"/>
    <x v="10"/>
    <s v="Xerox 1893"/>
    <n v="286.93"/>
    <n v="7"/>
    <n v="0"/>
    <n v="140.59569999999999"/>
  </r>
  <r>
    <n v="6515"/>
    <x v="3242"/>
    <x v="3"/>
    <x v="904"/>
    <d v="2014-03-11T00:00:00"/>
    <s v="Standard Class"/>
    <x v="763"/>
    <s v="Frank Carlisle"/>
    <x v="2"/>
    <s v="United States"/>
    <s v="San Francisco"/>
    <x v="1"/>
    <n v="94109"/>
    <x v="1"/>
    <s v="TEC-PH-10001336"/>
    <x v="2"/>
    <x v="7"/>
    <s v="Digium D40 VoIP phone"/>
    <n v="206.38400000000001"/>
    <n v="2"/>
    <n v="0.2"/>
    <n v="23.218199999999996"/>
  </r>
  <r>
    <n v="6516"/>
    <x v="3243"/>
    <x v="3"/>
    <x v="175"/>
    <d v="2014-09-20T00:00:00"/>
    <s v="Standard Class"/>
    <x v="502"/>
    <s v="Rick Duston"/>
    <x v="0"/>
    <s v="United States"/>
    <s v="San Francisco"/>
    <x v="1"/>
    <n v="94122"/>
    <x v="1"/>
    <s v="FUR-CH-10002961"/>
    <x v="0"/>
    <x v="1"/>
    <s v="Leather Task Chair, Black"/>
    <n v="218.35200000000003"/>
    <n v="3"/>
    <n v="0.2"/>
    <n v="0"/>
  </r>
  <r>
    <n v="6517"/>
    <x v="3243"/>
    <x v="3"/>
    <x v="175"/>
    <d v="2014-09-20T00:00:00"/>
    <s v="Standard Class"/>
    <x v="502"/>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x v="502"/>
    <s v="Rick Duston"/>
    <x v="0"/>
    <s v="United States"/>
    <s v="San Francisco"/>
    <x v="1"/>
    <n v="94122"/>
    <x v="1"/>
    <s v="OFF-AR-10001915"/>
    <x v="1"/>
    <x v="6"/>
    <s v="Peel-Off China Markers"/>
    <n v="99.3"/>
    <n v="10"/>
    <n v="0"/>
    <n v="41.706000000000003"/>
  </r>
  <r>
    <n v="6519"/>
    <x v="3243"/>
    <x v="3"/>
    <x v="175"/>
    <d v="2014-09-20T00:00:00"/>
    <s v="Standard Class"/>
    <x v="502"/>
    <s v="Rick Duston"/>
    <x v="0"/>
    <s v="United States"/>
    <s v="San Francisco"/>
    <x v="1"/>
    <n v="94122"/>
    <x v="1"/>
    <s v="OFF-AP-10001205"/>
    <x v="1"/>
    <x v="9"/>
    <s v="Belkin 5 Outlet SurgeMaster Power Centers"/>
    <n v="108.96"/>
    <n v="2"/>
    <n v="0"/>
    <n v="30.508800000000008"/>
  </r>
  <r>
    <n v="6520"/>
    <x v="3243"/>
    <x v="3"/>
    <x v="175"/>
    <d v="2014-09-20T00:00:00"/>
    <s v="Standard Class"/>
    <x v="502"/>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x v="481"/>
    <s v="Andy Reiter"/>
    <x v="0"/>
    <s v="United States"/>
    <s v="Jackson"/>
    <x v="12"/>
    <n v="49201"/>
    <x v="2"/>
    <s v="OFF-BI-10004995"/>
    <x v="1"/>
    <x v="8"/>
    <s v="GBC DocuBind P400 Electric Binding System"/>
    <n v="5443.96"/>
    <n v="4"/>
    <n v="0"/>
    <n v="2504.2215999999999"/>
  </r>
  <r>
    <n v="6522"/>
    <x v="3244"/>
    <x v="3"/>
    <x v="1034"/>
    <d v="2014-01-19T00:00:00"/>
    <s v="Second Class"/>
    <x v="481"/>
    <s v="Andy Reiter"/>
    <x v="0"/>
    <s v="United States"/>
    <s v="Jackson"/>
    <x v="12"/>
    <n v="49201"/>
    <x v="2"/>
    <s v="FUR-CH-10004626"/>
    <x v="0"/>
    <x v="1"/>
    <s v="Office Star Flex Back Scooter Chair with Aluminum Finish Frame"/>
    <n v="302.67"/>
    <n v="3"/>
    <n v="0"/>
    <n v="72.640799999999999"/>
  </r>
  <r>
    <n v="6523"/>
    <x v="3244"/>
    <x v="3"/>
    <x v="1034"/>
    <d v="2014-01-19T00:00:00"/>
    <s v="Second Class"/>
    <x v="481"/>
    <s v="Andy Reiter"/>
    <x v="0"/>
    <s v="United States"/>
    <s v="Jackson"/>
    <x v="12"/>
    <n v="49201"/>
    <x v="2"/>
    <s v="OFF-PA-10001260"/>
    <x v="1"/>
    <x v="10"/>
    <s v="TOPS Money Receipt Book, Consecutively Numbered in Red,"/>
    <n v="56.07"/>
    <n v="7"/>
    <n v="0"/>
    <n v="25.231499999999997"/>
  </r>
  <r>
    <n v="6524"/>
    <x v="3245"/>
    <x v="0"/>
    <x v="274"/>
    <d v="2013-07-14T00:00:00"/>
    <s v="Standard Class"/>
    <x v="385"/>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x v="385"/>
    <s v="Chad Cunningham"/>
    <x v="2"/>
    <s v="United States"/>
    <s v="Philadelphia"/>
    <x v="9"/>
    <n v="19120"/>
    <x v="3"/>
    <s v="TEC-PH-10002310"/>
    <x v="2"/>
    <x v="7"/>
    <s v="Panasonic KX T7731-B Digital phone"/>
    <n v="59.993999999999993"/>
    <n v="1"/>
    <n v="0.4"/>
    <n v="-12.998700000000007"/>
  </r>
  <r>
    <n v="6526"/>
    <x v="3245"/>
    <x v="0"/>
    <x v="274"/>
    <d v="2013-07-14T00:00:00"/>
    <s v="Standard Class"/>
    <x v="385"/>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x v="385"/>
    <s v="Chad Cunningham"/>
    <x v="2"/>
    <s v="United States"/>
    <s v="Philadelphia"/>
    <x v="9"/>
    <n v="19120"/>
    <x v="3"/>
    <s v="OFF-BI-10001308"/>
    <x v="1"/>
    <x v="8"/>
    <s v="GBC Standard Plastic Binding Systems' Combs"/>
    <n v="9.4200000000000017"/>
    <n v="5"/>
    <n v="0.7"/>
    <n v="-7.8500000000000014"/>
  </r>
  <r>
    <n v="6528"/>
    <x v="3246"/>
    <x v="0"/>
    <x v="443"/>
    <d v="2013-12-29T00:00:00"/>
    <s v="Second Class"/>
    <x v="662"/>
    <s v="Carol Adams"/>
    <x v="1"/>
    <s v="United States"/>
    <s v="Warwick"/>
    <x v="34"/>
    <n v="2886"/>
    <x v="3"/>
    <s v="TEC-CO-10002095"/>
    <x v="2"/>
    <x v="16"/>
    <s v="Hewlett Packard 610 Color Digital Copier / Printer"/>
    <n v="1999.96"/>
    <n v="4"/>
    <n v="0"/>
    <n v="899.98199999999997"/>
  </r>
  <r>
    <n v="6529"/>
    <x v="3247"/>
    <x v="2"/>
    <x v="1091"/>
    <d v="2011-12-26T00:00:00"/>
    <s v="Standard Class"/>
    <x v="404"/>
    <s v="Bradley Talbott"/>
    <x v="2"/>
    <s v="United States"/>
    <s v="New York City"/>
    <x v="15"/>
    <n v="10024"/>
    <x v="3"/>
    <s v="OFF-ST-10004946"/>
    <x v="1"/>
    <x v="4"/>
    <s v="Desktop 3-Pocket Hot File"/>
    <n v="216.4"/>
    <n v="4"/>
    <n v="0"/>
    <n v="56.26400000000001"/>
  </r>
  <r>
    <n v="6530"/>
    <x v="3248"/>
    <x v="2"/>
    <x v="1116"/>
    <d v="2011-02-28T00:00:00"/>
    <s v="Standard Class"/>
    <x v="675"/>
    <s v="Michael Grace"/>
    <x v="2"/>
    <s v="United States"/>
    <s v="El Paso"/>
    <x v="5"/>
    <n v="79907"/>
    <x v="2"/>
    <s v="OFF-LA-10004425"/>
    <x v="1"/>
    <x v="2"/>
    <s v="Staples"/>
    <n v="6.9360000000000008"/>
    <n v="3"/>
    <n v="0.2"/>
    <n v="2.3409000000000004"/>
  </r>
  <r>
    <n v="6531"/>
    <x v="3248"/>
    <x v="2"/>
    <x v="1116"/>
    <d v="2011-02-28T00:00:00"/>
    <s v="Standard Class"/>
    <x v="675"/>
    <s v="Michael Grace"/>
    <x v="2"/>
    <s v="United States"/>
    <s v="El Paso"/>
    <x v="5"/>
    <n v="79907"/>
    <x v="2"/>
    <s v="OFF-BI-10000320"/>
    <x v="1"/>
    <x v="8"/>
    <s v="GBC Plastic Binding Combs"/>
    <n v="4.427999999999999"/>
    <n v="3"/>
    <n v="0.8"/>
    <n v="-6.8633999999999986"/>
  </r>
  <r>
    <n v="6532"/>
    <x v="3249"/>
    <x v="3"/>
    <x v="769"/>
    <d v="2014-12-09T00:00:00"/>
    <s v="Standard Class"/>
    <x v="236"/>
    <s v="Theone Pippenger"/>
    <x v="0"/>
    <s v="United States"/>
    <s v="Rochester"/>
    <x v="11"/>
    <n v="55901"/>
    <x v="2"/>
    <s v="OFF-AR-10001315"/>
    <x v="1"/>
    <x v="6"/>
    <s v="Newell 310"/>
    <n v="8.8000000000000007"/>
    <n v="5"/>
    <n v="0"/>
    <n v="2.5519999999999996"/>
  </r>
  <r>
    <n v="6533"/>
    <x v="3249"/>
    <x v="3"/>
    <x v="769"/>
    <d v="2014-12-09T00:00:00"/>
    <s v="Standard Class"/>
    <x v="236"/>
    <s v="Theone Pippenger"/>
    <x v="0"/>
    <s v="United States"/>
    <s v="Rochester"/>
    <x v="11"/>
    <n v="55901"/>
    <x v="2"/>
    <s v="TEC-AC-10004595"/>
    <x v="2"/>
    <x v="11"/>
    <s v="First Data TMFD35 PIN Pad"/>
    <n v="142.80000000000001"/>
    <n v="1"/>
    <n v="0"/>
    <n v="29.988"/>
  </r>
  <r>
    <n v="6534"/>
    <x v="3249"/>
    <x v="3"/>
    <x v="769"/>
    <d v="2014-12-09T00:00:00"/>
    <s v="Standard Class"/>
    <x v="236"/>
    <s v="Theone Pippenger"/>
    <x v="0"/>
    <s v="United States"/>
    <s v="Rochester"/>
    <x v="11"/>
    <n v="55901"/>
    <x v="2"/>
    <s v="TEC-AC-10001539"/>
    <x v="2"/>
    <x v="11"/>
    <s v="Logitech G430 Surround Sound Gaming Headset with Dolby 7.1 Technology"/>
    <n v="399.95"/>
    <n v="5"/>
    <n v="0"/>
    <n v="143.982"/>
  </r>
  <r>
    <n v="6535"/>
    <x v="3250"/>
    <x v="2"/>
    <x v="664"/>
    <d v="2011-11-22T00:00:00"/>
    <s v="Standard Class"/>
    <x v="218"/>
    <s v="Greg Tran"/>
    <x v="0"/>
    <s v="United States"/>
    <s v="Buffalo"/>
    <x v="15"/>
    <n v="14215"/>
    <x v="3"/>
    <s v="OFF-BI-10001359"/>
    <x v="1"/>
    <x v="8"/>
    <s v="GBC DocuBind TL300 Electric Binding System"/>
    <n v="2152.7760000000003"/>
    <n v="3"/>
    <n v="0.2"/>
    <n v="726.56189999999981"/>
  </r>
  <r>
    <n v="6536"/>
    <x v="3250"/>
    <x v="2"/>
    <x v="664"/>
    <d v="2011-11-22T00:00:00"/>
    <s v="Standard Class"/>
    <x v="218"/>
    <s v="Greg Tran"/>
    <x v="0"/>
    <s v="United States"/>
    <s v="Buffalo"/>
    <x v="15"/>
    <n v="14215"/>
    <x v="3"/>
    <s v="FUR-BO-10002213"/>
    <x v="0"/>
    <x v="0"/>
    <s v="DMI Eclipse Executive Suite Bookcases"/>
    <n v="4007.8400000000006"/>
    <n v="10"/>
    <n v="0.2"/>
    <n v="-50.098000000000297"/>
  </r>
  <r>
    <n v="6537"/>
    <x v="3251"/>
    <x v="2"/>
    <x v="22"/>
    <d v="2011-10-23T00:00:00"/>
    <s v="First Class"/>
    <x v="92"/>
    <s v="Fred Hopkins"/>
    <x v="1"/>
    <s v="United States"/>
    <s v="Knoxville"/>
    <x v="18"/>
    <n v="37918"/>
    <x v="0"/>
    <s v="FUR-TA-10003008"/>
    <x v="0"/>
    <x v="3"/>
    <s v="Lesro Round Back Collection Coffee Table, End Table"/>
    <n v="328.59000000000003"/>
    <n v="3"/>
    <n v="0.4"/>
    <n v="-147.8655"/>
  </r>
  <r>
    <n v="6538"/>
    <x v="3251"/>
    <x v="2"/>
    <x v="22"/>
    <d v="2011-10-23T00:00:00"/>
    <s v="First Class"/>
    <x v="92"/>
    <s v="Fred Hopkins"/>
    <x v="1"/>
    <s v="United States"/>
    <s v="Knoxville"/>
    <x v="18"/>
    <n v="37918"/>
    <x v="0"/>
    <s v="OFF-ST-10000934"/>
    <x v="1"/>
    <x v="4"/>
    <s v="Contico 72&quot;H Heavy-Duty Storage System"/>
    <n v="98.352000000000004"/>
    <n v="3"/>
    <n v="0.2"/>
    <n v="-24.588000000000001"/>
  </r>
  <r>
    <n v="6539"/>
    <x v="3252"/>
    <x v="1"/>
    <x v="969"/>
    <d v="2012-10-30T00:00:00"/>
    <s v="Standard Class"/>
    <x v="96"/>
    <s v="Heather Kirkland"/>
    <x v="1"/>
    <s v="United States"/>
    <s v="Newark"/>
    <x v="13"/>
    <n v="19711"/>
    <x v="3"/>
    <s v="TEC-PH-10004042"/>
    <x v="2"/>
    <x v="7"/>
    <s v="ClearOne Communications CHAT 70 OC Speaker Phone"/>
    <n v="158.99"/>
    <n v="1"/>
    <n v="0"/>
    <n v="41.337400000000002"/>
  </r>
  <r>
    <n v="6540"/>
    <x v="3252"/>
    <x v="1"/>
    <x v="969"/>
    <d v="2012-10-30T00:00:00"/>
    <s v="Standard Class"/>
    <x v="96"/>
    <s v="Heather Kirkland"/>
    <x v="1"/>
    <s v="United States"/>
    <s v="Newark"/>
    <x v="13"/>
    <n v="19711"/>
    <x v="3"/>
    <s v="FUR-CH-10002439"/>
    <x v="0"/>
    <x v="1"/>
    <s v="Iceberg Nesting Folding Chair, 19w x 6d x 43h"/>
    <n v="291.10000000000002"/>
    <n v="5"/>
    <n v="0"/>
    <n v="75.686000000000007"/>
  </r>
  <r>
    <n v="6541"/>
    <x v="3253"/>
    <x v="3"/>
    <x v="673"/>
    <d v="2014-11-20T00:00:00"/>
    <s v="First Class"/>
    <x v="417"/>
    <s v="Chris Cortes"/>
    <x v="0"/>
    <s v="United States"/>
    <s v="Seattle"/>
    <x v="4"/>
    <n v="98103"/>
    <x v="1"/>
    <s v="OFF-PA-10001363"/>
    <x v="1"/>
    <x v="10"/>
    <s v="Xerox 1933"/>
    <n v="73.679999999999993"/>
    <n v="6"/>
    <n v="0"/>
    <n v="34.629599999999996"/>
  </r>
  <r>
    <n v="6542"/>
    <x v="3253"/>
    <x v="3"/>
    <x v="673"/>
    <d v="2014-11-20T00:00:00"/>
    <s v="First Class"/>
    <x v="417"/>
    <s v="Chris Cortes"/>
    <x v="0"/>
    <s v="United States"/>
    <s v="Seattle"/>
    <x v="4"/>
    <n v="98103"/>
    <x v="1"/>
    <s v="FUR-FU-10003394"/>
    <x v="0"/>
    <x v="5"/>
    <s v="Tenex &quot;The Solids&quot; Textured Chair Mats"/>
    <n v="139.91999999999999"/>
    <n v="2"/>
    <n v="0"/>
    <n v="23.786399999999986"/>
  </r>
  <r>
    <n v="6543"/>
    <x v="3253"/>
    <x v="3"/>
    <x v="673"/>
    <d v="2014-11-20T00:00:00"/>
    <s v="First Class"/>
    <x v="417"/>
    <s v="Chris Cortes"/>
    <x v="0"/>
    <s v="United States"/>
    <s v="Seattle"/>
    <x v="4"/>
    <n v="98103"/>
    <x v="1"/>
    <s v="TEC-PH-10003171"/>
    <x v="2"/>
    <x v="7"/>
    <s v="Plantronics Encore H101 Dual Earpieces Headset"/>
    <n v="107.88"/>
    <n v="3"/>
    <n v="0.2"/>
    <n v="10.787999999999997"/>
  </r>
  <r>
    <n v="6544"/>
    <x v="3253"/>
    <x v="3"/>
    <x v="673"/>
    <d v="2014-11-20T00:00:00"/>
    <s v="First Class"/>
    <x v="417"/>
    <s v="Chris Cortes"/>
    <x v="0"/>
    <s v="United States"/>
    <s v="Seattle"/>
    <x v="4"/>
    <n v="98103"/>
    <x v="1"/>
    <s v="OFF-ST-10003123"/>
    <x v="1"/>
    <x v="4"/>
    <s v="Fellowes Bases and Tops For Staxonsteel/High-Stak Systems"/>
    <n v="33.29"/>
    <n v="1"/>
    <n v="0"/>
    <n v="7.9895999999999994"/>
  </r>
  <r>
    <n v="6545"/>
    <x v="3254"/>
    <x v="3"/>
    <x v="304"/>
    <d v="2014-05-19T00:00:00"/>
    <s v="Standard Class"/>
    <x v="24"/>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x v="24"/>
    <s v="Darren Powers"/>
    <x v="0"/>
    <s v="United States"/>
    <s v="Cleveland"/>
    <x v="24"/>
    <n v="44105"/>
    <x v="3"/>
    <s v="OFF-LA-10000973"/>
    <x v="1"/>
    <x v="2"/>
    <s v="Avery 502"/>
    <n v="5.04"/>
    <n v="2"/>
    <n v="0.2"/>
    <n v="1.764"/>
  </r>
  <r>
    <n v="6547"/>
    <x v="3254"/>
    <x v="3"/>
    <x v="304"/>
    <d v="2014-05-19T00:00:00"/>
    <s v="Standard Class"/>
    <x v="24"/>
    <s v="Darren Powers"/>
    <x v="0"/>
    <s v="United States"/>
    <s v="Cleveland"/>
    <x v="24"/>
    <n v="44105"/>
    <x v="3"/>
    <s v="OFF-PA-10000483"/>
    <x v="1"/>
    <x v="10"/>
    <s v="Xerox 19"/>
    <n v="24.784000000000002"/>
    <n v="1"/>
    <n v="0.2"/>
    <n v="7.7449999999999983"/>
  </r>
  <r>
    <n v="6548"/>
    <x v="3255"/>
    <x v="2"/>
    <x v="72"/>
    <d v="2011-03-05T00:00:00"/>
    <s v="Standard Class"/>
    <x v="665"/>
    <s v="Vicky Freymann"/>
    <x v="2"/>
    <s v="United States"/>
    <s v="Elmhurst"/>
    <x v="10"/>
    <n v="60126"/>
    <x v="2"/>
    <s v="FUR-CH-10000863"/>
    <x v="0"/>
    <x v="1"/>
    <s v="Novimex Swivel Fabric Task Chair"/>
    <n v="634.11599999999999"/>
    <n v="6"/>
    <n v="0.3"/>
    <n v="-172.11720000000003"/>
  </r>
  <r>
    <n v="6549"/>
    <x v="3255"/>
    <x v="2"/>
    <x v="72"/>
    <d v="2011-03-05T00:00:00"/>
    <s v="Standard Class"/>
    <x v="66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x v="689"/>
    <s v="Gary Hansen"/>
    <x v="2"/>
    <s v="United States"/>
    <s v="Lakeville"/>
    <x v="11"/>
    <n v="55044"/>
    <x v="2"/>
    <s v="FUR-CH-10002304"/>
    <x v="0"/>
    <x v="1"/>
    <s v="Global Stack Chair without Arms, Black"/>
    <n v="155.88"/>
    <n v="6"/>
    <n v="0"/>
    <n v="38.970000000000006"/>
  </r>
  <r>
    <n v="6551"/>
    <x v="3257"/>
    <x v="1"/>
    <x v="549"/>
    <d v="2012-11-03T00:00:00"/>
    <s v="Second Class"/>
    <x v="423"/>
    <s v="Justin Hirsh"/>
    <x v="0"/>
    <s v="United States"/>
    <s v="New York City"/>
    <x v="15"/>
    <n v="10035"/>
    <x v="3"/>
    <s v="FUR-CH-10000422"/>
    <x v="0"/>
    <x v="1"/>
    <s v="Global Highback Leather Tilter in Burgundy"/>
    <n v="327.56399999999996"/>
    <n v="4"/>
    <n v="0.1"/>
    <n v="21.837600000000023"/>
  </r>
  <r>
    <n v="6552"/>
    <x v="3258"/>
    <x v="3"/>
    <x v="819"/>
    <d v="2014-12-22T00:00:00"/>
    <s v="Second Class"/>
    <x v="46"/>
    <s v="Rick Bensley"/>
    <x v="2"/>
    <s v="United States"/>
    <s v="Los Angeles"/>
    <x v="1"/>
    <n v="90036"/>
    <x v="1"/>
    <s v="OFF-PA-10002986"/>
    <x v="1"/>
    <x v="10"/>
    <s v="Xerox 1898"/>
    <n v="13.36"/>
    <n v="2"/>
    <n v="0"/>
    <n v="6.4127999999999998"/>
  </r>
  <r>
    <n v="6553"/>
    <x v="3258"/>
    <x v="3"/>
    <x v="819"/>
    <d v="2014-12-22T00:00:00"/>
    <s v="Second Class"/>
    <x v="46"/>
    <s v="Rick Bensley"/>
    <x v="2"/>
    <s v="United States"/>
    <s v="Los Angeles"/>
    <x v="1"/>
    <n v="90036"/>
    <x v="1"/>
    <s v="OFF-ST-10002289"/>
    <x v="1"/>
    <x v="4"/>
    <s v="Safco Wire Cube Shelving System, For Use as 4 or 5 14&quot; Cubes, Black"/>
    <n v="158.9"/>
    <n v="5"/>
    <n v="0"/>
    <n v="7.9449999999999932"/>
  </r>
  <r>
    <n v="6554"/>
    <x v="3259"/>
    <x v="2"/>
    <x v="22"/>
    <d v="2011-10-22T00:00:00"/>
    <s v="Second Class"/>
    <x v="60"/>
    <s v="Lindsay Shagiari"/>
    <x v="2"/>
    <s v="United States"/>
    <s v="Chicago"/>
    <x v="10"/>
    <n v="60653"/>
    <x v="2"/>
    <s v="TEC-AC-10001606"/>
    <x v="2"/>
    <x v="11"/>
    <s v="Logitech Wireless Performance Mouse MX for PC and Mac"/>
    <n v="319.96800000000002"/>
    <n v="4"/>
    <n v="0.2"/>
    <n v="71.992800000000003"/>
  </r>
  <r>
    <n v="6555"/>
    <x v="3259"/>
    <x v="2"/>
    <x v="22"/>
    <d v="2011-10-22T00:00:00"/>
    <s v="Second Class"/>
    <x v="60"/>
    <s v="Lindsay Shagiari"/>
    <x v="2"/>
    <s v="United States"/>
    <s v="Chicago"/>
    <x v="10"/>
    <n v="60653"/>
    <x v="2"/>
    <s v="OFF-ST-10003805"/>
    <x v="1"/>
    <x v="4"/>
    <s v="24 Capacity Maxi Data Binder Racks, Pearl"/>
    <n v="505.32000000000005"/>
    <n v="3"/>
    <n v="0.2"/>
    <n v="31.582499999999953"/>
  </r>
  <r>
    <n v="6556"/>
    <x v="3259"/>
    <x v="2"/>
    <x v="22"/>
    <d v="2011-10-22T00:00:00"/>
    <s v="Second Class"/>
    <x v="60"/>
    <s v="Lindsay Shagiari"/>
    <x v="2"/>
    <s v="United States"/>
    <s v="Chicago"/>
    <x v="10"/>
    <n v="60653"/>
    <x v="2"/>
    <s v="OFF-PA-10002109"/>
    <x v="1"/>
    <x v="10"/>
    <s v="Wirebound Voice Message Log Book"/>
    <n v="3.8079999999999998"/>
    <n v="1"/>
    <n v="0.2"/>
    <n v="1.2375999999999996"/>
  </r>
  <r>
    <n v="6557"/>
    <x v="3259"/>
    <x v="2"/>
    <x v="22"/>
    <d v="2011-10-22T00:00:00"/>
    <s v="Second Class"/>
    <x v="60"/>
    <s v="Lindsay Shagiari"/>
    <x v="2"/>
    <s v="United States"/>
    <s v="Chicago"/>
    <x v="10"/>
    <n v="60653"/>
    <x v="2"/>
    <s v="OFF-BI-10000632"/>
    <x v="1"/>
    <x v="8"/>
    <s v="Satellite Sectional Post Binders"/>
    <n v="8.6819999999999968"/>
    <n v="1"/>
    <n v="0.8"/>
    <n v="-14.759400000000003"/>
  </r>
  <r>
    <n v="6558"/>
    <x v="3259"/>
    <x v="2"/>
    <x v="22"/>
    <d v="2011-10-22T00:00:00"/>
    <s v="Second Class"/>
    <x v="60"/>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x v="494"/>
    <s v="Edward Becker"/>
    <x v="1"/>
    <s v="United States"/>
    <s v="Buffalo"/>
    <x v="15"/>
    <n v="14215"/>
    <x v="3"/>
    <s v="FUR-CH-10004997"/>
    <x v="0"/>
    <x v="1"/>
    <s v="Hon Every-Day Series Multi-Task Chairs"/>
    <n v="1522.6379999999999"/>
    <n v="9"/>
    <n v="0.1"/>
    <n v="169.18200000000004"/>
  </r>
  <r>
    <n v="6560"/>
    <x v="3261"/>
    <x v="0"/>
    <x v="658"/>
    <d v="2013-07-27T00:00:00"/>
    <s v="Standard Class"/>
    <x v="460"/>
    <s v="Damala Kotsonis"/>
    <x v="1"/>
    <s v="United States"/>
    <s v="Roseville"/>
    <x v="1"/>
    <n v="95661"/>
    <x v="1"/>
    <s v="OFF-EN-10003001"/>
    <x v="1"/>
    <x v="12"/>
    <s v="Ames Color-File Green Diamond Border X-ray Mailers"/>
    <n v="419.90000000000003"/>
    <n v="5"/>
    <n v="0"/>
    <n v="197.35299999999998"/>
  </r>
  <r>
    <n v="6561"/>
    <x v="3261"/>
    <x v="0"/>
    <x v="658"/>
    <d v="2013-07-27T00:00:00"/>
    <s v="Standard Class"/>
    <x v="460"/>
    <s v="Damala Kotsonis"/>
    <x v="1"/>
    <s v="United States"/>
    <s v="Roseville"/>
    <x v="1"/>
    <n v="95661"/>
    <x v="1"/>
    <s v="OFF-LA-10003766"/>
    <x v="1"/>
    <x v="2"/>
    <s v="Self-Adhesive Removable Labels"/>
    <n v="3.15"/>
    <n v="1"/>
    <n v="0"/>
    <n v="1.512"/>
  </r>
  <r>
    <n v="6562"/>
    <x v="3262"/>
    <x v="3"/>
    <x v="185"/>
    <d v="2014-04-03T00:00:00"/>
    <s v="First Class"/>
    <x v="609"/>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x v="564"/>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x v="564"/>
    <s v="Carol Triggs"/>
    <x v="0"/>
    <s v="United States"/>
    <s v="Lawrence"/>
    <x v="31"/>
    <n v="1841"/>
    <x v="3"/>
    <s v="FUR-TA-10003469"/>
    <x v="0"/>
    <x v="3"/>
    <s v="Balt Split Level Computer Training Table"/>
    <n v="194.25"/>
    <n v="2"/>
    <n v="0.3"/>
    <n v="-38.849999999999994"/>
  </r>
  <r>
    <n v="6565"/>
    <x v="3263"/>
    <x v="2"/>
    <x v="1118"/>
    <d v="2011-05-12T00:00:00"/>
    <s v="Standard Class"/>
    <x v="564"/>
    <s v="Carol Triggs"/>
    <x v="0"/>
    <s v="United States"/>
    <s v="Lawrence"/>
    <x v="31"/>
    <n v="1841"/>
    <x v="3"/>
    <s v="OFF-AR-10002578"/>
    <x v="1"/>
    <x v="6"/>
    <s v="Newell 335"/>
    <n v="8.64"/>
    <n v="3"/>
    <n v="0"/>
    <n v="2.5055999999999998"/>
  </r>
  <r>
    <n v="6566"/>
    <x v="3263"/>
    <x v="2"/>
    <x v="1118"/>
    <d v="2011-05-12T00:00:00"/>
    <s v="Standard Class"/>
    <x v="564"/>
    <s v="Carol Triggs"/>
    <x v="0"/>
    <s v="United States"/>
    <s v="Lawrence"/>
    <x v="31"/>
    <n v="1841"/>
    <x v="3"/>
    <s v="FUR-CH-10004675"/>
    <x v="0"/>
    <x v="1"/>
    <s v="Lifetime Advantage Folding Chairs, 4/Carton"/>
    <n v="872.32"/>
    <n v="4"/>
    <n v="0"/>
    <n v="244.24959999999999"/>
  </r>
  <r>
    <n v="6567"/>
    <x v="3264"/>
    <x v="3"/>
    <x v="1119"/>
    <d v="2014-02-09T00:00:00"/>
    <s v="Second Class"/>
    <x v="90"/>
    <s v="Cassandra Brandow"/>
    <x v="0"/>
    <s v="United States"/>
    <s v="Waco"/>
    <x v="5"/>
    <n v="76706"/>
    <x v="2"/>
    <s v="OFF-BI-10004632"/>
    <x v="1"/>
    <x v="8"/>
    <s v="Ibico Hi-Tech Manual Binding System"/>
    <n v="243.99199999999996"/>
    <n v="4"/>
    <n v="0.8"/>
    <n v="-426.9860000000001"/>
  </r>
  <r>
    <n v="6568"/>
    <x v="3264"/>
    <x v="3"/>
    <x v="1119"/>
    <d v="2014-02-09T00:00:00"/>
    <s v="Second Class"/>
    <x v="90"/>
    <s v="Cassandra Brandow"/>
    <x v="0"/>
    <s v="United States"/>
    <s v="Waco"/>
    <x v="5"/>
    <n v="76706"/>
    <x v="2"/>
    <s v="OFF-AR-10003087"/>
    <x v="1"/>
    <x v="6"/>
    <s v="Staples"/>
    <n v="7.120000000000001"/>
    <n v="5"/>
    <n v="0.2"/>
    <n v="0.71199999999999974"/>
  </r>
  <r>
    <n v="6569"/>
    <x v="3265"/>
    <x v="2"/>
    <x v="891"/>
    <d v="2011-04-22T00:00:00"/>
    <s v="Standard Class"/>
    <x v="27"/>
    <s v="Kunst Miller"/>
    <x v="0"/>
    <s v="United States"/>
    <s v="Houston"/>
    <x v="5"/>
    <n v="77095"/>
    <x v="2"/>
    <s v="OFF-AR-10001868"/>
    <x v="1"/>
    <x v="6"/>
    <s v="Prang Dustless Chalk Sticks"/>
    <n v="2.6880000000000002"/>
    <n v="2"/>
    <n v="0.2"/>
    <n v="1.008"/>
  </r>
  <r>
    <n v="6570"/>
    <x v="3265"/>
    <x v="2"/>
    <x v="891"/>
    <d v="2011-04-22T00:00:00"/>
    <s v="Standard Class"/>
    <x v="27"/>
    <s v="Kunst Miller"/>
    <x v="0"/>
    <s v="United States"/>
    <s v="Houston"/>
    <x v="5"/>
    <n v="77095"/>
    <x v="2"/>
    <s v="FUR-CH-10002602"/>
    <x v="0"/>
    <x v="1"/>
    <s v="DMI Arturo Collection Mission-style Design Wood Chair"/>
    <n v="317.05799999999999"/>
    <n v="3"/>
    <n v="0.3"/>
    <n v="-18.117599999999996"/>
  </r>
  <r>
    <n v="6571"/>
    <x v="3265"/>
    <x v="2"/>
    <x v="891"/>
    <d v="2011-04-22T00:00:00"/>
    <s v="Standard Class"/>
    <x v="27"/>
    <s v="Kunst Miller"/>
    <x v="0"/>
    <s v="United States"/>
    <s v="Houston"/>
    <x v="5"/>
    <n v="77095"/>
    <x v="2"/>
    <s v="OFF-EN-10000056"/>
    <x v="1"/>
    <x v="12"/>
    <s v="Cameo Buff Policy Envelopes"/>
    <n v="149.352"/>
    <n v="3"/>
    <n v="0.2"/>
    <n v="50.40629999999998"/>
  </r>
  <r>
    <n v="6572"/>
    <x v="3265"/>
    <x v="2"/>
    <x v="891"/>
    <d v="2011-04-22T00:00:00"/>
    <s v="Standard Class"/>
    <x v="27"/>
    <s v="Kunst Miller"/>
    <x v="0"/>
    <s v="United States"/>
    <s v="Houston"/>
    <x v="5"/>
    <n v="77095"/>
    <x v="2"/>
    <s v="TEC-AC-10000474"/>
    <x v="2"/>
    <x v="11"/>
    <s v="Kensington Expert Mouse Optical USB Trackball for PC or Mac"/>
    <n v="227.976"/>
    <n v="3"/>
    <n v="0.2"/>
    <n v="28.496999999999957"/>
  </r>
  <r>
    <n v="6573"/>
    <x v="3266"/>
    <x v="0"/>
    <x v="1120"/>
    <d v="2013-05-17T00:00:00"/>
    <s v="Standard Class"/>
    <x v="742"/>
    <s v="Roger Demir"/>
    <x v="0"/>
    <s v="United States"/>
    <s v="Seattle"/>
    <x v="4"/>
    <n v="98105"/>
    <x v="1"/>
    <s v="OFF-PA-10003971"/>
    <x v="1"/>
    <x v="10"/>
    <s v="Xerox 1965"/>
    <n v="11.96"/>
    <n v="2"/>
    <n v="0"/>
    <n v="5.8604000000000003"/>
  </r>
  <r>
    <n v="6574"/>
    <x v="3267"/>
    <x v="0"/>
    <x v="881"/>
    <d v="2013-12-01T00:00:00"/>
    <s v="Standard Class"/>
    <x v="771"/>
    <s v="Barry Pond"/>
    <x v="1"/>
    <s v="United States"/>
    <s v="Plainfield"/>
    <x v="30"/>
    <n v="7060"/>
    <x v="3"/>
    <s v="OFF-ST-10000689"/>
    <x v="1"/>
    <x v="4"/>
    <s v="Fellowes Strictly Business Drawer File, Letter/Legal Size"/>
    <n v="563.4"/>
    <n v="4"/>
    <n v="0"/>
    <n v="67.608000000000004"/>
  </r>
  <r>
    <n v="6575"/>
    <x v="3267"/>
    <x v="0"/>
    <x v="881"/>
    <d v="2013-12-01T00:00:00"/>
    <s v="Standard Class"/>
    <x v="771"/>
    <s v="Barry Pond"/>
    <x v="1"/>
    <s v="United States"/>
    <s v="Plainfield"/>
    <x v="30"/>
    <n v="7060"/>
    <x v="3"/>
    <s v="TEC-MA-10004255"/>
    <x v="2"/>
    <x v="15"/>
    <s v="Konica Minolta magicolor 1690MF Multifunction Printer"/>
    <n v="319.92"/>
    <n v="8"/>
    <n v="0"/>
    <n v="118.37040000000002"/>
  </r>
  <r>
    <n v="6576"/>
    <x v="3268"/>
    <x v="3"/>
    <x v="448"/>
    <d v="2014-03-09T00:00:00"/>
    <s v="Standard Class"/>
    <x v="719"/>
    <s v="Ed Jacobs"/>
    <x v="0"/>
    <s v="United States"/>
    <s v="Los Angeles"/>
    <x v="1"/>
    <n v="90008"/>
    <x v="1"/>
    <s v="TEC-AC-10000990"/>
    <x v="2"/>
    <x v="11"/>
    <s v="Imation Bio 2GB USB Flash Drive Imation Corp"/>
    <n v="1049.44"/>
    <n v="8"/>
    <n v="0"/>
    <n v="440.76480000000004"/>
  </r>
  <r>
    <n v="6577"/>
    <x v="3268"/>
    <x v="3"/>
    <x v="448"/>
    <d v="2014-03-09T00:00:00"/>
    <s v="Standard Class"/>
    <x v="719"/>
    <s v="Ed Jacobs"/>
    <x v="0"/>
    <s v="United States"/>
    <s v="Los Angeles"/>
    <x v="1"/>
    <n v="90008"/>
    <x v="1"/>
    <s v="FUR-CH-10003968"/>
    <x v="0"/>
    <x v="1"/>
    <s v="Novimex Turbo Task Chair"/>
    <n v="170.35200000000003"/>
    <n v="3"/>
    <n v="0.2"/>
    <n v="-17.035200000000003"/>
  </r>
  <r>
    <n v="6578"/>
    <x v="3269"/>
    <x v="1"/>
    <x v="401"/>
    <d v="2012-12-11T00:00:00"/>
    <s v="Second Class"/>
    <x v="197"/>
    <s v="Rose O'Brian"/>
    <x v="0"/>
    <s v="United States"/>
    <s v="Arlington"/>
    <x v="17"/>
    <n v="22204"/>
    <x v="0"/>
    <s v="TEC-PH-10001615"/>
    <x v="2"/>
    <x v="7"/>
    <s v="AT&amp;T CL82213"/>
    <n v="173.94"/>
    <n v="6"/>
    <n v="0"/>
    <n v="50.442599999999977"/>
  </r>
  <r>
    <n v="6579"/>
    <x v="3270"/>
    <x v="2"/>
    <x v="55"/>
    <d v="2011-08-30T00:00:00"/>
    <s v="Standard Class"/>
    <x v="596"/>
    <s v="Mitch Webber"/>
    <x v="0"/>
    <s v="United States"/>
    <s v="Seattle"/>
    <x v="4"/>
    <n v="98103"/>
    <x v="1"/>
    <s v="TEC-PH-10000895"/>
    <x v="2"/>
    <x v="7"/>
    <s v="Polycom VVX 310 VoIP phone"/>
    <n v="1007.9440000000002"/>
    <n v="7"/>
    <n v="0.2"/>
    <n v="75.595799999999997"/>
  </r>
  <r>
    <n v="6580"/>
    <x v="3271"/>
    <x v="0"/>
    <x v="332"/>
    <d v="2013-10-23T00:00:00"/>
    <s v="Same Day"/>
    <x v="652"/>
    <s v="MaryBeth Skach"/>
    <x v="0"/>
    <s v="United States"/>
    <s v="Seattle"/>
    <x v="4"/>
    <n v="98105"/>
    <x v="1"/>
    <s v="OFF-PA-10003001"/>
    <x v="1"/>
    <x v="10"/>
    <s v="Xerox 1986"/>
    <n v="6.68"/>
    <n v="1"/>
    <n v="0"/>
    <n v="3.2063999999999999"/>
  </r>
  <r>
    <n v="6581"/>
    <x v="3271"/>
    <x v="0"/>
    <x v="332"/>
    <d v="2013-10-23T00:00:00"/>
    <s v="Same Day"/>
    <x v="652"/>
    <s v="MaryBeth Skach"/>
    <x v="0"/>
    <s v="United States"/>
    <s v="Seattle"/>
    <x v="4"/>
    <n v="98105"/>
    <x v="1"/>
    <s v="OFF-AR-10002766"/>
    <x v="1"/>
    <x v="6"/>
    <s v="Prang Drawing Pencil Set"/>
    <n v="8.34"/>
    <n v="3"/>
    <n v="0"/>
    <n v="2.2517999999999998"/>
  </r>
  <r>
    <n v="6582"/>
    <x v="3271"/>
    <x v="0"/>
    <x v="332"/>
    <d v="2013-10-23T00:00:00"/>
    <s v="Same Day"/>
    <x v="652"/>
    <s v="MaryBeth Skach"/>
    <x v="0"/>
    <s v="United States"/>
    <s v="Seattle"/>
    <x v="4"/>
    <n v="98105"/>
    <x v="1"/>
    <s v="FUR-FU-10003095"/>
    <x v="0"/>
    <x v="5"/>
    <s v="Linden 12&quot; Wall Clock With Oak Frame"/>
    <n v="101.94"/>
    <n v="3"/>
    <n v="0"/>
    <n v="30.581999999999987"/>
  </r>
  <r>
    <n v="6583"/>
    <x v="3272"/>
    <x v="0"/>
    <x v="1121"/>
    <d v="2013-08-12T00:00:00"/>
    <s v="Standard Class"/>
    <x v="61"/>
    <s v="Dorothy Wardle"/>
    <x v="1"/>
    <s v="United States"/>
    <s v="Edmonds"/>
    <x v="4"/>
    <n v="98026"/>
    <x v="1"/>
    <s v="TEC-AC-10003610"/>
    <x v="2"/>
    <x v="11"/>
    <s v="Logitech Illuminated - Keyboard"/>
    <n v="179.97"/>
    <n v="3"/>
    <n v="0"/>
    <n v="86.385600000000011"/>
  </r>
  <r>
    <n v="6584"/>
    <x v="3273"/>
    <x v="3"/>
    <x v="246"/>
    <d v="2014-07-28T00:00:00"/>
    <s v="Standard Class"/>
    <x v="562"/>
    <s v="Anne McFarland"/>
    <x v="0"/>
    <s v="United States"/>
    <s v="Salem"/>
    <x v="17"/>
    <n v="24153"/>
    <x v="0"/>
    <s v="OFF-AR-10003727"/>
    <x v="1"/>
    <x v="6"/>
    <s v="Berol Giant Pencil Sharpener"/>
    <n v="101.94"/>
    <n v="6"/>
    <n v="0"/>
    <n v="29.562599999999986"/>
  </r>
  <r>
    <n v="6585"/>
    <x v="3273"/>
    <x v="3"/>
    <x v="246"/>
    <d v="2014-07-28T00:00:00"/>
    <s v="Standard Class"/>
    <x v="562"/>
    <s v="Anne McFarland"/>
    <x v="0"/>
    <s v="United States"/>
    <s v="Salem"/>
    <x v="17"/>
    <n v="24153"/>
    <x v="0"/>
    <s v="TEC-PH-10002660"/>
    <x v="2"/>
    <x v="7"/>
    <s v="Nortel Networks T7316 E Nt8 B27"/>
    <n v="271.95999999999998"/>
    <n v="4"/>
    <n v="0"/>
    <n v="67.990000000000009"/>
  </r>
  <r>
    <n v="6586"/>
    <x v="3273"/>
    <x v="3"/>
    <x v="246"/>
    <d v="2014-07-28T00:00:00"/>
    <s v="Standard Class"/>
    <x v="562"/>
    <s v="Anne McFarland"/>
    <x v="0"/>
    <s v="United States"/>
    <s v="Salem"/>
    <x v="17"/>
    <n v="24153"/>
    <x v="0"/>
    <s v="FUR-FU-10003274"/>
    <x v="0"/>
    <x v="5"/>
    <s v="Regeneration Desk Collection"/>
    <n v="8.8000000000000007"/>
    <n v="5"/>
    <n v="0"/>
    <n v="3.8720000000000003"/>
  </r>
  <r>
    <n v="6587"/>
    <x v="3273"/>
    <x v="3"/>
    <x v="246"/>
    <d v="2014-07-28T00:00:00"/>
    <s v="Standard Class"/>
    <x v="562"/>
    <s v="Anne McFarland"/>
    <x v="0"/>
    <s v="United States"/>
    <s v="Salem"/>
    <x v="17"/>
    <n v="24153"/>
    <x v="0"/>
    <s v="OFF-AR-10003829"/>
    <x v="1"/>
    <x v="6"/>
    <s v="Newell 35"/>
    <n v="19.68"/>
    <n v="6"/>
    <n v="0"/>
    <n v="5.7071999999999976"/>
  </r>
  <r>
    <n v="6588"/>
    <x v="3273"/>
    <x v="3"/>
    <x v="246"/>
    <d v="2014-07-28T00:00:00"/>
    <s v="Standard Class"/>
    <x v="562"/>
    <s v="Anne McFarland"/>
    <x v="0"/>
    <s v="United States"/>
    <s v="Salem"/>
    <x v="17"/>
    <n v="24153"/>
    <x v="0"/>
    <s v="FUR-BO-10003441"/>
    <x v="0"/>
    <x v="0"/>
    <s v="Bush Westfield Collection Bookcases, Fully Assembled"/>
    <n v="302.94"/>
    <n v="3"/>
    <n v="0"/>
    <n v="69.67619999999998"/>
  </r>
  <r>
    <n v="6589"/>
    <x v="3273"/>
    <x v="3"/>
    <x v="246"/>
    <d v="2014-07-28T00:00:00"/>
    <s v="Standard Class"/>
    <x v="562"/>
    <s v="Anne McFarland"/>
    <x v="0"/>
    <s v="United States"/>
    <s v="Salem"/>
    <x v="17"/>
    <n v="24153"/>
    <x v="0"/>
    <s v="OFF-BI-10003355"/>
    <x v="1"/>
    <x v="8"/>
    <s v="Cardinal Holdit Business Card Pockets"/>
    <n v="14.940000000000001"/>
    <n v="3"/>
    <n v="0"/>
    <n v="7.1712000000000007"/>
  </r>
  <r>
    <n v="6590"/>
    <x v="3273"/>
    <x v="3"/>
    <x v="246"/>
    <d v="2014-07-28T00:00:00"/>
    <s v="Standard Class"/>
    <x v="562"/>
    <s v="Anne McFarland"/>
    <x v="0"/>
    <s v="United States"/>
    <s v="Salem"/>
    <x v="17"/>
    <n v="24153"/>
    <x v="0"/>
    <s v="OFF-SU-10003505"/>
    <x v="1"/>
    <x v="14"/>
    <s v="Premier Electric Letter Opener"/>
    <n v="231.72"/>
    <n v="2"/>
    <n v="0"/>
    <n v="11.585999999999984"/>
  </r>
  <r>
    <n v="6591"/>
    <x v="3274"/>
    <x v="2"/>
    <x v="893"/>
    <d v="2011-03-26T00:00:00"/>
    <s v="First Class"/>
    <x v="696"/>
    <s v="Bruce Geld"/>
    <x v="0"/>
    <s v="United States"/>
    <s v="Delray Beach"/>
    <x v="2"/>
    <n v="33445"/>
    <x v="0"/>
    <s v="OFF-LA-10004484"/>
    <x v="1"/>
    <x v="2"/>
    <s v="Avery 476"/>
    <n v="9.9120000000000008"/>
    <n v="3"/>
    <n v="0.2"/>
    <n v="3.2213999999999996"/>
  </r>
  <r>
    <n v="6592"/>
    <x v="3275"/>
    <x v="1"/>
    <x v="28"/>
    <d v="2012-05-06T00:00:00"/>
    <s v="Standard Class"/>
    <x v="10"/>
    <s v="Ken Black"/>
    <x v="1"/>
    <s v="United States"/>
    <s v="San Francisco"/>
    <x v="1"/>
    <n v="94110"/>
    <x v="1"/>
    <s v="OFF-AR-10000658"/>
    <x v="1"/>
    <x v="6"/>
    <s v="Newell 324"/>
    <n v="34.650000000000006"/>
    <n v="3"/>
    <n v="0"/>
    <n v="9.702"/>
  </r>
  <r>
    <n v="6593"/>
    <x v="3275"/>
    <x v="1"/>
    <x v="28"/>
    <d v="2012-05-06T00:00:00"/>
    <s v="Standard Class"/>
    <x v="10"/>
    <s v="Ken Black"/>
    <x v="1"/>
    <s v="United States"/>
    <s v="San Francisco"/>
    <x v="1"/>
    <n v="94110"/>
    <x v="1"/>
    <s v="TEC-PH-10000347"/>
    <x v="2"/>
    <x v="7"/>
    <s v="Cush Cases Heavy Duty Rugged Cover Case for Samsung Galaxy S5 - Purple"/>
    <n v="19.8"/>
    <n v="5"/>
    <n v="0.2"/>
    <n v="1.7324999999999999"/>
  </r>
  <r>
    <n v="6594"/>
    <x v="3276"/>
    <x v="0"/>
    <x v="900"/>
    <d v="2013-06-17T00:00:00"/>
    <s v="Second Class"/>
    <x v="218"/>
    <s v="Greg Tran"/>
    <x v="0"/>
    <s v="United States"/>
    <s v="New York City"/>
    <x v="15"/>
    <n v="10024"/>
    <x v="3"/>
    <s v="OFF-BI-10001989"/>
    <x v="1"/>
    <x v="8"/>
    <s v="Premium Transparent Presentation Covers by GBC"/>
    <n v="33.568000000000005"/>
    <n v="2"/>
    <n v="0.2"/>
    <n v="11.748799999999997"/>
  </r>
  <r>
    <n v="6595"/>
    <x v="3277"/>
    <x v="1"/>
    <x v="124"/>
    <d v="2012-05-11T00:00:00"/>
    <s v="Standard Class"/>
    <x v="458"/>
    <s v="Stuart Van"/>
    <x v="1"/>
    <s v="United States"/>
    <s v="Indianapolis"/>
    <x v="14"/>
    <n v="46203"/>
    <x v="2"/>
    <s v="OFF-AR-10001897"/>
    <x v="1"/>
    <x v="6"/>
    <s v="Model L Table or Wall-Mount Pencil Sharpener"/>
    <n v="125.92999999999999"/>
    <n v="7"/>
    <n v="0"/>
    <n v="35.260400000000004"/>
  </r>
  <r>
    <n v="6596"/>
    <x v="3278"/>
    <x v="3"/>
    <x v="756"/>
    <d v="2014-04-27T00:00:00"/>
    <s v="First Class"/>
    <x v="55"/>
    <s v="Greg Guthrie"/>
    <x v="1"/>
    <s v="United States"/>
    <s v="Columbus"/>
    <x v="24"/>
    <n v="43229"/>
    <x v="3"/>
    <s v="OFF-BI-10000285"/>
    <x v="1"/>
    <x v="8"/>
    <s v="XtraLife ClearVue Slant-D Ring Binders by Cardinal"/>
    <n v="11.760000000000002"/>
    <n v="5"/>
    <n v="0.7"/>
    <n v="-7.8399999999999963"/>
  </r>
  <r>
    <n v="6597"/>
    <x v="3278"/>
    <x v="3"/>
    <x v="756"/>
    <d v="2014-04-27T00:00:00"/>
    <s v="First Class"/>
    <x v="55"/>
    <s v="Greg Guthrie"/>
    <x v="1"/>
    <s v="United States"/>
    <s v="Columbus"/>
    <x v="24"/>
    <n v="43229"/>
    <x v="3"/>
    <s v="OFF-PA-10001804"/>
    <x v="1"/>
    <x v="10"/>
    <s v="Xerox 195"/>
    <n v="5.3440000000000003"/>
    <n v="1"/>
    <n v="0.2"/>
    <n v="1.8703999999999998"/>
  </r>
  <r>
    <n v="6598"/>
    <x v="3279"/>
    <x v="2"/>
    <x v="571"/>
    <d v="2011-06-12T00:00:00"/>
    <s v="Standard Class"/>
    <x v="647"/>
    <s v="Stewart Visinsky"/>
    <x v="0"/>
    <s v="United States"/>
    <s v="Jacksonville"/>
    <x v="2"/>
    <n v="32216"/>
    <x v="0"/>
    <s v="OFF-BI-10002557"/>
    <x v="1"/>
    <x v="8"/>
    <s v="Presstex Flexible Ring Binders"/>
    <n v="1.3650000000000002"/>
    <n v="1"/>
    <n v="0.7"/>
    <n v="-0.9099999999999997"/>
  </r>
  <r>
    <n v="6599"/>
    <x v="3279"/>
    <x v="2"/>
    <x v="571"/>
    <d v="2011-06-12T00:00:00"/>
    <s v="Standard Class"/>
    <x v="647"/>
    <s v="Stewart Visinsky"/>
    <x v="0"/>
    <s v="United States"/>
    <s v="Jacksonville"/>
    <x v="2"/>
    <n v="32216"/>
    <x v="0"/>
    <s v="OFF-PA-10002319"/>
    <x v="1"/>
    <x v="10"/>
    <s v="Xerox 1944"/>
    <n v="62.015999999999998"/>
    <n v="2"/>
    <n v="0.2"/>
    <n v="22.480800000000002"/>
  </r>
  <r>
    <n v="6600"/>
    <x v="3280"/>
    <x v="2"/>
    <x v="266"/>
    <d v="2011-12-07T00:00:00"/>
    <s v="Standard Class"/>
    <x v="21"/>
    <s v="Odella Nelson"/>
    <x v="1"/>
    <s v="United States"/>
    <s v="Clinton"/>
    <x v="39"/>
    <n v="20735"/>
    <x v="3"/>
    <s v="FUR-FU-10003849"/>
    <x v="0"/>
    <x v="5"/>
    <s v="DAX Metal Frame, Desktop, Stepped-Edge"/>
    <n v="60.72"/>
    <n v="3"/>
    <n v="0"/>
    <n v="23.680799999999998"/>
  </r>
  <r>
    <n v="6601"/>
    <x v="3280"/>
    <x v="2"/>
    <x v="266"/>
    <d v="2011-12-07T00:00:00"/>
    <s v="Standard Class"/>
    <x v="21"/>
    <s v="Odella Nelson"/>
    <x v="1"/>
    <s v="United States"/>
    <s v="Clinton"/>
    <x v="39"/>
    <n v="20735"/>
    <x v="3"/>
    <s v="OFF-PA-10002923"/>
    <x v="1"/>
    <x v="10"/>
    <s v="Xerox 1942"/>
    <n v="146.82"/>
    <n v="3"/>
    <n v="0"/>
    <n v="73.41"/>
  </r>
  <r>
    <n v="6602"/>
    <x v="3280"/>
    <x v="2"/>
    <x v="266"/>
    <d v="2011-12-07T00:00:00"/>
    <s v="Standard Class"/>
    <x v="21"/>
    <s v="Odella Nelson"/>
    <x v="1"/>
    <s v="United States"/>
    <s v="Clinton"/>
    <x v="39"/>
    <n v="20735"/>
    <x v="3"/>
    <s v="FUR-CH-10004754"/>
    <x v="0"/>
    <x v="1"/>
    <s v="Global Stack Chair with Arms, Black"/>
    <n v="239.84"/>
    <n v="8"/>
    <n v="0"/>
    <n v="64.756799999999998"/>
  </r>
  <r>
    <n v="6603"/>
    <x v="3280"/>
    <x v="2"/>
    <x v="266"/>
    <d v="2011-12-07T00:00:00"/>
    <s v="Standard Class"/>
    <x v="21"/>
    <s v="Odella Nelson"/>
    <x v="1"/>
    <s v="United States"/>
    <s v="Clinton"/>
    <x v="39"/>
    <n v="20735"/>
    <x v="3"/>
    <s v="OFF-LA-10000634"/>
    <x v="1"/>
    <x v="2"/>
    <s v="Avery 509"/>
    <n v="15.66"/>
    <n v="6"/>
    <n v="0"/>
    <n v="7.2035999999999998"/>
  </r>
  <r>
    <n v="6604"/>
    <x v="3281"/>
    <x v="3"/>
    <x v="46"/>
    <d v="2014-06-21T00:00:00"/>
    <s v="First Class"/>
    <x v="362"/>
    <s v="Ryan Akin"/>
    <x v="0"/>
    <s v="United States"/>
    <s v="Commerce City"/>
    <x v="22"/>
    <n v="80022"/>
    <x v="1"/>
    <s v="OFF-ST-10001418"/>
    <x v="1"/>
    <x v="4"/>
    <s v="Carina Media Storage Towers in Natural &amp; Black"/>
    <n v="146.352"/>
    <n v="3"/>
    <n v="0.2"/>
    <n v="-32.929200000000002"/>
  </r>
  <r>
    <n v="6605"/>
    <x v="3282"/>
    <x v="0"/>
    <x v="439"/>
    <d v="2013-06-01T00:00:00"/>
    <s v="Standard Class"/>
    <x v="647"/>
    <s v="Stewart Visinsky"/>
    <x v="0"/>
    <s v="United States"/>
    <s v="Santa Ana"/>
    <x v="1"/>
    <n v="92704"/>
    <x v="1"/>
    <s v="OFF-FA-10003467"/>
    <x v="1"/>
    <x v="13"/>
    <s v="Alliance Big Bands Rubber Bands, 12/Pack"/>
    <n v="5.9399999999999995"/>
    <n v="3"/>
    <n v="0"/>
    <n v="0"/>
  </r>
  <r>
    <n v="6606"/>
    <x v="3282"/>
    <x v="0"/>
    <x v="439"/>
    <d v="2013-06-01T00:00:00"/>
    <s v="Standard Class"/>
    <x v="647"/>
    <s v="Stewart Visinsky"/>
    <x v="0"/>
    <s v="United States"/>
    <s v="Santa Ana"/>
    <x v="1"/>
    <n v="92704"/>
    <x v="1"/>
    <s v="OFF-PA-10001293"/>
    <x v="1"/>
    <x v="10"/>
    <s v="Xerox 1946"/>
    <n v="45.36"/>
    <n v="7"/>
    <n v="0"/>
    <n v="21.772800000000004"/>
  </r>
  <r>
    <n v="6607"/>
    <x v="3282"/>
    <x v="0"/>
    <x v="439"/>
    <d v="2013-06-01T00:00:00"/>
    <s v="Standard Class"/>
    <x v="647"/>
    <s v="Stewart Visinsky"/>
    <x v="0"/>
    <s v="United States"/>
    <s v="Santa Ana"/>
    <x v="1"/>
    <n v="92704"/>
    <x v="1"/>
    <s v="TEC-PH-10003885"/>
    <x v="2"/>
    <x v="7"/>
    <s v="Cisco SPA508G"/>
    <n v="211.16800000000001"/>
    <n v="4"/>
    <n v="0.2"/>
    <n v="23.756399999999985"/>
  </r>
  <r>
    <n v="6608"/>
    <x v="3282"/>
    <x v="0"/>
    <x v="439"/>
    <d v="2013-06-01T00:00:00"/>
    <s v="Standard Class"/>
    <x v="647"/>
    <s v="Stewart Visinsky"/>
    <x v="0"/>
    <s v="United States"/>
    <s v="Santa Ana"/>
    <x v="1"/>
    <n v="92704"/>
    <x v="1"/>
    <s v="FUR-CH-10004860"/>
    <x v="0"/>
    <x v="1"/>
    <s v="Global Low Back Tilter Chair"/>
    <n v="484.70400000000006"/>
    <n v="6"/>
    <n v="0.2"/>
    <n v="-84.823200000000071"/>
  </r>
  <r>
    <n v="6609"/>
    <x v="3282"/>
    <x v="0"/>
    <x v="439"/>
    <d v="2013-06-01T00:00:00"/>
    <s v="Standard Class"/>
    <x v="647"/>
    <s v="Stewart Visinsky"/>
    <x v="0"/>
    <s v="United States"/>
    <s v="Santa Ana"/>
    <x v="1"/>
    <n v="92704"/>
    <x v="1"/>
    <s v="TEC-MA-10002428"/>
    <x v="2"/>
    <x v="15"/>
    <s v="Fellowes Powershred HS-440 4-Sheet High Security Shredder"/>
    <n v="371.97600000000006"/>
    <n v="3"/>
    <n v="0.2"/>
    <n v="116.24249999999996"/>
  </r>
  <r>
    <n v="6610"/>
    <x v="3283"/>
    <x v="1"/>
    <x v="366"/>
    <d v="2012-03-10T00:00:00"/>
    <s v="Same Day"/>
    <x v="10"/>
    <s v="Ken Black"/>
    <x v="1"/>
    <s v="United States"/>
    <s v="Clinton"/>
    <x v="39"/>
    <n v="20735"/>
    <x v="3"/>
    <s v="OFF-ST-10002406"/>
    <x v="1"/>
    <x v="4"/>
    <s v="Pizazz Global Quick File"/>
    <n v="89.820000000000007"/>
    <n v="6"/>
    <n v="0"/>
    <n v="25.149600000000007"/>
  </r>
  <r>
    <n v="6611"/>
    <x v="3284"/>
    <x v="0"/>
    <x v="201"/>
    <d v="2013-10-23T00:00:00"/>
    <s v="First Class"/>
    <x v="122"/>
    <s v="Andrew Gjertsen"/>
    <x v="1"/>
    <s v="United States"/>
    <s v="Los Angeles"/>
    <x v="1"/>
    <n v="90049"/>
    <x v="1"/>
    <s v="OFF-BI-10004209"/>
    <x v="1"/>
    <x v="8"/>
    <s v="Fellowes Twister Kit, Gray/Clear, 3/pkg"/>
    <n v="19.295999999999999"/>
    <n v="3"/>
    <n v="0.2"/>
    <n v="6.0299999999999994"/>
  </r>
  <r>
    <n v="6612"/>
    <x v="3285"/>
    <x v="1"/>
    <x v="1122"/>
    <d v="2012-04-28T00:00:00"/>
    <s v="Standard Class"/>
    <x v="765"/>
    <s v="Juliana Krohn"/>
    <x v="0"/>
    <s v="United States"/>
    <s v="Louisville"/>
    <x v="0"/>
    <n v="40214"/>
    <x v="0"/>
    <s v="FUR-CH-10001891"/>
    <x v="0"/>
    <x v="1"/>
    <s v="Global Deluxe Office Fabric Chairs"/>
    <n v="191.96"/>
    <n v="2"/>
    <n v="0"/>
    <n v="51.829200000000014"/>
  </r>
  <r>
    <n v="6613"/>
    <x v="3285"/>
    <x v="1"/>
    <x v="1122"/>
    <d v="2012-04-28T00:00:00"/>
    <s v="Standard Class"/>
    <x v="765"/>
    <s v="Juliana Krohn"/>
    <x v="0"/>
    <s v="United States"/>
    <s v="Louisville"/>
    <x v="0"/>
    <n v="40214"/>
    <x v="0"/>
    <s v="OFF-BI-10002215"/>
    <x v="1"/>
    <x v="8"/>
    <s v="Wilson Jones Hanging View Binder, White, 1&quot;"/>
    <n v="21.299999999999997"/>
    <n v="3"/>
    <n v="0"/>
    <n v="9.7979999999999983"/>
  </r>
  <r>
    <n v="6614"/>
    <x v="3285"/>
    <x v="1"/>
    <x v="1122"/>
    <d v="2012-04-28T00:00:00"/>
    <s v="Standard Class"/>
    <x v="765"/>
    <s v="Juliana Krohn"/>
    <x v="0"/>
    <s v="United States"/>
    <s v="Louisville"/>
    <x v="0"/>
    <n v="40214"/>
    <x v="0"/>
    <s v="TEC-PH-10002103"/>
    <x v="2"/>
    <x v="7"/>
    <s v="Jabra SPEAK 410"/>
    <n v="469.95"/>
    <n v="5"/>
    <n v="0"/>
    <n v="131.58600000000001"/>
  </r>
  <r>
    <n v="6615"/>
    <x v="3285"/>
    <x v="1"/>
    <x v="1122"/>
    <d v="2012-04-28T00:00:00"/>
    <s v="Standard Class"/>
    <x v="765"/>
    <s v="Juliana Krohn"/>
    <x v="0"/>
    <s v="United States"/>
    <s v="Louisville"/>
    <x v="0"/>
    <n v="40214"/>
    <x v="0"/>
    <s v="FUR-FU-10003394"/>
    <x v="0"/>
    <x v="5"/>
    <s v="Tenex &quot;The Solids&quot; Textured Chair Mats"/>
    <n v="209.88"/>
    <n v="3"/>
    <n v="0"/>
    <n v="35.679599999999979"/>
  </r>
  <r>
    <n v="6616"/>
    <x v="3286"/>
    <x v="0"/>
    <x v="26"/>
    <d v="2013-06-20T00:00:00"/>
    <s v="First Class"/>
    <x v="16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x v="160"/>
    <s v="Mike Vittorini"/>
    <x v="0"/>
    <s v="United States"/>
    <s v="Los Angeles"/>
    <x v="1"/>
    <n v="90045"/>
    <x v="1"/>
    <s v="OFF-LA-10000081"/>
    <x v="1"/>
    <x v="2"/>
    <s v="Avery 496"/>
    <n v="22.5"/>
    <n v="6"/>
    <n v="0"/>
    <n v="10.799999999999999"/>
  </r>
  <r>
    <n v="6618"/>
    <x v="3286"/>
    <x v="0"/>
    <x v="26"/>
    <d v="2013-06-20T00:00:00"/>
    <s v="First Class"/>
    <x v="160"/>
    <s v="Mike Vittorini"/>
    <x v="0"/>
    <s v="United States"/>
    <s v="Los Angeles"/>
    <x v="1"/>
    <n v="90045"/>
    <x v="1"/>
    <s v="OFF-PA-10001497"/>
    <x v="1"/>
    <x v="10"/>
    <s v="Xerox 1914"/>
    <n v="219.84"/>
    <n v="4"/>
    <n v="0"/>
    <n v="107.7216"/>
  </r>
  <r>
    <n v="6619"/>
    <x v="3287"/>
    <x v="3"/>
    <x v="1123"/>
    <d v="2014-01-19T00:00:00"/>
    <s v="Second Class"/>
    <x v="434"/>
    <s v="Cathy Prescott"/>
    <x v="1"/>
    <s v="United States"/>
    <s v="Springfield"/>
    <x v="25"/>
    <n v="65807"/>
    <x v="2"/>
    <s v="OFF-PA-10004983"/>
    <x v="1"/>
    <x v="10"/>
    <s v="Xerox 23"/>
    <n v="32.400000000000006"/>
    <n v="5"/>
    <n v="0"/>
    <n v="15.552000000000001"/>
  </r>
  <r>
    <n v="6620"/>
    <x v="3287"/>
    <x v="3"/>
    <x v="1123"/>
    <d v="2014-01-19T00:00:00"/>
    <s v="Second Class"/>
    <x v="434"/>
    <s v="Cathy Prescott"/>
    <x v="1"/>
    <s v="United States"/>
    <s v="Springfield"/>
    <x v="25"/>
    <n v="65807"/>
    <x v="2"/>
    <s v="OFF-AR-10004010"/>
    <x v="1"/>
    <x v="6"/>
    <s v="Hunt Boston Vacuum Mount KS Pencil Sharpener"/>
    <n v="209.94"/>
    <n v="6"/>
    <n v="0"/>
    <n v="54.584400000000002"/>
  </r>
  <r>
    <n v="6621"/>
    <x v="3287"/>
    <x v="3"/>
    <x v="1123"/>
    <d v="2014-01-19T00:00:00"/>
    <s v="Second Class"/>
    <x v="434"/>
    <s v="Cathy Prescott"/>
    <x v="1"/>
    <s v="United States"/>
    <s v="Springfield"/>
    <x v="25"/>
    <n v="65807"/>
    <x v="2"/>
    <s v="OFF-SU-10002881"/>
    <x v="1"/>
    <x v="14"/>
    <s v="Martin Yale Chadless Opener Electric Letter Opener"/>
    <n v="4164.0499999999993"/>
    <n v="5"/>
    <n v="0"/>
    <n v="83.281000000000063"/>
  </r>
  <r>
    <n v="6622"/>
    <x v="3287"/>
    <x v="3"/>
    <x v="1123"/>
    <d v="2014-01-19T00:00:00"/>
    <s v="Second Class"/>
    <x v="434"/>
    <s v="Cathy Prescott"/>
    <x v="1"/>
    <s v="United States"/>
    <s v="Springfield"/>
    <x v="25"/>
    <n v="65807"/>
    <x v="2"/>
    <s v="FUR-BO-10001608"/>
    <x v="0"/>
    <x v="0"/>
    <s v="Hon Metal Bookcases, Black"/>
    <n v="212.94"/>
    <n v="3"/>
    <n v="0"/>
    <n v="53.235000000000014"/>
  </r>
  <r>
    <n v="6623"/>
    <x v="3288"/>
    <x v="2"/>
    <x v="1124"/>
    <d v="2011-09-09T00:00:00"/>
    <s v="First Class"/>
    <x v="778"/>
    <s v="Victoria Pisteka"/>
    <x v="1"/>
    <s v="United States"/>
    <s v="San Francisco"/>
    <x v="1"/>
    <n v="94109"/>
    <x v="1"/>
    <s v="FUR-FU-10001487"/>
    <x v="0"/>
    <x v="5"/>
    <s v="Eldon Expressions Wood and Plastic Desk Accessories, Cherry Wood"/>
    <n v="41.88"/>
    <n v="6"/>
    <n v="0"/>
    <n v="12.145199999999997"/>
  </r>
  <r>
    <n v="6624"/>
    <x v="3288"/>
    <x v="2"/>
    <x v="1124"/>
    <d v="2011-09-09T00:00:00"/>
    <s v="First Class"/>
    <x v="778"/>
    <s v="Victoria Pisteka"/>
    <x v="1"/>
    <s v="United States"/>
    <s v="San Francisco"/>
    <x v="1"/>
    <n v="94109"/>
    <x v="1"/>
    <s v="OFF-LA-10001934"/>
    <x v="1"/>
    <x v="2"/>
    <s v="Avery 516"/>
    <n v="58.48"/>
    <n v="8"/>
    <n v="0"/>
    <n v="27.485599999999998"/>
  </r>
  <r>
    <n v="6625"/>
    <x v="3289"/>
    <x v="1"/>
    <x v="1125"/>
    <d v="2012-01-23T00:00:00"/>
    <s v="Standard Class"/>
    <x v="400"/>
    <s v="Paul MacIntyre"/>
    <x v="0"/>
    <s v="United States"/>
    <s v="Texas City"/>
    <x v="5"/>
    <n v="77590"/>
    <x v="2"/>
    <s v="FUR-TA-10002855"/>
    <x v="0"/>
    <x v="3"/>
    <s v="Bevis Round Conference Table Top &amp; Single Column Base"/>
    <n v="102.438"/>
    <n v="1"/>
    <n v="0.3"/>
    <n v="-13.170600000000007"/>
  </r>
  <r>
    <n v="6626"/>
    <x v="3289"/>
    <x v="1"/>
    <x v="1125"/>
    <d v="2012-01-23T00:00:00"/>
    <s v="Standard Class"/>
    <x v="400"/>
    <s v="Paul MacIntyre"/>
    <x v="0"/>
    <s v="United States"/>
    <s v="Texas City"/>
    <x v="5"/>
    <n v="77590"/>
    <x v="2"/>
    <s v="FUR-CH-10004875"/>
    <x v="0"/>
    <x v="1"/>
    <s v="Harbour Creations 67200 Series Stacking Chairs"/>
    <n v="199.304"/>
    <n v="4"/>
    <n v="0.3"/>
    <n v="-8.5416000000000025"/>
  </r>
  <r>
    <n v="6627"/>
    <x v="3290"/>
    <x v="2"/>
    <x v="637"/>
    <d v="2011-12-21T00:00:00"/>
    <s v="Standard Class"/>
    <x v="483"/>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x v="552"/>
    <s v="Erica Hackney"/>
    <x v="0"/>
    <s v="United States"/>
    <s v="Bellevue"/>
    <x v="4"/>
    <n v="98006"/>
    <x v="1"/>
    <s v="OFF-PA-10003177"/>
    <x v="1"/>
    <x v="10"/>
    <s v="Xerox 1999"/>
    <n v="12.96"/>
    <n v="2"/>
    <n v="0"/>
    <n v="6.2208000000000006"/>
  </r>
  <r>
    <n v="6629"/>
    <x v="3292"/>
    <x v="1"/>
    <x v="444"/>
    <d v="2012-09-22T00:00:00"/>
    <s v="Second Class"/>
    <x v="543"/>
    <s v="Giulietta Weimer"/>
    <x v="0"/>
    <s v="United States"/>
    <s v="New York City"/>
    <x v="15"/>
    <n v="10024"/>
    <x v="3"/>
    <s v="TEC-PH-10000011"/>
    <x v="2"/>
    <x v="7"/>
    <s v="PureGear Roll-On Screen Protector"/>
    <n v="279.85999999999996"/>
    <n v="14"/>
    <n v="0"/>
    <n v="134.33279999999996"/>
  </r>
  <r>
    <n v="6630"/>
    <x v="3293"/>
    <x v="1"/>
    <x v="653"/>
    <d v="2012-10-06T00:00:00"/>
    <s v="Standard Class"/>
    <x v="472"/>
    <s v="Nora Pelletier"/>
    <x v="2"/>
    <s v="United States"/>
    <s v="Wilson"/>
    <x v="3"/>
    <n v="27893"/>
    <x v="0"/>
    <s v="OFF-BI-10001757"/>
    <x v="1"/>
    <x v="8"/>
    <s v="Pressboard Hanging Data Binders for Unburst Sheets"/>
    <n v="7.3800000000000008"/>
    <n v="5"/>
    <n v="0.7"/>
    <n v="-5.4120000000000008"/>
  </r>
  <r>
    <n v="6631"/>
    <x v="3294"/>
    <x v="0"/>
    <x v="591"/>
    <d v="2013-12-31T00:00:00"/>
    <s v="Standard Class"/>
    <x v="555"/>
    <s v="Joe Elijah"/>
    <x v="0"/>
    <s v="United States"/>
    <s v="Seattle"/>
    <x v="4"/>
    <n v="98115"/>
    <x v="1"/>
    <s v="FUR-CH-10000847"/>
    <x v="0"/>
    <x v="1"/>
    <s v="Global Executive Mid-Back Manager's Chair"/>
    <n v="698.35200000000009"/>
    <n v="3"/>
    <n v="0.2"/>
    <n v="52.376399999999961"/>
  </r>
  <r>
    <n v="6632"/>
    <x v="3294"/>
    <x v="0"/>
    <x v="591"/>
    <d v="2013-12-31T00:00:00"/>
    <s v="Standard Class"/>
    <x v="555"/>
    <s v="Joe Elijah"/>
    <x v="0"/>
    <s v="United States"/>
    <s v="Seattle"/>
    <x v="4"/>
    <n v="98115"/>
    <x v="1"/>
    <s v="FUR-TA-10001307"/>
    <x v="0"/>
    <x v="3"/>
    <s v="SAFCO PlanMaster Heigh-Adjustable Drafting Table Base, 43w x 30d x 30-37h, Black"/>
    <n v="1747.25"/>
    <n v="5"/>
    <n v="0"/>
    <n v="629.01"/>
  </r>
  <r>
    <n v="6633"/>
    <x v="3295"/>
    <x v="0"/>
    <x v="715"/>
    <d v="2013-05-09T00:00:00"/>
    <s v="Second Class"/>
    <x v="534"/>
    <s v="Brad Eason"/>
    <x v="2"/>
    <s v="United States"/>
    <s v="Springfield"/>
    <x v="25"/>
    <n v="65807"/>
    <x v="2"/>
    <s v="OFF-AP-10001205"/>
    <x v="1"/>
    <x v="9"/>
    <s v="Belkin 5 Outlet SurgeMaster Power Centers"/>
    <n v="54.48"/>
    <n v="1"/>
    <n v="0"/>
    <n v="15.254400000000004"/>
  </r>
  <r>
    <n v="6634"/>
    <x v="3296"/>
    <x v="0"/>
    <x v="1057"/>
    <d v="2013-10-25T00:00:00"/>
    <s v="Same Day"/>
    <x v="196"/>
    <s v="Sonia Sunley"/>
    <x v="0"/>
    <s v="United States"/>
    <s v="San Francisco"/>
    <x v="1"/>
    <n v="94109"/>
    <x v="1"/>
    <s v="TEC-AC-10001838"/>
    <x v="2"/>
    <x v="11"/>
    <s v="Razer Tiamat Over Ear 7.1 Surround Sound PC Gaming Headset"/>
    <n v="199.99"/>
    <n v="1"/>
    <n v="0"/>
    <n v="85.995700000000014"/>
  </r>
  <r>
    <n v="6635"/>
    <x v="3297"/>
    <x v="3"/>
    <x v="636"/>
    <d v="2014-05-07T00:00:00"/>
    <s v="Same Day"/>
    <x v="469"/>
    <s v="Mick Brown"/>
    <x v="0"/>
    <s v="United States"/>
    <s v="Charlotte"/>
    <x v="3"/>
    <n v="28205"/>
    <x v="0"/>
    <s v="OFF-BI-10003982"/>
    <x v="1"/>
    <x v="8"/>
    <s v="Wilson Jones Century Plastic Molded Ring Binders"/>
    <n v="68.541000000000011"/>
    <n v="11"/>
    <n v="0.7"/>
    <n v="-52.548099999999991"/>
  </r>
  <r>
    <n v="6636"/>
    <x v="3297"/>
    <x v="3"/>
    <x v="636"/>
    <d v="2014-05-07T00:00:00"/>
    <s v="Same Day"/>
    <x v="469"/>
    <s v="Mick Brown"/>
    <x v="0"/>
    <s v="United States"/>
    <s v="Charlotte"/>
    <x v="3"/>
    <n v="28205"/>
    <x v="0"/>
    <s v="TEC-PH-10004977"/>
    <x v="2"/>
    <x v="7"/>
    <s v="GE 30524EE4"/>
    <n v="627.16800000000012"/>
    <n v="4"/>
    <n v="0.2"/>
    <n v="70.55639999999994"/>
  </r>
  <r>
    <n v="6637"/>
    <x v="3297"/>
    <x v="3"/>
    <x v="636"/>
    <d v="2014-05-07T00:00:00"/>
    <s v="Same Day"/>
    <x v="469"/>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x v="261"/>
    <s v="Resi Pölking"/>
    <x v="0"/>
    <s v="United States"/>
    <s v="New York City"/>
    <x v="15"/>
    <n v="10011"/>
    <x v="3"/>
    <s v="OFF-AR-10001573"/>
    <x v="1"/>
    <x v="6"/>
    <s v="American Pencil"/>
    <n v="6.99"/>
    <n v="3"/>
    <n v="0"/>
    <n v="2.027099999999999"/>
  </r>
  <r>
    <n v="6639"/>
    <x v="3298"/>
    <x v="3"/>
    <x v="344"/>
    <d v="2014-12-01T00:00:00"/>
    <s v="Second Class"/>
    <x v="261"/>
    <s v="Resi Pölking"/>
    <x v="0"/>
    <s v="United States"/>
    <s v="New York City"/>
    <x v="15"/>
    <n v="10011"/>
    <x v="3"/>
    <s v="OFF-BI-10001196"/>
    <x v="1"/>
    <x v="8"/>
    <s v="Avery Flip-Chart Easel Binder, Black"/>
    <n v="107.42400000000001"/>
    <n v="6"/>
    <n v="0.2"/>
    <n v="36.255599999999994"/>
  </r>
  <r>
    <n v="6640"/>
    <x v="3299"/>
    <x v="2"/>
    <x v="656"/>
    <d v="2011-11-02T00:00:00"/>
    <s v="Second Class"/>
    <x v="321"/>
    <s v="Anthony Jacobs"/>
    <x v="1"/>
    <s v="United States"/>
    <s v="Lorain"/>
    <x v="24"/>
    <n v="44052"/>
    <x v="3"/>
    <s v="FUR-TA-10003954"/>
    <x v="0"/>
    <x v="3"/>
    <s v="Hon 94000 Series Round Tables"/>
    <n v="1421.664"/>
    <n v="8"/>
    <n v="0.4"/>
    <n v="-734.52639999999997"/>
  </r>
  <r>
    <n v="6641"/>
    <x v="3300"/>
    <x v="3"/>
    <x v="485"/>
    <d v="2014-08-10T00:00:00"/>
    <s v="Standard Class"/>
    <x v="22"/>
    <s v="Patrick O'Donnell"/>
    <x v="0"/>
    <s v="United States"/>
    <s v="Indianapolis"/>
    <x v="14"/>
    <n v="46203"/>
    <x v="2"/>
    <s v="OFF-BI-10001989"/>
    <x v="1"/>
    <x v="8"/>
    <s v="Premium Transparent Presentation Covers by GBC"/>
    <n v="125.88"/>
    <n v="6"/>
    <n v="0"/>
    <n v="60.422399999999996"/>
  </r>
  <r>
    <n v="6642"/>
    <x v="3300"/>
    <x v="3"/>
    <x v="485"/>
    <d v="2014-08-10T00:00:00"/>
    <s v="Standard Class"/>
    <x v="22"/>
    <s v="Patrick O'Donnell"/>
    <x v="0"/>
    <s v="United States"/>
    <s v="Indianapolis"/>
    <x v="14"/>
    <n v="46203"/>
    <x v="2"/>
    <s v="TEC-AC-10001714"/>
    <x v="2"/>
    <x v="11"/>
    <s v="Logitech MX Performance Wireless Mouse"/>
    <n v="79.78"/>
    <n v="2"/>
    <n v="0"/>
    <n v="29.518599999999999"/>
  </r>
  <r>
    <n v="6643"/>
    <x v="3300"/>
    <x v="3"/>
    <x v="485"/>
    <d v="2014-08-10T00:00:00"/>
    <s v="Standard Class"/>
    <x v="22"/>
    <s v="Patrick O'Donnell"/>
    <x v="0"/>
    <s v="United States"/>
    <s v="Indianapolis"/>
    <x v="14"/>
    <n v="46203"/>
    <x v="2"/>
    <s v="OFF-LA-10003498"/>
    <x v="1"/>
    <x v="2"/>
    <s v="Avery 475"/>
    <n v="133.20000000000002"/>
    <n v="9"/>
    <n v="0"/>
    <n v="66.600000000000009"/>
  </r>
  <r>
    <n v="6644"/>
    <x v="3301"/>
    <x v="1"/>
    <x v="544"/>
    <d v="2012-08-16T00:00:00"/>
    <s v="Standard Class"/>
    <x v="576"/>
    <s v="William Brown"/>
    <x v="0"/>
    <s v="United States"/>
    <s v="Redmond"/>
    <x v="21"/>
    <n v="97756"/>
    <x v="1"/>
    <s v="TEC-PH-10000576"/>
    <x v="2"/>
    <x v="7"/>
    <s v="AT&amp;T 1080 Corded phone"/>
    <n v="438.36800000000005"/>
    <n v="4"/>
    <n v="0.2"/>
    <n v="38.357200000000006"/>
  </r>
  <r>
    <n v="6645"/>
    <x v="3301"/>
    <x v="1"/>
    <x v="544"/>
    <d v="2012-08-16T00:00:00"/>
    <s v="Standard Class"/>
    <x v="576"/>
    <s v="William Brown"/>
    <x v="0"/>
    <s v="United States"/>
    <s v="Redmond"/>
    <x v="21"/>
    <n v="97756"/>
    <x v="1"/>
    <s v="TEC-PH-10004188"/>
    <x v="2"/>
    <x v="7"/>
    <s v="OtterBox Commuter Series Case - Samsung Galaxy S4"/>
    <n v="139.94400000000002"/>
    <n v="7"/>
    <n v="0.2"/>
    <n v="-31.487400000000001"/>
  </r>
  <r>
    <n v="6646"/>
    <x v="3301"/>
    <x v="1"/>
    <x v="544"/>
    <d v="2012-08-16T00:00:00"/>
    <s v="Standard Class"/>
    <x v="576"/>
    <s v="William Brown"/>
    <x v="0"/>
    <s v="United States"/>
    <s v="Redmond"/>
    <x v="21"/>
    <n v="97756"/>
    <x v="1"/>
    <s v="OFF-AP-10001469"/>
    <x v="1"/>
    <x v="9"/>
    <s v="Fellowes 8 Outlet Superior Workstation Surge Protector"/>
    <n v="133.47200000000001"/>
    <n v="4"/>
    <n v="0.2"/>
    <n v="15.015599999999985"/>
  </r>
  <r>
    <n v="6647"/>
    <x v="3302"/>
    <x v="0"/>
    <x v="272"/>
    <d v="2013-12-22T00:00:00"/>
    <s v="Standard Class"/>
    <x v="486"/>
    <s v="Mike Pelletier"/>
    <x v="2"/>
    <s v="United States"/>
    <s v="Springfield"/>
    <x v="21"/>
    <n v="97477"/>
    <x v="1"/>
    <s v="FUR-TA-10003473"/>
    <x v="0"/>
    <x v="3"/>
    <s v="Bretford Rectangular Conference Table Tops"/>
    <n v="564.19499999999994"/>
    <n v="3"/>
    <n v="0.5"/>
    <n v="-304.66529999999989"/>
  </r>
  <r>
    <n v="6648"/>
    <x v="3302"/>
    <x v="0"/>
    <x v="272"/>
    <d v="2013-12-22T00:00:00"/>
    <s v="Standard Class"/>
    <x v="486"/>
    <s v="Mike Pelletier"/>
    <x v="2"/>
    <s v="United States"/>
    <s v="Springfield"/>
    <x v="21"/>
    <n v="97477"/>
    <x v="1"/>
    <s v="OFF-AP-10001205"/>
    <x v="1"/>
    <x v="9"/>
    <s v="Belkin 5 Outlet SurgeMaster Power Centers"/>
    <n v="87.168000000000006"/>
    <n v="2"/>
    <n v="0.2"/>
    <n v="8.7168000000000063"/>
  </r>
  <r>
    <n v="6649"/>
    <x v="3303"/>
    <x v="3"/>
    <x v="565"/>
    <d v="2014-09-12T00:00:00"/>
    <s v="First Class"/>
    <x v="292"/>
    <s v="Barry Französisch"/>
    <x v="1"/>
    <s v="United States"/>
    <s v="Arlington"/>
    <x v="5"/>
    <n v="76017"/>
    <x v="2"/>
    <s v="OFF-BI-10002429"/>
    <x v="1"/>
    <x v="8"/>
    <s v="Premier Elliptical Ring Binder, Black"/>
    <n v="42.615999999999993"/>
    <n v="7"/>
    <n v="0.8"/>
    <n v="-68.185600000000022"/>
  </r>
  <r>
    <n v="6650"/>
    <x v="3303"/>
    <x v="3"/>
    <x v="565"/>
    <d v="2014-09-12T00:00:00"/>
    <s v="First Class"/>
    <x v="292"/>
    <s v="Barry Französisch"/>
    <x v="1"/>
    <s v="United States"/>
    <s v="Arlington"/>
    <x v="5"/>
    <n v="76017"/>
    <x v="2"/>
    <s v="TEC-CO-10001943"/>
    <x v="2"/>
    <x v="16"/>
    <s v="Canon PC-428 Personal Copier"/>
    <n v="319.98400000000004"/>
    <n v="2"/>
    <n v="0.2"/>
    <n v="107.99459999999999"/>
  </r>
  <r>
    <n v="6651"/>
    <x v="3303"/>
    <x v="3"/>
    <x v="565"/>
    <d v="2014-09-12T00:00:00"/>
    <s v="First Class"/>
    <x v="292"/>
    <s v="Barry Französisch"/>
    <x v="1"/>
    <s v="United States"/>
    <s v="Arlington"/>
    <x v="5"/>
    <n v="76017"/>
    <x v="2"/>
    <s v="OFF-FA-10004854"/>
    <x v="1"/>
    <x v="13"/>
    <s v="Vinyl Coated Wire Paper Clips in Organizer Box, 800/Box"/>
    <n v="45.92"/>
    <n v="5"/>
    <n v="0.2"/>
    <n v="15.498000000000001"/>
  </r>
  <r>
    <n v="6652"/>
    <x v="3303"/>
    <x v="3"/>
    <x v="565"/>
    <d v="2014-09-12T00:00:00"/>
    <s v="First Class"/>
    <x v="292"/>
    <s v="Barry Französisch"/>
    <x v="1"/>
    <s v="United States"/>
    <s v="Arlington"/>
    <x v="5"/>
    <n v="76017"/>
    <x v="2"/>
    <s v="FUR-FU-10001095"/>
    <x v="0"/>
    <x v="5"/>
    <s v="DAX Black Cherry Wood-Tone Poster Frame"/>
    <n v="21.184000000000001"/>
    <n v="2"/>
    <n v="0.6"/>
    <n v="-11.651199999999999"/>
  </r>
  <r>
    <n v="6653"/>
    <x v="3303"/>
    <x v="3"/>
    <x v="565"/>
    <d v="2014-09-12T00:00:00"/>
    <s v="First Class"/>
    <x v="292"/>
    <s v="Barry Französisch"/>
    <x v="1"/>
    <s v="United States"/>
    <s v="Arlington"/>
    <x v="5"/>
    <n v="76017"/>
    <x v="2"/>
    <s v="OFF-PA-10000061"/>
    <x v="1"/>
    <x v="10"/>
    <s v="Xerox 205"/>
    <n v="20.736000000000004"/>
    <n v="4"/>
    <n v="0.2"/>
    <n v="7.2576000000000001"/>
  </r>
  <r>
    <n v="6654"/>
    <x v="3303"/>
    <x v="3"/>
    <x v="565"/>
    <d v="2014-09-12T00:00:00"/>
    <s v="First Class"/>
    <x v="292"/>
    <s v="Barry Französisch"/>
    <x v="1"/>
    <s v="United States"/>
    <s v="Arlington"/>
    <x v="5"/>
    <n v="76017"/>
    <x v="2"/>
    <s v="FUR-CH-10003535"/>
    <x v="0"/>
    <x v="1"/>
    <s v="Global Armless Task Chair, Royal Blue"/>
    <n v="213.42999999999995"/>
    <n v="5"/>
    <n v="0.3"/>
    <n v="-39.636999999999993"/>
  </r>
  <r>
    <n v="6655"/>
    <x v="3304"/>
    <x v="3"/>
    <x v="297"/>
    <d v="2014-02-28T00:00:00"/>
    <s v="Standard Class"/>
    <x v="454"/>
    <s v="Katherine Murray"/>
    <x v="2"/>
    <s v="United States"/>
    <s v="Gilbert"/>
    <x v="16"/>
    <n v="85234"/>
    <x v="1"/>
    <s v="TEC-PH-10004447"/>
    <x v="2"/>
    <x v="7"/>
    <s v="Toshiba IPT2010-SD IP Telephone"/>
    <n v="333.57600000000002"/>
    <n v="3"/>
    <n v="0.2"/>
    <n v="25.018199999999993"/>
  </r>
  <r>
    <n v="6656"/>
    <x v="3304"/>
    <x v="3"/>
    <x v="297"/>
    <d v="2014-02-28T00:00:00"/>
    <s v="Standard Class"/>
    <x v="454"/>
    <s v="Katherine Murray"/>
    <x v="2"/>
    <s v="United States"/>
    <s v="Gilbert"/>
    <x v="16"/>
    <n v="85234"/>
    <x v="1"/>
    <s v="TEC-AC-10001114"/>
    <x v="2"/>
    <x v="11"/>
    <s v="Microsoft Wireless Mobile Mouse 4000"/>
    <n v="31.992000000000004"/>
    <n v="1"/>
    <n v="0.2"/>
    <n v="4.7987999999999964"/>
  </r>
  <r>
    <n v="6657"/>
    <x v="3304"/>
    <x v="3"/>
    <x v="297"/>
    <d v="2014-02-28T00:00:00"/>
    <s v="Standard Class"/>
    <x v="454"/>
    <s v="Katherine Murray"/>
    <x v="2"/>
    <s v="United States"/>
    <s v="Gilbert"/>
    <x v="16"/>
    <n v="85234"/>
    <x v="1"/>
    <s v="OFF-ST-10000563"/>
    <x v="1"/>
    <x v="4"/>
    <s v="Fellowes Bankers Box Stor/Drawer Steel Plus"/>
    <n v="51.168000000000006"/>
    <n v="2"/>
    <n v="0.2"/>
    <n v="-6.3960000000000008"/>
  </r>
  <r>
    <n v="6658"/>
    <x v="3304"/>
    <x v="3"/>
    <x v="297"/>
    <d v="2014-02-28T00:00:00"/>
    <s v="Standard Class"/>
    <x v="454"/>
    <s v="Katherine Murray"/>
    <x v="2"/>
    <s v="United States"/>
    <s v="Gilbert"/>
    <x v="16"/>
    <n v="85234"/>
    <x v="1"/>
    <s v="OFF-EN-10004846"/>
    <x v="1"/>
    <x v="12"/>
    <s v="Letter or Legal Size Expandable Poly String Tie Envelopes"/>
    <n v="10.64"/>
    <n v="5"/>
    <n v="0.2"/>
    <n v="3.8570000000000002"/>
  </r>
  <r>
    <n v="6659"/>
    <x v="3304"/>
    <x v="3"/>
    <x v="297"/>
    <d v="2014-02-28T00:00:00"/>
    <s v="Standard Class"/>
    <x v="454"/>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x v="454"/>
    <s v="Katherine Murray"/>
    <x v="2"/>
    <s v="United States"/>
    <s v="Gilbert"/>
    <x v="16"/>
    <n v="85234"/>
    <x v="1"/>
    <s v="FUR-TA-10001039"/>
    <x v="0"/>
    <x v="3"/>
    <s v="KI Adjustable-Height Table"/>
    <n v="386.91"/>
    <n v="9"/>
    <n v="0.5"/>
    <n v="-185.71679999999998"/>
  </r>
  <r>
    <n v="6661"/>
    <x v="3305"/>
    <x v="1"/>
    <x v="816"/>
    <d v="2012-08-10T00:00:00"/>
    <s v="Second Class"/>
    <x v="591"/>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x v="591"/>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x v="591"/>
    <s v="Denny Blanton"/>
    <x v="0"/>
    <s v="United States"/>
    <s v="Lawrence"/>
    <x v="31"/>
    <n v="1841"/>
    <x v="3"/>
    <s v="OFF-BI-10001718"/>
    <x v="1"/>
    <x v="8"/>
    <s v="GBC DocuBind P50 Personal Binding Machine"/>
    <n v="447.85999999999996"/>
    <n v="7"/>
    <n v="0"/>
    <n v="210.49419999999998"/>
  </r>
  <r>
    <n v="6664"/>
    <x v="3306"/>
    <x v="3"/>
    <x v="40"/>
    <d v="2014-11-02T00:00:00"/>
    <s v="Standard Class"/>
    <x v="22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x v="220"/>
    <s v="Olvera Toch"/>
    <x v="0"/>
    <s v="United States"/>
    <s v="Virginia Beach"/>
    <x v="17"/>
    <n v="23464"/>
    <x v="0"/>
    <s v="OFF-EN-10002831"/>
    <x v="1"/>
    <x v="12"/>
    <s v="Tyvek  Top-Opening Peel &amp; Seel  Envelopes, Gray"/>
    <n v="251.57999999999998"/>
    <n v="7"/>
    <n v="0"/>
    <n v="113.21099999999998"/>
  </r>
  <r>
    <n v="6666"/>
    <x v="3307"/>
    <x v="0"/>
    <x v="216"/>
    <d v="2013-07-19T00:00:00"/>
    <s v="Second Class"/>
    <x v="365"/>
    <s v="John Stevenson"/>
    <x v="0"/>
    <s v="United States"/>
    <s v="Irving"/>
    <x v="5"/>
    <n v="75061"/>
    <x v="2"/>
    <s v="OFF-PA-10001497"/>
    <x v="1"/>
    <x v="10"/>
    <s v="Xerox 1914"/>
    <n v="219.84000000000003"/>
    <n v="5"/>
    <n v="0.2"/>
    <n v="79.691999999999979"/>
  </r>
  <r>
    <n v="6667"/>
    <x v="3308"/>
    <x v="3"/>
    <x v="605"/>
    <d v="2014-05-15T00:00:00"/>
    <s v="Second Class"/>
    <x v="222"/>
    <s v="Cynthia Arntzen"/>
    <x v="0"/>
    <s v="United States"/>
    <s v="Vineland"/>
    <x v="30"/>
    <n v="8360"/>
    <x v="3"/>
    <s v="FUR-FU-10000719"/>
    <x v="0"/>
    <x v="5"/>
    <s v="DAX Cubicle Frames, 8-1/2 x 11"/>
    <n v="42.85"/>
    <n v="5"/>
    <n v="0"/>
    <n v="15.426000000000002"/>
  </r>
  <r>
    <n v="6668"/>
    <x v="3308"/>
    <x v="3"/>
    <x v="605"/>
    <d v="2014-05-15T00:00:00"/>
    <s v="Second Class"/>
    <x v="222"/>
    <s v="Cynthia Arntzen"/>
    <x v="0"/>
    <s v="United States"/>
    <s v="Vineland"/>
    <x v="30"/>
    <n v="8360"/>
    <x v="3"/>
    <s v="OFF-LA-10002271"/>
    <x v="1"/>
    <x v="2"/>
    <s v="Smead Alpha-Z Color-Coded Second Alphabetical Labels and Starter Set"/>
    <n v="6.16"/>
    <n v="2"/>
    <n v="0"/>
    <n v="2.9567999999999999"/>
  </r>
  <r>
    <n v="6669"/>
    <x v="3308"/>
    <x v="3"/>
    <x v="605"/>
    <d v="2014-05-15T00:00:00"/>
    <s v="Second Class"/>
    <x v="222"/>
    <s v="Cynthia Arntzen"/>
    <x v="0"/>
    <s v="United States"/>
    <s v="Vineland"/>
    <x v="30"/>
    <n v="8360"/>
    <x v="3"/>
    <s v="OFF-SU-10004661"/>
    <x v="1"/>
    <x v="14"/>
    <s v="Acme Titanium Bonded Scissors"/>
    <n v="17"/>
    <n v="2"/>
    <n v="0"/>
    <n v="4.42"/>
  </r>
  <r>
    <n v="6670"/>
    <x v="3308"/>
    <x v="3"/>
    <x v="605"/>
    <d v="2014-05-15T00:00:00"/>
    <s v="Second Class"/>
    <x v="222"/>
    <s v="Cynthia Arntzen"/>
    <x v="0"/>
    <s v="United States"/>
    <s v="Vineland"/>
    <x v="30"/>
    <n v="8360"/>
    <x v="3"/>
    <s v="TEC-AC-10004859"/>
    <x v="2"/>
    <x v="11"/>
    <s v="Maxell Pro 80 Minute CD-R, 10/Pack"/>
    <n v="87.4"/>
    <n v="5"/>
    <n v="0"/>
    <n v="34.960000000000008"/>
  </r>
  <r>
    <n v="6671"/>
    <x v="3309"/>
    <x v="3"/>
    <x v="1126"/>
    <d v="2014-05-30T00:00:00"/>
    <s v="Standard Class"/>
    <x v="414"/>
    <s v="Mick Hernandez"/>
    <x v="2"/>
    <s v="United States"/>
    <s v="Columbus"/>
    <x v="32"/>
    <n v="31907"/>
    <x v="0"/>
    <s v="OFF-BI-10002824"/>
    <x v="1"/>
    <x v="8"/>
    <s v="Recycled Easel Ring Binders"/>
    <n v="29.84"/>
    <n v="2"/>
    <n v="0"/>
    <n v="13.427999999999997"/>
  </r>
  <r>
    <n v="6672"/>
    <x v="3310"/>
    <x v="2"/>
    <x v="709"/>
    <d v="2011-08-27T00:00:00"/>
    <s v="Second Class"/>
    <x v="516"/>
    <s v="Robert Barroso"/>
    <x v="1"/>
    <s v="United States"/>
    <s v="Los Angeles"/>
    <x v="1"/>
    <n v="90032"/>
    <x v="1"/>
    <s v="OFF-BI-10001575"/>
    <x v="1"/>
    <x v="8"/>
    <s v="GBC Linen Binding Covers"/>
    <n v="49.568000000000005"/>
    <n v="2"/>
    <n v="0.2"/>
    <n v="17.348799999999997"/>
  </r>
  <r>
    <n v="6673"/>
    <x v="3311"/>
    <x v="1"/>
    <x v="861"/>
    <d v="2012-09-16T00:00:00"/>
    <s v="Standard Class"/>
    <x v="115"/>
    <s v="Sean Braxton"/>
    <x v="1"/>
    <s v="United States"/>
    <s v="San Diego"/>
    <x v="1"/>
    <n v="92024"/>
    <x v="1"/>
    <s v="OFF-AR-10000380"/>
    <x v="1"/>
    <x v="6"/>
    <s v="Hunt PowerHouse Electric Pencil Sharpener, Blue"/>
    <n v="265.85999999999996"/>
    <n v="7"/>
    <n v="0"/>
    <n v="79.757999999999967"/>
  </r>
  <r>
    <n v="6674"/>
    <x v="3312"/>
    <x v="1"/>
    <x v="577"/>
    <d v="2012-09-12T00:00:00"/>
    <s v="Standard Class"/>
    <x v="69"/>
    <s v="Tamara Willingham"/>
    <x v="2"/>
    <s v="United States"/>
    <s v="Charlottesville"/>
    <x v="17"/>
    <n v="22901"/>
    <x v="0"/>
    <s v="FUR-FU-10000820"/>
    <x v="0"/>
    <x v="5"/>
    <s v="Tensor Brushed Steel Torchiere Floor Lamp"/>
    <n v="67.959999999999994"/>
    <n v="4"/>
    <n v="0"/>
    <n v="12.232799999999997"/>
  </r>
  <r>
    <n v="6675"/>
    <x v="3313"/>
    <x v="1"/>
    <x v="82"/>
    <d v="2012-11-23T00:00:00"/>
    <s v="Second Class"/>
    <x v="658"/>
    <s v="Denise Leinenbach"/>
    <x v="0"/>
    <s v="United States"/>
    <s v="Lawrence"/>
    <x v="14"/>
    <n v="46226"/>
    <x v="2"/>
    <s v="OFF-AR-10003759"/>
    <x v="1"/>
    <x v="6"/>
    <s v="Crayola Anti Dust Chalk, 12/Pack"/>
    <n v="10.92"/>
    <n v="6"/>
    <n v="0"/>
    <n v="4.9139999999999997"/>
  </r>
  <r>
    <n v="6676"/>
    <x v="3313"/>
    <x v="1"/>
    <x v="82"/>
    <d v="2012-11-23T00:00:00"/>
    <s v="Second Class"/>
    <x v="658"/>
    <s v="Denise Leinenbach"/>
    <x v="0"/>
    <s v="United States"/>
    <s v="Lawrence"/>
    <x v="14"/>
    <n v="46226"/>
    <x v="2"/>
    <s v="TEC-MA-10002930"/>
    <x v="2"/>
    <x v="15"/>
    <s v="Ricoh - Ink Collector Unit for GX3000 Series Printers"/>
    <n v="83.9"/>
    <n v="2"/>
    <n v="0"/>
    <n v="22.653000000000006"/>
  </r>
  <r>
    <n v="6677"/>
    <x v="3313"/>
    <x v="1"/>
    <x v="82"/>
    <d v="2012-11-23T00:00:00"/>
    <s v="Second Class"/>
    <x v="658"/>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x v="658"/>
    <s v="Denise Leinenbach"/>
    <x v="0"/>
    <s v="United States"/>
    <s v="Lawrence"/>
    <x v="14"/>
    <n v="46226"/>
    <x v="2"/>
    <s v="TEC-AC-10000990"/>
    <x v="2"/>
    <x v="11"/>
    <s v="Imation Bio 2GB USB Flash Drive Imation Corp"/>
    <n v="393.54"/>
    <n v="3"/>
    <n v="0"/>
    <n v="165.28680000000003"/>
  </r>
  <r>
    <n v="6679"/>
    <x v="3314"/>
    <x v="2"/>
    <x v="982"/>
    <d v="2011-10-14T00:00:00"/>
    <s v="Standard Class"/>
    <x v="174"/>
    <s v="Shirley Daniels"/>
    <x v="2"/>
    <s v="United States"/>
    <s v="Phoenix"/>
    <x v="16"/>
    <n v="85023"/>
    <x v="1"/>
    <s v="FUR-FU-10003724"/>
    <x v="0"/>
    <x v="5"/>
    <s v="Westinghouse Clip-On Gooseneck Lamps"/>
    <n v="46.872"/>
    <n v="7"/>
    <n v="0.2"/>
    <n v="3.5153999999999979"/>
  </r>
  <r>
    <n v="6680"/>
    <x v="3315"/>
    <x v="3"/>
    <x v="264"/>
    <d v="2014-09-08T00:00:00"/>
    <s v="Second Class"/>
    <x v="26"/>
    <s v="Ted Butterfield"/>
    <x v="0"/>
    <s v="United States"/>
    <s v="Meriden"/>
    <x v="29"/>
    <n v="6450"/>
    <x v="3"/>
    <s v="OFF-ST-10000918"/>
    <x v="1"/>
    <x v="4"/>
    <s v="Crate-A-Files"/>
    <n v="10.9"/>
    <n v="1"/>
    <n v="0"/>
    <n v="2.8339999999999996"/>
  </r>
  <r>
    <n v="6681"/>
    <x v="3315"/>
    <x v="3"/>
    <x v="264"/>
    <d v="2014-09-08T00:00:00"/>
    <s v="Second Class"/>
    <x v="26"/>
    <s v="Ted Butterfield"/>
    <x v="0"/>
    <s v="United States"/>
    <s v="Meriden"/>
    <x v="29"/>
    <n v="6450"/>
    <x v="3"/>
    <s v="OFF-PA-10000157"/>
    <x v="1"/>
    <x v="10"/>
    <s v="Xerox 191"/>
    <n v="79.92"/>
    <n v="4"/>
    <n v="0"/>
    <n v="37.562399999999997"/>
  </r>
  <r>
    <n v="6682"/>
    <x v="3315"/>
    <x v="3"/>
    <x v="264"/>
    <d v="2014-09-08T00:00:00"/>
    <s v="Second Class"/>
    <x v="26"/>
    <s v="Ted Butterfield"/>
    <x v="0"/>
    <s v="United States"/>
    <s v="Meriden"/>
    <x v="29"/>
    <n v="6450"/>
    <x v="3"/>
    <s v="OFF-PA-10002499"/>
    <x v="1"/>
    <x v="10"/>
    <s v="Xerox 1890"/>
    <n v="146.82"/>
    <n v="3"/>
    <n v="0"/>
    <n v="73.41"/>
  </r>
  <r>
    <n v="6683"/>
    <x v="3316"/>
    <x v="3"/>
    <x v="314"/>
    <d v="2014-01-03T00:00:00"/>
    <s v="First Class"/>
    <x v="503"/>
    <s v="Dennis Pardue"/>
    <x v="2"/>
    <s v="United States"/>
    <s v="Franklin"/>
    <x v="6"/>
    <n v="53132"/>
    <x v="2"/>
    <s v="OFF-BI-10002012"/>
    <x v="1"/>
    <x v="8"/>
    <s v="Wilson Jones Easy Flow II Sheet Lifters"/>
    <n v="3.6"/>
    <n v="2"/>
    <n v="0"/>
    <n v="1.728"/>
  </r>
  <r>
    <n v="6684"/>
    <x v="3317"/>
    <x v="2"/>
    <x v="1127"/>
    <d v="2011-11-10T00:00:00"/>
    <s v="Standard Class"/>
    <x v="368"/>
    <s v="Deanra Eno"/>
    <x v="2"/>
    <s v="United States"/>
    <s v="Los Angeles"/>
    <x v="1"/>
    <n v="90008"/>
    <x v="1"/>
    <s v="FUR-FU-10000320"/>
    <x v="0"/>
    <x v="5"/>
    <s v="OIC Stacking Trays"/>
    <n v="20.04"/>
    <n v="6"/>
    <n v="0"/>
    <n v="8.8176000000000023"/>
  </r>
  <r>
    <n v="6685"/>
    <x v="3318"/>
    <x v="1"/>
    <x v="997"/>
    <d v="2012-12-22T00:00:00"/>
    <s v="Standard Class"/>
    <x v="498"/>
    <s v="Mick Crebagga"/>
    <x v="0"/>
    <s v="United States"/>
    <s v="Bloomington"/>
    <x v="10"/>
    <n v="61701"/>
    <x v="2"/>
    <s v="OFF-ST-10003716"/>
    <x v="1"/>
    <x v="4"/>
    <s v="Tennsco Double-Tier Lockers"/>
    <n v="180.01600000000002"/>
    <n v="1"/>
    <n v="0.2"/>
    <n v="-15.751400000000004"/>
  </r>
  <r>
    <n v="6686"/>
    <x v="3318"/>
    <x v="1"/>
    <x v="997"/>
    <d v="2012-12-22T00:00:00"/>
    <s v="Standard Class"/>
    <x v="498"/>
    <s v="Mick Crebagga"/>
    <x v="0"/>
    <s v="United States"/>
    <s v="Bloomington"/>
    <x v="10"/>
    <n v="61701"/>
    <x v="2"/>
    <s v="FUR-FU-10000965"/>
    <x v="0"/>
    <x v="5"/>
    <s v="Howard Miller 11-1/2&quot; Diameter Ridgewood Wall Clock"/>
    <n v="41.552"/>
    <n v="2"/>
    <n v="0.6"/>
    <n v="-19.737199999999994"/>
  </r>
  <r>
    <n v="6687"/>
    <x v="3318"/>
    <x v="1"/>
    <x v="997"/>
    <d v="2012-12-22T00:00:00"/>
    <s v="Standard Class"/>
    <x v="498"/>
    <s v="Mick Crebagga"/>
    <x v="0"/>
    <s v="United States"/>
    <s v="Bloomington"/>
    <x v="10"/>
    <n v="61701"/>
    <x v="2"/>
    <s v="OFF-AR-10003829"/>
    <x v="1"/>
    <x v="6"/>
    <s v="Newell 35"/>
    <n v="13.120000000000001"/>
    <n v="5"/>
    <n v="0.2"/>
    <n v="1.4759999999999982"/>
  </r>
  <r>
    <n v="6688"/>
    <x v="3319"/>
    <x v="1"/>
    <x v="263"/>
    <d v="2012-05-21T00:00:00"/>
    <s v="Standard Class"/>
    <x v="643"/>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x v="698"/>
    <s v="Candace McMahon"/>
    <x v="1"/>
    <s v="United States"/>
    <s v="San Francisco"/>
    <x v="1"/>
    <n v="94109"/>
    <x v="1"/>
    <s v="TEC-AC-10004568"/>
    <x v="2"/>
    <x v="11"/>
    <s v="Maxell LTO Ultrium - 800 GB"/>
    <n v="111.96"/>
    <n v="4"/>
    <n v="0"/>
    <n v="21.27239999999999"/>
  </r>
  <r>
    <n v="6690"/>
    <x v="3321"/>
    <x v="3"/>
    <x v="574"/>
    <d v="2014-12-10T00:00:00"/>
    <s v="Standard Class"/>
    <x v="532"/>
    <s v="Roy Phan"/>
    <x v="1"/>
    <s v="United States"/>
    <s v="Houston"/>
    <x v="5"/>
    <n v="77095"/>
    <x v="2"/>
    <s v="OFF-AR-10000817"/>
    <x v="1"/>
    <x v="6"/>
    <s v="Manco Dry-Lighter Erasable Highlighter"/>
    <n v="12.160000000000002"/>
    <n v="5"/>
    <n v="0.2"/>
    <n v="2.1279999999999988"/>
  </r>
  <r>
    <n v="6691"/>
    <x v="3322"/>
    <x v="3"/>
    <x v="689"/>
    <d v="2014-08-06T00:00:00"/>
    <s v="Standard Class"/>
    <x v="624"/>
    <s v="Luke Schmidt"/>
    <x v="1"/>
    <s v="United States"/>
    <s v="Milwaukee"/>
    <x v="6"/>
    <n v="53209"/>
    <x v="2"/>
    <s v="OFF-BI-10003460"/>
    <x v="1"/>
    <x v="8"/>
    <s v="Acco 3-Hole Punch"/>
    <n v="17.52"/>
    <n v="4"/>
    <n v="0"/>
    <n v="8.4095999999999993"/>
  </r>
  <r>
    <n v="6692"/>
    <x v="3322"/>
    <x v="3"/>
    <x v="689"/>
    <d v="2014-08-06T00:00:00"/>
    <s v="Standard Class"/>
    <x v="624"/>
    <s v="Luke Schmidt"/>
    <x v="1"/>
    <s v="United States"/>
    <s v="Milwaukee"/>
    <x v="6"/>
    <n v="53209"/>
    <x v="2"/>
    <s v="OFF-AP-10002472"/>
    <x v="1"/>
    <x v="9"/>
    <s v="3M Office Air Cleaner"/>
    <n v="155.88"/>
    <n v="6"/>
    <n v="0"/>
    <n v="54.558"/>
  </r>
  <r>
    <n v="6693"/>
    <x v="3323"/>
    <x v="3"/>
    <x v="938"/>
    <d v="2014-08-14T00:00:00"/>
    <s v="Second Class"/>
    <x v="660"/>
    <s v="Daniel Raglin"/>
    <x v="2"/>
    <s v="United States"/>
    <s v="Lake Charles"/>
    <x v="28"/>
    <n v="70601"/>
    <x v="0"/>
    <s v="OFF-BI-10000632"/>
    <x v="1"/>
    <x v="8"/>
    <s v="Satellite Sectional Post Binders"/>
    <n v="477.51"/>
    <n v="11"/>
    <n v="0"/>
    <n v="219.65459999999999"/>
  </r>
  <r>
    <n v="6694"/>
    <x v="3324"/>
    <x v="3"/>
    <x v="1033"/>
    <d v="2014-10-03T00:00:00"/>
    <s v="Second Class"/>
    <x v="693"/>
    <s v="Cindy Chapman"/>
    <x v="0"/>
    <s v="United States"/>
    <s v="Baltimore"/>
    <x v="39"/>
    <n v="21215"/>
    <x v="3"/>
    <s v="OFF-PA-10000062"/>
    <x v="1"/>
    <x v="10"/>
    <s v="Green Bar Computer Printout Paper"/>
    <n v="164.88"/>
    <n v="3"/>
    <n v="0"/>
    <n v="80.791200000000003"/>
  </r>
  <r>
    <n v="6695"/>
    <x v="3325"/>
    <x v="0"/>
    <x v="370"/>
    <d v="2013-08-31T00:00:00"/>
    <s v="Standard Class"/>
    <x v="776"/>
    <s v="Shirley Schmidt"/>
    <x v="2"/>
    <s v="United States"/>
    <s v="Franklin"/>
    <x v="6"/>
    <n v="53132"/>
    <x v="2"/>
    <s v="TEC-AC-10002006"/>
    <x v="2"/>
    <x v="11"/>
    <s v="Memorex Micro Travel Drive 16 GB"/>
    <n v="47.97"/>
    <n v="3"/>
    <n v="0"/>
    <n v="14.870699999999998"/>
  </r>
  <r>
    <n v="6696"/>
    <x v="3326"/>
    <x v="0"/>
    <x v="499"/>
    <d v="2013-12-08T00:00:00"/>
    <s v="Standard Class"/>
    <x v="440"/>
    <s v="Jamie Frazer"/>
    <x v="0"/>
    <s v="United States"/>
    <s v="New York City"/>
    <x v="15"/>
    <n v="10024"/>
    <x v="3"/>
    <s v="OFF-BI-10004318"/>
    <x v="1"/>
    <x v="8"/>
    <s v="Ibico EB-19 Dual Function Manual Binding System"/>
    <n v="415.17600000000004"/>
    <n v="3"/>
    <n v="0.2"/>
    <n v="134.93219999999999"/>
  </r>
  <r>
    <n v="6697"/>
    <x v="3326"/>
    <x v="0"/>
    <x v="499"/>
    <d v="2013-12-08T00:00:00"/>
    <s v="Standard Class"/>
    <x v="440"/>
    <s v="Jamie Frazer"/>
    <x v="0"/>
    <s v="United States"/>
    <s v="New York City"/>
    <x v="15"/>
    <n v="10024"/>
    <x v="3"/>
    <s v="OFF-BI-10004236"/>
    <x v="1"/>
    <x v="8"/>
    <s v="XtraLife ClearVue Slant-D Ring Binder, White, 3&quot;"/>
    <n v="35.231999999999999"/>
    <n v="3"/>
    <n v="0.2"/>
    <n v="11.450399999999998"/>
  </r>
  <r>
    <n v="6698"/>
    <x v="3326"/>
    <x v="0"/>
    <x v="499"/>
    <d v="2013-12-08T00:00:00"/>
    <s v="Standard Class"/>
    <x v="440"/>
    <s v="Jamie Frazer"/>
    <x v="0"/>
    <s v="United States"/>
    <s v="New York City"/>
    <x v="15"/>
    <n v="10024"/>
    <x v="3"/>
    <s v="OFF-PA-10000062"/>
    <x v="1"/>
    <x v="10"/>
    <s v="Green Bar Computer Printout Paper"/>
    <n v="54.96"/>
    <n v="1"/>
    <n v="0"/>
    <n v="26.930399999999999"/>
  </r>
  <r>
    <n v="6699"/>
    <x v="3327"/>
    <x v="3"/>
    <x v="246"/>
    <d v="2014-07-26T00:00:00"/>
    <s v="Standard Class"/>
    <x v="517"/>
    <s v="Shaun Weien"/>
    <x v="0"/>
    <s v="United States"/>
    <s v="San Diego"/>
    <x v="1"/>
    <n v="92024"/>
    <x v="1"/>
    <s v="OFF-PA-10003205"/>
    <x v="1"/>
    <x v="10"/>
    <s v="Wirebound Message Forms, Four 2 3/4 x 5 Forms per Page, Pink Paper"/>
    <n v="16.34"/>
    <n v="2"/>
    <n v="0"/>
    <n v="7.6798000000000002"/>
  </r>
  <r>
    <n v="6700"/>
    <x v="3327"/>
    <x v="3"/>
    <x v="246"/>
    <d v="2014-07-26T00:00:00"/>
    <s v="Standard Class"/>
    <x v="517"/>
    <s v="Shaun Weien"/>
    <x v="0"/>
    <s v="United States"/>
    <s v="San Diego"/>
    <x v="1"/>
    <n v="92024"/>
    <x v="1"/>
    <s v="FUR-CH-10000988"/>
    <x v="0"/>
    <x v="1"/>
    <s v="Hon Olson Stacker Stools"/>
    <n v="225.29600000000002"/>
    <n v="2"/>
    <n v="0.2"/>
    <n v="22.529599999999995"/>
  </r>
  <r>
    <n v="6701"/>
    <x v="3327"/>
    <x v="3"/>
    <x v="246"/>
    <d v="2014-07-26T00:00:00"/>
    <s v="Standard Class"/>
    <x v="517"/>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x v="495"/>
    <s v="Sheri Gordon"/>
    <x v="0"/>
    <s v="United States"/>
    <s v="Wilson"/>
    <x v="3"/>
    <n v="27893"/>
    <x v="0"/>
    <s v="FUR-FU-10001986"/>
    <x v="0"/>
    <x v="5"/>
    <s v="Dana Fluorescent Magnifying Lamp, White, 36&quot;"/>
    <n v="163.136"/>
    <n v="4"/>
    <n v="0.2"/>
    <n v="20.391999999999989"/>
  </r>
  <r>
    <n v="6703"/>
    <x v="3328"/>
    <x v="1"/>
    <x v="1128"/>
    <d v="2012-05-24T00:00:00"/>
    <s v="Standard Class"/>
    <x v="495"/>
    <s v="Sheri Gordon"/>
    <x v="0"/>
    <s v="United States"/>
    <s v="Wilson"/>
    <x v="3"/>
    <n v="27893"/>
    <x v="0"/>
    <s v="OFF-BI-10001031"/>
    <x v="1"/>
    <x v="8"/>
    <s v="Pressboard Data Binders by Wilson Jones"/>
    <n v="6.4080000000000004"/>
    <n v="4"/>
    <n v="0.7"/>
    <n v="-4.9127999999999989"/>
  </r>
  <r>
    <n v="6704"/>
    <x v="3329"/>
    <x v="1"/>
    <x v="537"/>
    <d v="2012-06-28T00:00:00"/>
    <s v="Standard Class"/>
    <x v="394"/>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x v="394"/>
    <s v="Christine Sundaresam"/>
    <x v="0"/>
    <s v="United States"/>
    <s v="Long Beach"/>
    <x v="1"/>
    <n v="90805"/>
    <x v="1"/>
    <s v="OFF-FA-10003059"/>
    <x v="1"/>
    <x v="13"/>
    <s v="Assorted Color Push Pins"/>
    <n v="5.43"/>
    <n v="3"/>
    <n v="0"/>
    <n v="1.7918999999999998"/>
  </r>
  <r>
    <n v="6706"/>
    <x v="3329"/>
    <x v="1"/>
    <x v="537"/>
    <d v="2012-06-28T00:00:00"/>
    <s v="Standard Class"/>
    <x v="394"/>
    <s v="Christine Sundaresam"/>
    <x v="0"/>
    <s v="United States"/>
    <s v="Long Beach"/>
    <x v="1"/>
    <n v="90805"/>
    <x v="1"/>
    <s v="TEC-PH-10003931"/>
    <x v="2"/>
    <x v="7"/>
    <s v="JBL Micro Wireless Portable Bluetooth Speaker"/>
    <n v="143.976"/>
    <n v="3"/>
    <n v="0.2"/>
    <n v="8.998500000000007"/>
  </r>
  <r>
    <n v="6707"/>
    <x v="3330"/>
    <x v="0"/>
    <x v="545"/>
    <d v="2013-09-16T00:00:00"/>
    <s v="Standard Class"/>
    <x v="281"/>
    <s v="Steve Chapman"/>
    <x v="1"/>
    <s v="United States"/>
    <s v="Fort Lauderdale"/>
    <x v="2"/>
    <n v="33311"/>
    <x v="0"/>
    <s v="TEC-PH-10003505"/>
    <x v="2"/>
    <x v="7"/>
    <s v="Geemarc AmpliPOWER60"/>
    <n v="519.67999999999995"/>
    <n v="7"/>
    <n v="0.2"/>
    <n v="58.46399999999997"/>
  </r>
  <r>
    <n v="6708"/>
    <x v="3331"/>
    <x v="2"/>
    <x v="138"/>
    <d v="2011-04-18T00:00:00"/>
    <s v="Standard Class"/>
    <x v="408"/>
    <s v="Ben Ferrer"/>
    <x v="2"/>
    <s v="United States"/>
    <s v="Baltimore"/>
    <x v="39"/>
    <n v="21215"/>
    <x v="3"/>
    <s v="OFF-LA-10002368"/>
    <x v="1"/>
    <x v="2"/>
    <s v="Avery 479"/>
    <n v="7.83"/>
    <n v="3"/>
    <n v="0"/>
    <n v="3.6017999999999999"/>
  </r>
  <r>
    <n v="6709"/>
    <x v="3332"/>
    <x v="1"/>
    <x v="717"/>
    <d v="2012-11-19T00:00:00"/>
    <s v="Standard Class"/>
    <x v="47"/>
    <s v="Gary Zandusky"/>
    <x v="0"/>
    <s v="United States"/>
    <s v="Rio Rancho"/>
    <x v="27"/>
    <n v="87124"/>
    <x v="1"/>
    <s v="FUR-CH-10004287"/>
    <x v="0"/>
    <x v="1"/>
    <s v="SAFCO Arco Folding Chair"/>
    <n v="883.84"/>
    <n v="4"/>
    <n v="0.2"/>
    <n v="99.431999999999931"/>
  </r>
  <r>
    <n v="6710"/>
    <x v="3332"/>
    <x v="1"/>
    <x v="717"/>
    <d v="2012-11-19T00:00:00"/>
    <s v="Standard Class"/>
    <x v="47"/>
    <s v="Gary Zandusky"/>
    <x v="0"/>
    <s v="United States"/>
    <s v="Rio Rancho"/>
    <x v="27"/>
    <n v="87124"/>
    <x v="1"/>
    <s v="FUR-CH-10001891"/>
    <x v="0"/>
    <x v="1"/>
    <s v="Global Deluxe Office Fabric Chairs"/>
    <n v="230.35200000000003"/>
    <n v="3"/>
    <n v="0.2"/>
    <n v="20.155800000000013"/>
  </r>
  <r>
    <n v="6711"/>
    <x v="3333"/>
    <x v="0"/>
    <x v="10"/>
    <d v="2013-12-13T00:00:00"/>
    <s v="First Class"/>
    <x v="70"/>
    <s v="Stephanie Phelps"/>
    <x v="1"/>
    <s v="United States"/>
    <s v="Stockton"/>
    <x v="1"/>
    <n v="95207"/>
    <x v="1"/>
    <s v="OFF-BI-10002133"/>
    <x v="1"/>
    <x v="8"/>
    <s v="Wilson Jones Elliptical Ring 3 1/2&quot; Capacity Binders, 800 sheets"/>
    <n v="273.92"/>
    <n v="8"/>
    <n v="0.2"/>
    <n v="99.295999999999978"/>
  </r>
  <r>
    <n v="6712"/>
    <x v="3334"/>
    <x v="3"/>
    <x v="238"/>
    <d v="2014-08-22T00:00:00"/>
    <s v="Second Class"/>
    <x v="307"/>
    <s v="Pauline Johnson"/>
    <x v="0"/>
    <s v="United States"/>
    <s v="Columbus"/>
    <x v="24"/>
    <n v="43229"/>
    <x v="3"/>
    <s v="OFF-AR-10001419"/>
    <x v="1"/>
    <x v="6"/>
    <s v="Newell 325"/>
    <n v="9.9120000000000008"/>
    <n v="3"/>
    <n v="0.2"/>
    <n v="1.2389999999999994"/>
  </r>
  <r>
    <n v="6713"/>
    <x v="3335"/>
    <x v="3"/>
    <x v="817"/>
    <d v="2014-12-15T00:00:00"/>
    <s v="Same Day"/>
    <x v="72"/>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x v="72"/>
    <s v="Dave Brooks"/>
    <x v="0"/>
    <s v="United States"/>
    <s v="Skokie"/>
    <x v="10"/>
    <n v="60076"/>
    <x v="2"/>
    <s v="FUR-FU-10004091"/>
    <x v="0"/>
    <x v="5"/>
    <s v="Howard Miller 13&quot; Diameter Goldtone Round Wall Clock"/>
    <n v="56.328000000000003"/>
    <n v="3"/>
    <n v="0.6"/>
    <n v="-26.755799999999994"/>
  </r>
  <r>
    <n v="6715"/>
    <x v="3335"/>
    <x v="3"/>
    <x v="817"/>
    <d v="2014-12-15T00:00:00"/>
    <s v="Same Day"/>
    <x v="72"/>
    <s v="Dave Brooks"/>
    <x v="0"/>
    <s v="United States"/>
    <s v="Skokie"/>
    <x v="10"/>
    <n v="60076"/>
    <x v="2"/>
    <s v="TEC-AC-10004510"/>
    <x v="2"/>
    <x v="11"/>
    <s v="Logitech Desktop MK120 Mouse and keyboard Combo"/>
    <n v="39.264000000000003"/>
    <n v="3"/>
    <n v="0.2"/>
    <n v="-4.908000000000003"/>
  </r>
  <r>
    <n v="6716"/>
    <x v="3335"/>
    <x v="3"/>
    <x v="817"/>
    <d v="2014-12-15T00:00:00"/>
    <s v="Same Day"/>
    <x v="72"/>
    <s v="Dave Brooks"/>
    <x v="0"/>
    <s v="United States"/>
    <s v="Skokie"/>
    <x v="10"/>
    <n v="60076"/>
    <x v="2"/>
    <s v="OFF-AR-10002987"/>
    <x v="1"/>
    <x v="6"/>
    <s v="Prismacolor Color Pencil Set"/>
    <n v="95.231999999999999"/>
    <n v="6"/>
    <n v="0.2"/>
    <n v="24.998400000000011"/>
  </r>
  <r>
    <n v="6717"/>
    <x v="3336"/>
    <x v="0"/>
    <x v="143"/>
    <d v="2013-04-16T00:00:00"/>
    <s v="Standard Class"/>
    <x v="278"/>
    <s v="Christine Kargatis"/>
    <x v="2"/>
    <s v="United States"/>
    <s v="Hot Springs"/>
    <x v="36"/>
    <n v="71901"/>
    <x v="0"/>
    <s v="OFF-FA-10002280"/>
    <x v="1"/>
    <x v="13"/>
    <s v="Advantus Plastic Paper Clips"/>
    <n v="30"/>
    <n v="6"/>
    <n v="0"/>
    <n v="14.399999999999999"/>
  </r>
  <r>
    <n v="6718"/>
    <x v="3336"/>
    <x v="0"/>
    <x v="143"/>
    <d v="2013-04-16T00:00:00"/>
    <s v="Standard Class"/>
    <x v="278"/>
    <s v="Christine Kargatis"/>
    <x v="2"/>
    <s v="United States"/>
    <s v="Hot Springs"/>
    <x v="36"/>
    <n v="71901"/>
    <x v="0"/>
    <s v="OFF-PA-10001934"/>
    <x v="1"/>
    <x v="10"/>
    <s v="Xerox 1993"/>
    <n v="25.92"/>
    <n v="4"/>
    <n v="0"/>
    <n v="12.700800000000001"/>
  </r>
  <r>
    <n v="6719"/>
    <x v="3336"/>
    <x v="0"/>
    <x v="143"/>
    <d v="2013-04-16T00:00:00"/>
    <s v="Standard Class"/>
    <x v="278"/>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x v="11"/>
    <s v="Sandra Flanagan"/>
    <x v="0"/>
    <s v="United States"/>
    <s v="Goldsboro"/>
    <x v="3"/>
    <n v="27534"/>
    <x v="0"/>
    <s v="OFF-AP-10004859"/>
    <x v="1"/>
    <x v="9"/>
    <s v="Acco 6 Outlet Guardian Premium Surge Suppressor"/>
    <n v="34.944000000000003"/>
    <n v="3"/>
    <n v="0.2"/>
    <n v="3.0576000000000008"/>
  </r>
  <r>
    <n v="6721"/>
    <x v="3338"/>
    <x v="3"/>
    <x v="20"/>
    <d v="2014-09-25T00:00:00"/>
    <s v="Standard Class"/>
    <x v="317"/>
    <s v="Dave Poirier"/>
    <x v="1"/>
    <s v="United States"/>
    <s v="Los Angeles"/>
    <x v="1"/>
    <n v="90032"/>
    <x v="1"/>
    <s v="TEC-AC-10000057"/>
    <x v="2"/>
    <x v="11"/>
    <s v="Microsoft Natural Ergonomic Keyboard 4000"/>
    <n v="149.94999999999999"/>
    <n v="5"/>
    <n v="0"/>
    <n v="31.489499999999992"/>
  </r>
  <r>
    <n v="6722"/>
    <x v="3338"/>
    <x v="3"/>
    <x v="20"/>
    <d v="2014-09-25T00:00:00"/>
    <s v="Standard Class"/>
    <x v="317"/>
    <s v="Dave Poirier"/>
    <x v="1"/>
    <s v="United States"/>
    <s v="Los Angeles"/>
    <x v="1"/>
    <n v="90032"/>
    <x v="1"/>
    <s v="OFF-AR-10000914"/>
    <x v="1"/>
    <x v="6"/>
    <s v="Boston 16765 Mini Stand Up Battery Pencil Sharpener"/>
    <n v="23.32"/>
    <n v="2"/>
    <n v="0"/>
    <n v="6.0632000000000019"/>
  </r>
  <r>
    <n v="6723"/>
    <x v="3338"/>
    <x v="3"/>
    <x v="20"/>
    <d v="2014-09-25T00:00:00"/>
    <s v="Standard Class"/>
    <x v="317"/>
    <s v="Dave Poirier"/>
    <x v="1"/>
    <s v="United States"/>
    <s v="Los Angeles"/>
    <x v="1"/>
    <n v="90032"/>
    <x v="1"/>
    <s v="OFF-AR-10004956"/>
    <x v="1"/>
    <x v="6"/>
    <s v="Newell 33"/>
    <n v="16.740000000000002"/>
    <n v="3"/>
    <n v="0"/>
    <n v="4.8545999999999978"/>
  </r>
  <r>
    <n v="6724"/>
    <x v="3339"/>
    <x v="3"/>
    <x v="507"/>
    <d v="2014-09-07T00:00:00"/>
    <s v="Second Class"/>
    <x v="718"/>
    <s v="Vivian Mathis"/>
    <x v="0"/>
    <s v="United States"/>
    <s v="Nashua"/>
    <x v="38"/>
    <n v="3060"/>
    <x v="3"/>
    <s v="OFF-FA-10001843"/>
    <x v="1"/>
    <x v="13"/>
    <s v="Staples"/>
    <n v="14.82"/>
    <n v="6"/>
    <n v="0"/>
    <n v="6.9654000000000007"/>
  </r>
  <r>
    <n v="6725"/>
    <x v="3340"/>
    <x v="0"/>
    <x v="126"/>
    <d v="2013-09-17T00:00:00"/>
    <s v="Standard Class"/>
    <x v="227"/>
    <s v="Sarah Foster"/>
    <x v="0"/>
    <s v="United States"/>
    <s v="Seattle"/>
    <x v="4"/>
    <n v="98103"/>
    <x v="1"/>
    <s v="OFF-FA-10000585"/>
    <x v="1"/>
    <x v="13"/>
    <s v="OIC Bulk Pack Metal Binder Clips"/>
    <n v="10.47"/>
    <n v="3"/>
    <n v="0"/>
    <n v="4.8162000000000003"/>
  </r>
  <r>
    <n v="6726"/>
    <x v="3340"/>
    <x v="0"/>
    <x v="126"/>
    <d v="2013-09-17T00:00:00"/>
    <s v="Standard Class"/>
    <x v="227"/>
    <s v="Sarah Foster"/>
    <x v="0"/>
    <s v="United States"/>
    <s v="Seattle"/>
    <x v="4"/>
    <n v="98103"/>
    <x v="1"/>
    <s v="OFF-LA-10003720"/>
    <x v="1"/>
    <x v="2"/>
    <s v="Avery 487"/>
    <n v="11.07"/>
    <n v="3"/>
    <n v="0"/>
    <n v="5.2028999999999996"/>
  </r>
  <r>
    <n v="6727"/>
    <x v="3340"/>
    <x v="0"/>
    <x v="126"/>
    <d v="2013-09-17T00:00:00"/>
    <s v="Standard Class"/>
    <x v="227"/>
    <s v="Sarah Foster"/>
    <x v="0"/>
    <s v="United States"/>
    <s v="Seattle"/>
    <x v="4"/>
    <n v="98103"/>
    <x v="1"/>
    <s v="OFF-BI-10000301"/>
    <x v="1"/>
    <x v="8"/>
    <s v="GBC Instant Report Kit"/>
    <n v="20.704000000000001"/>
    <n v="4"/>
    <n v="0.2"/>
    <n v="7.7639999999999993"/>
  </r>
  <r>
    <n v="6728"/>
    <x v="3341"/>
    <x v="3"/>
    <x v="682"/>
    <d v="2014-08-16T00:00:00"/>
    <s v="Second Class"/>
    <x v="281"/>
    <s v="Steve Chapman"/>
    <x v="1"/>
    <s v="United States"/>
    <s v="Richmond"/>
    <x v="14"/>
    <n v="47374"/>
    <x v="2"/>
    <s v="OFF-PA-10003302"/>
    <x v="1"/>
    <x v="10"/>
    <s v="Xerox 1906"/>
    <n v="177.2"/>
    <n v="5"/>
    <n v="0"/>
    <n v="83.283999999999992"/>
  </r>
  <r>
    <n v="6729"/>
    <x v="3342"/>
    <x v="0"/>
    <x v="254"/>
    <d v="2013-11-10T00:00:00"/>
    <s v="Standard Class"/>
    <x v="716"/>
    <s v="Maureen Fritzler"/>
    <x v="1"/>
    <s v="United States"/>
    <s v="Miami"/>
    <x v="2"/>
    <n v="33180"/>
    <x v="0"/>
    <s v="FUR-FU-10001889"/>
    <x v="0"/>
    <x v="5"/>
    <s v="Ultra Door Pull Handle"/>
    <n v="50.496000000000002"/>
    <n v="6"/>
    <n v="0.2"/>
    <n v="8.2055999999999987"/>
  </r>
  <r>
    <n v="6730"/>
    <x v="3343"/>
    <x v="1"/>
    <x v="652"/>
    <d v="2012-06-20T00:00:00"/>
    <s v="First Class"/>
    <x v="296"/>
    <s v="Benjamin Venier"/>
    <x v="1"/>
    <s v="United States"/>
    <s v="Smyrna"/>
    <x v="18"/>
    <n v="37167"/>
    <x v="0"/>
    <s v="OFF-BI-10002982"/>
    <x v="1"/>
    <x v="8"/>
    <s v="Avery Self-Adhesive Photo Pockets for Polaroid Photos"/>
    <n v="6.1290000000000004"/>
    <n v="3"/>
    <n v="0.7"/>
    <n v="-4.4945999999999984"/>
  </r>
  <r>
    <n v="6731"/>
    <x v="3343"/>
    <x v="1"/>
    <x v="652"/>
    <d v="2012-06-20T00:00:00"/>
    <s v="First Class"/>
    <x v="296"/>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x v="296"/>
    <s v="Benjamin Venier"/>
    <x v="1"/>
    <s v="United States"/>
    <s v="Smyrna"/>
    <x v="18"/>
    <n v="37167"/>
    <x v="0"/>
    <s v="OFF-PA-10001937"/>
    <x v="1"/>
    <x v="10"/>
    <s v="Xerox 21"/>
    <n v="20.736000000000004"/>
    <n v="4"/>
    <n v="0.2"/>
    <n v="7.2576000000000001"/>
  </r>
  <r>
    <n v="6733"/>
    <x v="3344"/>
    <x v="2"/>
    <x v="1129"/>
    <d v="2011-07-07T00:00:00"/>
    <s v="First Class"/>
    <x v="722"/>
    <s v="Katrina Edelman"/>
    <x v="1"/>
    <s v="United States"/>
    <s v="Aurora"/>
    <x v="22"/>
    <n v="80013"/>
    <x v="1"/>
    <s v="OFF-PA-10001977"/>
    <x v="1"/>
    <x v="10"/>
    <s v="Xerox 194"/>
    <n v="177.536"/>
    <n v="4"/>
    <n v="0.2"/>
    <n v="62.137599999999992"/>
  </r>
  <r>
    <n v="6734"/>
    <x v="3344"/>
    <x v="2"/>
    <x v="1129"/>
    <d v="2011-07-07T00:00:00"/>
    <s v="First Class"/>
    <x v="722"/>
    <s v="Katrina Edelman"/>
    <x v="1"/>
    <s v="United States"/>
    <s v="Aurora"/>
    <x v="22"/>
    <n v="80013"/>
    <x v="1"/>
    <s v="OFF-AP-10000692"/>
    <x v="1"/>
    <x v="9"/>
    <s v="Fellowes Mighty 8 Compact Surge Protector"/>
    <n v="32.432000000000002"/>
    <n v="2"/>
    <n v="0.2"/>
    <n v="3.2432000000000016"/>
  </r>
  <r>
    <n v="6735"/>
    <x v="3345"/>
    <x v="1"/>
    <x v="139"/>
    <d v="2012-12-25T00:00:00"/>
    <s v="Standard Class"/>
    <x v="773"/>
    <s v="Evan Minnotte"/>
    <x v="2"/>
    <s v="United States"/>
    <s v="Miami"/>
    <x v="2"/>
    <n v="33142"/>
    <x v="0"/>
    <s v="OFF-LA-10004093"/>
    <x v="1"/>
    <x v="2"/>
    <s v="Avery 486"/>
    <n v="11.696"/>
    <n v="2"/>
    <n v="0.2"/>
    <n v="3.9473999999999996"/>
  </r>
  <r>
    <n v="6736"/>
    <x v="3346"/>
    <x v="0"/>
    <x v="342"/>
    <d v="2013-04-18T00:00:00"/>
    <s v="Standard Class"/>
    <x v="537"/>
    <s v="Brian Thompson"/>
    <x v="0"/>
    <s v="United States"/>
    <s v="San Francisco"/>
    <x v="1"/>
    <n v="94122"/>
    <x v="1"/>
    <s v="OFF-AP-10004980"/>
    <x v="1"/>
    <x v="9"/>
    <s v="3M Replacement Filter for Office Air Cleaner for 20' x 33' Room"/>
    <n v="113.76"/>
    <n v="3"/>
    <n v="0"/>
    <n v="44.366400000000006"/>
  </r>
  <r>
    <n v="6737"/>
    <x v="3346"/>
    <x v="0"/>
    <x v="342"/>
    <d v="2013-04-18T00:00:00"/>
    <s v="Standard Class"/>
    <x v="537"/>
    <s v="Brian Thompson"/>
    <x v="0"/>
    <s v="United States"/>
    <s v="San Francisco"/>
    <x v="1"/>
    <n v="94122"/>
    <x v="1"/>
    <s v="OFF-ST-10001932"/>
    <x v="1"/>
    <x v="4"/>
    <s v="Fellowes Staxonsteel Drawer Files"/>
    <n v="579.51"/>
    <n v="3"/>
    <n v="0"/>
    <n v="81.131400000000014"/>
  </r>
  <r>
    <n v="6738"/>
    <x v="3346"/>
    <x v="0"/>
    <x v="342"/>
    <d v="2013-04-18T00:00:00"/>
    <s v="Standard Class"/>
    <x v="537"/>
    <s v="Brian Thompson"/>
    <x v="0"/>
    <s v="United States"/>
    <s v="San Francisco"/>
    <x v="1"/>
    <n v="94122"/>
    <x v="1"/>
    <s v="OFF-ST-10000636"/>
    <x v="1"/>
    <x v="4"/>
    <s v="Rogers Profile Extra Capacity Storage Tub"/>
    <n v="150.66"/>
    <n v="9"/>
    <n v="0"/>
    <n v="6.0263999999999918"/>
  </r>
  <r>
    <n v="6739"/>
    <x v="3346"/>
    <x v="0"/>
    <x v="342"/>
    <d v="2013-04-18T00:00:00"/>
    <s v="Standard Class"/>
    <x v="537"/>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x v="514"/>
    <s v="Michelle Moray"/>
    <x v="0"/>
    <s v="United States"/>
    <s v="Chicago"/>
    <x v="10"/>
    <n v="60623"/>
    <x v="2"/>
    <s v="OFF-ST-10001837"/>
    <x v="1"/>
    <x v="4"/>
    <s v="SAFCO Mobile Desk Side File, Wire Frame"/>
    <n v="102.624"/>
    <n v="3"/>
    <n v="0.2"/>
    <n v="7.6968000000000032"/>
  </r>
  <r>
    <n v="6741"/>
    <x v="3347"/>
    <x v="2"/>
    <x v="542"/>
    <d v="2011-05-31T00:00:00"/>
    <s v="Standard Class"/>
    <x v="514"/>
    <s v="Michelle Moray"/>
    <x v="0"/>
    <s v="United States"/>
    <s v="Chicago"/>
    <x v="10"/>
    <n v="60623"/>
    <x v="2"/>
    <s v="FUR-CH-10003981"/>
    <x v="0"/>
    <x v="1"/>
    <s v="Global Commerce Series Low-Back Swivel/Tilt Chairs"/>
    <n v="359.77199999999999"/>
    <n v="2"/>
    <n v="0.3"/>
    <n v="-5.1396000000000583"/>
  </r>
  <r>
    <n v="6742"/>
    <x v="3347"/>
    <x v="2"/>
    <x v="542"/>
    <d v="2011-05-31T00:00:00"/>
    <s v="Standard Class"/>
    <x v="514"/>
    <s v="Michelle Moray"/>
    <x v="0"/>
    <s v="United States"/>
    <s v="Chicago"/>
    <x v="10"/>
    <n v="60623"/>
    <x v="2"/>
    <s v="OFF-AR-10000716"/>
    <x v="1"/>
    <x v="6"/>
    <s v="DIXON Ticonderoga Erasable Checking Pencils"/>
    <n v="13.392000000000001"/>
    <n v="3"/>
    <n v="0.2"/>
    <n v="3.1806000000000005"/>
  </r>
  <r>
    <n v="6743"/>
    <x v="3348"/>
    <x v="3"/>
    <x v="91"/>
    <d v="2014-07-12T00:00:00"/>
    <s v="Standard Class"/>
    <x v="138"/>
    <s v="Patrick O'Brill"/>
    <x v="0"/>
    <s v="United States"/>
    <s v="Los Angeles"/>
    <x v="1"/>
    <n v="90008"/>
    <x v="1"/>
    <s v="FUR-CH-10001146"/>
    <x v="0"/>
    <x v="1"/>
    <s v="Global Task Chair, Black"/>
    <n v="122.13600000000001"/>
    <n v="3"/>
    <n v="0.2"/>
    <n v="-13.740299999999994"/>
  </r>
  <r>
    <n v="6744"/>
    <x v="3349"/>
    <x v="1"/>
    <x v="1130"/>
    <d v="2012-02-20T00:00:00"/>
    <s v="Standard Class"/>
    <x v="133"/>
    <s v="Sung Pak"/>
    <x v="1"/>
    <s v="United States"/>
    <s v="Dover"/>
    <x v="38"/>
    <n v="3820"/>
    <x v="3"/>
    <s v="OFF-PA-10002751"/>
    <x v="1"/>
    <x v="10"/>
    <s v="Xerox 1920"/>
    <n v="35.880000000000003"/>
    <n v="6"/>
    <n v="0"/>
    <n v="16.146000000000001"/>
  </r>
  <r>
    <n v="6745"/>
    <x v="3350"/>
    <x v="3"/>
    <x v="114"/>
    <d v="2014-06-19T00:00:00"/>
    <s v="Second Class"/>
    <x v="394"/>
    <s v="Christine Sundaresam"/>
    <x v="0"/>
    <s v="United States"/>
    <s v="Dublin"/>
    <x v="24"/>
    <n v="43017"/>
    <x v="3"/>
    <s v="TEC-AC-10001606"/>
    <x v="2"/>
    <x v="11"/>
    <s v="Logitech Wireless Performance Mouse MX for PC and Mac"/>
    <n v="479.952"/>
    <n v="6"/>
    <n v="0.2"/>
    <n v="107.98920000000001"/>
  </r>
  <r>
    <n v="6746"/>
    <x v="3350"/>
    <x v="3"/>
    <x v="114"/>
    <d v="2014-06-19T00:00:00"/>
    <s v="Second Class"/>
    <x v="394"/>
    <s v="Christine Sundaresam"/>
    <x v="0"/>
    <s v="United States"/>
    <s v="Dublin"/>
    <x v="24"/>
    <n v="43017"/>
    <x v="3"/>
    <s v="OFF-AR-10001427"/>
    <x v="1"/>
    <x v="6"/>
    <s v="Newell 330"/>
    <n v="23.92"/>
    <n v="5"/>
    <n v="0.2"/>
    <n v="1.7940000000000005"/>
  </r>
  <r>
    <n v="6747"/>
    <x v="3351"/>
    <x v="3"/>
    <x v="38"/>
    <d v="2014-11-17T00:00:00"/>
    <s v="First Class"/>
    <x v="33"/>
    <s v="Ken Brennan"/>
    <x v="1"/>
    <s v="United States"/>
    <s v="New York City"/>
    <x v="15"/>
    <n v="10009"/>
    <x v="3"/>
    <s v="TEC-PH-10004389"/>
    <x v="2"/>
    <x v="7"/>
    <s v="Nokia Lumia 925"/>
    <n v="629.94999999999993"/>
    <n v="5"/>
    <n v="0"/>
    <n v="163.78700000000003"/>
  </r>
  <r>
    <n v="6748"/>
    <x v="3352"/>
    <x v="3"/>
    <x v="157"/>
    <d v="2014-12-16T00:00:00"/>
    <s v="Standard Class"/>
    <x v="211"/>
    <s v="Allen Armold"/>
    <x v="0"/>
    <s v="United States"/>
    <s v="New York City"/>
    <x v="15"/>
    <n v="10035"/>
    <x v="3"/>
    <s v="OFF-BI-10002498"/>
    <x v="1"/>
    <x v="8"/>
    <s v="Clear Mylar Reinforcing Strips"/>
    <n v="14.952000000000002"/>
    <n v="1"/>
    <n v="0.2"/>
    <n v="5.0462999999999996"/>
  </r>
  <r>
    <n v="6749"/>
    <x v="3352"/>
    <x v="3"/>
    <x v="157"/>
    <d v="2014-12-16T00:00:00"/>
    <s v="Standard Class"/>
    <x v="211"/>
    <s v="Allen Armold"/>
    <x v="0"/>
    <s v="United States"/>
    <s v="New York City"/>
    <x v="15"/>
    <n v="10035"/>
    <x v="3"/>
    <s v="OFF-PA-10002245"/>
    <x v="1"/>
    <x v="10"/>
    <s v="Xerox 1895"/>
    <n v="17.940000000000001"/>
    <n v="3"/>
    <n v="0"/>
    <n v="8.0730000000000004"/>
  </r>
  <r>
    <n v="6750"/>
    <x v="3352"/>
    <x v="3"/>
    <x v="157"/>
    <d v="2014-12-16T00:00:00"/>
    <s v="Standard Class"/>
    <x v="211"/>
    <s v="Allen Armold"/>
    <x v="0"/>
    <s v="United States"/>
    <s v="New York City"/>
    <x v="15"/>
    <n v="10035"/>
    <x v="3"/>
    <s v="TEC-PH-10004522"/>
    <x v="2"/>
    <x v="7"/>
    <s v="Dexim XPower Skin Super-Thin Power Case for iPhone 5 - Black"/>
    <n v="116.98"/>
    <n v="2"/>
    <n v="0"/>
    <n v="29.245000000000005"/>
  </r>
  <r>
    <n v="6751"/>
    <x v="3353"/>
    <x v="0"/>
    <x v="931"/>
    <d v="2013-07-01T00:00:00"/>
    <s v="Second Class"/>
    <x v="669"/>
    <s v="Becky Pak"/>
    <x v="0"/>
    <s v="United States"/>
    <s v="Paterson"/>
    <x v="30"/>
    <n v="7501"/>
    <x v="3"/>
    <s v="FUR-CH-10003535"/>
    <x v="0"/>
    <x v="1"/>
    <s v="Global Armless Task Chair, Royal Blue"/>
    <n v="121.96"/>
    <n v="2"/>
    <n v="0"/>
    <n v="20.733199999999997"/>
  </r>
  <r>
    <n v="6752"/>
    <x v="3353"/>
    <x v="0"/>
    <x v="931"/>
    <d v="2013-07-01T00:00:00"/>
    <s v="Second Class"/>
    <x v="669"/>
    <s v="Becky Pak"/>
    <x v="0"/>
    <s v="United States"/>
    <s v="Paterson"/>
    <x v="30"/>
    <n v="7501"/>
    <x v="3"/>
    <s v="OFF-AP-10000595"/>
    <x v="1"/>
    <x v="9"/>
    <s v="Disposable Triple-Filter Dust Bags"/>
    <n v="8.74"/>
    <n v="2"/>
    <n v="0"/>
    <n v="2.2724000000000002"/>
  </r>
  <r>
    <n v="6753"/>
    <x v="3353"/>
    <x v="0"/>
    <x v="931"/>
    <d v="2013-07-01T00:00:00"/>
    <s v="Second Class"/>
    <x v="669"/>
    <s v="Becky Pak"/>
    <x v="0"/>
    <s v="United States"/>
    <s v="Paterson"/>
    <x v="30"/>
    <n v="7501"/>
    <x v="3"/>
    <s v="OFF-PA-10003039"/>
    <x v="1"/>
    <x v="10"/>
    <s v="Xerox 1960"/>
    <n v="61.96"/>
    <n v="2"/>
    <n v="0"/>
    <n v="27.881999999999998"/>
  </r>
  <r>
    <n v="6754"/>
    <x v="3353"/>
    <x v="0"/>
    <x v="931"/>
    <d v="2013-07-01T00:00:00"/>
    <s v="Second Class"/>
    <x v="669"/>
    <s v="Becky Pak"/>
    <x v="0"/>
    <s v="United States"/>
    <s v="Paterson"/>
    <x v="30"/>
    <n v="7501"/>
    <x v="3"/>
    <s v="OFF-BI-10002003"/>
    <x v="1"/>
    <x v="8"/>
    <s v="Ibico Presentation Index for Binding Systems"/>
    <n v="7.96"/>
    <n v="2"/>
    <n v="0"/>
    <n v="3.7412000000000001"/>
  </r>
  <r>
    <n v="6755"/>
    <x v="3353"/>
    <x v="0"/>
    <x v="931"/>
    <d v="2013-07-01T00:00:00"/>
    <s v="Second Class"/>
    <x v="669"/>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x v="779"/>
    <s v="Theresa Coyne"/>
    <x v="1"/>
    <s v="United States"/>
    <s v="Lakewood"/>
    <x v="30"/>
    <n v="8701"/>
    <x v="3"/>
    <s v="FUR-FU-10002445"/>
    <x v="0"/>
    <x v="5"/>
    <s v="DAX Two-Tone Rosewood/Black Document Frame, Desktop, 5 x 7"/>
    <n v="47.400000000000006"/>
    <n v="5"/>
    <n v="0"/>
    <n v="18.960000000000004"/>
  </r>
  <r>
    <n v="6757"/>
    <x v="3354"/>
    <x v="3"/>
    <x v="175"/>
    <d v="2014-09-20T00:00:00"/>
    <s v="Standard Class"/>
    <x v="779"/>
    <s v="Theresa Coyne"/>
    <x v="1"/>
    <s v="United States"/>
    <s v="Lakewood"/>
    <x v="30"/>
    <n v="8701"/>
    <x v="3"/>
    <s v="FUR-CH-10003606"/>
    <x v="0"/>
    <x v="1"/>
    <s v="SAFCO Folding Chair Trolley"/>
    <n v="512.96"/>
    <n v="4"/>
    <n v="0"/>
    <n v="143.62880000000001"/>
  </r>
  <r>
    <n v="6758"/>
    <x v="3354"/>
    <x v="3"/>
    <x v="175"/>
    <d v="2014-09-20T00:00:00"/>
    <s v="Standard Class"/>
    <x v="779"/>
    <s v="Theresa Coyne"/>
    <x v="1"/>
    <s v="United States"/>
    <s v="Lakewood"/>
    <x v="30"/>
    <n v="8701"/>
    <x v="3"/>
    <s v="TEC-PH-10002115"/>
    <x v="2"/>
    <x v="7"/>
    <s v="Plantronics 81402"/>
    <n v="395.93999999999994"/>
    <n v="6"/>
    <n v="0"/>
    <n v="102.94440000000002"/>
  </r>
  <r>
    <n v="6759"/>
    <x v="3354"/>
    <x v="3"/>
    <x v="175"/>
    <d v="2014-09-20T00:00:00"/>
    <s v="Standard Class"/>
    <x v="779"/>
    <s v="Theresa Coyne"/>
    <x v="1"/>
    <s v="United States"/>
    <s v="Lakewood"/>
    <x v="30"/>
    <n v="8701"/>
    <x v="3"/>
    <s v="OFF-ST-10000934"/>
    <x v="1"/>
    <x v="4"/>
    <s v="Contico 72&quot;H Heavy-Duty Storage System"/>
    <n v="81.96"/>
    <n v="2"/>
    <n v="0"/>
    <n v="0"/>
  </r>
  <r>
    <n v="6760"/>
    <x v="3355"/>
    <x v="3"/>
    <x v="574"/>
    <d v="2014-12-09T00:00:00"/>
    <s v="Standard Class"/>
    <x v="767"/>
    <s v="Barry Gonzalez"/>
    <x v="0"/>
    <s v="United States"/>
    <s v="Greensboro"/>
    <x v="3"/>
    <n v="27405"/>
    <x v="0"/>
    <s v="OFF-AR-10003903"/>
    <x v="1"/>
    <x v="6"/>
    <s v="Sanford 52201 APSCO Electric Pencil Sharpener"/>
    <n v="32.776000000000003"/>
    <n v="1"/>
    <n v="0.2"/>
    <n v="2.4581999999999997"/>
  </r>
  <r>
    <n v="6761"/>
    <x v="3356"/>
    <x v="3"/>
    <x v="335"/>
    <d v="2014-07-01T00:00:00"/>
    <s v="Standard Class"/>
    <x v="157"/>
    <s v="Denny Ordway"/>
    <x v="0"/>
    <s v="United States"/>
    <s v="New York City"/>
    <x v="15"/>
    <n v="10035"/>
    <x v="3"/>
    <s v="OFF-ST-10004123"/>
    <x v="1"/>
    <x v="4"/>
    <s v="Safco Industrial Wire Shelving System"/>
    <n v="272.94"/>
    <n v="3"/>
    <n v="0"/>
    <n v="0"/>
  </r>
  <r>
    <n v="6762"/>
    <x v="3357"/>
    <x v="0"/>
    <x v="1131"/>
    <d v="2013-07-27T00:00:00"/>
    <s v="Second Class"/>
    <x v="715"/>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x v="210"/>
    <s v="Rob Lucas"/>
    <x v="0"/>
    <s v="United States"/>
    <s v="Chicago"/>
    <x v="10"/>
    <n v="60623"/>
    <x v="2"/>
    <s v="OFF-LA-10000240"/>
    <x v="1"/>
    <x v="2"/>
    <s v="Self-Adhesive Address Labels for Typewriters by Universal"/>
    <n v="29.24"/>
    <n v="5"/>
    <n v="0.2"/>
    <n v="9.8685000000000009"/>
  </r>
  <r>
    <n v="6764"/>
    <x v="3358"/>
    <x v="0"/>
    <x v="476"/>
    <d v="2013-09-09T00:00:00"/>
    <s v="Standard Class"/>
    <x v="210"/>
    <s v="Rob Lucas"/>
    <x v="0"/>
    <s v="United States"/>
    <s v="Chicago"/>
    <x v="10"/>
    <n v="60623"/>
    <x v="2"/>
    <s v="OFF-ST-10002485"/>
    <x v="1"/>
    <x v="4"/>
    <s v="Rogers Deluxe File Chest"/>
    <n v="35.167999999999999"/>
    <n v="2"/>
    <n v="0.2"/>
    <n v="-8.3524000000000012"/>
  </r>
  <r>
    <n v="6765"/>
    <x v="3358"/>
    <x v="0"/>
    <x v="476"/>
    <d v="2013-09-09T00:00:00"/>
    <s v="Standard Class"/>
    <x v="210"/>
    <s v="Rob Lucas"/>
    <x v="0"/>
    <s v="United States"/>
    <s v="Chicago"/>
    <x v="10"/>
    <n v="60623"/>
    <x v="2"/>
    <s v="TEC-MA-10003230"/>
    <x v="2"/>
    <x v="15"/>
    <s v="Okidata C610n Printer"/>
    <n v="1362.8999999999999"/>
    <n v="3"/>
    <n v="0.3"/>
    <n v="-19.470000000000141"/>
  </r>
  <r>
    <n v="6766"/>
    <x v="3359"/>
    <x v="3"/>
    <x v="693"/>
    <d v="2014-04-25T00:00:00"/>
    <s v="Standard Class"/>
    <x v="695"/>
    <s v="Sarah Jordon"/>
    <x v="0"/>
    <s v="United States"/>
    <s v="Chicago"/>
    <x v="10"/>
    <n v="60653"/>
    <x v="2"/>
    <s v="FUR-CH-10002602"/>
    <x v="0"/>
    <x v="1"/>
    <s v="DMI Arturo Collection Mission-style Design Wood Chair"/>
    <n v="317.05799999999999"/>
    <n v="3"/>
    <n v="0.3"/>
    <n v="-18.117599999999996"/>
  </r>
  <r>
    <n v="6767"/>
    <x v="3359"/>
    <x v="3"/>
    <x v="693"/>
    <d v="2014-04-25T00:00:00"/>
    <s v="Standard Class"/>
    <x v="695"/>
    <s v="Sarah Jordon"/>
    <x v="0"/>
    <s v="United States"/>
    <s v="Chicago"/>
    <x v="10"/>
    <n v="60653"/>
    <x v="2"/>
    <s v="OFF-AR-10001683"/>
    <x v="1"/>
    <x v="6"/>
    <s v="Lumber Crayons"/>
    <n v="15.76"/>
    <n v="2"/>
    <n v="0.2"/>
    <n v="3.5460000000000007"/>
  </r>
  <r>
    <n v="6768"/>
    <x v="3359"/>
    <x v="3"/>
    <x v="693"/>
    <d v="2014-04-25T00:00:00"/>
    <s v="Standard Class"/>
    <x v="695"/>
    <s v="Sarah Jordon"/>
    <x v="0"/>
    <s v="United States"/>
    <s v="Chicago"/>
    <x v="10"/>
    <n v="60653"/>
    <x v="2"/>
    <s v="FUR-FU-10002456"/>
    <x v="0"/>
    <x v="5"/>
    <s v="Master Caster Door Stop, Large Neon Orange"/>
    <n v="14.560000000000002"/>
    <n v="5"/>
    <n v="0.6"/>
    <n v="-6.1879999999999988"/>
  </r>
  <r>
    <n v="6769"/>
    <x v="3360"/>
    <x v="2"/>
    <x v="1132"/>
    <d v="2011-08-16T00:00:00"/>
    <s v="Standard Class"/>
    <x v="728"/>
    <s v="Charles Sheldon"/>
    <x v="1"/>
    <s v="United States"/>
    <s v="Lakewood"/>
    <x v="30"/>
    <n v="8701"/>
    <x v="3"/>
    <s v="OFF-BI-10002854"/>
    <x v="1"/>
    <x v="8"/>
    <s v="Performers Binder/Pad Holder, Black"/>
    <n v="196.21"/>
    <n v="7"/>
    <n v="0"/>
    <n v="98.105000000000004"/>
  </r>
  <r>
    <n v="6770"/>
    <x v="3361"/>
    <x v="3"/>
    <x v="20"/>
    <d v="2014-09-24T00:00:00"/>
    <s v="Standard Class"/>
    <x v="655"/>
    <s v="Julie Prescott"/>
    <x v="2"/>
    <s v="United States"/>
    <s v="Columbus"/>
    <x v="32"/>
    <n v="31907"/>
    <x v="0"/>
    <s v="OFF-AR-10002445"/>
    <x v="1"/>
    <x v="6"/>
    <s v="SANFORD Major Accent Highlighters"/>
    <n v="35.4"/>
    <n v="5"/>
    <n v="0"/>
    <n v="13.452000000000002"/>
  </r>
  <r>
    <n v="6771"/>
    <x v="3362"/>
    <x v="3"/>
    <x v="34"/>
    <d v="2014-12-14T00:00:00"/>
    <s v="Standard Class"/>
    <x v="714"/>
    <s v="Nick Crebassa"/>
    <x v="1"/>
    <s v="United States"/>
    <s v="Phoenix"/>
    <x v="16"/>
    <n v="85023"/>
    <x v="1"/>
    <s v="OFF-PA-10004359"/>
    <x v="1"/>
    <x v="10"/>
    <s v="Multicolor Computer Printout Paper"/>
    <n v="419.4"/>
    <n v="5"/>
    <n v="0.2"/>
    <n v="146.79"/>
  </r>
  <r>
    <n v="6772"/>
    <x v="3362"/>
    <x v="3"/>
    <x v="34"/>
    <d v="2014-12-14T00:00:00"/>
    <s v="Standard Class"/>
    <x v="714"/>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x v="194"/>
    <s v="Carl Weiss"/>
    <x v="2"/>
    <s v="United States"/>
    <s v="Los Angeles"/>
    <x v="1"/>
    <n v="90004"/>
    <x v="1"/>
    <s v="OFF-BI-10003314"/>
    <x v="1"/>
    <x v="8"/>
    <s v="Tuff Stuff Recycled Round Ring Binders"/>
    <n v="7.7120000000000006"/>
    <n v="2"/>
    <n v="0.2"/>
    <n v="2.7956000000000003"/>
  </r>
  <r>
    <n v="6774"/>
    <x v="3363"/>
    <x v="0"/>
    <x v="254"/>
    <d v="2013-11-09T00:00:00"/>
    <s v="Standard Class"/>
    <x v="194"/>
    <s v="Carl Weiss"/>
    <x v="2"/>
    <s v="United States"/>
    <s v="Los Angeles"/>
    <x v="1"/>
    <n v="90004"/>
    <x v="1"/>
    <s v="OFF-BI-10000494"/>
    <x v="1"/>
    <x v="8"/>
    <s v="Acco Economy Flexible Poly Round Ring Binder"/>
    <n v="4.1760000000000002"/>
    <n v="1"/>
    <n v="0.2"/>
    <n v="1.3049999999999997"/>
  </r>
  <r>
    <n v="6775"/>
    <x v="3363"/>
    <x v="0"/>
    <x v="254"/>
    <d v="2013-11-09T00:00:00"/>
    <s v="Standard Class"/>
    <x v="194"/>
    <s v="Carl Weiss"/>
    <x v="2"/>
    <s v="United States"/>
    <s v="Los Angeles"/>
    <x v="1"/>
    <n v="90004"/>
    <x v="1"/>
    <s v="OFF-PA-10000295"/>
    <x v="1"/>
    <x v="10"/>
    <s v="Xerox 229"/>
    <n v="38.880000000000003"/>
    <n v="6"/>
    <n v="0"/>
    <n v="18.662400000000002"/>
  </r>
  <r>
    <n v="6776"/>
    <x v="3364"/>
    <x v="1"/>
    <x v="368"/>
    <d v="2012-04-04T00:00:00"/>
    <s v="Standard Class"/>
    <x v="441"/>
    <s v="Chad McGuire"/>
    <x v="0"/>
    <s v="United States"/>
    <s v="New York City"/>
    <x v="15"/>
    <n v="10024"/>
    <x v="3"/>
    <s v="OFF-PA-10002615"/>
    <x v="1"/>
    <x v="10"/>
    <s v="Ampad Gold Fibre Wirebound Steno Books, 6&quot; x 9&quot;, Gregg Ruled"/>
    <n v="17.64"/>
    <n v="4"/>
    <n v="0"/>
    <n v="8.1143999999999998"/>
  </r>
  <r>
    <n v="6777"/>
    <x v="3365"/>
    <x v="0"/>
    <x v="64"/>
    <d v="2013-09-12T00:00:00"/>
    <s v="Standard Class"/>
    <x v="690"/>
    <s v="Pete Takahito"/>
    <x v="0"/>
    <s v="United States"/>
    <s v="San Antonio"/>
    <x v="5"/>
    <n v="78207"/>
    <x v="2"/>
    <s v="OFF-ST-10003479"/>
    <x v="1"/>
    <x v="4"/>
    <s v="Eldon Base for stackable storage shelf, platinum"/>
    <n v="93.456000000000003"/>
    <n v="3"/>
    <n v="0.2"/>
    <n v="-17.523000000000014"/>
  </r>
  <r>
    <n v="6778"/>
    <x v="3366"/>
    <x v="3"/>
    <x v="480"/>
    <d v="2014-02-02T00:00:00"/>
    <s v="Standard Class"/>
    <x v="642"/>
    <s v="Craig Leslie"/>
    <x v="2"/>
    <s v="United States"/>
    <s v="New York City"/>
    <x v="15"/>
    <n v="10009"/>
    <x v="3"/>
    <s v="TEC-AC-10002800"/>
    <x v="2"/>
    <x v="11"/>
    <s v="Plantronics Audio 478 Stereo USB Headset"/>
    <n v="449.91"/>
    <n v="9"/>
    <n v="0"/>
    <n v="157.46849999999998"/>
  </r>
  <r>
    <n v="6779"/>
    <x v="3367"/>
    <x v="0"/>
    <x v="323"/>
    <d v="2013-09-09T00:00:00"/>
    <s v="Second Class"/>
    <x v="520"/>
    <s v="Herbert Flentye"/>
    <x v="0"/>
    <s v="United States"/>
    <s v="Baltimore"/>
    <x v="39"/>
    <n v="21215"/>
    <x v="3"/>
    <s v="FUR-BO-10003159"/>
    <x v="0"/>
    <x v="0"/>
    <s v="Sauder Camden County Collection Libraries, Planked Cherry Finish"/>
    <n v="344.94"/>
    <n v="3"/>
    <n v="0"/>
    <n v="31.044599999999974"/>
  </r>
  <r>
    <n v="6780"/>
    <x v="3367"/>
    <x v="0"/>
    <x v="323"/>
    <d v="2013-09-09T00:00:00"/>
    <s v="Second Class"/>
    <x v="520"/>
    <s v="Herbert Flentye"/>
    <x v="0"/>
    <s v="United States"/>
    <s v="Baltimore"/>
    <x v="39"/>
    <n v="21215"/>
    <x v="3"/>
    <s v="FUR-FU-10002364"/>
    <x v="0"/>
    <x v="5"/>
    <s v="Eldon Expressions Wood Desk Accessories, Oak"/>
    <n v="14.76"/>
    <n v="2"/>
    <n v="0"/>
    <n v="4.2803999999999984"/>
  </r>
  <r>
    <n v="6781"/>
    <x v="3367"/>
    <x v="0"/>
    <x v="323"/>
    <d v="2013-09-09T00:00:00"/>
    <s v="Second Class"/>
    <x v="520"/>
    <s v="Herbert Flentye"/>
    <x v="0"/>
    <s v="United States"/>
    <s v="Baltimore"/>
    <x v="39"/>
    <n v="21215"/>
    <x v="3"/>
    <s v="OFF-BI-10003350"/>
    <x v="1"/>
    <x v="8"/>
    <s v="Acco Expandable Hanging Binders"/>
    <n v="12.76"/>
    <n v="2"/>
    <n v="0"/>
    <n v="5.8695999999999993"/>
  </r>
  <r>
    <n v="6782"/>
    <x v="3367"/>
    <x v="0"/>
    <x v="323"/>
    <d v="2013-09-09T00:00:00"/>
    <s v="Second Class"/>
    <x v="520"/>
    <s v="Herbert Flentye"/>
    <x v="0"/>
    <s v="United States"/>
    <s v="Baltimore"/>
    <x v="39"/>
    <n v="21215"/>
    <x v="3"/>
    <s v="OFF-LA-10004093"/>
    <x v="1"/>
    <x v="2"/>
    <s v="Avery 486"/>
    <n v="58.48"/>
    <n v="8"/>
    <n v="0"/>
    <n v="27.485599999999998"/>
  </r>
  <r>
    <n v="6783"/>
    <x v="3368"/>
    <x v="3"/>
    <x v="800"/>
    <d v="2014-07-29T00:00:00"/>
    <s v="Second Class"/>
    <x v="547"/>
    <s v="John Castell"/>
    <x v="0"/>
    <s v="United States"/>
    <s v="Philadelphia"/>
    <x v="9"/>
    <n v="19143"/>
    <x v="3"/>
    <s v="FUR-FU-10000732"/>
    <x v="0"/>
    <x v="5"/>
    <s v="Eldon 200 Class Desk Accessories"/>
    <n v="20.096000000000004"/>
    <n v="4"/>
    <n v="0.2"/>
    <n v="3.0143999999999984"/>
  </r>
  <r>
    <n v="6784"/>
    <x v="3368"/>
    <x v="3"/>
    <x v="800"/>
    <d v="2014-07-29T00:00:00"/>
    <s v="Second Class"/>
    <x v="547"/>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x v="547"/>
    <s v="John Castell"/>
    <x v="0"/>
    <s v="United States"/>
    <s v="Philadelphia"/>
    <x v="9"/>
    <n v="19143"/>
    <x v="3"/>
    <s v="FUR-TA-10001771"/>
    <x v="0"/>
    <x v="3"/>
    <s v="Bush Cubix Conference Tables, Fully Assembled"/>
    <n v="138.58799999999999"/>
    <n v="1"/>
    <n v="0.4"/>
    <n v="-34.646999999999991"/>
  </r>
  <r>
    <n v="6786"/>
    <x v="3368"/>
    <x v="3"/>
    <x v="800"/>
    <d v="2014-07-29T00:00:00"/>
    <s v="Second Class"/>
    <x v="547"/>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x v="547"/>
    <s v="John Castell"/>
    <x v="0"/>
    <s v="United States"/>
    <s v="Philadelphia"/>
    <x v="9"/>
    <n v="19143"/>
    <x v="3"/>
    <s v="OFF-PA-10004100"/>
    <x v="1"/>
    <x v="10"/>
    <s v="Xerox 216"/>
    <n v="20.736000000000004"/>
    <n v="4"/>
    <n v="0.2"/>
    <n v="7.2576000000000001"/>
  </r>
  <r>
    <n v="6788"/>
    <x v="3369"/>
    <x v="1"/>
    <x v="1023"/>
    <d v="2012-09-20T00:00:00"/>
    <s v="Standard Class"/>
    <x v="101"/>
    <s v="Jonathan Howell"/>
    <x v="0"/>
    <s v="United States"/>
    <s v="Atlanta"/>
    <x v="32"/>
    <n v="30318"/>
    <x v="0"/>
    <s v="FUR-FU-10003975"/>
    <x v="0"/>
    <x v="5"/>
    <s v="Eldon Advantage Chair Mats for Low to Medium Pile Carpets"/>
    <n v="129.93"/>
    <n v="3"/>
    <n v="0"/>
    <n v="12.992999999999988"/>
  </r>
  <r>
    <n v="6789"/>
    <x v="3369"/>
    <x v="1"/>
    <x v="1023"/>
    <d v="2012-09-20T00:00:00"/>
    <s v="Standard Class"/>
    <x v="101"/>
    <s v="Jonathan Howell"/>
    <x v="0"/>
    <s v="United States"/>
    <s v="Atlanta"/>
    <x v="32"/>
    <n v="30318"/>
    <x v="0"/>
    <s v="OFF-PA-10001712"/>
    <x v="1"/>
    <x v="10"/>
    <s v="Xerox 1948"/>
    <n v="69.930000000000007"/>
    <n v="7"/>
    <n v="0"/>
    <n v="31.468499999999999"/>
  </r>
  <r>
    <n v="6790"/>
    <x v="3370"/>
    <x v="1"/>
    <x v="67"/>
    <d v="2012-09-09T00:00:00"/>
    <s v="Second Class"/>
    <x v="566"/>
    <s v="Corey Catlett"/>
    <x v="1"/>
    <s v="United States"/>
    <s v="Durham"/>
    <x v="3"/>
    <n v="27707"/>
    <x v="0"/>
    <s v="OFF-AR-10001953"/>
    <x v="1"/>
    <x v="6"/>
    <s v="Boston 1645 Deluxe Heavier-Duty Electric Pencil Sharpener"/>
    <n v="140.73599999999999"/>
    <n v="4"/>
    <n v="0.2"/>
    <n v="12.314400000000006"/>
  </r>
  <r>
    <n v="6791"/>
    <x v="3371"/>
    <x v="0"/>
    <x v="76"/>
    <d v="2013-11-18T00:00:00"/>
    <s v="First Class"/>
    <x v="780"/>
    <s v="Ionia McGrath"/>
    <x v="0"/>
    <s v="United States"/>
    <s v="Roseville"/>
    <x v="1"/>
    <n v="95661"/>
    <x v="1"/>
    <s v="OFF-BI-10004967"/>
    <x v="1"/>
    <x v="8"/>
    <s v="Round Ring Binders"/>
    <n v="8.32"/>
    <n v="5"/>
    <n v="0.2"/>
    <n v="2.8079999999999998"/>
  </r>
  <r>
    <n v="6792"/>
    <x v="3372"/>
    <x v="0"/>
    <x v="338"/>
    <d v="2013-11-16T00:00:00"/>
    <s v="Standard Class"/>
    <x v="408"/>
    <s v="Ben Ferrer"/>
    <x v="2"/>
    <s v="United States"/>
    <s v="Sacramento"/>
    <x v="1"/>
    <n v="95823"/>
    <x v="1"/>
    <s v="FUR-FU-10003731"/>
    <x v="0"/>
    <x v="5"/>
    <s v="Eldon Expressions Wood and Plastic Desk Accessories, Oak"/>
    <n v="9.98"/>
    <n v="1"/>
    <n v="0"/>
    <n v="2.7944000000000004"/>
  </r>
  <r>
    <n v="6793"/>
    <x v="3373"/>
    <x v="2"/>
    <x v="860"/>
    <d v="2011-08-18T00:00:00"/>
    <s v="First Class"/>
    <x v="394"/>
    <s v="Christine Sundaresam"/>
    <x v="0"/>
    <s v="United States"/>
    <s v="Fairfield"/>
    <x v="29"/>
    <n v="6824"/>
    <x v="3"/>
    <s v="OFF-BI-10001989"/>
    <x v="1"/>
    <x v="8"/>
    <s v="Premium Transparent Presentation Covers by GBC"/>
    <n v="62.94"/>
    <n v="3"/>
    <n v="0"/>
    <n v="30.211199999999998"/>
  </r>
  <r>
    <n v="6794"/>
    <x v="3374"/>
    <x v="1"/>
    <x v="547"/>
    <d v="2012-11-20T00:00:00"/>
    <s v="Standard Class"/>
    <x v="204"/>
    <s v="Matt Connell"/>
    <x v="1"/>
    <s v="United States"/>
    <s v="Chicago"/>
    <x v="10"/>
    <n v="60610"/>
    <x v="2"/>
    <s v="OFF-ST-10000344"/>
    <x v="1"/>
    <x v="4"/>
    <s v="Neat Ideas Personal Hanging Folder Files, Black"/>
    <n v="21.488"/>
    <n v="2"/>
    <n v="0.2"/>
    <n v="1.6115999999999993"/>
  </r>
  <r>
    <n v="6795"/>
    <x v="3374"/>
    <x v="1"/>
    <x v="547"/>
    <d v="2012-11-20T00:00:00"/>
    <s v="Standard Class"/>
    <x v="204"/>
    <s v="Matt Connell"/>
    <x v="1"/>
    <s v="United States"/>
    <s v="Chicago"/>
    <x v="10"/>
    <n v="60610"/>
    <x v="2"/>
    <s v="TEC-PH-10001051"/>
    <x v="2"/>
    <x v="7"/>
    <s v="HTC One"/>
    <n v="239.976"/>
    <n v="3"/>
    <n v="0.2"/>
    <n v="26.997299999999967"/>
  </r>
  <r>
    <n v="6796"/>
    <x v="3374"/>
    <x v="1"/>
    <x v="547"/>
    <d v="2012-11-20T00:00:00"/>
    <s v="Standard Class"/>
    <x v="204"/>
    <s v="Matt Connell"/>
    <x v="1"/>
    <s v="United States"/>
    <s v="Chicago"/>
    <x v="10"/>
    <n v="60610"/>
    <x v="2"/>
    <s v="FUR-FU-10001215"/>
    <x v="0"/>
    <x v="5"/>
    <s v="Howard Miller 11-1/2&quot; Diameter Brentwood Wall Clock"/>
    <n v="34.504000000000005"/>
    <n v="2"/>
    <n v="0.6"/>
    <n v="-15.526799999999994"/>
  </r>
  <r>
    <n v="6797"/>
    <x v="3375"/>
    <x v="1"/>
    <x v="767"/>
    <d v="2012-08-25T00:00:00"/>
    <s v="Same Day"/>
    <x v="498"/>
    <s v="Mick Crebagga"/>
    <x v="0"/>
    <s v="United States"/>
    <s v="Houston"/>
    <x v="5"/>
    <n v="77041"/>
    <x v="2"/>
    <s v="FUR-FU-10001473"/>
    <x v="0"/>
    <x v="5"/>
    <s v="Eldon Executive Woodline II Desk Accessories, Mahogany"/>
    <n v="20.103999999999999"/>
    <n v="2"/>
    <n v="0.6"/>
    <n v="-16.585799999999999"/>
  </r>
  <r>
    <n v="6798"/>
    <x v="3375"/>
    <x v="1"/>
    <x v="767"/>
    <d v="2012-08-25T00:00:00"/>
    <s v="Same Day"/>
    <x v="498"/>
    <s v="Mick Crebagga"/>
    <x v="0"/>
    <s v="United States"/>
    <s v="Houston"/>
    <x v="5"/>
    <n v="77041"/>
    <x v="2"/>
    <s v="OFF-BI-10000315"/>
    <x v="1"/>
    <x v="8"/>
    <s v="Poly Designer Cover &amp; Back"/>
    <n v="3.7979999999999987"/>
    <n v="1"/>
    <n v="0.8"/>
    <n v="-6.0768000000000004"/>
  </r>
  <r>
    <n v="6799"/>
    <x v="3375"/>
    <x v="1"/>
    <x v="767"/>
    <d v="2012-08-25T00:00:00"/>
    <s v="Same Day"/>
    <x v="498"/>
    <s v="Mick Crebagga"/>
    <x v="0"/>
    <s v="United States"/>
    <s v="Houston"/>
    <x v="5"/>
    <n v="77041"/>
    <x v="2"/>
    <s v="FUR-FU-10002240"/>
    <x v="0"/>
    <x v="5"/>
    <s v="Nu-Dell EZ-Mount Plastic Wall Frames"/>
    <n v="7.8800000000000008"/>
    <n v="5"/>
    <n v="0.6"/>
    <n v="-3.9399999999999995"/>
  </r>
  <r>
    <n v="6800"/>
    <x v="3376"/>
    <x v="0"/>
    <x v="591"/>
    <d v="2014-01-02T00:00:00"/>
    <s v="Standard Class"/>
    <x v="429"/>
    <s v="Laurel Workman"/>
    <x v="1"/>
    <s v="United States"/>
    <s v="Phoenix"/>
    <x v="16"/>
    <n v="85023"/>
    <x v="1"/>
    <s v="FUR-TA-10002607"/>
    <x v="0"/>
    <x v="3"/>
    <s v="KI Conference Tables"/>
    <n v="35.445"/>
    <n v="1"/>
    <n v="0.5"/>
    <n v="-24.102599999999995"/>
  </r>
  <r>
    <n v="6801"/>
    <x v="3376"/>
    <x v="0"/>
    <x v="591"/>
    <d v="2014-01-02T00:00:00"/>
    <s v="Standard Class"/>
    <x v="429"/>
    <s v="Laurel Workman"/>
    <x v="1"/>
    <s v="United States"/>
    <s v="Phoenix"/>
    <x v="16"/>
    <n v="85023"/>
    <x v="1"/>
    <s v="TEC-MA-10003356"/>
    <x v="2"/>
    <x v="15"/>
    <s v="Panasonic KX MC6040 Color Laser Multifunction Printer"/>
    <n v="269.97000000000003"/>
    <n v="2"/>
    <n v="0.7"/>
    <n v="-386.95699999999999"/>
  </r>
  <r>
    <n v="6802"/>
    <x v="3376"/>
    <x v="0"/>
    <x v="591"/>
    <d v="2014-01-02T00:00:00"/>
    <s v="Standard Class"/>
    <x v="429"/>
    <s v="Laurel Workman"/>
    <x v="1"/>
    <s v="United States"/>
    <s v="Phoenix"/>
    <x v="16"/>
    <n v="85023"/>
    <x v="1"/>
    <s v="TEC-AC-10002217"/>
    <x v="2"/>
    <x v="11"/>
    <s v="Imation Clip USB flash drive - 8 GB"/>
    <n v="45.120000000000005"/>
    <n v="3"/>
    <n v="0.2"/>
    <n v="-7.8960000000000008"/>
  </r>
  <r>
    <n v="6803"/>
    <x v="3376"/>
    <x v="0"/>
    <x v="591"/>
    <d v="2014-01-02T00:00:00"/>
    <s v="Standard Class"/>
    <x v="429"/>
    <s v="Laurel Workman"/>
    <x v="1"/>
    <s v="United States"/>
    <s v="Phoenix"/>
    <x v="16"/>
    <n v="85023"/>
    <x v="1"/>
    <s v="TEC-AC-10004353"/>
    <x v="2"/>
    <x v="11"/>
    <s v="Hypercom P1300 Pinpad"/>
    <n v="100.80000000000001"/>
    <n v="2"/>
    <n v="0.2"/>
    <n v="21.42"/>
  </r>
  <r>
    <n v="6804"/>
    <x v="3376"/>
    <x v="0"/>
    <x v="591"/>
    <d v="2014-01-02T00:00:00"/>
    <s v="Standard Class"/>
    <x v="429"/>
    <s v="Laurel Workman"/>
    <x v="1"/>
    <s v="United States"/>
    <s v="Phoenix"/>
    <x v="16"/>
    <n v="85023"/>
    <x v="1"/>
    <s v="FUR-CH-10004754"/>
    <x v="0"/>
    <x v="1"/>
    <s v="Global Stack Chair with Arms, Black"/>
    <n v="47.968000000000004"/>
    <n v="2"/>
    <n v="0.2"/>
    <n v="4.1971999999999987"/>
  </r>
  <r>
    <n v="6805"/>
    <x v="3377"/>
    <x v="2"/>
    <x v="1082"/>
    <d v="2011-10-06T00:00:00"/>
    <s v="First Class"/>
    <x v="168"/>
    <s v="Keith Herrera"/>
    <x v="0"/>
    <s v="United States"/>
    <s v="Pomona"/>
    <x v="1"/>
    <n v="91767"/>
    <x v="1"/>
    <s v="TEC-AC-10002800"/>
    <x v="2"/>
    <x v="11"/>
    <s v="Plantronics Audio 478 Stereo USB Headset"/>
    <n v="99.98"/>
    <n v="2"/>
    <n v="0"/>
    <n v="34.992999999999995"/>
  </r>
  <r>
    <n v="6806"/>
    <x v="3378"/>
    <x v="2"/>
    <x v="754"/>
    <d v="2011-11-25T00:00:00"/>
    <s v="First Class"/>
    <x v="516"/>
    <s v="Robert Barroso"/>
    <x v="1"/>
    <s v="United States"/>
    <s v="Atlanta"/>
    <x v="32"/>
    <n v="30318"/>
    <x v="0"/>
    <s v="OFF-PA-10001752"/>
    <x v="1"/>
    <x v="10"/>
    <s v="Hammermill CopyPlus Copy Paper (20Lb. and 84 Bright)"/>
    <n v="9.9600000000000009"/>
    <n v="2"/>
    <n v="0"/>
    <n v="4.8804000000000007"/>
  </r>
  <r>
    <n v="6807"/>
    <x v="3379"/>
    <x v="3"/>
    <x v="53"/>
    <d v="2014-12-30T00:00:00"/>
    <s v="Standard Class"/>
    <x v="241"/>
    <s v="Giulietta Dortch"/>
    <x v="1"/>
    <s v="United States"/>
    <s v="Everett"/>
    <x v="4"/>
    <n v="98208"/>
    <x v="1"/>
    <s v="OFF-BI-10003314"/>
    <x v="1"/>
    <x v="8"/>
    <s v="Tuff Stuff Recycled Round Ring Binders"/>
    <n v="3.8560000000000003"/>
    <n v="1"/>
    <n v="0.2"/>
    <n v="1.3978000000000002"/>
  </r>
  <r>
    <n v="6808"/>
    <x v="3380"/>
    <x v="1"/>
    <x v="1052"/>
    <d v="2012-04-05T00:00:00"/>
    <s v="Standard Class"/>
    <x v="182"/>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x v="182"/>
    <s v="Ed Braxton"/>
    <x v="1"/>
    <s v="United States"/>
    <s v="Houston"/>
    <x v="5"/>
    <n v="77095"/>
    <x v="2"/>
    <s v="FUR-FU-10001085"/>
    <x v="0"/>
    <x v="5"/>
    <s v="3M Polarizing Light Filter Sleeves"/>
    <n v="22.38"/>
    <n v="3"/>
    <n v="0.6"/>
    <n v="-7.8330000000000055"/>
  </r>
  <r>
    <n v="6810"/>
    <x v="3381"/>
    <x v="3"/>
    <x v="32"/>
    <d v="2014-09-16T00:00:00"/>
    <s v="First Class"/>
    <x v="519"/>
    <s v="Pamela Stobb"/>
    <x v="0"/>
    <s v="United States"/>
    <s v="Philadelphia"/>
    <x v="9"/>
    <n v="19140"/>
    <x v="3"/>
    <s v="OFF-BI-10000301"/>
    <x v="1"/>
    <x v="8"/>
    <s v="GBC Instant Report Kit"/>
    <n v="3.8820000000000006"/>
    <n v="2"/>
    <n v="0.7"/>
    <n v="-2.5880000000000001"/>
  </r>
  <r>
    <n v="6811"/>
    <x v="3381"/>
    <x v="3"/>
    <x v="32"/>
    <d v="2014-09-16T00:00:00"/>
    <s v="First Class"/>
    <x v="519"/>
    <s v="Pamela Stobb"/>
    <x v="0"/>
    <s v="United States"/>
    <s v="Philadelphia"/>
    <x v="9"/>
    <n v="19140"/>
    <x v="3"/>
    <s v="TEC-MA-10002930"/>
    <x v="2"/>
    <x v="15"/>
    <s v="Ricoh - Ink Collector Unit for GX3000 Series Printers"/>
    <n v="12.585000000000003"/>
    <n v="1"/>
    <n v="0.7"/>
    <n v="-18.038499999999996"/>
  </r>
  <r>
    <n v="6812"/>
    <x v="3381"/>
    <x v="3"/>
    <x v="32"/>
    <d v="2014-09-16T00:00:00"/>
    <s v="First Class"/>
    <x v="519"/>
    <s v="Pamela Stobb"/>
    <x v="0"/>
    <s v="United States"/>
    <s v="Philadelphia"/>
    <x v="9"/>
    <n v="19140"/>
    <x v="3"/>
    <s v="FUR-CH-10002372"/>
    <x v="0"/>
    <x v="1"/>
    <s v="Office Star - Ergonomically Designed Knee Chair"/>
    <n v="113.372"/>
    <n v="2"/>
    <n v="0.3"/>
    <n v="-29.152799999999992"/>
  </r>
  <r>
    <n v="6813"/>
    <x v="3381"/>
    <x v="3"/>
    <x v="32"/>
    <d v="2014-09-16T00:00:00"/>
    <s v="First Class"/>
    <x v="519"/>
    <s v="Pamela Stobb"/>
    <x v="0"/>
    <s v="United States"/>
    <s v="Philadelphia"/>
    <x v="9"/>
    <n v="19140"/>
    <x v="3"/>
    <s v="OFF-BI-10003707"/>
    <x v="1"/>
    <x v="8"/>
    <s v="Aluminum Screw Posts"/>
    <n v="18.312000000000001"/>
    <n v="4"/>
    <n v="0.7"/>
    <n v="-12.207999999999995"/>
  </r>
  <r>
    <n v="6814"/>
    <x v="3381"/>
    <x v="3"/>
    <x v="32"/>
    <d v="2014-09-16T00:00:00"/>
    <s v="First Class"/>
    <x v="519"/>
    <s v="Pamela Stobb"/>
    <x v="0"/>
    <s v="United States"/>
    <s v="Philadelphia"/>
    <x v="9"/>
    <n v="19140"/>
    <x v="3"/>
    <s v="FUR-FU-10001057"/>
    <x v="0"/>
    <x v="5"/>
    <s v="Tensor Track Tree Floor Lamp"/>
    <n v="127.93599999999999"/>
    <n v="8"/>
    <n v="0.2"/>
    <n v="4.7975999999999992"/>
  </r>
  <r>
    <n v="6815"/>
    <x v="3381"/>
    <x v="3"/>
    <x v="32"/>
    <d v="2014-09-16T00:00:00"/>
    <s v="First Class"/>
    <x v="519"/>
    <s v="Pamela Stobb"/>
    <x v="0"/>
    <s v="United States"/>
    <s v="Philadelphia"/>
    <x v="9"/>
    <n v="19140"/>
    <x v="3"/>
    <s v="TEC-MA-10001681"/>
    <x v="2"/>
    <x v="15"/>
    <s v="Lexmark MarkNet N8150 Wireless Print Server"/>
    <n v="241.17000000000002"/>
    <n v="2"/>
    <n v="0.7"/>
    <n v="-168.8189999999999"/>
  </r>
  <r>
    <n v="6816"/>
    <x v="3382"/>
    <x v="2"/>
    <x v="1103"/>
    <d v="2011-06-21T00:00:00"/>
    <s v="Standard Class"/>
    <x v="485"/>
    <s v="Gary Hwang"/>
    <x v="0"/>
    <s v="United States"/>
    <s v="Seattle"/>
    <x v="4"/>
    <n v="98105"/>
    <x v="1"/>
    <s v="FUR-FU-10003981"/>
    <x v="0"/>
    <x v="5"/>
    <s v="Eldon Wave Desk Accessories"/>
    <n v="6.24"/>
    <n v="3"/>
    <n v="0"/>
    <n v="2.6208000000000005"/>
  </r>
  <r>
    <n v="6817"/>
    <x v="3382"/>
    <x v="2"/>
    <x v="1103"/>
    <d v="2011-06-21T00:00:00"/>
    <s v="Standard Class"/>
    <x v="485"/>
    <s v="Gary Hwang"/>
    <x v="0"/>
    <s v="United States"/>
    <s v="Seattle"/>
    <x v="4"/>
    <n v="98105"/>
    <x v="1"/>
    <s v="OFF-FA-10000624"/>
    <x v="1"/>
    <x v="13"/>
    <s v="OIC Binder Clips"/>
    <n v="17.899999999999999"/>
    <n v="5"/>
    <n v="0"/>
    <n v="8.9499999999999993"/>
  </r>
  <r>
    <n v="6818"/>
    <x v="3382"/>
    <x v="2"/>
    <x v="1103"/>
    <d v="2011-06-21T00:00:00"/>
    <s v="Standard Class"/>
    <x v="485"/>
    <s v="Gary Hwang"/>
    <x v="0"/>
    <s v="United States"/>
    <s v="Seattle"/>
    <x v="4"/>
    <n v="98105"/>
    <x v="1"/>
    <s v="OFF-BI-10004995"/>
    <x v="1"/>
    <x v="8"/>
    <s v="GBC DocuBind P400 Electric Binding System"/>
    <n v="3266.3760000000002"/>
    <n v="3"/>
    <n v="0.2"/>
    <n v="1061.5721999999998"/>
  </r>
  <r>
    <n v="6819"/>
    <x v="3383"/>
    <x v="3"/>
    <x v="116"/>
    <d v="2015-01-02T00:00:00"/>
    <s v="Standard Class"/>
    <x v="628"/>
    <s v="Lori Olson"/>
    <x v="1"/>
    <s v="United States"/>
    <s v="Peoria"/>
    <x v="10"/>
    <n v="61604"/>
    <x v="2"/>
    <s v="OFF-BI-10003784"/>
    <x v="1"/>
    <x v="8"/>
    <s v="Computer Printout Index Tabs"/>
    <n v="1.6799999999999995"/>
    <n v="5"/>
    <n v="0.8"/>
    <n v="-2.6880000000000015"/>
  </r>
  <r>
    <n v="6820"/>
    <x v="3383"/>
    <x v="3"/>
    <x v="116"/>
    <d v="2015-01-02T00:00:00"/>
    <s v="Standard Class"/>
    <x v="628"/>
    <s v="Lori Olson"/>
    <x v="1"/>
    <s v="United States"/>
    <s v="Peoria"/>
    <x v="10"/>
    <n v="61604"/>
    <x v="2"/>
    <s v="FUR-FU-10004586"/>
    <x v="0"/>
    <x v="5"/>
    <s v="G.E. Longer-Life Indoor Recessed Floodlight Bulbs"/>
    <n v="7.968"/>
    <n v="3"/>
    <n v="0.6"/>
    <n v="-2.3903999999999996"/>
  </r>
  <r>
    <n v="6821"/>
    <x v="3383"/>
    <x v="3"/>
    <x v="116"/>
    <d v="2015-01-02T00:00:00"/>
    <s v="Standard Class"/>
    <x v="628"/>
    <s v="Lori Olson"/>
    <x v="1"/>
    <s v="United States"/>
    <s v="Peoria"/>
    <x v="10"/>
    <n v="61604"/>
    <x v="2"/>
    <s v="FUR-CH-10004698"/>
    <x v="0"/>
    <x v="1"/>
    <s v="Padded Folding Chairs, Black, 4/Carton"/>
    <n v="113.372"/>
    <n v="2"/>
    <n v="0.3"/>
    <n v="-3.2391999999999896"/>
  </r>
  <r>
    <n v="6822"/>
    <x v="3383"/>
    <x v="3"/>
    <x v="116"/>
    <d v="2015-01-02T00:00:00"/>
    <s v="Standard Class"/>
    <x v="628"/>
    <s v="Lori Olson"/>
    <x v="1"/>
    <s v="United States"/>
    <s v="Peoria"/>
    <x v="10"/>
    <n v="61604"/>
    <x v="2"/>
    <s v="FUR-FU-10001935"/>
    <x v="0"/>
    <x v="5"/>
    <s v="3M Hangers With Command Adhesive"/>
    <n v="2.9600000000000004"/>
    <n v="2"/>
    <n v="0.6"/>
    <n v="-1.4059999999999997"/>
  </r>
  <r>
    <n v="6823"/>
    <x v="3384"/>
    <x v="3"/>
    <x v="808"/>
    <d v="2014-11-08T00:00:00"/>
    <s v="Standard Class"/>
    <x v="473"/>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x v="453"/>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x v="453"/>
    <s v="Yana Sorensen"/>
    <x v="1"/>
    <s v="United States"/>
    <s v="Montgomery"/>
    <x v="19"/>
    <n v="36116"/>
    <x v="0"/>
    <s v="FUR-TA-10002041"/>
    <x v="0"/>
    <x v="3"/>
    <s v="Bevis Round Conference Table Top, X-Base"/>
    <n v="358.58"/>
    <n v="2"/>
    <n v="0"/>
    <n v="39.44380000000001"/>
  </r>
  <r>
    <n v="6826"/>
    <x v="3386"/>
    <x v="0"/>
    <x v="824"/>
    <d v="2013-10-10T00:00:00"/>
    <s v="Standard Class"/>
    <x v="568"/>
    <s v="Tamara Chand"/>
    <x v="1"/>
    <s v="United States"/>
    <s v="Lafayette"/>
    <x v="14"/>
    <n v="47905"/>
    <x v="2"/>
    <s v="OFF-ST-10001558"/>
    <x v="1"/>
    <x v="4"/>
    <s v="Acco Perma 4000 Stacking Storage Drawers"/>
    <n v="32.479999999999997"/>
    <n v="2"/>
    <n v="0"/>
    <n v="4.8719999999999999"/>
  </r>
  <r>
    <n v="6827"/>
    <x v="3386"/>
    <x v="0"/>
    <x v="824"/>
    <d v="2013-10-10T00:00:00"/>
    <s v="Standard Class"/>
    <x v="568"/>
    <s v="Tamara Chand"/>
    <x v="1"/>
    <s v="United States"/>
    <s v="Lafayette"/>
    <x v="14"/>
    <n v="47905"/>
    <x v="2"/>
    <s v="TEC-CO-10004722"/>
    <x v="2"/>
    <x v="16"/>
    <s v="Canon imageCLASS 2200 Advanced Copier"/>
    <n v="17499.949999999997"/>
    <n v="5"/>
    <n v="0"/>
    <n v="8399.9759999999987"/>
  </r>
  <r>
    <n v="6828"/>
    <x v="3386"/>
    <x v="0"/>
    <x v="824"/>
    <d v="2013-10-10T00:00:00"/>
    <s v="Standard Class"/>
    <x v="568"/>
    <s v="Tamara Chand"/>
    <x v="1"/>
    <s v="United States"/>
    <s v="Lafayette"/>
    <x v="14"/>
    <n v="47905"/>
    <x v="2"/>
    <s v="OFF-BI-10004600"/>
    <x v="1"/>
    <x v="8"/>
    <s v="Ibico Ibimaster 300 Manual Binding System"/>
    <n v="735.98"/>
    <n v="2"/>
    <n v="0"/>
    <n v="331.19099999999997"/>
  </r>
  <r>
    <n v="6829"/>
    <x v="3386"/>
    <x v="0"/>
    <x v="824"/>
    <d v="2013-10-10T00:00:00"/>
    <s v="Standard Class"/>
    <x v="568"/>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x v="568"/>
    <s v="Tamara Chand"/>
    <x v="1"/>
    <s v="United States"/>
    <s v="Lafayette"/>
    <x v="14"/>
    <n v="47905"/>
    <x v="2"/>
    <s v="OFF-AR-10001958"/>
    <x v="1"/>
    <x v="6"/>
    <s v="Stanley Bostitch Contemporary Electric Pencil Sharpeners"/>
    <n v="33.96"/>
    <n v="2"/>
    <n v="0"/>
    <n v="9.5088000000000008"/>
  </r>
  <r>
    <n v="6831"/>
    <x v="3387"/>
    <x v="0"/>
    <x v="435"/>
    <d v="2013-12-28T00:00:00"/>
    <s v="Second Class"/>
    <x v="463"/>
    <s v="Pauline Webber"/>
    <x v="1"/>
    <s v="United States"/>
    <s v="New York City"/>
    <x v="15"/>
    <n v="10009"/>
    <x v="3"/>
    <s v="TEC-PH-10001750"/>
    <x v="2"/>
    <x v="7"/>
    <s v="Samsung Rugby III"/>
    <n v="197.96999999999997"/>
    <n v="3"/>
    <n v="0"/>
    <n v="53.451900000000009"/>
  </r>
  <r>
    <n v="6832"/>
    <x v="3388"/>
    <x v="3"/>
    <x v="246"/>
    <d v="2014-07-28T00:00:00"/>
    <s v="Standard Class"/>
    <x v="750"/>
    <s v="Cari Schnelling"/>
    <x v="0"/>
    <s v="United States"/>
    <s v="New York City"/>
    <x v="15"/>
    <n v="10024"/>
    <x v="3"/>
    <s v="OFF-AP-10002287"/>
    <x v="1"/>
    <x v="9"/>
    <s v="Eureka Sanitaire  Multi-Pro Heavy-Duty Upright, Disposable Bags"/>
    <n v="17.48"/>
    <n v="4"/>
    <n v="0"/>
    <n v="4.5448000000000004"/>
  </r>
  <r>
    <n v="6833"/>
    <x v="3389"/>
    <x v="1"/>
    <x v="998"/>
    <d v="2012-10-17T00:00:00"/>
    <s v="Standard Class"/>
    <x v="273"/>
    <s v="David Philippe"/>
    <x v="0"/>
    <s v="United States"/>
    <s v="Chicago"/>
    <x v="10"/>
    <n v="60610"/>
    <x v="2"/>
    <s v="OFF-AR-10003183"/>
    <x v="1"/>
    <x v="6"/>
    <s v="Avery Fluorescent Highlighter Four-Color Set"/>
    <n v="8.016"/>
    <n v="3"/>
    <n v="0.2"/>
    <n v="1.0019999999999993"/>
  </r>
  <r>
    <n v="6834"/>
    <x v="3390"/>
    <x v="0"/>
    <x v="162"/>
    <d v="2013-09-09T00:00:00"/>
    <s v="Same Day"/>
    <x v="307"/>
    <s v="Pauline Johnson"/>
    <x v="0"/>
    <s v="United States"/>
    <s v="Santa Ana"/>
    <x v="1"/>
    <n v="92704"/>
    <x v="1"/>
    <s v="FUR-TA-10003008"/>
    <x v="0"/>
    <x v="3"/>
    <s v="Lesro Round Back Collection Coffee Table, End Table"/>
    <n v="146.04000000000002"/>
    <n v="1"/>
    <n v="0.2"/>
    <n v="-12.778499999999994"/>
  </r>
  <r>
    <n v="6835"/>
    <x v="3391"/>
    <x v="0"/>
    <x v="73"/>
    <d v="2013-11-25T00:00:00"/>
    <s v="Standard Class"/>
    <x v="606"/>
    <s v="Brendan Murry"/>
    <x v="1"/>
    <s v="United States"/>
    <s v="Montebello"/>
    <x v="1"/>
    <n v="90640"/>
    <x v="1"/>
    <s v="TEC-AC-10004803"/>
    <x v="2"/>
    <x v="11"/>
    <s v="Sony Micro Vault Click 4 GB USB 2.0 Flash Drive"/>
    <n v="27.88"/>
    <n v="2"/>
    <n v="0"/>
    <n v="3.9032000000000018"/>
  </r>
  <r>
    <n v="6836"/>
    <x v="3392"/>
    <x v="3"/>
    <x v="453"/>
    <d v="2014-10-21T00:00:00"/>
    <s v="Standard Class"/>
    <x v="393"/>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x v="393"/>
    <s v="Dionis Lloyd"/>
    <x v="1"/>
    <s v="United States"/>
    <s v="Thousand Oaks"/>
    <x v="1"/>
    <n v="91360"/>
    <x v="1"/>
    <s v="FUR-FU-10000087"/>
    <x v="0"/>
    <x v="5"/>
    <s v="Executive Impressions 14&quot; Two-Color Numerals Wall Clock"/>
    <n v="22.72"/>
    <n v="1"/>
    <n v="0"/>
    <n v="9.3152000000000008"/>
  </r>
  <r>
    <n v="6838"/>
    <x v="3393"/>
    <x v="1"/>
    <x v="380"/>
    <d v="2012-07-12T00:00:00"/>
    <s v="Standard Class"/>
    <x v="541"/>
    <s v="Barbara Fisher"/>
    <x v="1"/>
    <s v="United States"/>
    <s v="Vineland"/>
    <x v="30"/>
    <n v="8360"/>
    <x v="3"/>
    <s v="OFF-AR-10003732"/>
    <x v="1"/>
    <x v="6"/>
    <s v="Newell 333"/>
    <n v="11.12"/>
    <n v="4"/>
    <n v="0"/>
    <n v="2.8911999999999995"/>
  </r>
  <r>
    <n v="6839"/>
    <x v="3394"/>
    <x v="3"/>
    <x v="1119"/>
    <d v="2014-02-10T00:00:00"/>
    <s v="Standard Class"/>
    <x v="712"/>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x v="712"/>
    <s v="Fred Chung"/>
    <x v="1"/>
    <s v="United States"/>
    <s v="Torrance"/>
    <x v="1"/>
    <n v="90503"/>
    <x v="1"/>
    <s v="TEC-PH-10003505"/>
    <x v="2"/>
    <x v="7"/>
    <s v="Geemarc AmpliPOWER60"/>
    <n v="371.2"/>
    <n v="5"/>
    <n v="0.2"/>
    <n v="41.759999999999948"/>
  </r>
  <r>
    <n v="6841"/>
    <x v="3395"/>
    <x v="1"/>
    <x v="401"/>
    <d v="2012-12-07T00:00:00"/>
    <s v="First Class"/>
    <x v="486"/>
    <s v="Mike Pelletier"/>
    <x v="2"/>
    <s v="United States"/>
    <s v="Troy"/>
    <x v="24"/>
    <n v="45373"/>
    <x v="3"/>
    <s v="OFF-BI-10002852"/>
    <x v="1"/>
    <x v="8"/>
    <s v="Ibico Standard Transparent Covers"/>
    <n v="14.832000000000003"/>
    <n v="3"/>
    <n v="0.7"/>
    <n v="-10.382399999999997"/>
  </r>
  <r>
    <n v="6842"/>
    <x v="3396"/>
    <x v="0"/>
    <x v="126"/>
    <d v="2013-09-18T00:00:00"/>
    <s v="Standard Class"/>
    <x v="295"/>
    <s v="Anthony Johnson"/>
    <x v="1"/>
    <s v="United States"/>
    <s v="Springfield"/>
    <x v="17"/>
    <n v="22153"/>
    <x v="0"/>
    <s v="TEC-AC-10004877"/>
    <x v="2"/>
    <x v="11"/>
    <s v="Imation 30456 USB Flash Drive 8GB"/>
    <n v="20.700000000000003"/>
    <n v="3"/>
    <n v="0"/>
    <n v="1.6559999999999988"/>
  </r>
  <r>
    <n v="6843"/>
    <x v="3396"/>
    <x v="0"/>
    <x v="126"/>
    <d v="2013-09-18T00:00:00"/>
    <s v="Standard Class"/>
    <x v="295"/>
    <s v="Anthony Johnson"/>
    <x v="1"/>
    <s v="United States"/>
    <s v="Springfield"/>
    <x v="17"/>
    <n v="22153"/>
    <x v="0"/>
    <s v="OFF-FA-10002975"/>
    <x v="1"/>
    <x v="13"/>
    <s v="Staples"/>
    <n v="11.34"/>
    <n v="3"/>
    <n v="0"/>
    <n v="5.2164000000000001"/>
  </r>
  <r>
    <n v="6844"/>
    <x v="3396"/>
    <x v="0"/>
    <x v="126"/>
    <d v="2013-09-18T00:00:00"/>
    <s v="Standard Class"/>
    <x v="295"/>
    <s v="Anthony Johnson"/>
    <x v="1"/>
    <s v="United States"/>
    <s v="Springfield"/>
    <x v="17"/>
    <n v="22153"/>
    <x v="0"/>
    <s v="OFF-ST-10000419"/>
    <x v="1"/>
    <x v="4"/>
    <s v="Rogers Jumbo File, Granite"/>
    <n v="67.900000000000006"/>
    <n v="5"/>
    <n v="0"/>
    <n v="0.67899999999999849"/>
  </r>
  <r>
    <n v="6845"/>
    <x v="3396"/>
    <x v="0"/>
    <x v="126"/>
    <d v="2013-09-18T00:00:00"/>
    <s v="Standard Class"/>
    <x v="295"/>
    <s v="Anthony Johnson"/>
    <x v="1"/>
    <s v="United States"/>
    <s v="Springfield"/>
    <x v="17"/>
    <n v="22153"/>
    <x v="0"/>
    <s v="FUR-CH-10002073"/>
    <x v="0"/>
    <x v="1"/>
    <s v="Hon Olson Stacker Chairs"/>
    <n v="1059.1199999999999"/>
    <n v="4"/>
    <n v="0"/>
    <n v="307.14479999999992"/>
  </r>
  <r>
    <n v="6846"/>
    <x v="3397"/>
    <x v="2"/>
    <x v="522"/>
    <d v="2011-07-12T00:00:00"/>
    <s v="Standard Class"/>
    <x v="604"/>
    <s v="Becky Castell"/>
    <x v="2"/>
    <s v="United States"/>
    <s v="El Cajon"/>
    <x v="1"/>
    <n v="92020"/>
    <x v="1"/>
    <s v="FUR-CH-10000155"/>
    <x v="0"/>
    <x v="1"/>
    <s v="Global Comet Stacking Armless Chair"/>
    <n v="478.48"/>
    <n v="2"/>
    <n v="0.2"/>
    <n v="47.848000000000013"/>
  </r>
  <r>
    <n v="6847"/>
    <x v="3398"/>
    <x v="0"/>
    <x v="195"/>
    <d v="2013-05-15T00:00:00"/>
    <s v="Standard Class"/>
    <x v="602"/>
    <s v="Ricardo Sperren"/>
    <x v="1"/>
    <s v="United States"/>
    <s v="Los Angeles"/>
    <x v="1"/>
    <n v="90036"/>
    <x v="1"/>
    <s v="OFF-PA-10001260"/>
    <x v="1"/>
    <x v="10"/>
    <s v="TOPS Money Receipt Book, Consecutively Numbered in Red,"/>
    <n v="32.04"/>
    <n v="4"/>
    <n v="0"/>
    <n v="14.417999999999999"/>
  </r>
  <r>
    <n v="6848"/>
    <x v="3399"/>
    <x v="0"/>
    <x v="427"/>
    <d v="2013-07-23T00:00:00"/>
    <s v="Standard Class"/>
    <x v="73"/>
    <s v="Nora Paige"/>
    <x v="0"/>
    <s v="United States"/>
    <s v="Phoenix"/>
    <x v="16"/>
    <n v="85023"/>
    <x v="1"/>
    <s v="TEC-PH-10001924"/>
    <x v="2"/>
    <x v="7"/>
    <s v="iHome FM Clock Radio with Lightning Dock"/>
    <n v="55.991999999999997"/>
    <n v="1"/>
    <n v="0.2"/>
    <n v="3.4995000000000029"/>
  </r>
  <r>
    <n v="6849"/>
    <x v="3400"/>
    <x v="0"/>
    <x v="1133"/>
    <d v="2013-06-22T00:00:00"/>
    <s v="First Class"/>
    <x v="590"/>
    <s v="Bobby Trafton"/>
    <x v="0"/>
    <s v="United States"/>
    <s v="Frankfort"/>
    <x v="10"/>
    <n v="60423"/>
    <x v="2"/>
    <s v="OFF-PA-10003134"/>
    <x v="1"/>
    <x v="10"/>
    <s v="Xerox 1937"/>
    <n v="76.864000000000004"/>
    <n v="2"/>
    <n v="0.2"/>
    <n v="26.902399999999993"/>
  </r>
  <r>
    <n v="6850"/>
    <x v="3401"/>
    <x v="2"/>
    <x v="1017"/>
    <d v="2011-04-25T00:00:00"/>
    <s v="Standard Class"/>
    <x v="546"/>
    <s v="Benjamin Patterson"/>
    <x v="0"/>
    <s v="United States"/>
    <s v="Los Angeles"/>
    <x v="1"/>
    <n v="90045"/>
    <x v="1"/>
    <s v="FUR-FU-10000409"/>
    <x v="0"/>
    <x v="5"/>
    <s v="GE 4 Foot Flourescent Tube, 40 Watt"/>
    <n v="59.92"/>
    <n v="4"/>
    <n v="0"/>
    <n v="27.563200000000002"/>
  </r>
  <r>
    <n v="6851"/>
    <x v="3402"/>
    <x v="0"/>
    <x v="1134"/>
    <d v="2013-01-12T00:00:00"/>
    <s v="Standard Class"/>
    <x v="705"/>
    <s v="Jack O'Briant"/>
    <x v="1"/>
    <s v="United States"/>
    <s v="Franklin"/>
    <x v="6"/>
    <n v="53132"/>
    <x v="2"/>
    <s v="FUR-BO-10002545"/>
    <x v="0"/>
    <x v="0"/>
    <s v="Atlantic Metals Mobile 3-Shelf Bookcases, Custom Colors"/>
    <n v="1565.88"/>
    <n v="6"/>
    <n v="0"/>
    <n v="407.12880000000007"/>
  </r>
  <r>
    <n v="6852"/>
    <x v="3402"/>
    <x v="0"/>
    <x v="1134"/>
    <d v="2013-01-12T00:00:00"/>
    <s v="Standard Class"/>
    <x v="705"/>
    <s v="Jack O'Briant"/>
    <x v="1"/>
    <s v="United States"/>
    <s v="Franklin"/>
    <x v="6"/>
    <n v="53132"/>
    <x v="2"/>
    <s v="OFF-BI-10001460"/>
    <x v="1"/>
    <x v="8"/>
    <s v="Plastic Binding Combs"/>
    <n v="106.05"/>
    <n v="7"/>
    <n v="0"/>
    <n v="49.843499999999999"/>
  </r>
  <r>
    <n v="6853"/>
    <x v="3403"/>
    <x v="3"/>
    <x v="331"/>
    <d v="2014-12-29T00:00:00"/>
    <s v="Second Class"/>
    <x v="751"/>
    <s v="Monica Federle"/>
    <x v="1"/>
    <s v="United States"/>
    <s v="Little Rock"/>
    <x v="36"/>
    <n v="72209"/>
    <x v="0"/>
    <s v="OFF-ST-10001328"/>
    <x v="1"/>
    <x v="4"/>
    <s v="Personal Filing Tote with Lid, Black/Gray"/>
    <n v="62.04"/>
    <n v="4"/>
    <n v="0"/>
    <n v="17.371200000000002"/>
  </r>
  <r>
    <n v="6854"/>
    <x v="3403"/>
    <x v="3"/>
    <x v="331"/>
    <d v="2014-12-29T00:00:00"/>
    <s v="Second Class"/>
    <x v="751"/>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x v="751"/>
    <s v="Monica Federle"/>
    <x v="1"/>
    <s v="United States"/>
    <s v="Little Rock"/>
    <x v="36"/>
    <n v="72209"/>
    <x v="0"/>
    <s v="OFF-ST-10001522"/>
    <x v="1"/>
    <x v="4"/>
    <s v="Gould Plastics 18-Pocket Panel Bin, 34w x 5-1/4d x 20-1/2h"/>
    <n v="367.96"/>
    <n v="4"/>
    <n v="0"/>
    <n v="14.718399999999974"/>
  </r>
  <r>
    <n v="6856"/>
    <x v="3403"/>
    <x v="3"/>
    <x v="331"/>
    <d v="2014-12-29T00:00:00"/>
    <s v="Second Class"/>
    <x v="751"/>
    <s v="Monica Federle"/>
    <x v="1"/>
    <s v="United States"/>
    <s v="Little Rock"/>
    <x v="36"/>
    <n v="72209"/>
    <x v="0"/>
    <s v="OFF-PA-10001994"/>
    <x v="1"/>
    <x v="10"/>
    <s v="Ink Jet Note and Greeting Cards, 8-1/2&quot; x 5-1/2&quot; Card Size"/>
    <n v="44.96"/>
    <n v="2"/>
    <n v="0"/>
    <n v="20.6816"/>
  </r>
  <r>
    <n v="6857"/>
    <x v="3403"/>
    <x v="3"/>
    <x v="331"/>
    <d v="2014-12-29T00:00:00"/>
    <s v="Second Class"/>
    <x v="751"/>
    <s v="Monica Federle"/>
    <x v="1"/>
    <s v="United States"/>
    <s v="Little Rock"/>
    <x v="36"/>
    <n v="72209"/>
    <x v="0"/>
    <s v="OFF-EN-10001453"/>
    <x v="1"/>
    <x v="12"/>
    <s v="Tyvek Interoffice Envelopes, 9 1/2&quot; x 12 1/2&quot;, 100/Box"/>
    <n v="182.94"/>
    <n v="3"/>
    <n v="0"/>
    <n v="85.981799999999993"/>
  </r>
  <r>
    <n v="6858"/>
    <x v="3404"/>
    <x v="3"/>
    <x v="827"/>
    <d v="2014-04-23T00:00:00"/>
    <s v="Standard Class"/>
    <x v="519"/>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x v="519"/>
    <s v="Pamela Stobb"/>
    <x v="0"/>
    <s v="United States"/>
    <s v="Los Angeles"/>
    <x v="1"/>
    <n v="90008"/>
    <x v="1"/>
    <s v="OFF-LA-10001404"/>
    <x v="1"/>
    <x v="2"/>
    <s v="Avery 517"/>
    <n v="7.38"/>
    <n v="2"/>
    <n v="0"/>
    <n v="3.4685999999999999"/>
  </r>
  <r>
    <n v="6860"/>
    <x v="3404"/>
    <x v="3"/>
    <x v="827"/>
    <d v="2014-04-23T00:00:00"/>
    <s v="Standard Class"/>
    <x v="519"/>
    <s v="Pamela Stobb"/>
    <x v="0"/>
    <s v="United States"/>
    <s v="Los Angeles"/>
    <x v="1"/>
    <n v="90008"/>
    <x v="1"/>
    <s v="OFF-FA-10001561"/>
    <x v="1"/>
    <x v="13"/>
    <s v="Stockwell Push Pins"/>
    <n v="10.9"/>
    <n v="5"/>
    <n v="0"/>
    <n v="3.5970000000000004"/>
  </r>
  <r>
    <n v="6861"/>
    <x v="3404"/>
    <x v="3"/>
    <x v="827"/>
    <d v="2014-04-23T00:00:00"/>
    <s v="Standard Class"/>
    <x v="519"/>
    <s v="Pamela Stobb"/>
    <x v="0"/>
    <s v="United States"/>
    <s v="Los Angeles"/>
    <x v="1"/>
    <n v="90008"/>
    <x v="1"/>
    <s v="TEC-AC-10001383"/>
    <x v="2"/>
    <x v="11"/>
    <s v="Logitech Wireless Touch Keyboard K400"/>
    <n v="274.89"/>
    <n v="11"/>
    <n v="0"/>
    <n v="46.731299999999962"/>
  </r>
  <r>
    <n v="6862"/>
    <x v="3404"/>
    <x v="3"/>
    <x v="827"/>
    <d v="2014-04-23T00:00:00"/>
    <s v="Standard Class"/>
    <x v="519"/>
    <s v="Pamela Stobb"/>
    <x v="0"/>
    <s v="United States"/>
    <s v="Los Angeles"/>
    <x v="1"/>
    <n v="90008"/>
    <x v="1"/>
    <s v="OFF-LA-10003190"/>
    <x v="1"/>
    <x v="2"/>
    <s v="Avery 474"/>
    <n v="23.04"/>
    <n v="8"/>
    <n v="0"/>
    <n v="11.2896"/>
  </r>
  <r>
    <n v="6863"/>
    <x v="3404"/>
    <x v="3"/>
    <x v="827"/>
    <d v="2014-04-23T00:00:00"/>
    <s v="Standard Class"/>
    <x v="519"/>
    <s v="Pamela Stobb"/>
    <x v="0"/>
    <s v="United States"/>
    <s v="Los Angeles"/>
    <x v="1"/>
    <n v="90008"/>
    <x v="1"/>
    <s v="FUR-CH-10003774"/>
    <x v="0"/>
    <x v="1"/>
    <s v="Global Wood Trimmed Manager's Task Chair, Khaki"/>
    <n v="218.35200000000003"/>
    <n v="3"/>
    <n v="0.2"/>
    <n v="-19.105800000000016"/>
  </r>
  <r>
    <n v="6864"/>
    <x v="3405"/>
    <x v="3"/>
    <x v="96"/>
    <d v="2014-12-09T00:00:00"/>
    <s v="Standard Class"/>
    <x v="199"/>
    <s v="Maribeth Yedwab"/>
    <x v="1"/>
    <s v="United States"/>
    <s v="San Antonio"/>
    <x v="5"/>
    <n v="78207"/>
    <x v="2"/>
    <s v="OFF-PA-10000520"/>
    <x v="1"/>
    <x v="10"/>
    <s v="Xerox 201"/>
    <n v="10.368000000000002"/>
    <n v="2"/>
    <n v="0.2"/>
    <n v="3.6288"/>
  </r>
  <r>
    <n v="6865"/>
    <x v="3406"/>
    <x v="0"/>
    <x v="1036"/>
    <d v="2013-08-29T00:00:00"/>
    <s v="Standard Class"/>
    <x v="554"/>
    <s v="Scot Coram"/>
    <x v="1"/>
    <s v="United States"/>
    <s v="Los Angeles"/>
    <x v="1"/>
    <n v="90004"/>
    <x v="1"/>
    <s v="OFF-BI-10004465"/>
    <x v="1"/>
    <x v="8"/>
    <s v="Avery Durable Slant Ring Binders"/>
    <n v="12.672000000000001"/>
    <n v="2"/>
    <n v="0.2"/>
    <n v="4.7519999999999998"/>
  </r>
  <r>
    <n v="6866"/>
    <x v="3406"/>
    <x v="0"/>
    <x v="1036"/>
    <d v="2013-08-29T00:00:00"/>
    <s v="Standard Class"/>
    <x v="554"/>
    <s v="Scot Coram"/>
    <x v="1"/>
    <s v="United States"/>
    <s v="Los Angeles"/>
    <x v="1"/>
    <n v="90004"/>
    <x v="1"/>
    <s v="TEC-PH-10003555"/>
    <x v="2"/>
    <x v="7"/>
    <s v="Motorola HK250 Universal Bluetooth Headset"/>
    <n v="91.96"/>
    <n v="5"/>
    <n v="0.2"/>
    <n v="-20.690999999999992"/>
  </r>
  <r>
    <n v="6867"/>
    <x v="3406"/>
    <x v="0"/>
    <x v="1036"/>
    <d v="2013-08-29T00:00:00"/>
    <s v="Standard Class"/>
    <x v="554"/>
    <s v="Scot Coram"/>
    <x v="1"/>
    <s v="United States"/>
    <s v="Los Angeles"/>
    <x v="1"/>
    <n v="90004"/>
    <x v="1"/>
    <s v="TEC-AC-10000844"/>
    <x v="2"/>
    <x v="11"/>
    <s v="Logitech Gaming G510s - Keyboard"/>
    <n v="254.96999999999997"/>
    <n v="3"/>
    <n v="0"/>
    <n v="91.789199999999994"/>
  </r>
  <r>
    <n v="6868"/>
    <x v="3406"/>
    <x v="0"/>
    <x v="1036"/>
    <d v="2013-08-29T00:00:00"/>
    <s v="Standard Class"/>
    <x v="554"/>
    <s v="Scot Coram"/>
    <x v="1"/>
    <s v="United States"/>
    <s v="Los Angeles"/>
    <x v="1"/>
    <n v="90004"/>
    <x v="1"/>
    <s v="TEC-PH-10003187"/>
    <x v="2"/>
    <x v="7"/>
    <s v="Anker Astro Mini 3000mAh Ultra-Compact Portable Charger"/>
    <n v="31.983999999999998"/>
    <n v="2"/>
    <n v="0.2"/>
    <n v="-7.9959999999999996"/>
  </r>
  <r>
    <n v="6869"/>
    <x v="3406"/>
    <x v="0"/>
    <x v="1036"/>
    <d v="2013-08-29T00:00:00"/>
    <s v="Standard Class"/>
    <x v="554"/>
    <s v="Scot Coram"/>
    <x v="1"/>
    <s v="United States"/>
    <s v="Los Angeles"/>
    <x v="1"/>
    <n v="90004"/>
    <x v="1"/>
    <s v="FUR-TA-10003569"/>
    <x v="0"/>
    <x v="3"/>
    <s v="Bretford CR8500 Series Meeting Room Furniture"/>
    <n v="2887.0560000000005"/>
    <n v="9"/>
    <n v="0.2"/>
    <n v="180.44099999999992"/>
  </r>
  <r>
    <n v="6870"/>
    <x v="3406"/>
    <x v="0"/>
    <x v="1036"/>
    <d v="2013-08-29T00:00:00"/>
    <s v="Standard Class"/>
    <x v="554"/>
    <s v="Scot Coram"/>
    <x v="1"/>
    <s v="United States"/>
    <s v="Los Angeles"/>
    <x v="1"/>
    <n v="90004"/>
    <x v="1"/>
    <s v="OFF-PA-10003848"/>
    <x v="1"/>
    <x v="10"/>
    <s v="Xerox 1997"/>
    <n v="12.96"/>
    <n v="2"/>
    <n v="0"/>
    <n v="6.2208000000000006"/>
  </r>
  <r>
    <n v="6871"/>
    <x v="3406"/>
    <x v="0"/>
    <x v="1036"/>
    <d v="2013-08-29T00:00:00"/>
    <s v="Standard Class"/>
    <x v="554"/>
    <s v="Scot Coram"/>
    <x v="1"/>
    <s v="United States"/>
    <s v="Los Angeles"/>
    <x v="1"/>
    <n v="90004"/>
    <x v="1"/>
    <s v="OFF-PA-10002606"/>
    <x v="1"/>
    <x v="10"/>
    <s v="Xerox 1928"/>
    <n v="47.52"/>
    <n v="9"/>
    <n v="0"/>
    <n v="21.384"/>
  </r>
  <r>
    <n v="6872"/>
    <x v="3407"/>
    <x v="0"/>
    <x v="5"/>
    <d v="2013-12-09T00:00:00"/>
    <s v="Second Class"/>
    <x v="575"/>
    <s v="Randy Ferguson"/>
    <x v="1"/>
    <s v="United States"/>
    <s v="Chicago"/>
    <x v="10"/>
    <n v="60610"/>
    <x v="2"/>
    <s v="OFF-LA-10004853"/>
    <x v="1"/>
    <x v="2"/>
    <s v="Avery 483"/>
    <n v="11.952000000000002"/>
    <n v="3"/>
    <n v="0.2"/>
    <n v="3.8843999999999994"/>
  </r>
  <r>
    <n v="6873"/>
    <x v="3408"/>
    <x v="1"/>
    <x v="1135"/>
    <d v="2012-12-19T00:00:00"/>
    <s v="First Class"/>
    <x v="65"/>
    <s v="Sandra Glassco"/>
    <x v="0"/>
    <s v="United States"/>
    <s v="Seattle"/>
    <x v="4"/>
    <n v="98105"/>
    <x v="1"/>
    <s v="OFF-PA-10004948"/>
    <x v="1"/>
    <x v="10"/>
    <s v="Xerox 190"/>
    <n v="4.9800000000000004"/>
    <n v="1"/>
    <n v="0"/>
    <n v="2.3406000000000002"/>
  </r>
  <r>
    <n v="6874"/>
    <x v="3409"/>
    <x v="2"/>
    <x v="1136"/>
    <d v="2011-10-22T00:00:00"/>
    <s v="Second Class"/>
    <x v="14"/>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x v="14"/>
    <s v="Tracy Blumstein"/>
    <x v="0"/>
    <s v="United States"/>
    <s v="Beaumont"/>
    <x v="5"/>
    <n v="77705"/>
    <x v="2"/>
    <s v="TEC-AC-10001314"/>
    <x v="2"/>
    <x v="11"/>
    <s v="Case Logic 2.4GHz Wireless Keyboard"/>
    <n v="119.97600000000001"/>
    <n v="3"/>
    <n v="0.2"/>
    <n v="-17.996400000000019"/>
  </r>
  <r>
    <n v="6876"/>
    <x v="3410"/>
    <x v="0"/>
    <x v="64"/>
    <d v="2013-09-11T00:00:00"/>
    <s v="Standard Class"/>
    <x v="462"/>
    <s v="Michael Moore"/>
    <x v="0"/>
    <s v="United States"/>
    <s v="Chesapeake"/>
    <x v="17"/>
    <n v="23320"/>
    <x v="0"/>
    <s v="OFF-LA-10004545"/>
    <x v="1"/>
    <x v="2"/>
    <s v="Avery 50"/>
    <n v="25.06"/>
    <n v="2"/>
    <n v="0"/>
    <n v="11.778199999999998"/>
  </r>
  <r>
    <n v="6877"/>
    <x v="3410"/>
    <x v="0"/>
    <x v="64"/>
    <d v="2013-09-11T00:00:00"/>
    <s v="Standard Class"/>
    <x v="462"/>
    <s v="Michael Moore"/>
    <x v="0"/>
    <s v="United States"/>
    <s v="Chesapeake"/>
    <x v="17"/>
    <n v="23320"/>
    <x v="0"/>
    <s v="FUR-TA-10003238"/>
    <x v="0"/>
    <x v="3"/>
    <s v="Chromcraft Bull-Nose Wood 48&quot; x 96&quot; Rectangular Conference Tables"/>
    <n v="1652.94"/>
    <n v="3"/>
    <n v="0"/>
    <n v="314.05859999999996"/>
  </r>
  <r>
    <n v="6878"/>
    <x v="3411"/>
    <x v="1"/>
    <x v="52"/>
    <d v="2012-10-15T00:00:00"/>
    <s v="Same Day"/>
    <x v="0"/>
    <s v="Claire Gute"/>
    <x v="0"/>
    <s v="United States"/>
    <s v="Dallas"/>
    <x v="5"/>
    <n v="75217"/>
    <x v="2"/>
    <s v="FUR-FU-10004952"/>
    <x v="0"/>
    <x v="5"/>
    <s v="C-Line Cubicle Keepers Polyproplyene Holder w/Velcro Back, 8-1/2x11, 25/Bx"/>
    <n v="131.376"/>
    <n v="6"/>
    <n v="0.6"/>
    <n v="-95.24760000000002"/>
  </r>
  <r>
    <n v="6879"/>
    <x v="3411"/>
    <x v="1"/>
    <x v="52"/>
    <d v="2012-10-15T00:00:00"/>
    <s v="Same Day"/>
    <x v="0"/>
    <s v="Claire Gute"/>
    <x v="0"/>
    <s v="United States"/>
    <s v="Dallas"/>
    <x v="5"/>
    <n v="75217"/>
    <x v="2"/>
    <s v="OFF-PA-10003001"/>
    <x v="1"/>
    <x v="10"/>
    <s v="Xerox 1986"/>
    <n v="5.3440000000000003"/>
    <n v="1"/>
    <n v="0.2"/>
    <n v="1.8703999999999998"/>
  </r>
  <r>
    <n v="6880"/>
    <x v="3412"/>
    <x v="1"/>
    <x v="494"/>
    <d v="2012-12-05T00:00:00"/>
    <s v="Second Class"/>
    <x v="69"/>
    <s v="Tamara Willingham"/>
    <x v="2"/>
    <s v="United States"/>
    <s v="Seattle"/>
    <x v="4"/>
    <n v="98105"/>
    <x v="1"/>
    <s v="FUR-CH-10001215"/>
    <x v="0"/>
    <x v="1"/>
    <s v="Global Troy Executive Leather Low-Back Tilter"/>
    <n v="2003.9200000000003"/>
    <n v="5"/>
    <n v="0.2"/>
    <n v="125.24499999999995"/>
  </r>
  <r>
    <n v="6881"/>
    <x v="3412"/>
    <x v="1"/>
    <x v="494"/>
    <d v="2012-12-05T00:00:00"/>
    <s v="Second Class"/>
    <x v="69"/>
    <s v="Tamara Willingham"/>
    <x v="2"/>
    <s v="United States"/>
    <s v="Seattle"/>
    <x v="4"/>
    <n v="98105"/>
    <x v="1"/>
    <s v="OFF-PA-10004255"/>
    <x v="1"/>
    <x v="10"/>
    <s v="Xerox 219"/>
    <n v="32.400000000000006"/>
    <n v="5"/>
    <n v="0"/>
    <n v="15.552000000000001"/>
  </r>
  <r>
    <n v="6882"/>
    <x v="3412"/>
    <x v="1"/>
    <x v="494"/>
    <d v="2012-12-05T00:00:00"/>
    <s v="Second Class"/>
    <x v="69"/>
    <s v="Tamara Willingham"/>
    <x v="2"/>
    <s v="United States"/>
    <s v="Seattle"/>
    <x v="4"/>
    <n v="98105"/>
    <x v="1"/>
    <s v="FUR-TA-10001705"/>
    <x v="0"/>
    <x v="3"/>
    <s v="Bush Advantage Collection Round Conference Table"/>
    <n v="1913.3999999999999"/>
    <n v="9"/>
    <n v="0"/>
    <n v="401.81399999999985"/>
  </r>
  <r>
    <n v="6883"/>
    <x v="3412"/>
    <x v="1"/>
    <x v="494"/>
    <d v="2012-12-05T00:00:00"/>
    <s v="Second Class"/>
    <x v="69"/>
    <s v="Tamara Willingham"/>
    <x v="2"/>
    <s v="United States"/>
    <s v="Seattle"/>
    <x v="4"/>
    <n v="98105"/>
    <x v="1"/>
    <s v="OFF-ST-10002554"/>
    <x v="1"/>
    <x v="4"/>
    <s v="Tennsco Industrial Shelving"/>
    <n v="146.72999999999999"/>
    <n v="3"/>
    <n v="0"/>
    <n v="2.9346000000000032"/>
  </r>
  <r>
    <n v="6884"/>
    <x v="3412"/>
    <x v="1"/>
    <x v="494"/>
    <d v="2012-12-05T00:00:00"/>
    <s v="Second Class"/>
    <x v="69"/>
    <s v="Tamara Willingham"/>
    <x v="2"/>
    <s v="United States"/>
    <s v="Seattle"/>
    <x v="4"/>
    <n v="98105"/>
    <x v="1"/>
    <s v="OFF-PA-10002222"/>
    <x v="1"/>
    <x v="10"/>
    <s v="Xerox Color Copier Paper, 11&quot; x 17&quot;, Ream"/>
    <n v="114.2"/>
    <n v="5"/>
    <n v="0"/>
    <n v="52.531999999999996"/>
  </r>
  <r>
    <n v="6885"/>
    <x v="3413"/>
    <x v="1"/>
    <x v="70"/>
    <d v="2012-06-04T00:00:00"/>
    <s v="Standard Class"/>
    <x v="217"/>
    <s v="Bill Donatelli"/>
    <x v="0"/>
    <s v="United States"/>
    <s v="Minneapolis"/>
    <x v="11"/>
    <n v="55407"/>
    <x v="2"/>
    <s v="FUR-CH-10002320"/>
    <x v="0"/>
    <x v="1"/>
    <s v="Hon Pagoda Stacking Chairs"/>
    <n v="2567.84"/>
    <n v="8"/>
    <n v="0"/>
    <n v="770.35199999999986"/>
  </r>
  <r>
    <n v="6886"/>
    <x v="3414"/>
    <x v="3"/>
    <x v="18"/>
    <d v="2014-09-18T00:00:00"/>
    <s v="Standard Class"/>
    <x v="456"/>
    <s v="Helen Abelman"/>
    <x v="0"/>
    <s v="United States"/>
    <s v="Springfield"/>
    <x v="24"/>
    <n v="45503"/>
    <x v="3"/>
    <s v="TEC-AC-10003499"/>
    <x v="2"/>
    <x v="11"/>
    <s v="Memorex Mini Travel Drive 8 GB USB 2.0 Flash Drive"/>
    <n v="37.056000000000004"/>
    <n v="4"/>
    <n v="0.2"/>
    <n v="8.8008000000000006"/>
  </r>
  <r>
    <n v="6887"/>
    <x v="3414"/>
    <x v="3"/>
    <x v="18"/>
    <d v="2014-09-18T00:00:00"/>
    <s v="Standard Class"/>
    <x v="456"/>
    <s v="Helen Abelman"/>
    <x v="0"/>
    <s v="United States"/>
    <s v="Springfield"/>
    <x v="24"/>
    <n v="45503"/>
    <x v="3"/>
    <s v="TEC-PH-10003580"/>
    <x v="2"/>
    <x v="7"/>
    <s v="Cisco IP Phone 7961G-GE VoIP phone"/>
    <n v="259.89600000000002"/>
    <n v="2"/>
    <n v="0.4"/>
    <n v="-56.310799999999972"/>
  </r>
  <r>
    <n v="6888"/>
    <x v="3415"/>
    <x v="3"/>
    <x v="1016"/>
    <d v="2014-05-03T00:00:00"/>
    <s v="Standard Class"/>
    <x v="328"/>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x v="328"/>
    <s v="Lauren Leatherbury"/>
    <x v="0"/>
    <s v="United States"/>
    <s v="Los Angeles"/>
    <x v="1"/>
    <n v="90032"/>
    <x v="1"/>
    <s v="OFF-BI-10000666"/>
    <x v="1"/>
    <x v="8"/>
    <s v="Surelock Post Binders"/>
    <n v="73.343999999999994"/>
    <n v="3"/>
    <n v="0.2"/>
    <n v="27.503999999999998"/>
  </r>
  <r>
    <n v="6890"/>
    <x v="3416"/>
    <x v="3"/>
    <x v="65"/>
    <d v="2014-09-23T00:00:00"/>
    <s v="Standard Class"/>
    <x v="164"/>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x v="164"/>
    <s v="Saphhira Shifley"/>
    <x v="1"/>
    <s v="United States"/>
    <s v="Columbus"/>
    <x v="32"/>
    <n v="31907"/>
    <x v="0"/>
    <s v="OFF-PA-10000673"/>
    <x v="1"/>
    <x v="10"/>
    <s v="Post-it “Important Message” Note Pad, Neon Colors, 50 Sheets/Pad"/>
    <n v="50.96"/>
    <n v="7"/>
    <n v="0"/>
    <n v="24.460800000000003"/>
  </r>
  <r>
    <n v="6892"/>
    <x v="3416"/>
    <x v="3"/>
    <x v="65"/>
    <d v="2014-09-23T00:00:00"/>
    <s v="Standard Class"/>
    <x v="164"/>
    <s v="Saphhira Shifley"/>
    <x v="1"/>
    <s v="United States"/>
    <s v="Columbus"/>
    <x v="32"/>
    <n v="31907"/>
    <x v="0"/>
    <s v="OFF-AR-10000380"/>
    <x v="1"/>
    <x v="6"/>
    <s v="Hunt PowerHouse Electric Pencil Sharpener, Blue"/>
    <n v="113.94"/>
    <n v="3"/>
    <n v="0"/>
    <n v="34.181999999999988"/>
  </r>
  <r>
    <n v="6893"/>
    <x v="3416"/>
    <x v="3"/>
    <x v="65"/>
    <d v="2014-09-23T00:00:00"/>
    <s v="Standard Class"/>
    <x v="164"/>
    <s v="Saphhira Shifley"/>
    <x v="1"/>
    <s v="United States"/>
    <s v="Columbus"/>
    <x v="32"/>
    <n v="31907"/>
    <x v="0"/>
    <s v="OFF-PA-10003848"/>
    <x v="1"/>
    <x v="10"/>
    <s v="Xerox 1997"/>
    <n v="25.92"/>
    <n v="4"/>
    <n v="0"/>
    <n v="12.441600000000001"/>
  </r>
  <r>
    <n v="6894"/>
    <x v="3416"/>
    <x v="3"/>
    <x v="65"/>
    <d v="2014-09-23T00:00:00"/>
    <s v="Standard Class"/>
    <x v="164"/>
    <s v="Saphhira Shifley"/>
    <x v="1"/>
    <s v="United States"/>
    <s v="Columbus"/>
    <x v="32"/>
    <n v="31907"/>
    <x v="0"/>
    <s v="FUR-FU-10002963"/>
    <x v="0"/>
    <x v="5"/>
    <s v="Master Caster Door Stop, Gray"/>
    <n v="20.32"/>
    <n v="4"/>
    <n v="0"/>
    <n v="6.9087999999999994"/>
  </r>
  <r>
    <n v="6895"/>
    <x v="3416"/>
    <x v="3"/>
    <x v="65"/>
    <d v="2014-09-23T00:00:00"/>
    <s v="Standard Class"/>
    <x v="164"/>
    <s v="Saphhira Shifley"/>
    <x v="1"/>
    <s v="United States"/>
    <s v="Columbus"/>
    <x v="32"/>
    <n v="31907"/>
    <x v="0"/>
    <s v="TEC-PH-10002447"/>
    <x v="2"/>
    <x v="7"/>
    <s v="AT&amp;T CL83451 4-Handset Telephone"/>
    <n v="411.98"/>
    <n v="2"/>
    <n v="0"/>
    <n v="119.4742"/>
  </r>
  <r>
    <n v="6896"/>
    <x v="3416"/>
    <x v="3"/>
    <x v="65"/>
    <d v="2014-09-23T00:00:00"/>
    <s v="Standard Class"/>
    <x v="164"/>
    <s v="Saphhira Shifley"/>
    <x v="1"/>
    <s v="United States"/>
    <s v="Columbus"/>
    <x v="32"/>
    <n v="31907"/>
    <x v="0"/>
    <s v="OFF-SU-10004261"/>
    <x v="1"/>
    <x v="14"/>
    <s v="Fiskars 8&quot; Scissors, 2/Pack"/>
    <n v="34.479999999999997"/>
    <n v="2"/>
    <n v="0"/>
    <n v="9.9991999999999948"/>
  </r>
  <r>
    <n v="6897"/>
    <x v="3416"/>
    <x v="3"/>
    <x v="65"/>
    <d v="2014-09-23T00:00:00"/>
    <s v="Standard Class"/>
    <x v="164"/>
    <s v="Saphhira Shifley"/>
    <x v="1"/>
    <s v="United States"/>
    <s v="Columbus"/>
    <x v="32"/>
    <n v="31907"/>
    <x v="0"/>
    <s v="OFF-PA-10003228"/>
    <x v="1"/>
    <x v="10"/>
    <s v="Xerox 1917"/>
    <n v="244.54999999999998"/>
    <n v="5"/>
    <n v="0"/>
    <n v="114.93849999999998"/>
  </r>
  <r>
    <n v="6898"/>
    <x v="3417"/>
    <x v="3"/>
    <x v="238"/>
    <d v="2014-08-26T00:00:00"/>
    <s v="Standard Class"/>
    <x v="237"/>
    <s v="Chloris Kastensmidt"/>
    <x v="0"/>
    <s v="United States"/>
    <s v="Lakewood"/>
    <x v="24"/>
    <n v="44107"/>
    <x v="3"/>
    <s v="OFF-BI-10004817"/>
    <x v="1"/>
    <x v="8"/>
    <s v="GBC Personal VeloBind Strips"/>
    <n v="10.782000000000002"/>
    <n v="3"/>
    <n v="0.7"/>
    <n v="-7.9067999999999969"/>
  </r>
  <r>
    <n v="6899"/>
    <x v="3418"/>
    <x v="1"/>
    <x v="1137"/>
    <d v="2012-05-26T00:00:00"/>
    <s v="Second Class"/>
    <x v="745"/>
    <s v="Vivek Sundaresam"/>
    <x v="0"/>
    <s v="United States"/>
    <s v="Naperville"/>
    <x v="10"/>
    <n v="60540"/>
    <x v="2"/>
    <s v="FUR-CH-10002880"/>
    <x v="0"/>
    <x v="1"/>
    <s v="Global High-Back Leather Tilter, Burgundy"/>
    <n v="602.65099999999995"/>
    <n v="7"/>
    <n v="0.3"/>
    <n v="-163.57670000000005"/>
  </r>
  <r>
    <n v="6900"/>
    <x v="3418"/>
    <x v="1"/>
    <x v="1137"/>
    <d v="2012-05-26T00:00:00"/>
    <s v="Second Class"/>
    <x v="745"/>
    <s v="Vivek Sundaresam"/>
    <x v="0"/>
    <s v="United States"/>
    <s v="Naperville"/>
    <x v="10"/>
    <n v="60540"/>
    <x v="2"/>
    <s v="OFF-BI-10001249"/>
    <x v="1"/>
    <x v="8"/>
    <s v="Avery Heavy-Duty EZD View Binder with Locking Rings"/>
    <n v="7.6559999999999988"/>
    <n v="6"/>
    <n v="0.8"/>
    <n v="-13.015200000000004"/>
  </r>
  <r>
    <n v="6901"/>
    <x v="3419"/>
    <x v="1"/>
    <x v="67"/>
    <d v="2012-09-11T00:00:00"/>
    <s v="Standard Class"/>
    <x v="184"/>
    <s v="Tanja Norvell"/>
    <x v="2"/>
    <s v="United States"/>
    <s v="New York City"/>
    <x v="15"/>
    <n v="10009"/>
    <x v="3"/>
    <s v="TEC-AC-10002402"/>
    <x v="2"/>
    <x v="11"/>
    <s v="Razer Kraken PRO Over Ear PC and Music Headset"/>
    <n v="559.92999999999995"/>
    <n v="7"/>
    <n v="0"/>
    <n v="167.97899999999996"/>
  </r>
  <r>
    <n v="6902"/>
    <x v="3420"/>
    <x v="3"/>
    <x v="1138"/>
    <d v="2014-07-25T00:00:00"/>
    <s v="Same Day"/>
    <x v="403"/>
    <s v="Harold Ryan"/>
    <x v="1"/>
    <s v="United States"/>
    <s v="Huntington Beach"/>
    <x v="1"/>
    <n v="92646"/>
    <x v="1"/>
    <s v="TEC-CO-10001449"/>
    <x v="2"/>
    <x v="16"/>
    <s v="Hewlett Packard LaserJet 3310 Copier"/>
    <n v="2399.96"/>
    <n v="5"/>
    <n v="0.2"/>
    <n v="839.9860000000001"/>
  </r>
  <r>
    <n v="6903"/>
    <x v="3421"/>
    <x v="3"/>
    <x v="264"/>
    <d v="2014-09-09T00:00:00"/>
    <s v="Standard Class"/>
    <x v="329"/>
    <s v="Jill Stevenson"/>
    <x v="1"/>
    <s v="United States"/>
    <s v="Chicago"/>
    <x v="10"/>
    <n v="60653"/>
    <x v="2"/>
    <s v="OFF-FA-10002280"/>
    <x v="1"/>
    <x v="13"/>
    <s v="Advantus Plastic Paper Clips"/>
    <n v="16"/>
    <n v="4"/>
    <n v="0.2"/>
    <n v="5.6"/>
  </r>
  <r>
    <n v="6904"/>
    <x v="3421"/>
    <x v="3"/>
    <x v="264"/>
    <d v="2014-09-09T00:00:00"/>
    <s v="Standard Class"/>
    <x v="329"/>
    <s v="Jill Stevenson"/>
    <x v="1"/>
    <s v="United States"/>
    <s v="Chicago"/>
    <x v="10"/>
    <n v="60653"/>
    <x v="2"/>
    <s v="OFF-AP-10003278"/>
    <x v="1"/>
    <x v="9"/>
    <s v="Belkin 7-Outlet SurgeMaster Home Series"/>
    <n v="5.5879999999999992"/>
    <n v="2"/>
    <n v="0.8"/>
    <n v="-15.087600000000002"/>
  </r>
  <r>
    <n v="6905"/>
    <x v="3421"/>
    <x v="3"/>
    <x v="264"/>
    <d v="2014-09-09T00:00:00"/>
    <s v="Standard Class"/>
    <x v="329"/>
    <s v="Jill Stevenson"/>
    <x v="1"/>
    <s v="United States"/>
    <s v="Chicago"/>
    <x v="10"/>
    <n v="60653"/>
    <x v="2"/>
    <s v="OFF-ST-10003994"/>
    <x v="1"/>
    <x v="4"/>
    <s v="Belkin 19&quot; Center-Weighted Shelf, Gray"/>
    <n v="235.92"/>
    <n v="5"/>
    <n v="0.2"/>
    <n v="-44.235000000000007"/>
  </r>
  <r>
    <n v="6906"/>
    <x v="3422"/>
    <x v="3"/>
    <x v="1139"/>
    <d v="2014-12-09T00:00:00"/>
    <s v="Second Class"/>
    <x v="272"/>
    <s v="Brad Norvell"/>
    <x v="1"/>
    <s v="United States"/>
    <s v="Brentwood"/>
    <x v="1"/>
    <n v="94513"/>
    <x v="1"/>
    <s v="OFF-ST-10003221"/>
    <x v="1"/>
    <x v="4"/>
    <s v="Staples"/>
    <n v="10.68"/>
    <n v="1"/>
    <n v="0"/>
    <n v="2.8836000000000004"/>
  </r>
  <r>
    <n v="6907"/>
    <x v="3423"/>
    <x v="3"/>
    <x v="968"/>
    <d v="2014-05-21T00:00:00"/>
    <s v="Same Day"/>
    <x v="153"/>
    <s v="Allen Rosenblatt"/>
    <x v="1"/>
    <s v="United States"/>
    <s v="Trenton"/>
    <x v="12"/>
    <n v="48183"/>
    <x v="2"/>
    <s v="OFF-BI-10002225"/>
    <x v="1"/>
    <x v="8"/>
    <s v="Square Ring Data Binders, Rigid 75 Pt. Covers, 11&quot; x 14-7/8&quot;"/>
    <n v="41.28"/>
    <n v="2"/>
    <n v="0"/>
    <n v="19.814399999999999"/>
  </r>
  <r>
    <n v="6908"/>
    <x v="3424"/>
    <x v="0"/>
    <x v="720"/>
    <d v="2013-10-04T00:00:00"/>
    <s v="Standard Class"/>
    <x v="517"/>
    <s v="Shaun Weien"/>
    <x v="0"/>
    <s v="United States"/>
    <s v="Seattle"/>
    <x v="4"/>
    <n v="98103"/>
    <x v="1"/>
    <s v="TEC-PH-10002584"/>
    <x v="2"/>
    <x v="7"/>
    <s v="Samsung Galaxy S4"/>
    <n v="1001.5840000000001"/>
    <n v="2"/>
    <n v="0.2"/>
    <n v="125.19799999999992"/>
  </r>
  <r>
    <n v="6909"/>
    <x v="3425"/>
    <x v="3"/>
    <x v="389"/>
    <d v="2014-12-16T00:00:00"/>
    <s v="Standard Class"/>
    <x v="68"/>
    <s v="Justin Ellison"/>
    <x v="1"/>
    <s v="United States"/>
    <s v="North Charleston"/>
    <x v="20"/>
    <n v="29406"/>
    <x v="0"/>
    <s v="FUR-FU-10002364"/>
    <x v="0"/>
    <x v="5"/>
    <s v="Eldon Expressions Wood Desk Accessories, Oak"/>
    <n v="14.76"/>
    <n v="2"/>
    <n v="0"/>
    <n v="4.2803999999999984"/>
  </r>
  <r>
    <n v="6910"/>
    <x v="3426"/>
    <x v="2"/>
    <x v="103"/>
    <d v="2011-09-18T00:00:00"/>
    <s v="Second Class"/>
    <x v="23"/>
    <s v="Lena Hernandez"/>
    <x v="0"/>
    <s v="United States"/>
    <s v="Columbus"/>
    <x v="24"/>
    <n v="43229"/>
    <x v="3"/>
    <s v="OFF-BI-10004022"/>
    <x v="1"/>
    <x v="8"/>
    <s v="Acco Suede Grain Vinyl Round Ring Binder"/>
    <n v="2.5020000000000002"/>
    <n v="3"/>
    <n v="0.7"/>
    <n v="-2.0015999999999998"/>
  </r>
  <r>
    <n v="6911"/>
    <x v="3427"/>
    <x v="3"/>
    <x v="570"/>
    <d v="2014-08-03T00:00:00"/>
    <s v="Standard Class"/>
    <x v="364"/>
    <s v="Vivek Gonzalez"/>
    <x v="0"/>
    <s v="United States"/>
    <s v="Seattle"/>
    <x v="4"/>
    <n v="98103"/>
    <x v="1"/>
    <s v="FUR-BO-10004709"/>
    <x v="0"/>
    <x v="0"/>
    <s v="Bush Westfield Collection Bookcases, Medium Cherry Finish"/>
    <n v="115.96"/>
    <n v="2"/>
    <n v="0"/>
    <n v="25.511200000000002"/>
  </r>
  <r>
    <n v="6912"/>
    <x v="3428"/>
    <x v="3"/>
    <x v="378"/>
    <d v="2014-08-06T00:00:00"/>
    <s v="Second Class"/>
    <x v="75"/>
    <s v="Eric Murdock"/>
    <x v="0"/>
    <s v="United States"/>
    <s v="San Francisco"/>
    <x v="1"/>
    <n v="94109"/>
    <x v="1"/>
    <s v="OFF-ST-10004340"/>
    <x v="1"/>
    <x v="4"/>
    <s v="Fellowes Mobile File Cart, Black"/>
    <n v="186.54"/>
    <n v="3"/>
    <n v="0"/>
    <n v="50.365800000000007"/>
  </r>
  <r>
    <n v="6913"/>
    <x v="3429"/>
    <x v="3"/>
    <x v="743"/>
    <d v="2014-05-06T00:00:00"/>
    <s v="Second Class"/>
    <x v="605"/>
    <s v="Elizabeth Moffitt"/>
    <x v="1"/>
    <s v="United States"/>
    <s v="Los Angeles"/>
    <x v="1"/>
    <n v="90049"/>
    <x v="1"/>
    <s v="TEC-AC-10001714"/>
    <x v="2"/>
    <x v="11"/>
    <s v="Logitech MX Performance Wireless Mouse"/>
    <n v="159.56"/>
    <n v="4"/>
    <n v="0"/>
    <n v="59.037199999999999"/>
  </r>
  <r>
    <n v="6914"/>
    <x v="3430"/>
    <x v="1"/>
    <x v="821"/>
    <d v="2012-06-16T00:00:00"/>
    <s v="Standard Class"/>
    <x v="101"/>
    <s v="Jonathan Howell"/>
    <x v="0"/>
    <s v="United States"/>
    <s v="West Palm Beach"/>
    <x v="2"/>
    <n v="33407"/>
    <x v="0"/>
    <s v="TEC-PH-10002844"/>
    <x v="2"/>
    <x v="7"/>
    <s v="Speck Products Candyshell Flip Case"/>
    <n v="55.984000000000009"/>
    <n v="2"/>
    <n v="0.2"/>
    <n v="4.1987999999999985"/>
  </r>
  <r>
    <n v="6915"/>
    <x v="3431"/>
    <x v="2"/>
    <x v="1091"/>
    <d v="2011-12-29T00:00:00"/>
    <s v="Standard Class"/>
    <x v="413"/>
    <s v="Nora Preis"/>
    <x v="0"/>
    <s v="United States"/>
    <s v="Chicago"/>
    <x v="10"/>
    <n v="60623"/>
    <x v="2"/>
    <s v="OFF-ST-10000585"/>
    <x v="1"/>
    <x v="4"/>
    <s v="Economy Rollaway Files"/>
    <n v="132.16"/>
    <n v="1"/>
    <n v="0.2"/>
    <n v="9.911999999999999"/>
  </r>
  <r>
    <n v="6916"/>
    <x v="3431"/>
    <x v="2"/>
    <x v="1091"/>
    <d v="2011-12-29T00:00:00"/>
    <s v="Standard Class"/>
    <x v="413"/>
    <s v="Nora Preis"/>
    <x v="0"/>
    <s v="United States"/>
    <s v="Chicago"/>
    <x v="10"/>
    <n v="60623"/>
    <x v="2"/>
    <s v="OFF-BI-10002824"/>
    <x v="1"/>
    <x v="8"/>
    <s v="Recycled Easel Ring Binders"/>
    <n v="17.903999999999996"/>
    <n v="6"/>
    <n v="0.8"/>
    <n v="-31.332000000000008"/>
  </r>
  <r>
    <n v="6917"/>
    <x v="3431"/>
    <x v="2"/>
    <x v="1091"/>
    <d v="2011-12-29T00:00:00"/>
    <s v="Standard Class"/>
    <x v="413"/>
    <s v="Nora Preis"/>
    <x v="0"/>
    <s v="United States"/>
    <s v="Chicago"/>
    <x v="10"/>
    <n v="60623"/>
    <x v="2"/>
    <s v="OFF-PA-10001289"/>
    <x v="1"/>
    <x v="10"/>
    <s v="White Computer Printout Paper by Universal"/>
    <n v="124.032"/>
    <n v="4"/>
    <n v="0.2"/>
    <n v="44.961600000000004"/>
  </r>
  <r>
    <n v="6918"/>
    <x v="3432"/>
    <x v="2"/>
    <x v="757"/>
    <d v="2011-12-21T00:00:00"/>
    <s v="Standard Class"/>
    <x v="741"/>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x v="298"/>
    <s v="Bryan Mills"/>
    <x v="0"/>
    <s v="United States"/>
    <s v="Seattle"/>
    <x v="4"/>
    <n v="98115"/>
    <x v="1"/>
    <s v="OFF-SU-10003567"/>
    <x v="1"/>
    <x v="14"/>
    <s v="Stiletto Hand Letter Openers"/>
    <n v="28.799999999999997"/>
    <n v="3"/>
    <n v="0"/>
    <n v="0.86400000000000077"/>
  </r>
  <r>
    <n v="6920"/>
    <x v="3434"/>
    <x v="1"/>
    <x v="1031"/>
    <d v="2012-05-28T00:00:00"/>
    <s v="Standard Class"/>
    <x v="428"/>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x v="78"/>
    <s v="Becky Martin"/>
    <x v="0"/>
    <s v="United States"/>
    <s v="Santa Barbara"/>
    <x v="1"/>
    <n v="93101"/>
    <x v="1"/>
    <s v="OFF-AP-10003287"/>
    <x v="1"/>
    <x v="9"/>
    <s v="Tripp Lite TLP810NET Broadband Surge for Modem/Fax"/>
    <n v="356.78999999999996"/>
    <n v="7"/>
    <n v="0"/>
    <n v="99.901199999999989"/>
  </r>
  <r>
    <n v="6922"/>
    <x v="3436"/>
    <x v="3"/>
    <x v="1095"/>
    <d v="2014-04-11T00:00:00"/>
    <s v="Standard Class"/>
    <x v="390"/>
    <s v="Penelope Sewall"/>
    <x v="2"/>
    <s v="United States"/>
    <s v="New York City"/>
    <x v="15"/>
    <n v="10011"/>
    <x v="3"/>
    <s v="OFF-EN-10001532"/>
    <x v="1"/>
    <x v="12"/>
    <s v="Brown Kraft Recycled Envelopes"/>
    <n v="16.98"/>
    <n v="1"/>
    <n v="0"/>
    <n v="8.49"/>
  </r>
  <r>
    <n v="6923"/>
    <x v="3437"/>
    <x v="1"/>
    <x v="199"/>
    <d v="2012-03-19T00:00:00"/>
    <s v="Second Class"/>
    <x v="384"/>
    <s v="Maurice Satty"/>
    <x v="0"/>
    <s v="United States"/>
    <s v="Auburn"/>
    <x v="19"/>
    <n v="36830"/>
    <x v="0"/>
    <s v="OFF-LA-10003930"/>
    <x v="1"/>
    <x v="2"/>
    <s v="Dot Matrix Printer Tape Reel Labels, White, 5000/Box"/>
    <n v="491.55"/>
    <n v="5"/>
    <n v="0"/>
    <n v="240.8595"/>
  </r>
  <r>
    <n v="6924"/>
    <x v="3437"/>
    <x v="1"/>
    <x v="199"/>
    <d v="2012-03-19T00:00:00"/>
    <s v="Second Class"/>
    <x v="384"/>
    <s v="Maurice Satty"/>
    <x v="0"/>
    <s v="United States"/>
    <s v="Auburn"/>
    <x v="19"/>
    <n v="36830"/>
    <x v="0"/>
    <s v="OFF-EN-10003845"/>
    <x v="1"/>
    <x v="12"/>
    <s v="Colored Envelopes"/>
    <n v="7.38"/>
    <n v="2"/>
    <n v="0"/>
    <n v="3.3947999999999996"/>
  </r>
  <r>
    <n v="6925"/>
    <x v="3438"/>
    <x v="1"/>
    <x v="672"/>
    <d v="2012-12-04T00:00:00"/>
    <s v="Standard Class"/>
    <x v="538"/>
    <s v="Janet Lee"/>
    <x v="0"/>
    <s v="United States"/>
    <s v="New York City"/>
    <x v="15"/>
    <n v="10035"/>
    <x v="3"/>
    <s v="OFF-PA-10002659"/>
    <x v="1"/>
    <x v="10"/>
    <s v="Avoid Verbal Orders Carbonless Minifold Book"/>
    <n v="23.66"/>
    <n v="7"/>
    <n v="0"/>
    <n v="10.883599999999998"/>
  </r>
  <r>
    <n v="6926"/>
    <x v="3438"/>
    <x v="1"/>
    <x v="672"/>
    <d v="2012-12-04T00:00:00"/>
    <s v="Standard Class"/>
    <x v="538"/>
    <s v="Janet Lee"/>
    <x v="0"/>
    <s v="United States"/>
    <s v="New York City"/>
    <x v="15"/>
    <n v="10035"/>
    <x v="3"/>
    <s v="FUR-BO-10001608"/>
    <x v="0"/>
    <x v="0"/>
    <s v="Hon Metal Bookcases, Black"/>
    <n v="681.40800000000013"/>
    <n v="12"/>
    <n v="0.2"/>
    <n v="42.588000000000022"/>
  </r>
  <r>
    <n v="6927"/>
    <x v="3439"/>
    <x v="0"/>
    <x v="1062"/>
    <d v="2013-08-04T00:00:00"/>
    <s v="Standard Class"/>
    <x v="730"/>
    <s v="Khloe Miller"/>
    <x v="0"/>
    <s v="United States"/>
    <s v="Los Angeles"/>
    <x v="1"/>
    <n v="90032"/>
    <x v="1"/>
    <s v="OFF-LA-10000305"/>
    <x v="1"/>
    <x v="2"/>
    <s v="Avery 495"/>
    <n v="18.899999999999999"/>
    <n v="3"/>
    <n v="0"/>
    <n v="8.6939999999999991"/>
  </r>
  <r>
    <n v="6928"/>
    <x v="3440"/>
    <x v="0"/>
    <x v="661"/>
    <d v="2013-06-26T00:00:00"/>
    <s v="Second Class"/>
    <x v="76"/>
    <s v="Ruben Dartt"/>
    <x v="0"/>
    <s v="United States"/>
    <s v="San Francisco"/>
    <x v="1"/>
    <n v="94109"/>
    <x v="1"/>
    <s v="OFF-ST-10003638"/>
    <x v="1"/>
    <x v="4"/>
    <s v="Mobile Personal File Cube"/>
    <n v="93.68"/>
    <n v="4"/>
    <n v="0"/>
    <n v="25.293599999999998"/>
  </r>
  <r>
    <n v="6929"/>
    <x v="3440"/>
    <x v="0"/>
    <x v="661"/>
    <d v="2013-06-26T00:00:00"/>
    <s v="Second Class"/>
    <x v="76"/>
    <s v="Ruben Dartt"/>
    <x v="0"/>
    <s v="United States"/>
    <s v="San Francisco"/>
    <x v="1"/>
    <n v="94109"/>
    <x v="1"/>
    <s v="OFF-LA-10001934"/>
    <x v="1"/>
    <x v="2"/>
    <s v="Avery 516"/>
    <n v="21.93"/>
    <n v="3"/>
    <n v="0"/>
    <n v="10.307099999999998"/>
  </r>
  <r>
    <n v="6930"/>
    <x v="3440"/>
    <x v="0"/>
    <x v="661"/>
    <d v="2013-06-26T00:00:00"/>
    <s v="Second Class"/>
    <x v="76"/>
    <s v="Ruben Dartt"/>
    <x v="0"/>
    <s v="United States"/>
    <s v="San Francisco"/>
    <x v="1"/>
    <n v="94109"/>
    <x v="1"/>
    <s v="TEC-PH-10003012"/>
    <x v="2"/>
    <x v="7"/>
    <s v="Nortel Meridian M3904 Professional Digital phone"/>
    <n v="862.34400000000005"/>
    <n v="7"/>
    <n v="0.2"/>
    <n v="97.013699999999858"/>
  </r>
  <r>
    <n v="6931"/>
    <x v="3440"/>
    <x v="0"/>
    <x v="661"/>
    <d v="2013-06-26T00:00:00"/>
    <s v="Second Class"/>
    <x v="76"/>
    <s v="Ruben Dartt"/>
    <x v="0"/>
    <s v="United States"/>
    <s v="San Francisco"/>
    <x v="1"/>
    <n v="94109"/>
    <x v="1"/>
    <s v="OFF-PA-10001019"/>
    <x v="1"/>
    <x v="10"/>
    <s v="Xerox 1884"/>
    <n v="19.98"/>
    <n v="1"/>
    <n v="0"/>
    <n v="9.3905999999999992"/>
  </r>
  <r>
    <n v="6932"/>
    <x v="3441"/>
    <x v="2"/>
    <x v="686"/>
    <d v="2011-07-18T00:00:00"/>
    <s v="Standard Class"/>
    <x v="461"/>
    <s v="Shui Tom"/>
    <x v="0"/>
    <s v="United States"/>
    <s v="Philadelphia"/>
    <x v="9"/>
    <n v="19140"/>
    <x v="3"/>
    <s v="TEC-PH-10002070"/>
    <x v="2"/>
    <x v="7"/>
    <s v="Griffin GC36547 PowerJolt SE Lightning Charger"/>
    <n v="13.493999999999998"/>
    <n v="1"/>
    <n v="0.4"/>
    <n v="-2.2490000000000023"/>
  </r>
  <r>
    <n v="6933"/>
    <x v="3441"/>
    <x v="2"/>
    <x v="686"/>
    <d v="2011-07-18T00:00:00"/>
    <s v="Standard Class"/>
    <x v="461"/>
    <s v="Shui Tom"/>
    <x v="0"/>
    <s v="United States"/>
    <s v="Philadelphia"/>
    <x v="9"/>
    <n v="19140"/>
    <x v="3"/>
    <s v="TEC-PH-10002583"/>
    <x v="2"/>
    <x v="7"/>
    <s v="iOttie HLCRIO102 Car Mount"/>
    <n v="23.987999999999996"/>
    <n v="2"/>
    <n v="0.4"/>
    <n v="-13.993000000000004"/>
  </r>
  <r>
    <n v="6934"/>
    <x v="3441"/>
    <x v="2"/>
    <x v="686"/>
    <d v="2011-07-18T00:00:00"/>
    <s v="Standard Class"/>
    <x v="461"/>
    <s v="Shui Tom"/>
    <x v="0"/>
    <s v="United States"/>
    <s v="Philadelphia"/>
    <x v="9"/>
    <n v="19140"/>
    <x v="3"/>
    <s v="FUR-FU-10001057"/>
    <x v="0"/>
    <x v="5"/>
    <s v="Tensor Track Tree Floor Lamp"/>
    <n v="31.983999999999998"/>
    <n v="2"/>
    <n v="0.2"/>
    <n v="1.1993999999999998"/>
  </r>
  <r>
    <n v="6935"/>
    <x v="3441"/>
    <x v="2"/>
    <x v="686"/>
    <d v="2011-07-18T00:00:00"/>
    <s v="Standard Class"/>
    <x v="461"/>
    <s v="Shui Tom"/>
    <x v="0"/>
    <s v="United States"/>
    <s v="Philadelphia"/>
    <x v="9"/>
    <n v="19140"/>
    <x v="3"/>
    <s v="OFF-AR-10001044"/>
    <x v="1"/>
    <x v="6"/>
    <s v="BOSTON Ranger #55 Pencil Sharpener, Black"/>
    <n v="41.584000000000003"/>
    <n v="2"/>
    <n v="0.2"/>
    <n v="4.6781999999999968"/>
  </r>
  <r>
    <n v="6936"/>
    <x v="3442"/>
    <x v="3"/>
    <x v="329"/>
    <d v="2014-12-04T00:00:00"/>
    <s v="Second Class"/>
    <x v="162"/>
    <s v="Bart Pistole"/>
    <x v="1"/>
    <s v="United States"/>
    <s v="El Paso"/>
    <x v="5"/>
    <n v="79907"/>
    <x v="2"/>
    <s v="TEC-AC-10001767"/>
    <x v="2"/>
    <x v="11"/>
    <s v="SanDisk Ultra 64 GB MicroSDHC Class 10 Memory Card"/>
    <n v="95.976000000000013"/>
    <n v="3"/>
    <n v="0.2"/>
    <n v="-10.797300000000011"/>
  </r>
  <r>
    <n v="6937"/>
    <x v="3443"/>
    <x v="0"/>
    <x v="476"/>
    <d v="2013-09-05T00:00:00"/>
    <s v="First Class"/>
    <x v="638"/>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x v="519"/>
    <s v="Pamela Stobb"/>
    <x v="0"/>
    <s v="United States"/>
    <s v="El Paso"/>
    <x v="5"/>
    <n v="79907"/>
    <x v="2"/>
    <s v="OFF-PA-10001952"/>
    <x v="1"/>
    <x v="10"/>
    <s v="Xerox 1902"/>
    <n v="36.544000000000004"/>
    <n v="2"/>
    <n v="0.2"/>
    <n v="11.876799999999998"/>
  </r>
  <r>
    <n v="6939"/>
    <x v="3445"/>
    <x v="0"/>
    <x v="732"/>
    <d v="2013-11-10T00:00:00"/>
    <s v="Standard Class"/>
    <x v="413"/>
    <s v="Nora Preis"/>
    <x v="0"/>
    <s v="United States"/>
    <s v="Seattle"/>
    <x v="4"/>
    <n v="98105"/>
    <x v="1"/>
    <s v="TEC-AC-10004420"/>
    <x v="2"/>
    <x v="11"/>
    <s v="Cherry 142-key Programmable Keyboard"/>
    <n v="479.72"/>
    <n v="4"/>
    <n v="0"/>
    <n v="52.769200000000012"/>
  </r>
  <r>
    <n v="6940"/>
    <x v="3446"/>
    <x v="3"/>
    <x v="335"/>
    <d v="2014-07-01T00:00:00"/>
    <s v="Standard Class"/>
    <x v="609"/>
    <s v="Scott Cohen"/>
    <x v="1"/>
    <s v="United States"/>
    <s v="New York City"/>
    <x v="15"/>
    <n v="10009"/>
    <x v="3"/>
    <s v="OFF-BI-10001071"/>
    <x v="1"/>
    <x v="8"/>
    <s v="GBC ProClick Punch Binding System"/>
    <n v="102.36799999999999"/>
    <n v="2"/>
    <n v="0.2"/>
    <n v="37.108400000000003"/>
  </r>
  <r>
    <n v="6941"/>
    <x v="3446"/>
    <x v="3"/>
    <x v="335"/>
    <d v="2014-07-01T00:00:00"/>
    <s v="Standard Class"/>
    <x v="609"/>
    <s v="Scott Cohen"/>
    <x v="1"/>
    <s v="United States"/>
    <s v="New York City"/>
    <x v="15"/>
    <n v="10009"/>
    <x v="3"/>
    <s v="OFF-SU-10002503"/>
    <x v="1"/>
    <x v="14"/>
    <s v="Acme Preferred Stainless Steel Scissors"/>
    <n v="28.4"/>
    <n v="5"/>
    <n v="0"/>
    <n v="8.2359999999999989"/>
  </r>
  <r>
    <n v="6942"/>
    <x v="3446"/>
    <x v="3"/>
    <x v="335"/>
    <d v="2014-07-01T00:00:00"/>
    <s v="Standard Class"/>
    <x v="609"/>
    <s v="Scott Cohen"/>
    <x v="1"/>
    <s v="United States"/>
    <s v="New York City"/>
    <x v="15"/>
    <n v="10009"/>
    <x v="3"/>
    <s v="OFF-ST-10001490"/>
    <x v="1"/>
    <x v="4"/>
    <s v="Hot File 7-Pocket, Floor Stand"/>
    <n v="713.88"/>
    <n v="4"/>
    <n v="0"/>
    <n v="214.16399999999993"/>
  </r>
  <r>
    <n v="6943"/>
    <x v="3446"/>
    <x v="3"/>
    <x v="335"/>
    <d v="2014-07-01T00:00:00"/>
    <s v="Standard Class"/>
    <x v="609"/>
    <s v="Scott Cohen"/>
    <x v="1"/>
    <s v="United States"/>
    <s v="New York City"/>
    <x v="15"/>
    <n v="10009"/>
    <x v="3"/>
    <s v="OFF-PA-10003790"/>
    <x v="1"/>
    <x v="10"/>
    <s v="Xerox 1991"/>
    <n v="68.52"/>
    <n v="3"/>
    <n v="0"/>
    <n v="31.519199999999998"/>
  </r>
  <r>
    <n v="6944"/>
    <x v="3447"/>
    <x v="1"/>
    <x v="395"/>
    <d v="2012-07-30T00:00:00"/>
    <s v="Standard Class"/>
    <x v="709"/>
    <s v="Russell D'Ascenzo"/>
    <x v="0"/>
    <s v="United States"/>
    <s v="Los Angeles"/>
    <x v="1"/>
    <n v="90032"/>
    <x v="1"/>
    <s v="TEC-PH-10004094"/>
    <x v="2"/>
    <x v="7"/>
    <s v="Motorola L703CM"/>
    <n v="623.96"/>
    <n v="5"/>
    <n v="0.2"/>
    <n v="38.997500000000002"/>
  </r>
  <r>
    <n v="6945"/>
    <x v="3448"/>
    <x v="2"/>
    <x v="865"/>
    <d v="2011-09-27T00:00:00"/>
    <s v="Standard Class"/>
    <x v="764"/>
    <s v="Thea Hudgings"/>
    <x v="1"/>
    <s v="United States"/>
    <s v="Newark"/>
    <x v="13"/>
    <n v="19711"/>
    <x v="3"/>
    <s v="OFF-BI-10004876"/>
    <x v="1"/>
    <x v="8"/>
    <s v="Wilson Jones Suede Grain Vinyl Binders"/>
    <n v="11.12"/>
    <n v="4"/>
    <n v="0"/>
    <n v="5.4487999999999994"/>
  </r>
  <r>
    <n v="6946"/>
    <x v="3449"/>
    <x v="0"/>
    <x v="955"/>
    <d v="2013-10-05T00:00:00"/>
    <s v="Standard Class"/>
    <x v="411"/>
    <s v="Greg Matthias"/>
    <x v="0"/>
    <s v="United States"/>
    <s v="New York City"/>
    <x v="15"/>
    <n v="10011"/>
    <x v="3"/>
    <s v="FUR-BO-10003034"/>
    <x v="0"/>
    <x v="0"/>
    <s v="O'Sullivan Elevations Bookcase, Cherry Finish"/>
    <n v="523.91999999999996"/>
    <n v="5"/>
    <n v="0.2"/>
    <n v="-26.195999999999984"/>
  </r>
  <r>
    <n v="6947"/>
    <x v="3450"/>
    <x v="1"/>
    <x v="529"/>
    <d v="2012-11-13T00:00:00"/>
    <s v="Standard Class"/>
    <x v="270"/>
    <s v="Jesus Ocampo"/>
    <x v="2"/>
    <s v="United States"/>
    <s v="Roseville"/>
    <x v="1"/>
    <n v="95661"/>
    <x v="1"/>
    <s v="OFF-FA-10000490"/>
    <x v="1"/>
    <x v="13"/>
    <s v="OIC Binder Clips, Mini, 1/4&quot; Capacity, Black"/>
    <n v="2.48"/>
    <n v="2"/>
    <n v="0"/>
    <n v="1.1656"/>
  </r>
  <r>
    <n v="6948"/>
    <x v="3451"/>
    <x v="1"/>
    <x v="334"/>
    <d v="2012-04-29T00:00:00"/>
    <s v="Standard Class"/>
    <x v="233"/>
    <s v="Zuschuss Carroll"/>
    <x v="0"/>
    <s v="United States"/>
    <s v="Aurora"/>
    <x v="10"/>
    <n v="60505"/>
    <x v="2"/>
    <s v="OFF-ST-10002574"/>
    <x v="1"/>
    <x v="4"/>
    <s v="SAFCO Commercial Wire Shelving, Black"/>
    <n v="221.024"/>
    <n v="2"/>
    <n v="0.2"/>
    <n v="-55.256"/>
  </r>
  <r>
    <n v="6949"/>
    <x v="3451"/>
    <x v="1"/>
    <x v="334"/>
    <d v="2012-04-29T00:00:00"/>
    <s v="Standard Class"/>
    <x v="233"/>
    <s v="Zuschuss Carroll"/>
    <x v="0"/>
    <s v="United States"/>
    <s v="Aurora"/>
    <x v="10"/>
    <n v="60505"/>
    <x v="2"/>
    <s v="FUR-CH-10003535"/>
    <x v="0"/>
    <x v="1"/>
    <s v="Global Armless Task Chair, Royal Blue"/>
    <n v="128.05799999999999"/>
    <n v="3"/>
    <n v="0.3"/>
    <n v="-23.782199999999996"/>
  </r>
  <r>
    <n v="6950"/>
    <x v="3452"/>
    <x v="3"/>
    <x v="123"/>
    <d v="2014-11-20T00:00:00"/>
    <s v="Same Day"/>
    <x v="399"/>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x v="399"/>
    <s v="Anne Pryor"/>
    <x v="2"/>
    <s v="United States"/>
    <s v="New York City"/>
    <x v="15"/>
    <n v="10011"/>
    <x v="3"/>
    <s v="FUR-TA-10001676"/>
    <x v="0"/>
    <x v="3"/>
    <s v="Hon 61000 Series Interactive Training Tables"/>
    <n v="79.97399999999999"/>
    <n v="3"/>
    <n v="0.4"/>
    <n v="-29.323800000000006"/>
  </r>
  <r>
    <n v="6952"/>
    <x v="3453"/>
    <x v="1"/>
    <x v="312"/>
    <d v="2012-11-24T00:00:00"/>
    <s v="Standard Class"/>
    <x v="136"/>
    <s v="Grace Kelly"/>
    <x v="1"/>
    <s v="United States"/>
    <s v="Dallas"/>
    <x v="5"/>
    <n v="75217"/>
    <x v="2"/>
    <s v="TEC-MA-10002790"/>
    <x v="2"/>
    <x v="15"/>
    <s v="NeatDesk Desktop Scanner &amp; Digital Filing System"/>
    <n v="479.988"/>
    <n v="2"/>
    <n v="0.4"/>
    <n v="55.998599999999954"/>
  </r>
  <r>
    <n v="6953"/>
    <x v="3454"/>
    <x v="1"/>
    <x v="653"/>
    <d v="2012-10-03T00:00:00"/>
    <s v="First Class"/>
    <x v="31"/>
    <s v="Henry MacAllister"/>
    <x v="0"/>
    <s v="United States"/>
    <s v="Los Angeles"/>
    <x v="1"/>
    <n v="90008"/>
    <x v="1"/>
    <s v="OFF-BI-10001757"/>
    <x v="1"/>
    <x v="8"/>
    <s v="Pressboard Hanging Data Binders for Unburst Sheets"/>
    <n v="11.808"/>
    <n v="3"/>
    <n v="0.2"/>
    <n v="4.1327999999999996"/>
  </r>
  <r>
    <n v="6954"/>
    <x v="3454"/>
    <x v="1"/>
    <x v="653"/>
    <d v="2012-10-03T00:00:00"/>
    <s v="First Class"/>
    <x v="31"/>
    <s v="Henry MacAllister"/>
    <x v="0"/>
    <s v="United States"/>
    <s v="Los Angeles"/>
    <x v="1"/>
    <n v="90008"/>
    <x v="1"/>
    <s v="OFF-BI-10004828"/>
    <x v="1"/>
    <x v="8"/>
    <s v="GBC Poly Designer Binding Covers"/>
    <n v="53.567999999999998"/>
    <n v="4"/>
    <n v="0.2"/>
    <n v="19.418399999999995"/>
  </r>
  <r>
    <n v="6955"/>
    <x v="3454"/>
    <x v="1"/>
    <x v="653"/>
    <d v="2012-10-03T00:00:00"/>
    <s v="First Class"/>
    <x v="31"/>
    <s v="Henry MacAllister"/>
    <x v="0"/>
    <s v="United States"/>
    <s v="Los Angeles"/>
    <x v="1"/>
    <n v="90008"/>
    <x v="1"/>
    <s v="TEC-PH-10000369"/>
    <x v="2"/>
    <x v="7"/>
    <s v="HTC One Mini"/>
    <n v="503.96000000000004"/>
    <n v="5"/>
    <n v="0.2"/>
    <n v="50.396000000000015"/>
  </r>
  <r>
    <n v="6956"/>
    <x v="3455"/>
    <x v="1"/>
    <x v="334"/>
    <d v="2012-05-02T00:00:00"/>
    <s v="Standard Class"/>
    <x v="322"/>
    <s v="Linda Southworth"/>
    <x v="1"/>
    <s v="United States"/>
    <s v="Los Angeles"/>
    <x v="1"/>
    <n v="90004"/>
    <x v="1"/>
    <s v="OFF-EN-10003862"/>
    <x v="1"/>
    <x v="12"/>
    <s v="Laser &amp; Ink Jet Business Envelopes"/>
    <n v="21.34"/>
    <n v="2"/>
    <n v="0"/>
    <n v="9.8163999999999998"/>
  </r>
  <r>
    <n v="6957"/>
    <x v="3456"/>
    <x v="0"/>
    <x v="216"/>
    <d v="2013-07-20T00:00:00"/>
    <s v="Standard Class"/>
    <x v="781"/>
    <s v="Anemone Ratner"/>
    <x v="0"/>
    <s v="United States"/>
    <s v="Columbus"/>
    <x v="32"/>
    <n v="31907"/>
    <x v="0"/>
    <s v="OFF-BI-10003963"/>
    <x v="1"/>
    <x v="8"/>
    <s v="Cardinal Holdit Data Disk Pockets"/>
    <n v="36.4"/>
    <n v="5"/>
    <n v="0"/>
    <n v="17.107999999999997"/>
  </r>
  <r>
    <n v="6958"/>
    <x v="3456"/>
    <x v="0"/>
    <x v="216"/>
    <d v="2013-07-20T00:00:00"/>
    <s v="Standard Class"/>
    <x v="781"/>
    <s v="Anemone Ratner"/>
    <x v="0"/>
    <s v="United States"/>
    <s v="Columbus"/>
    <x v="32"/>
    <n v="31907"/>
    <x v="0"/>
    <s v="FUR-FU-10004848"/>
    <x v="0"/>
    <x v="5"/>
    <s v="Howard Miller 13-3/4&quot; Diameter Brushed Chrome Round Wall Clock"/>
    <n v="51.75"/>
    <n v="1"/>
    <n v="0"/>
    <n v="15.524999999999999"/>
  </r>
  <r>
    <n v="6959"/>
    <x v="3457"/>
    <x v="1"/>
    <x v="874"/>
    <d v="2012-09-29T00:00:00"/>
    <s v="Second Class"/>
    <x v="563"/>
    <s v="Rick Huthwaite"/>
    <x v="2"/>
    <s v="United States"/>
    <s v="San Francisco"/>
    <x v="1"/>
    <n v="94110"/>
    <x v="1"/>
    <s v="OFF-ST-10001328"/>
    <x v="1"/>
    <x v="4"/>
    <s v="Personal Filing Tote with Lid, Black/Gray"/>
    <n v="15.51"/>
    <n v="1"/>
    <n v="0"/>
    <n v="4.3428000000000004"/>
  </r>
  <r>
    <n v="6960"/>
    <x v="3457"/>
    <x v="1"/>
    <x v="874"/>
    <d v="2012-09-29T00:00:00"/>
    <s v="Second Class"/>
    <x v="563"/>
    <s v="Rick Huthwaite"/>
    <x v="2"/>
    <s v="United States"/>
    <s v="San Francisco"/>
    <x v="1"/>
    <n v="94110"/>
    <x v="1"/>
    <s v="OFF-PA-10002377"/>
    <x v="1"/>
    <x v="10"/>
    <s v="Xerox 1916"/>
    <n v="146.82"/>
    <n v="3"/>
    <n v="0"/>
    <n v="73.41"/>
  </r>
  <r>
    <n v="6961"/>
    <x v="3457"/>
    <x v="1"/>
    <x v="874"/>
    <d v="2012-09-29T00:00:00"/>
    <s v="Second Class"/>
    <x v="563"/>
    <s v="Rick Huthwaite"/>
    <x v="2"/>
    <s v="United States"/>
    <s v="San Francisco"/>
    <x v="1"/>
    <n v="94110"/>
    <x v="1"/>
    <s v="OFF-PA-10003441"/>
    <x v="1"/>
    <x v="10"/>
    <s v="Xerox 226"/>
    <n v="12.96"/>
    <n v="2"/>
    <n v="0"/>
    <n v="6.2208000000000006"/>
  </r>
  <r>
    <n v="6962"/>
    <x v="3458"/>
    <x v="3"/>
    <x v="468"/>
    <d v="2014-11-11T00:00:00"/>
    <s v="Same Day"/>
    <x v="353"/>
    <s v="Thomas Brumley"/>
    <x v="2"/>
    <s v="United States"/>
    <s v="Riverside"/>
    <x v="1"/>
    <n v="92503"/>
    <x v="1"/>
    <s v="OFF-AR-10002221"/>
    <x v="1"/>
    <x v="6"/>
    <s v="12 Colored Short Pencils"/>
    <n v="7.8000000000000007"/>
    <n v="3"/>
    <n v="0"/>
    <n v="2.1060000000000008"/>
  </r>
  <r>
    <n v="6963"/>
    <x v="3459"/>
    <x v="0"/>
    <x v="87"/>
    <d v="2013-07-21T00:00:00"/>
    <s v="Second Class"/>
    <x v="63"/>
    <s v="Jonathan Doherty"/>
    <x v="1"/>
    <s v="United States"/>
    <s v="Columbia"/>
    <x v="20"/>
    <n v="29203"/>
    <x v="0"/>
    <s v="OFF-EN-10001509"/>
    <x v="1"/>
    <x v="12"/>
    <s v="Poly String Tie Envelopes"/>
    <n v="10.199999999999999"/>
    <n v="5"/>
    <n v="0"/>
    <n v="4.7939999999999996"/>
  </r>
  <r>
    <n v="6964"/>
    <x v="3459"/>
    <x v="0"/>
    <x v="87"/>
    <d v="2013-07-21T00:00:00"/>
    <s v="Second Class"/>
    <x v="63"/>
    <s v="Jonathan Doherty"/>
    <x v="1"/>
    <s v="United States"/>
    <s v="Columbia"/>
    <x v="20"/>
    <n v="29203"/>
    <x v="0"/>
    <s v="OFF-AR-10003338"/>
    <x v="1"/>
    <x v="6"/>
    <s v="Eberhard Faber 3 1/2&quot; Golf Pencils"/>
    <n v="22.32"/>
    <n v="3"/>
    <n v="0"/>
    <n v="5.580000000000001"/>
  </r>
  <r>
    <n v="6965"/>
    <x v="3459"/>
    <x v="0"/>
    <x v="87"/>
    <d v="2013-07-21T00:00:00"/>
    <s v="Second Class"/>
    <x v="63"/>
    <s v="Jonathan Doherty"/>
    <x v="1"/>
    <s v="United States"/>
    <s v="Columbia"/>
    <x v="20"/>
    <n v="29203"/>
    <x v="0"/>
    <s v="OFF-BI-10004728"/>
    <x v="1"/>
    <x v="8"/>
    <s v="Wilson Jones Turn Tabs Binder Tool for Ring Binders"/>
    <n v="24.1"/>
    <n v="5"/>
    <n v="0"/>
    <n v="11.086"/>
  </r>
  <r>
    <n v="6966"/>
    <x v="3459"/>
    <x v="0"/>
    <x v="87"/>
    <d v="2013-07-21T00:00:00"/>
    <s v="Second Class"/>
    <x v="63"/>
    <s v="Jonathan Doherty"/>
    <x v="1"/>
    <s v="United States"/>
    <s v="Columbia"/>
    <x v="20"/>
    <n v="29203"/>
    <x v="0"/>
    <s v="TEC-AC-10000358"/>
    <x v="2"/>
    <x v="11"/>
    <s v="Imation Secure Drive + Hardware Encrypted USB flash drive - 16 GB"/>
    <n v="75.98"/>
    <n v="2"/>
    <n v="0"/>
    <n v="18.235199999999999"/>
  </r>
  <r>
    <n v="6967"/>
    <x v="3459"/>
    <x v="0"/>
    <x v="87"/>
    <d v="2013-07-21T00:00:00"/>
    <s v="Second Class"/>
    <x v="63"/>
    <s v="Jonathan Doherty"/>
    <x v="1"/>
    <s v="United States"/>
    <s v="Columbia"/>
    <x v="20"/>
    <n v="29203"/>
    <x v="0"/>
    <s v="OFF-BI-10002764"/>
    <x v="1"/>
    <x v="8"/>
    <s v="Recycled Pressboard Report Cover with Reinforced Top Hinge"/>
    <n v="6.46"/>
    <n v="2"/>
    <n v="0"/>
    <n v="3.1654"/>
  </r>
  <r>
    <n v="6968"/>
    <x v="3459"/>
    <x v="0"/>
    <x v="87"/>
    <d v="2013-07-21T00:00:00"/>
    <s v="Second Class"/>
    <x v="63"/>
    <s v="Jonathan Doherty"/>
    <x v="1"/>
    <s v="United States"/>
    <s v="Columbia"/>
    <x v="20"/>
    <n v="29203"/>
    <x v="0"/>
    <s v="OFF-PA-10001461"/>
    <x v="1"/>
    <x v="10"/>
    <s v="HP Office Paper (20Lb. and 87 Bright)"/>
    <n v="60.12"/>
    <n v="9"/>
    <n v="0"/>
    <n v="28.857599999999998"/>
  </r>
  <r>
    <n v="6969"/>
    <x v="3460"/>
    <x v="1"/>
    <x v="1140"/>
    <d v="2012-10-20T00:00:00"/>
    <s v="Second Class"/>
    <x v="172"/>
    <s v="Michael Paige"/>
    <x v="1"/>
    <s v="United States"/>
    <s v="New York City"/>
    <x v="15"/>
    <n v="10011"/>
    <x v="3"/>
    <s v="TEC-PH-10004165"/>
    <x v="2"/>
    <x v="7"/>
    <s v="Mitel MiVoice 5330e IP Phone"/>
    <n v="824.97"/>
    <n v="3"/>
    <n v="0"/>
    <n v="214.4922"/>
  </r>
  <r>
    <n v="6970"/>
    <x v="3461"/>
    <x v="0"/>
    <x v="994"/>
    <d v="2013-01-13T00:00:00"/>
    <s v="Second Class"/>
    <x v="677"/>
    <s v="Joy Bell-"/>
    <x v="0"/>
    <s v="United States"/>
    <s v="Longview"/>
    <x v="4"/>
    <n v="98632"/>
    <x v="1"/>
    <s v="FUR-FU-10000010"/>
    <x v="0"/>
    <x v="5"/>
    <s v="DAX Value U-Channel Document Frames, Easel Back"/>
    <n v="24.849999999999998"/>
    <n v="5"/>
    <n v="0"/>
    <n v="7.7034999999999982"/>
  </r>
  <r>
    <n v="6971"/>
    <x v="3462"/>
    <x v="3"/>
    <x v="20"/>
    <d v="2014-09-26T00:00:00"/>
    <s v="Standard Class"/>
    <x v="455"/>
    <s v="Adrian Barton"/>
    <x v="0"/>
    <s v="United States"/>
    <s v="Phoenix"/>
    <x v="16"/>
    <n v="85023"/>
    <x v="1"/>
    <s v="OFF-ST-10000321"/>
    <x v="1"/>
    <x v="4"/>
    <s v="Akro Stacking Bins"/>
    <n v="12.624000000000001"/>
    <n v="2"/>
    <n v="0.2"/>
    <n v="-2.5248000000000022"/>
  </r>
  <r>
    <n v="6972"/>
    <x v="3462"/>
    <x v="3"/>
    <x v="20"/>
    <d v="2014-09-26T00:00:00"/>
    <s v="Standard Class"/>
    <x v="455"/>
    <s v="Adrian Barton"/>
    <x v="0"/>
    <s v="United States"/>
    <s v="Phoenix"/>
    <x v="16"/>
    <n v="85023"/>
    <x v="1"/>
    <s v="TEC-AC-10000109"/>
    <x v="2"/>
    <x v="11"/>
    <s v="Sony Micro Vault Click 16 GB USB 2.0 Flash Drive"/>
    <n v="89.584000000000003"/>
    <n v="2"/>
    <n v="0.2"/>
    <n v="4.4792000000000058"/>
  </r>
  <r>
    <n v="6973"/>
    <x v="3462"/>
    <x v="3"/>
    <x v="20"/>
    <d v="2014-09-26T00:00:00"/>
    <s v="Standard Class"/>
    <x v="455"/>
    <s v="Adrian Barton"/>
    <x v="0"/>
    <s v="United States"/>
    <s v="Phoenix"/>
    <x v="16"/>
    <n v="85023"/>
    <x v="1"/>
    <s v="TEC-PH-10002415"/>
    <x v="2"/>
    <x v="7"/>
    <s v="Polycom VoiceStation 500 Conference phone"/>
    <n v="471.92"/>
    <n v="2"/>
    <n v="0.2"/>
    <n v="29.495000000000019"/>
  </r>
  <r>
    <n v="6974"/>
    <x v="3462"/>
    <x v="3"/>
    <x v="20"/>
    <d v="2014-09-26T00:00:00"/>
    <s v="Standard Class"/>
    <x v="455"/>
    <s v="Adrian Barton"/>
    <x v="0"/>
    <s v="United States"/>
    <s v="Phoenix"/>
    <x v="16"/>
    <n v="85023"/>
    <x v="1"/>
    <s v="OFF-BI-10001460"/>
    <x v="1"/>
    <x v="8"/>
    <s v="Plastic Binding Combs"/>
    <n v="18.180000000000003"/>
    <n v="4"/>
    <n v="0.7"/>
    <n v="-13.938000000000002"/>
  </r>
  <r>
    <n v="6975"/>
    <x v="3463"/>
    <x v="3"/>
    <x v="175"/>
    <d v="2014-09-20T00:00:00"/>
    <s v="Standard Class"/>
    <x v="230"/>
    <s v="Charles Crestani"/>
    <x v="0"/>
    <s v="United States"/>
    <s v="Houston"/>
    <x v="5"/>
    <n v="77095"/>
    <x v="2"/>
    <s v="OFF-AR-10002987"/>
    <x v="1"/>
    <x v="6"/>
    <s v="Prismacolor Color Pencil Set"/>
    <n v="31.744"/>
    <n v="2"/>
    <n v="0.2"/>
    <n v="8.3328000000000024"/>
  </r>
  <r>
    <n v="6976"/>
    <x v="3464"/>
    <x v="1"/>
    <x v="1141"/>
    <d v="2012-07-02T00:00:00"/>
    <s v="Standard Class"/>
    <x v="388"/>
    <s v="Craig Yedwab"/>
    <x v="1"/>
    <s v="United States"/>
    <s v="Gilbert"/>
    <x v="16"/>
    <n v="85234"/>
    <x v="1"/>
    <s v="OFF-LA-10000443"/>
    <x v="1"/>
    <x v="2"/>
    <s v="Avery 501"/>
    <n v="5.9039999999999999"/>
    <n v="2"/>
    <n v="0.2"/>
    <n v="1.9925999999999999"/>
  </r>
  <r>
    <n v="6977"/>
    <x v="3464"/>
    <x v="1"/>
    <x v="1141"/>
    <d v="2012-07-02T00:00:00"/>
    <s v="Standard Class"/>
    <x v="388"/>
    <s v="Craig Yedwab"/>
    <x v="1"/>
    <s v="United States"/>
    <s v="Gilbert"/>
    <x v="16"/>
    <n v="85234"/>
    <x v="1"/>
    <s v="FUR-FU-10004306"/>
    <x v="0"/>
    <x v="5"/>
    <s v="Electrix Halogen Magnifier Lamp"/>
    <n v="621.7600000000001"/>
    <n v="4"/>
    <n v="0.2"/>
    <n v="46.631999999999977"/>
  </r>
  <r>
    <n v="6978"/>
    <x v="3465"/>
    <x v="0"/>
    <x v="881"/>
    <d v="2013-11-29T00:00:00"/>
    <s v="First Class"/>
    <x v="212"/>
    <s v="Emily Phan"/>
    <x v="0"/>
    <s v="United States"/>
    <s v="Jonesboro"/>
    <x v="36"/>
    <n v="72401"/>
    <x v="0"/>
    <s v="TEC-PH-10002564"/>
    <x v="2"/>
    <x v="7"/>
    <s v="OtterBox Defender Series Case - Samsung Galaxy S4"/>
    <n v="59.98"/>
    <n v="2"/>
    <n v="0"/>
    <n v="17.993999999999993"/>
  </r>
  <r>
    <n v="6979"/>
    <x v="3466"/>
    <x v="3"/>
    <x v="920"/>
    <d v="2014-11-30T00:00:00"/>
    <s v="Second Class"/>
    <x v="111"/>
    <s v="Delfina Latchford"/>
    <x v="0"/>
    <s v="United States"/>
    <s v="Atlanta"/>
    <x v="32"/>
    <n v="30318"/>
    <x v="0"/>
    <s v="OFF-PA-10003724"/>
    <x v="1"/>
    <x v="10"/>
    <s v="Wirebound Message Book, 4 per Page"/>
    <n v="48.87"/>
    <n v="9"/>
    <n v="0"/>
    <n v="23.946299999999997"/>
  </r>
  <r>
    <n v="6980"/>
    <x v="3467"/>
    <x v="3"/>
    <x v="424"/>
    <d v="2014-01-20T00:00:00"/>
    <s v="Standard Class"/>
    <x v="2"/>
    <s v="Sean O'Donnell"/>
    <x v="0"/>
    <s v="United States"/>
    <s v="Los Angeles"/>
    <x v="1"/>
    <n v="90036"/>
    <x v="1"/>
    <s v="OFF-PA-10000483"/>
    <x v="1"/>
    <x v="10"/>
    <s v="Xerox 19"/>
    <n v="154.9"/>
    <n v="5"/>
    <n v="0"/>
    <n v="69.704999999999998"/>
  </r>
  <r>
    <n v="6981"/>
    <x v="3468"/>
    <x v="2"/>
    <x v="845"/>
    <d v="2011-11-08T00:00:00"/>
    <s v="First Class"/>
    <x v="162"/>
    <s v="Bart Pistole"/>
    <x v="1"/>
    <s v="United States"/>
    <s v="New York City"/>
    <x v="15"/>
    <n v="10024"/>
    <x v="3"/>
    <s v="OFF-FA-10000611"/>
    <x v="1"/>
    <x v="13"/>
    <s v="Binder Clips by OIC"/>
    <n v="5.92"/>
    <n v="4"/>
    <n v="0"/>
    <n v="2.8415999999999997"/>
  </r>
  <r>
    <n v="6982"/>
    <x v="3468"/>
    <x v="2"/>
    <x v="845"/>
    <d v="2011-11-08T00:00:00"/>
    <s v="First Class"/>
    <x v="162"/>
    <s v="Bart Pistole"/>
    <x v="1"/>
    <s v="United States"/>
    <s v="New York City"/>
    <x v="15"/>
    <n v="10024"/>
    <x v="3"/>
    <s v="OFF-PA-10000246"/>
    <x v="1"/>
    <x v="10"/>
    <s v="Riverleaf Stik-Withit Designer Note Cubes"/>
    <n v="30.18"/>
    <n v="3"/>
    <n v="0"/>
    <n v="13.8828"/>
  </r>
  <r>
    <n v="6983"/>
    <x v="3469"/>
    <x v="0"/>
    <x v="142"/>
    <d v="2013-09-06T00:00:00"/>
    <s v="Standard Class"/>
    <x v="350"/>
    <s v="Joseph Airdo"/>
    <x v="0"/>
    <s v="United States"/>
    <s v="Detroit"/>
    <x v="12"/>
    <n v="48227"/>
    <x v="2"/>
    <s v="OFF-BI-10004728"/>
    <x v="1"/>
    <x v="8"/>
    <s v="Wilson Jones Turn Tabs Binder Tool for Ring Binders"/>
    <n v="24.1"/>
    <n v="5"/>
    <n v="0"/>
    <n v="11.086"/>
  </r>
  <r>
    <n v="6984"/>
    <x v="3469"/>
    <x v="0"/>
    <x v="142"/>
    <d v="2013-09-06T00:00:00"/>
    <s v="Standard Class"/>
    <x v="350"/>
    <s v="Joseph Airdo"/>
    <x v="0"/>
    <s v="United States"/>
    <s v="Detroit"/>
    <x v="12"/>
    <n v="48227"/>
    <x v="2"/>
    <s v="TEC-PH-10002365"/>
    <x v="2"/>
    <x v="7"/>
    <s v="Belkin Grip Candy Sheer Case / Cover for iPhone 5 and 5S"/>
    <n v="8.7799999999999994"/>
    <n v="1"/>
    <n v="0"/>
    <n v="2.2827999999999999"/>
  </r>
  <r>
    <n v="6985"/>
    <x v="3469"/>
    <x v="0"/>
    <x v="142"/>
    <d v="2013-09-06T00:00:00"/>
    <s v="Standard Class"/>
    <x v="350"/>
    <s v="Joseph Airdo"/>
    <x v="0"/>
    <s v="United States"/>
    <s v="Detroit"/>
    <x v="12"/>
    <n v="48227"/>
    <x v="2"/>
    <s v="OFF-AP-10002457"/>
    <x v="1"/>
    <x v="9"/>
    <s v="Eureka The Boss Plus 12-Amp Hard Box Upright Vacuum, Red"/>
    <n v="376.74"/>
    <n v="4"/>
    <n v="0.1"/>
    <n v="71.161999999999978"/>
  </r>
  <r>
    <n v="6986"/>
    <x v="3469"/>
    <x v="0"/>
    <x v="142"/>
    <d v="2013-09-06T00:00:00"/>
    <s v="Standard Class"/>
    <x v="350"/>
    <s v="Joseph Airdo"/>
    <x v="0"/>
    <s v="United States"/>
    <s v="Detroit"/>
    <x v="12"/>
    <n v="48227"/>
    <x v="2"/>
    <s v="OFF-BI-10000320"/>
    <x v="1"/>
    <x v="8"/>
    <s v="GBC Plastic Binding Combs"/>
    <n v="29.52"/>
    <n v="4"/>
    <n v="0"/>
    <n v="14.4648"/>
  </r>
  <r>
    <n v="6987"/>
    <x v="3469"/>
    <x v="0"/>
    <x v="142"/>
    <d v="2013-09-06T00:00:00"/>
    <s v="Standard Class"/>
    <x v="350"/>
    <s v="Joseph Airdo"/>
    <x v="0"/>
    <s v="United States"/>
    <s v="Detroit"/>
    <x v="12"/>
    <n v="48227"/>
    <x v="2"/>
    <s v="OFF-AR-10004999"/>
    <x v="1"/>
    <x v="6"/>
    <s v="Newell 315"/>
    <n v="11.96"/>
    <n v="2"/>
    <n v="0"/>
    <n v="2.99"/>
  </r>
  <r>
    <n v="6988"/>
    <x v="3469"/>
    <x v="0"/>
    <x v="142"/>
    <d v="2013-09-06T00:00:00"/>
    <s v="Standard Class"/>
    <x v="350"/>
    <s v="Joseph Airdo"/>
    <x v="0"/>
    <s v="United States"/>
    <s v="Detroit"/>
    <x v="12"/>
    <n v="48227"/>
    <x v="2"/>
    <s v="OFF-BI-10001116"/>
    <x v="1"/>
    <x v="8"/>
    <s v="Wilson Jones 1&quot; Hanging DublLock Ring Binders"/>
    <n v="26.400000000000002"/>
    <n v="5"/>
    <n v="0"/>
    <n v="12.672000000000001"/>
  </r>
  <r>
    <n v="6989"/>
    <x v="3470"/>
    <x v="3"/>
    <x v="343"/>
    <d v="2014-11-17T00:00:00"/>
    <s v="Second Class"/>
    <x v="179"/>
    <s v="Brenda Bowman"/>
    <x v="1"/>
    <s v="United States"/>
    <s v="Fort Lauderdale"/>
    <x v="2"/>
    <n v="33311"/>
    <x v="0"/>
    <s v="OFF-AP-10002651"/>
    <x v="1"/>
    <x v="9"/>
    <s v="Hoover Upright Vacuum With Dirt Cup"/>
    <n v="1158.1199999999999"/>
    <n v="5"/>
    <n v="0.2"/>
    <n v="130.28849999999983"/>
  </r>
  <r>
    <n v="6990"/>
    <x v="3471"/>
    <x v="3"/>
    <x v="157"/>
    <d v="2014-12-14T00:00:00"/>
    <s v="First Class"/>
    <x v="589"/>
    <s v="Dennis Kane"/>
    <x v="0"/>
    <s v="United States"/>
    <s v="Abilene"/>
    <x v="5"/>
    <n v="79605"/>
    <x v="2"/>
    <s v="OFF-AP-10001634"/>
    <x v="1"/>
    <x v="9"/>
    <s v="Hoover Commercial Lightweight Upright Vacuum"/>
    <n v="1.3919999999999997"/>
    <n v="2"/>
    <n v="0.8"/>
    <n v="-3.7584000000000009"/>
  </r>
  <r>
    <n v="6991"/>
    <x v="3472"/>
    <x v="1"/>
    <x v="627"/>
    <d v="2012-11-13T00:00:00"/>
    <s v="Second Class"/>
    <x v="584"/>
    <s v="Rob Haberlin"/>
    <x v="0"/>
    <s v="United States"/>
    <s v="Hampton"/>
    <x v="17"/>
    <n v="23666"/>
    <x v="0"/>
    <s v="OFF-AP-10003266"/>
    <x v="1"/>
    <x v="9"/>
    <s v="Holmes Replacement Filter for HEPA Air Cleaner, Large Room"/>
    <n v="44.43"/>
    <n v="3"/>
    <n v="0"/>
    <n v="18.660600000000002"/>
  </r>
  <r>
    <n v="6992"/>
    <x v="3472"/>
    <x v="1"/>
    <x v="627"/>
    <d v="2012-11-13T00:00:00"/>
    <s v="Second Class"/>
    <x v="584"/>
    <s v="Rob Haberlin"/>
    <x v="0"/>
    <s v="United States"/>
    <s v="Hampton"/>
    <x v="17"/>
    <n v="23666"/>
    <x v="0"/>
    <s v="TEC-PH-10002890"/>
    <x v="2"/>
    <x v="7"/>
    <s v="AT&amp;T 17929 Lendline Telephone"/>
    <n v="226.20000000000002"/>
    <n v="5"/>
    <n v="0"/>
    <n v="58.811999999999998"/>
  </r>
  <r>
    <n v="6993"/>
    <x v="3472"/>
    <x v="1"/>
    <x v="627"/>
    <d v="2012-11-13T00:00:00"/>
    <s v="Second Class"/>
    <x v="584"/>
    <s v="Rob Haberlin"/>
    <x v="0"/>
    <s v="United States"/>
    <s v="Hampton"/>
    <x v="17"/>
    <n v="23666"/>
    <x v="0"/>
    <s v="FUR-FU-10000308"/>
    <x v="0"/>
    <x v="5"/>
    <s v="Deflect-o Glass Clear Studded Chair Mats"/>
    <n v="186.54"/>
    <n v="3"/>
    <n v="0"/>
    <n v="41.038800000000002"/>
  </r>
  <r>
    <n v="6994"/>
    <x v="3472"/>
    <x v="1"/>
    <x v="627"/>
    <d v="2012-11-13T00:00:00"/>
    <s v="Second Class"/>
    <x v="584"/>
    <s v="Rob Haberlin"/>
    <x v="0"/>
    <s v="United States"/>
    <s v="Hampton"/>
    <x v="17"/>
    <n v="23666"/>
    <x v="0"/>
    <s v="OFF-AR-10000380"/>
    <x v="1"/>
    <x v="6"/>
    <s v="Hunt PowerHouse Electric Pencil Sharpener, Blue"/>
    <n v="265.85999999999996"/>
    <n v="7"/>
    <n v="0"/>
    <n v="79.757999999999967"/>
  </r>
  <r>
    <n v="6995"/>
    <x v="3472"/>
    <x v="1"/>
    <x v="627"/>
    <d v="2012-11-13T00:00:00"/>
    <s v="Second Class"/>
    <x v="584"/>
    <s v="Rob Haberlin"/>
    <x v="0"/>
    <s v="United States"/>
    <s v="Hampton"/>
    <x v="17"/>
    <n v="23666"/>
    <x v="0"/>
    <s v="OFF-AR-10000122"/>
    <x v="1"/>
    <x v="6"/>
    <s v="Newell 314"/>
    <n v="27.9"/>
    <n v="5"/>
    <n v="0"/>
    <n v="6.9749999999999979"/>
  </r>
  <r>
    <n v="6996"/>
    <x v="3473"/>
    <x v="1"/>
    <x v="902"/>
    <d v="2012-11-26T00:00:00"/>
    <s v="Standard Class"/>
    <x v="636"/>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x v="80"/>
    <s v="Jennifer Braxton"/>
    <x v="1"/>
    <s v="United States"/>
    <s v="Rockford"/>
    <x v="10"/>
    <n v="61107"/>
    <x v="2"/>
    <s v="OFF-BI-10004002"/>
    <x v="1"/>
    <x v="8"/>
    <s v="Wilson Jones International Size A4 Ring Binders"/>
    <n v="13.839999999999998"/>
    <n v="4"/>
    <n v="0.8"/>
    <n v="-22.144000000000005"/>
  </r>
  <r>
    <n v="6998"/>
    <x v="3474"/>
    <x v="3"/>
    <x v="331"/>
    <d v="2014-12-26T00:00:00"/>
    <s v="Second Class"/>
    <x v="80"/>
    <s v="Jennifer Braxton"/>
    <x v="1"/>
    <s v="United States"/>
    <s v="Rockford"/>
    <x v="10"/>
    <n v="61107"/>
    <x v="2"/>
    <s v="OFF-PA-10004475"/>
    <x v="1"/>
    <x v="10"/>
    <s v="Xerox 1940"/>
    <n v="175.87200000000001"/>
    <n v="4"/>
    <n v="0.2"/>
    <n v="63.753599999999992"/>
  </r>
  <r>
    <n v="6999"/>
    <x v="3475"/>
    <x v="0"/>
    <x v="1142"/>
    <d v="2013-09-23T00:00:00"/>
    <s v="Standard Class"/>
    <x v="604"/>
    <s v="Becky Castell"/>
    <x v="2"/>
    <s v="United States"/>
    <s v="Laguna Niguel"/>
    <x v="1"/>
    <n v="92677"/>
    <x v="1"/>
    <s v="OFF-PA-10002195"/>
    <x v="1"/>
    <x v="10"/>
    <s v="Xerox 1966"/>
    <n v="12.96"/>
    <n v="2"/>
    <n v="0"/>
    <n v="6.3504000000000005"/>
  </r>
  <r>
    <n v="7000"/>
    <x v="3476"/>
    <x v="3"/>
    <x v="1143"/>
    <d v="2014-05-30T00:00:00"/>
    <s v="First Class"/>
    <x v="169"/>
    <s v="Kimberly Carter"/>
    <x v="1"/>
    <s v="United States"/>
    <s v="Louisville"/>
    <x v="0"/>
    <n v="40214"/>
    <x v="0"/>
    <s v="OFF-AP-10002670"/>
    <x v="1"/>
    <x v="9"/>
    <s v="Belkin 8-Outlet Premiere SurgeMaster II Surge Protectors"/>
    <n v="208.44"/>
    <n v="3"/>
    <n v="0"/>
    <n v="62.531999999999982"/>
  </r>
  <r>
    <n v="7001"/>
    <x v="3476"/>
    <x v="3"/>
    <x v="1143"/>
    <d v="2014-05-30T00:00:00"/>
    <s v="First Class"/>
    <x v="169"/>
    <s v="Kimberly Carter"/>
    <x v="1"/>
    <s v="United States"/>
    <s v="Louisville"/>
    <x v="0"/>
    <n v="40214"/>
    <x v="0"/>
    <s v="OFF-SU-10004498"/>
    <x v="1"/>
    <x v="14"/>
    <s v="Martin-Yale Premier Letter Opener"/>
    <n v="25.76"/>
    <n v="2"/>
    <n v="0"/>
    <n v="0.77280000000000015"/>
  </r>
  <r>
    <n v="7002"/>
    <x v="3477"/>
    <x v="1"/>
    <x v="1110"/>
    <d v="2012-04-03T00:00:00"/>
    <s v="Standard Class"/>
    <x v="66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x v="694"/>
    <s v="David Wiener"/>
    <x v="1"/>
    <s v="United States"/>
    <s v="Los Angeles"/>
    <x v="1"/>
    <n v="90045"/>
    <x v="1"/>
    <s v="FUR-FU-10000723"/>
    <x v="0"/>
    <x v="5"/>
    <s v="Deflect-o EconoMat Studded, No Bevel Mat for Low Pile Carpeting"/>
    <n v="289.24"/>
    <n v="7"/>
    <n v="0"/>
    <n v="26.031600000000012"/>
  </r>
  <r>
    <n v="7004"/>
    <x v="3478"/>
    <x v="2"/>
    <x v="710"/>
    <d v="2011-08-21T00:00:00"/>
    <s v="Second Class"/>
    <x v="694"/>
    <s v="David Wiener"/>
    <x v="1"/>
    <s v="United States"/>
    <s v="Los Angeles"/>
    <x v="1"/>
    <n v="90045"/>
    <x v="1"/>
    <s v="OFF-BI-10000632"/>
    <x v="1"/>
    <x v="8"/>
    <s v="Satellite Sectional Post Binders"/>
    <n v="69.456000000000003"/>
    <n v="2"/>
    <n v="0.2"/>
    <n v="22.573199999999996"/>
  </r>
  <r>
    <n v="7005"/>
    <x v="3479"/>
    <x v="2"/>
    <x v="851"/>
    <d v="2011-12-28T00:00:00"/>
    <s v="Standard Class"/>
    <x v="545"/>
    <s v="Michelle Ellison"/>
    <x v="1"/>
    <s v="United States"/>
    <s v="Port Arthur"/>
    <x v="5"/>
    <n v="77642"/>
    <x v="2"/>
    <s v="OFF-PA-10000223"/>
    <x v="1"/>
    <x v="10"/>
    <s v="Xerox 2000"/>
    <n v="5.1840000000000011"/>
    <n v="1"/>
    <n v="0.2"/>
    <n v="1.8144"/>
  </r>
  <r>
    <n v="7006"/>
    <x v="3480"/>
    <x v="1"/>
    <x v="549"/>
    <d v="2012-11-05T00:00:00"/>
    <s v="Standard Class"/>
    <x v="223"/>
    <s v="Jeremy Farry"/>
    <x v="0"/>
    <s v="United States"/>
    <s v="New York City"/>
    <x v="15"/>
    <n v="10009"/>
    <x v="3"/>
    <s v="FUR-CH-10001545"/>
    <x v="0"/>
    <x v="1"/>
    <s v="Hon Comfortask Task/Swivel Chairs"/>
    <n v="205.16400000000002"/>
    <n v="2"/>
    <n v="0.1"/>
    <n v="13.677600000000002"/>
  </r>
  <r>
    <n v="7007"/>
    <x v="3481"/>
    <x v="2"/>
    <x v="534"/>
    <d v="2011-12-21T00:00:00"/>
    <s v="Standard Class"/>
    <x v="133"/>
    <s v="Sung Pak"/>
    <x v="1"/>
    <s v="United States"/>
    <s v="Chicago"/>
    <x v="10"/>
    <n v="60623"/>
    <x v="2"/>
    <s v="FUR-FU-10001546"/>
    <x v="0"/>
    <x v="5"/>
    <s v="Dana Swing-Arm Lamps"/>
    <n v="8.5440000000000005"/>
    <n v="2"/>
    <n v="0.6"/>
    <n v="-7.4759999999999991"/>
  </r>
  <r>
    <n v="7008"/>
    <x v="3482"/>
    <x v="1"/>
    <x v="291"/>
    <d v="2012-08-25T00:00:00"/>
    <s v="Standard Class"/>
    <x v="471"/>
    <s v="Katherine Nockton"/>
    <x v="1"/>
    <s v="United States"/>
    <s v="Springfield"/>
    <x v="24"/>
    <n v="45503"/>
    <x v="3"/>
    <s v="OFF-BI-10001098"/>
    <x v="1"/>
    <x v="8"/>
    <s v="Acco D-Ring Binder w/DublLock"/>
    <n v="12.828000000000001"/>
    <n v="2"/>
    <n v="0.7"/>
    <n v="-8.9795999999999978"/>
  </r>
  <r>
    <n v="7009"/>
    <x v="3482"/>
    <x v="1"/>
    <x v="291"/>
    <d v="2012-08-25T00:00:00"/>
    <s v="Standard Class"/>
    <x v="471"/>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x v="471"/>
    <s v="Katherine Nockton"/>
    <x v="1"/>
    <s v="United States"/>
    <s v="Springfield"/>
    <x v="24"/>
    <n v="45503"/>
    <x v="3"/>
    <s v="FUR-FU-10000193"/>
    <x v="0"/>
    <x v="5"/>
    <s v="Tenex Chairmats For Use with Hard Floors"/>
    <n v="25.983999999999998"/>
    <n v="1"/>
    <n v="0.2"/>
    <n v="-3.8976000000000015"/>
  </r>
  <r>
    <n v="7011"/>
    <x v="3483"/>
    <x v="2"/>
    <x v="235"/>
    <d v="2011-05-27T00:00:00"/>
    <s v="Standard Class"/>
    <x v="218"/>
    <s v="Greg Tran"/>
    <x v="0"/>
    <s v="United States"/>
    <s v="New York City"/>
    <x v="15"/>
    <n v="10035"/>
    <x v="3"/>
    <s v="OFF-BI-10000829"/>
    <x v="1"/>
    <x v="8"/>
    <s v="Avery Non-Stick Binders"/>
    <n v="17.96"/>
    <n v="5"/>
    <n v="0.2"/>
    <n v="5.8369999999999997"/>
  </r>
  <r>
    <n v="7012"/>
    <x v="3483"/>
    <x v="2"/>
    <x v="235"/>
    <d v="2011-05-27T00:00:00"/>
    <s v="Standard Class"/>
    <x v="218"/>
    <s v="Greg Tran"/>
    <x v="0"/>
    <s v="United States"/>
    <s v="New York City"/>
    <x v="15"/>
    <n v="10035"/>
    <x v="3"/>
    <s v="OFF-SU-10003002"/>
    <x v="1"/>
    <x v="14"/>
    <s v="Letter Slitter"/>
    <n v="5.04"/>
    <n v="2"/>
    <n v="0"/>
    <n v="0.15120000000000022"/>
  </r>
  <r>
    <n v="7013"/>
    <x v="3483"/>
    <x v="2"/>
    <x v="235"/>
    <d v="2011-05-27T00:00:00"/>
    <s v="Standard Class"/>
    <x v="218"/>
    <s v="Greg Tran"/>
    <x v="0"/>
    <s v="United States"/>
    <s v="New York City"/>
    <x v="15"/>
    <n v="10035"/>
    <x v="3"/>
    <s v="OFF-AP-10002118"/>
    <x v="1"/>
    <x v="9"/>
    <s v="1.7 Cubic Foot Compact &quot;Cube&quot; Office Refrigerators"/>
    <n v="208.16"/>
    <n v="1"/>
    <n v="0"/>
    <n v="56.20320000000001"/>
  </r>
  <r>
    <n v="7014"/>
    <x v="3484"/>
    <x v="3"/>
    <x v="34"/>
    <d v="2014-12-12T00:00:00"/>
    <s v="Second Class"/>
    <x v="626"/>
    <s v="Daniel Byrd"/>
    <x v="2"/>
    <s v="United States"/>
    <s v="Salinas"/>
    <x v="1"/>
    <n v="93905"/>
    <x v="1"/>
    <s v="FUR-BO-10001519"/>
    <x v="0"/>
    <x v="0"/>
    <s v="O'Sullivan 3-Shelf Heavy-Duty Bookcases"/>
    <n v="148.25700000000001"/>
    <n v="3"/>
    <n v="0.15"/>
    <n v="15.697800000000004"/>
  </r>
  <r>
    <n v="7015"/>
    <x v="3485"/>
    <x v="2"/>
    <x v="518"/>
    <d v="2011-03-13T00:00:00"/>
    <s v="Second Class"/>
    <x v="524"/>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x v="524"/>
    <s v="Filia McAdams"/>
    <x v="1"/>
    <s v="United States"/>
    <s v="Richmond"/>
    <x v="0"/>
    <n v="40475"/>
    <x v="0"/>
    <s v="TEC-AC-10000710"/>
    <x v="2"/>
    <x v="11"/>
    <s v="Maxell DVD-RAM Discs"/>
    <n v="32.96"/>
    <n v="2"/>
    <n v="0"/>
    <n v="14.172800000000002"/>
  </r>
  <r>
    <n v="7017"/>
    <x v="3485"/>
    <x v="2"/>
    <x v="518"/>
    <d v="2011-03-13T00:00:00"/>
    <s v="Second Class"/>
    <x v="524"/>
    <s v="Filia McAdams"/>
    <x v="1"/>
    <s v="United States"/>
    <s v="Richmond"/>
    <x v="0"/>
    <n v="40475"/>
    <x v="0"/>
    <s v="TEC-PH-10000984"/>
    <x v="2"/>
    <x v="7"/>
    <s v="Panasonic KX-TG9471B"/>
    <n v="587.97"/>
    <n v="3"/>
    <n v="0"/>
    <n v="164.63160000000005"/>
  </r>
  <r>
    <n v="7018"/>
    <x v="3485"/>
    <x v="2"/>
    <x v="518"/>
    <d v="2011-03-13T00:00:00"/>
    <s v="Second Class"/>
    <x v="524"/>
    <s v="Filia McAdams"/>
    <x v="1"/>
    <s v="United States"/>
    <s v="Richmond"/>
    <x v="0"/>
    <n v="40475"/>
    <x v="0"/>
    <s v="OFF-PA-10000213"/>
    <x v="1"/>
    <x v="10"/>
    <s v="Xerox 198"/>
    <n v="14.940000000000001"/>
    <n v="3"/>
    <n v="0"/>
    <n v="7.0218000000000007"/>
  </r>
  <r>
    <n v="7019"/>
    <x v="3486"/>
    <x v="0"/>
    <x v="661"/>
    <d v="2013-06-28T00:00:00"/>
    <s v="Second Class"/>
    <x v="325"/>
    <s v="Sally Matthias"/>
    <x v="0"/>
    <s v="United States"/>
    <s v="New York City"/>
    <x v="15"/>
    <n v="10035"/>
    <x v="3"/>
    <s v="OFF-LA-10003720"/>
    <x v="1"/>
    <x v="2"/>
    <s v="Avery 487"/>
    <n v="25.83"/>
    <n v="7"/>
    <n v="0"/>
    <n v="12.1401"/>
  </r>
  <r>
    <n v="7020"/>
    <x v="3487"/>
    <x v="2"/>
    <x v="709"/>
    <d v="2011-08-27T00:00:00"/>
    <s v="Standard Class"/>
    <x v="275"/>
    <s v="Arthur Prichep"/>
    <x v="0"/>
    <s v="United States"/>
    <s v="Denver"/>
    <x v="22"/>
    <n v="80219"/>
    <x v="1"/>
    <s v="OFF-PA-10001837"/>
    <x v="1"/>
    <x v="10"/>
    <s v="Xerox 1976"/>
    <n v="15.552000000000003"/>
    <n v="3"/>
    <n v="0.2"/>
    <n v="5.4432"/>
  </r>
  <r>
    <n v="7021"/>
    <x v="3487"/>
    <x v="2"/>
    <x v="709"/>
    <d v="2011-08-27T00:00:00"/>
    <s v="Standard Class"/>
    <x v="275"/>
    <s v="Arthur Prichep"/>
    <x v="0"/>
    <s v="United States"/>
    <s v="Denver"/>
    <x v="22"/>
    <n v="80219"/>
    <x v="1"/>
    <s v="OFF-SU-10004661"/>
    <x v="1"/>
    <x v="14"/>
    <s v="Acme Titanium Bonded Scissors"/>
    <n v="6.8000000000000007"/>
    <n v="1"/>
    <n v="0.2"/>
    <n v="0.50999999999999979"/>
  </r>
  <r>
    <n v="7022"/>
    <x v="3487"/>
    <x v="2"/>
    <x v="709"/>
    <d v="2011-08-27T00:00:00"/>
    <s v="Standard Class"/>
    <x v="275"/>
    <s v="Arthur Prichep"/>
    <x v="0"/>
    <s v="United States"/>
    <s v="Denver"/>
    <x v="22"/>
    <n v="80219"/>
    <x v="1"/>
    <s v="FUR-FU-10003274"/>
    <x v="0"/>
    <x v="5"/>
    <s v="Regeneration Desk Collection"/>
    <n v="4.2240000000000002"/>
    <n v="3"/>
    <n v="0.2"/>
    <n v="1.2672000000000003"/>
  </r>
  <r>
    <n v="7023"/>
    <x v="3487"/>
    <x v="2"/>
    <x v="709"/>
    <d v="2011-08-27T00:00:00"/>
    <s v="Standard Class"/>
    <x v="275"/>
    <s v="Arthur Prichep"/>
    <x v="0"/>
    <s v="United States"/>
    <s v="Denver"/>
    <x v="22"/>
    <n v="80219"/>
    <x v="1"/>
    <s v="TEC-PH-10000149"/>
    <x v="2"/>
    <x v="7"/>
    <s v="Cisco SPA525G2 IP Phone - Wireless"/>
    <n v="143.64000000000001"/>
    <n v="9"/>
    <n v="0.2"/>
    <n v="10.772999999999989"/>
  </r>
  <r>
    <n v="7024"/>
    <x v="3487"/>
    <x v="2"/>
    <x v="709"/>
    <d v="2011-08-27T00:00:00"/>
    <s v="Standard Class"/>
    <x v="275"/>
    <s v="Arthur Prichep"/>
    <x v="0"/>
    <s v="United States"/>
    <s v="Denver"/>
    <x v="22"/>
    <n v="80219"/>
    <x v="1"/>
    <s v="OFF-PA-10000019"/>
    <x v="1"/>
    <x v="10"/>
    <s v="Xerox 1931"/>
    <n v="31.104000000000006"/>
    <n v="6"/>
    <n v="0.2"/>
    <n v="10.8864"/>
  </r>
  <r>
    <n v="7025"/>
    <x v="3487"/>
    <x v="2"/>
    <x v="709"/>
    <d v="2011-08-27T00:00:00"/>
    <s v="Standard Class"/>
    <x v="275"/>
    <s v="Arthur Prichep"/>
    <x v="0"/>
    <s v="United States"/>
    <s v="Denver"/>
    <x v="22"/>
    <n v="80219"/>
    <x v="1"/>
    <s v="OFF-PA-10001125"/>
    <x v="1"/>
    <x v="10"/>
    <s v="Xerox 1988"/>
    <n v="223.05600000000001"/>
    <n v="9"/>
    <n v="0.2"/>
    <n v="69.704999999999984"/>
  </r>
  <r>
    <n v="7026"/>
    <x v="3488"/>
    <x v="3"/>
    <x v="695"/>
    <d v="2014-02-13T00:00:00"/>
    <s v="Standard Class"/>
    <x v="259"/>
    <s v="Sibella Parks"/>
    <x v="1"/>
    <s v="United States"/>
    <s v="New York City"/>
    <x v="15"/>
    <n v="10024"/>
    <x v="3"/>
    <s v="TEC-PH-10002538"/>
    <x v="2"/>
    <x v="7"/>
    <s v="Grandstream GXP1160 VoIP phone"/>
    <n v="227.45999999999998"/>
    <n v="6"/>
    <n v="0"/>
    <n v="65.963399999999979"/>
  </r>
  <r>
    <n v="7027"/>
    <x v="3488"/>
    <x v="3"/>
    <x v="695"/>
    <d v="2014-02-13T00:00:00"/>
    <s v="Standard Class"/>
    <x v="259"/>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x v="361"/>
    <s v="Rob Dowd"/>
    <x v="0"/>
    <s v="United States"/>
    <s v="New York City"/>
    <x v="15"/>
    <n v="10011"/>
    <x v="3"/>
    <s v="OFF-LA-10001045"/>
    <x v="1"/>
    <x v="2"/>
    <s v="Permanent Self-Adhesive File Folder Labels for Typewriters by Universal"/>
    <n v="5.22"/>
    <n v="2"/>
    <n v="0"/>
    <n v="2.4011999999999998"/>
  </r>
  <r>
    <n v="7029"/>
    <x v="3490"/>
    <x v="0"/>
    <x v="887"/>
    <d v="2013-12-24T00:00:00"/>
    <s v="Second Class"/>
    <x v="430"/>
    <s v="Matt Collins"/>
    <x v="0"/>
    <s v="United States"/>
    <s v="Fremont"/>
    <x v="8"/>
    <n v="68025"/>
    <x v="2"/>
    <s v="OFF-PA-10003673"/>
    <x v="1"/>
    <x v="10"/>
    <s v="Strathmore Photo Mount Cards"/>
    <n v="33.9"/>
    <n v="5"/>
    <n v="0"/>
    <n v="15.593999999999999"/>
  </r>
  <r>
    <n v="7030"/>
    <x v="3491"/>
    <x v="0"/>
    <x v="583"/>
    <d v="2013-11-17T00:00:00"/>
    <s v="Standard Class"/>
    <x v="494"/>
    <s v="Edward Becker"/>
    <x v="1"/>
    <s v="United States"/>
    <s v="New York City"/>
    <x v="15"/>
    <n v="10011"/>
    <x v="3"/>
    <s v="OFF-ST-10002562"/>
    <x v="1"/>
    <x v="4"/>
    <s v="Staples"/>
    <n v="28.14"/>
    <n v="3"/>
    <n v="0"/>
    <n v="7.8792000000000009"/>
  </r>
  <r>
    <n v="7031"/>
    <x v="3491"/>
    <x v="0"/>
    <x v="583"/>
    <d v="2013-11-17T00:00:00"/>
    <s v="Standard Class"/>
    <x v="494"/>
    <s v="Edward Becker"/>
    <x v="1"/>
    <s v="United States"/>
    <s v="New York City"/>
    <x v="15"/>
    <n v="10011"/>
    <x v="3"/>
    <s v="TEC-AC-10002305"/>
    <x v="2"/>
    <x v="11"/>
    <s v="KeyTronic E03601U1 - Keyboard - Beige"/>
    <n v="36"/>
    <n v="2"/>
    <n v="0"/>
    <n v="6.4799999999999969"/>
  </r>
  <r>
    <n v="7032"/>
    <x v="3491"/>
    <x v="0"/>
    <x v="583"/>
    <d v="2013-11-17T00:00:00"/>
    <s v="Standard Class"/>
    <x v="494"/>
    <s v="Edward Becker"/>
    <x v="1"/>
    <s v="United States"/>
    <s v="New York City"/>
    <x v="15"/>
    <n v="10011"/>
    <x v="3"/>
    <s v="OFF-AR-10003373"/>
    <x v="1"/>
    <x v="6"/>
    <s v="Boston School Pro Electric Pencil Sharpener, 1670"/>
    <n v="92.94"/>
    <n v="3"/>
    <n v="0"/>
    <n v="25.093799999999998"/>
  </r>
  <r>
    <n v="7033"/>
    <x v="3491"/>
    <x v="0"/>
    <x v="583"/>
    <d v="2013-11-17T00:00:00"/>
    <s v="Standard Class"/>
    <x v="494"/>
    <s v="Edward Becker"/>
    <x v="1"/>
    <s v="United States"/>
    <s v="New York City"/>
    <x v="15"/>
    <n v="10011"/>
    <x v="3"/>
    <s v="FUR-CH-10003774"/>
    <x v="0"/>
    <x v="1"/>
    <s v="Global Wood Trimmed Manager's Task Chair, Khaki"/>
    <n v="245.64600000000002"/>
    <n v="3"/>
    <n v="0.1"/>
    <n v="8.1881999999999877"/>
  </r>
  <r>
    <n v="7034"/>
    <x v="3491"/>
    <x v="0"/>
    <x v="583"/>
    <d v="2013-11-17T00:00:00"/>
    <s v="Standard Class"/>
    <x v="494"/>
    <s v="Edward Becker"/>
    <x v="1"/>
    <s v="United States"/>
    <s v="New York City"/>
    <x v="15"/>
    <n v="10011"/>
    <x v="3"/>
    <s v="OFF-BI-10001510"/>
    <x v="1"/>
    <x v="8"/>
    <s v="Deluxe Heavy-Duty Vinyl Round Ring Binder"/>
    <n v="55.00800000000001"/>
    <n v="3"/>
    <n v="0.2"/>
    <n v="17.189999999999998"/>
  </r>
  <r>
    <n v="7035"/>
    <x v="3491"/>
    <x v="0"/>
    <x v="583"/>
    <d v="2013-11-17T00:00:00"/>
    <s v="Standard Class"/>
    <x v="494"/>
    <s v="Edward Becker"/>
    <x v="1"/>
    <s v="United States"/>
    <s v="New York City"/>
    <x v="15"/>
    <n v="10011"/>
    <x v="3"/>
    <s v="OFF-BI-10004236"/>
    <x v="1"/>
    <x v="8"/>
    <s v="XtraLife ClearVue Slant-D Ring Binder, White, 3&quot;"/>
    <n v="35.231999999999999"/>
    <n v="3"/>
    <n v="0.2"/>
    <n v="11.450399999999998"/>
  </r>
  <r>
    <n v="7036"/>
    <x v="3492"/>
    <x v="3"/>
    <x v="45"/>
    <d v="2014-11-14T00:00:00"/>
    <s v="Standard Class"/>
    <x v="531"/>
    <s v="Jim Epp"/>
    <x v="1"/>
    <s v="United States"/>
    <s v="San Diego"/>
    <x v="1"/>
    <n v="92105"/>
    <x v="1"/>
    <s v="FUR-CH-10004675"/>
    <x v="0"/>
    <x v="1"/>
    <s v="Lifetime Advantage Folding Chairs, 4/Carton"/>
    <n v="523.39200000000005"/>
    <n v="3"/>
    <n v="0.2"/>
    <n v="52.339199999999977"/>
  </r>
  <r>
    <n v="7037"/>
    <x v="3493"/>
    <x v="2"/>
    <x v="1073"/>
    <d v="2011-05-04T00:00:00"/>
    <s v="Second Class"/>
    <x v="75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x v="287"/>
    <s v="Peter Bühler"/>
    <x v="0"/>
    <s v="United States"/>
    <s v="Smyrna"/>
    <x v="32"/>
    <n v="30080"/>
    <x v="0"/>
    <s v="OFF-PA-10004255"/>
    <x v="1"/>
    <x v="10"/>
    <s v="Xerox 219"/>
    <n v="12.96"/>
    <n v="2"/>
    <n v="0"/>
    <n v="6.2208000000000006"/>
  </r>
  <r>
    <n v="7039"/>
    <x v="3494"/>
    <x v="3"/>
    <x v="585"/>
    <d v="2014-09-28T00:00:00"/>
    <s v="Standard Class"/>
    <x v="287"/>
    <s v="Peter Bühler"/>
    <x v="0"/>
    <s v="United States"/>
    <s v="Smyrna"/>
    <x v="32"/>
    <n v="30080"/>
    <x v="0"/>
    <s v="OFF-AR-10003896"/>
    <x v="1"/>
    <x v="6"/>
    <s v="Stride Job 150 Highlighters, Chisel Tip, Assorted Colors"/>
    <n v="17.940000000000001"/>
    <n v="3"/>
    <n v="0"/>
    <n v="6.4584000000000001"/>
  </r>
  <r>
    <n v="7040"/>
    <x v="3495"/>
    <x v="3"/>
    <x v="94"/>
    <d v="2014-12-24T00:00:00"/>
    <s v="Standard Class"/>
    <x v="247"/>
    <s v="Annie Thurman"/>
    <x v="0"/>
    <s v="United States"/>
    <s v="New York City"/>
    <x v="15"/>
    <n v="10009"/>
    <x v="3"/>
    <s v="OFF-ST-10002276"/>
    <x v="1"/>
    <x v="4"/>
    <s v="Safco Steel Mobile File Cart"/>
    <n v="166.72"/>
    <n v="2"/>
    <n v="0"/>
    <n v="41.680000000000007"/>
  </r>
  <r>
    <n v="7041"/>
    <x v="3495"/>
    <x v="3"/>
    <x v="94"/>
    <d v="2014-12-24T00:00:00"/>
    <s v="Standard Class"/>
    <x v="247"/>
    <s v="Annie Thurman"/>
    <x v="0"/>
    <s v="United States"/>
    <s v="New York City"/>
    <x v="15"/>
    <n v="10009"/>
    <x v="3"/>
    <s v="OFF-BI-10001617"/>
    <x v="1"/>
    <x v="8"/>
    <s v="GBC Wire Binding Combs"/>
    <n v="24.816000000000003"/>
    <n v="3"/>
    <n v="0.2"/>
    <n v="8.3753999999999991"/>
  </r>
  <r>
    <n v="7042"/>
    <x v="3495"/>
    <x v="3"/>
    <x v="94"/>
    <d v="2014-12-24T00:00:00"/>
    <s v="Standard Class"/>
    <x v="247"/>
    <s v="Annie Thurman"/>
    <x v="0"/>
    <s v="United States"/>
    <s v="New York City"/>
    <x v="15"/>
    <n v="10009"/>
    <x v="3"/>
    <s v="FUR-FU-10000308"/>
    <x v="0"/>
    <x v="5"/>
    <s v="Deflect-o Glass Clear Studded Chair Mats"/>
    <n v="124.36"/>
    <n v="2"/>
    <n v="0"/>
    <n v="27.359200000000001"/>
  </r>
  <r>
    <n v="7043"/>
    <x v="3496"/>
    <x v="3"/>
    <x v="930"/>
    <d v="2014-07-24T00:00:00"/>
    <s v="Standard Class"/>
    <x v="277"/>
    <s v="Seth Vernon"/>
    <x v="0"/>
    <s v="United States"/>
    <s v="Philadelphia"/>
    <x v="9"/>
    <n v="19134"/>
    <x v="3"/>
    <s v="TEC-CO-10001943"/>
    <x v="2"/>
    <x v="16"/>
    <s v="Canon PC-428 Personal Copier"/>
    <n v="599.97"/>
    <n v="5"/>
    <n v="0.4"/>
    <n v="69.996499999999969"/>
  </r>
  <r>
    <n v="7044"/>
    <x v="3496"/>
    <x v="3"/>
    <x v="930"/>
    <d v="2014-07-24T00:00:00"/>
    <s v="Standard Class"/>
    <x v="277"/>
    <s v="Seth Vernon"/>
    <x v="0"/>
    <s v="United States"/>
    <s v="Philadelphia"/>
    <x v="9"/>
    <n v="19134"/>
    <x v="3"/>
    <s v="FUR-CH-10002647"/>
    <x v="0"/>
    <x v="1"/>
    <s v="Situations Contoured Folding Chairs, 4/Set"/>
    <n v="198.744"/>
    <n v="4"/>
    <n v="0.3"/>
    <n v="-14.195999999999984"/>
  </r>
  <r>
    <n v="7045"/>
    <x v="3496"/>
    <x v="3"/>
    <x v="930"/>
    <d v="2014-07-24T00:00:00"/>
    <s v="Standard Class"/>
    <x v="277"/>
    <s v="Seth Vernon"/>
    <x v="0"/>
    <s v="United States"/>
    <s v="Philadelphia"/>
    <x v="9"/>
    <n v="19134"/>
    <x v="3"/>
    <s v="OFF-SU-10004768"/>
    <x v="1"/>
    <x v="14"/>
    <s v="Acme Kleencut Forged Steel Scissors"/>
    <n v="9.1840000000000011"/>
    <n v="2"/>
    <n v="0.2"/>
    <n v="1.1479999999999988"/>
  </r>
  <r>
    <n v="7046"/>
    <x v="3497"/>
    <x v="0"/>
    <x v="54"/>
    <d v="2013-11-10T00:00:00"/>
    <s v="Standard Class"/>
    <x v="601"/>
    <s v="Patrick Jones"/>
    <x v="1"/>
    <s v="United States"/>
    <s v="Dallas"/>
    <x v="5"/>
    <n v="75217"/>
    <x v="2"/>
    <s v="OFF-PA-10002160"/>
    <x v="1"/>
    <x v="10"/>
    <s v="Xerox 1978"/>
    <n v="9.2480000000000011"/>
    <n v="2"/>
    <n v="0.2"/>
    <n v="3.3524000000000003"/>
  </r>
  <r>
    <n v="7047"/>
    <x v="3498"/>
    <x v="2"/>
    <x v="918"/>
    <d v="2011-04-12T00:00:00"/>
    <s v="Standard Class"/>
    <x v="134"/>
    <s v="Nathan Mautz"/>
    <x v="2"/>
    <s v="United States"/>
    <s v="Concord"/>
    <x v="1"/>
    <n v="94521"/>
    <x v="1"/>
    <s v="FUR-TA-10003748"/>
    <x v="0"/>
    <x v="3"/>
    <s v="Bevis 36 x 72 Conference Tables"/>
    <n v="99.591999999999999"/>
    <n v="1"/>
    <n v="0.2"/>
    <n v="2.4897999999999989"/>
  </r>
  <r>
    <n v="7048"/>
    <x v="3498"/>
    <x v="2"/>
    <x v="918"/>
    <d v="2011-04-12T00:00:00"/>
    <s v="Standard Class"/>
    <x v="134"/>
    <s v="Nathan Mautz"/>
    <x v="2"/>
    <s v="United States"/>
    <s v="Concord"/>
    <x v="1"/>
    <n v="94521"/>
    <x v="1"/>
    <s v="TEC-AC-10001908"/>
    <x v="2"/>
    <x v="11"/>
    <s v="Logitech Wireless Headset h800"/>
    <n v="399.96"/>
    <n v="4"/>
    <n v="0"/>
    <n v="139.98599999999999"/>
  </r>
  <r>
    <n v="7049"/>
    <x v="3499"/>
    <x v="0"/>
    <x v="1041"/>
    <d v="2013-08-17T00:00:00"/>
    <s v="First Class"/>
    <x v="309"/>
    <s v="Toby Ritter"/>
    <x v="0"/>
    <s v="United States"/>
    <s v="Nashville"/>
    <x v="18"/>
    <n v="37211"/>
    <x v="0"/>
    <s v="OFF-PA-10000552"/>
    <x v="1"/>
    <x v="10"/>
    <s v="Xerox 200"/>
    <n v="15.552000000000003"/>
    <n v="3"/>
    <n v="0.2"/>
    <n v="5.4432"/>
  </r>
  <r>
    <n v="7050"/>
    <x v="3500"/>
    <x v="2"/>
    <x v="794"/>
    <d v="2011-09-30T00:00:00"/>
    <s v="Standard Class"/>
    <x v="593"/>
    <s v="Barry Franz"/>
    <x v="2"/>
    <s v="United States"/>
    <s v="Aurora"/>
    <x v="22"/>
    <n v="80013"/>
    <x v="1"/>
    <s v="OFF-AR-10003179"/>
    <x v="1"/>
    <x v="6"/>
    <s v="Dixon Ticonderoga Core-Lock Colored Pencils"/>
    <n v="14.576000000000001"/>
    <n v="2"/>
    <n v="0.2"/>
    <n v="2.3685999999999989"/>
  </r>
  <r>
    <n v="7051"/>
    <x v="3501"/>
    <x v="0"/>
    <x v="25"/>
    <d v="2013-12-12T00:00:00"/>
    <s v="Same Day"/>
    <x v="576"/>
    <s v="William Brown"/>
    <x v="0"/>
    <s v="United States"/>
    <s v="Anaheim"/>
    <x v="1"/>
    <n v="92804"/>
    <x v="1"/>
    <s v="OFF-BI-10004593"/>
    <x v="1"/>
    <x v="8"/>
    <s v="Ibico Laser Imprintable Binding System Covers"/>
    <n v="209.60000000000002"/>
    <n v="5"/>
    <n v="0.2"/>
    <n v="68.11999999999999"/>
  </r>
  <r>
    <n v="7052"/>
    <x v="3501"/>
    <x v="0"/>
    <x v="25"/>
    <d v="2013-12-12T00:00:00"/>
    <s v="Same Day"/>
    <x v="576"/>
    <s v="William Brown"/>
    <x v="0"/>
    <s v="United States"/>
    <s v="Anaheim"/>
    <x v="1"/>
    <n v="92804"/>
    <x v="1"/>
    <s v="OFF-AR-10000914"/>
    <x v="1"/>
    <x v="6"/>
    <s v="Boston 16765 Mini Stand Up Battery Pencil Sharpener"/>
    <n v="23.32"/>
    <n v="2"/>
    <n v="0"/>
    <n v="6.0632000000000019"/>
  </r>
  <r>
    <n v="7053"/>
    <x v="3501"/>
    <x v="0"/>
    <x v="25"/>
    <d v="2013-12-12T00:00:00"/>
    <s v="Same Day"/>
    <x v="576"/>
    <s v="William Brown"/>
    <x v="0"/>
    <s v="United States"/>
    <s v="Anaheim"/>
    <x v="1"/>
    <n v="92804"/>
    <x v="1"/>
    <s v="OFF-PA-10000241"/>
    <x v="1"/>
    <x v="10"/>
    <s v="IBM Multi-Purpose Copy Paper, 8 1/2 x 11&quot;, Case"/>
    <n v="30.98"/>
    <n v="1"/>
    <n v="0"/>
    <n v="13.940999999999999"/>
  </r>
  <r>
    <n v="7054"/>
    <x v="3501"/>
    <x v="0"/>
    <x v="25"/>
    <d v="2013-12-12T00:00:00"/>
    <s v="Same Day"/>
    <x v="576"/>
    <s v="William Brown"/>
    <x v="0"/>
    <s v="United States"/>
    <s v="Anaheim"/>
    <x v="1"/>
    <n v="92804"/>
    <x v="1"/>
    <s v="TEC-AC-10000057"/>
    <x v="2"/>
    <x v="11"/>
    <s v="Microsoft Natural Ergonomic Keyboard 4000"/>
    <n v="119.96"/>
    <n v="4"/>
    <n v="0"/>
    <n v="25.191599999999994"/>
  </r>
  <r>
    <n v="7055"/>
    <x v="3501"/>
    <x v="0"/>
    <x v="25"/>
    <d v="2013-12-12T00:00:00"/>
    <s v="Same Day"/>
    <x v="576"/>
    <s v="William Brown"/>
    <x v="0"/>
    <s v="United States"/>
    <s v="Anaheim"/>
    <x v="1"/>
    <n v="92804"/>
    <x v="1"/>
    <s v="FUR-CH-10003774"/>
    <x v="0"/>
    <x v="1"/>
    <s v="Global Wood Trimmed Manager's Task Chair, Khaki"/>
    <n v="363.92"/>
    <n v="5"/>
    <n v="0.2"/>
    <n v="-31.843000000000018"/>
  </r>
  <r>
    <n v="7056"/>
    <x v="3501"/>
    <x v="0"/>
    <x v="25"/>
    <d v="2013-12-12T00:00:00"/>
    <s v="Same Day"/>
    <x v="576"/>
    <s v="William Brown"/>
    <x v="0"/>
    <s v="United States"/>
    <s v="Anaheim"/>
    <x v="1"/>
    <n v="92804"/>
    <x v="1"/>
    <s v="OFF-BI-10002824"/>
    <x v="1"/>
    <x v="8"/>
    <s v="Recycled Easel Ring Binders"/>
    <n v="35.808"/>
    <n v="3"/>
    <n v="0.2"/>
    <n v="11.189999999999996"/>
  </r>
  <r>
    <n v="7057"/>
    <x v="3501"/>
    <x v="0"/>
    <x v="25"/>
    <d v="2013-12-12T00:00:00"/>
    <s v="Same Day"/>
    <x v="576"/>
    <s v="William Brown"/>
    <x v="0"/>
    <s v="United States"/>
    <s v="Anaheim"/>
    <x v="1"/>
    <n v="92804"/>
    <x v="1"/>
    <s v="OFF-BI-10004001"/>
    <x v="1"/>
    <x v="8"/>
    <s v="GBC Recycled VeloBinder Covers"/>
    <n v="122.688"/>
    <n v="9"/>
    <n v="0.2"/>
    <n v="39.873599999999982"/>
  </r>
  <r>
    <n v="7058"/>
    <x v="3501"/>
    <x v="0"/>
    <x v="25"/>
    <d v="2013-12-12T00:00:00"/>
    <s v="Same Day"/>
    <x v="576"/>
    <s v="William Brown"/>
    <x v="0"/>
    <s v="United States"/>
    <s v="Anaheim"/>
    <x v="1"/>
    <n v="92804"/>
    <x v="1"/>
    <s v="FUR-TA-10004619"/>
    <x v="0"/>
    <x v="3"/>
    <s v="Hon Non-Folding Utility Tables"/>
    <n v="892.13600000000008"/>
    <n v="7"/>
    <n v="0.2"/>
    <n v="111.51699999999991"/>
  </r>
  <r>
    <n v="7059"/>
    <x v="3501"/>
    <x v="0"/>
    <x v="25"/>
    <d v="2013-12-12T00:00:00"/>
    <s v="Same Day"/>
    <x v="576"/>
    <s v="William Brown"/>
    <x v="0"/>
    <s v="United States"/>
    <s v="Anaheim"/>
    <x v="1"/>
    <n v="92804"/>
    <x v="1"/>
    <s v="OFF-ST-10000636"/>
    <x v="1"/>
    <x v="4"/>
    <s v="Rogers Profile Extra Capacity Storage Tub"/>
    <n v="50.22"/>
    <n v="3"/>
    <n v="0"/>
    <n v="2.0087999999999973"/>
  </r>
  <r>
    <n v="7060"/>
    <x v="3501"/>
    <x v="0"/>
    <x v="25"/>
    <d v="2013-12-12T00:00:00"/>
    <s v="Same Day"/>
    <x v="576"/>
    <s v="William Brown"/>
    <x v="0"/>
    <s v="United States"/>
    <s v="Anaheim"/>
    <x v="1"/>
    <n v="92804"/>
    <x v="1"/>
    <s v="OFF-AP-10001469"/>
    <x v="1"/>
    <x v="9"/>
    <s v="Fellowes 8 Outlet Superior Workstation Surge Protector"/>
    <n v="83.42"/>
    <n v="2"/>
    <n v="0"/>
    <n v="24.191799999999994"/>
  </r>
  <r>
    <n v="7061"/>
    <x v="3501"/>
    <x v="0"/>
    <x v="25"/>
    <d v="2013-12-12T00:00:00"/>
    <s v="Same Day"/>
    <x v="576"/>
    <s v="William Brown"/>
    <x v="0"/>
    <s v="United States"/>
    <s v="Anaheim"/>
    <x v="1"/>
    <n v="92804"/>
    <x v="1"/>
    <s v="OFF-BI-10002897"/>
    <x v="1"/>
    <x v="8"/>
    <s v="Black Avery Memo-Size 3-Ring Binder, 5 1/2&quot; x 8 1/2&quot;"/>
    <n v="5.8719999999999999"/>
    <n v="2"/>
    <n v="0.2"/>
    <n v="2.1286"/>
  </r>
  <r>
    <n v="7062"/>
    <x v="3502"/>
    <x v="1"/>
    <x v="302"/>
    <d v="2012-02-05T00:00:00"/>
    <s v="Second Class"/>
    <x v="175"/>
    <s v="Ken Heidel"/>
    <x v="1"/>
    <s v="United States"/>
    <s v="Pleasant Grove"/>
    <x v="7"/>
    <n v="84062"/>
    <x v="1"/>
    <s v="OFF-BI-10002432"/>
    <x v="1"/>
    <x v="8"/>
    <s v="Wilson Jones Standard D-Ring Binders"/>
    <n v="12.144"/>
    <n v="3"/>
    <n v="0.2"/>
    <n v="4.0985999999999994"/>
  </r>
  <r>
    <n v="7063"/>
    <x v="3503"/>
    <x v="0"/>
    <x v="723"/>
    <d v="2014-01-01T00:00:00"/>
    <s v="Second Class"/>
    <x v="107"/>
    <s v="Ken Lonsdale"/>
    <x v="0"/>
    <s v="United States"/>
    <s v="Springfield"/>
    <x v="21"/>
    <n v="97477"/>
    <x v="1"/>
    <s v="OFF-EN-10002592"/>
    <x v="1"/>
    <x v="12"/>
    <s v="Peel &amp; Seel Recycled Catalog Envelopes, Brown"/>
    <n v="27.792000000000002"/>
    <n v="3"/>
    <n v="0.2"/>
    <n v="10.422000000000001"/>
  </r>
  <r>
    <n v="7064"/>
    <x v="3504"/>
    <x v="3"/>
    <x v="515"/>
    <d v="2014-09-06T00:00:00"/>
    <s v="Standard Class"/>
    <x v="450"/>
    <s v="Michael Granlund"/>
    <x v="2"/>
    <s v="United States"/>
    <s v="Salem"/>
    <x v="21"/>
    <n v="97301"/>
    <x v="1"/>
    <s v="OFF-SU-10002522"/>
    <x v="1"/>
    <x v="14"/>
    <s v="Acme Kleen Earth Office Shears"/>
    <n v="6.2080000000000002"/>
    <n v="2"/>
    <n v="0.2"/>
    <n v="0.69839999999999902"/>
  </r>
  <r>
    <n v="7065"/>
    <x v="3505"/>
    <x v="3"/>
    <x v="1144"/>
    <d v="2014-02-10T00:00:00"/>
    <s v="Standard Class"/>
    <x v="282"/>
    <s v="Jay Fein"/>
    <x v="0"/>
    <s v="United States"/>
    <s v="Rochester"/>
    <x v="15"/>
    <n v="14609"/>
    <x v="3"/>
    <s v="OFF-AP-10003971"/>
    <x v="1"/>
    <x v="9"/>
    <s v="Belkin 6 Outlet Metallic Surge Strip"/>
    <n v="32.67"/>
    <n v="3"/>
    <n v="0"/>
    <n v="8.4942000000000011"/>
  </r>
  <r>
    <n v="7066"/>
    <x v="3506"/>
    <x v="2"/>
    <x v="776"/>
    <d v="2011-12-08T00:00:00"/>
    <s v="First Class"/>
    <x v="276"/>
    <s v="Roland Schwarz"/>
    <x v="1"/>
    <s v="United States"/>
    <s v="Los Angeles"/>
    <x v="1"/>
    <n v="90008"/>
    <x v="1"/>
    <s v="OFF-ST-10001496"/>
    <x v="1"/>
    <x v="4"/>
    <s v="Standard Rollaway File with Lock"/>
    <n v="1261.33"/>
    <n v="7"/>
    <n v="0"/>
    <n v="327.94580000000002"/>
  </r>
  <r>
    <n v="7067"/>
    <x v="3507"/>
    <x v="0"/>
    <x v="198"/>
    <d v="2013-06-04T00:00:00"/>
    <s v="Standard Class"/>
    <x v="644"/>
    <s v="Nancy Lomonaco"/>
    <x v="2"/>
    <s v="United States"/>
    <s v="Los Angeles"/>
    <x v="1"/>
    <n v="90049"/>
    <x v="1"/>
    <s v="OFF-PA-10004782"/>
    <x v="1"/>
    <x v="10"/>
    <s v="Xerox 228"/>
    <n v="38.880000000000003"/>
    <n v="6"/>
    <n v="0"/>
    <n v="18.662400000000002"/>
  </r>
  <r>
    <n v="7068"/>
    <x v="3508"/>
    <x v="0"/>
    <x v="206"/>
    <d v="2013-05-27T00:00:00"/>
    <s v="Standard Class"/>
    <x v="15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x v="155"/>
    <s v="Alejandro Savely"/>
    <x v="1"/>
    <s v="United States"/>
    <s v="Dallas"/>
    <x v="5"/>
    <n v="75081"/>
    <x v="2"/>
    <s v="OFF-PA-10003591"/>
    <x v="1"/>
    <x v="10"/>
    <s v="Southworth 100% Cotton The Best Paper"/>
    <n v="82.656000000000006"/>
    <n v="9"/>
    <n v="0.2"/>
    <n v="30.996000000000002"/>
  </r>
  <r>
    <n v="7070"/>
    <x v="3509"/>
    <x v="2"/>
    <x v="128"/>
    <d v="2011-08-14T00:00:00"/>
    <s v="Standard Class"/>
    <x v="421"/>
    <s v="Gene McClure"/>
    <x v="0"/>
    <s v="United States"/>
    <s v="Fresno"/>
    <x v="1"/>
    <n v="93727"/>
    <x v="1"/>
    <s v="OFF-PA-10001667"/>
    <x v="1"/>
    <x v="10"/>
    <s v="Great White Multi-Use Recycled Paper (20Lb. and 84 Bright)"/>
    <n v="5.98"/>
    <n v="1"/>
    <n v="0"/>
    <n v="2.6909999999999998"/>
  </r>
  <r>
    <n v="7071"/>
    <x v="3510"/>
    <x v="0"/>
    <x v="64"/>
    <d v="2013-09-11T00:00:00"/>
    <s v="Second Class"/>
    <x v="711"/>
    <s v="Stephanie Ulpright"/>
    <x v="2"/>
    <s v="United States"/>
    <s v="Chicago"/>
    <x v="10"/>
    <n v="60653"/>
    <x v="2"/>
    <s v="OFF-PA-10004971"/>
    <x v="1"/>
    <x v="10"/>
    <s v="Xerox 196"/>
    <n v="9.2480000000000011"/>
    <n v="2"/>
    <n v="0.2"/>
    <n v="3.3524000000000003"/>
  </r>
  <r>
    <n v="7072"/>
    <x v="3511"/>
    <x v="0"/>
    <x v="310"/>
    <d v="2013-07-29T00:00:00"/>
    <s v="Standard Class"/>
    <x v="237"/>
    <s v="Chloris Kastensmidt"/>
    <x v="0"/>
    <s v="United States"/>
    <s v="Mcallen"/>
    <x v="5"/>
    <n v="78501"/>
    <x v="2"/>
    <s v="OFF-AR-10001216"/>
    <x v="1"/>
    <x v="6"/>
    <s v="Newell 339"/>
    <n v="4.4479999999999995"/>
    <n v="2"/>
    <n v="0.2"/>
    <n v="0.3335999999999999"/>
  </r>
  <r>
    <n v="7073"/>
    <x v="3511"/>
    <x v="0"/>
    <x v="310"/>
    <d v="2013-07-29T00:00:00"/>
    <s v="Standard Class"/>
    <x v="237"/>
    <s v="Chloris Kastensmidt"/>
    <x v="0"/>
    <s v="United States"/>
    <s v="Mcallen"/>
    <x v="5"/>
    <n v="78501"/>
    <x v="2"/>
    <s v="OFF-PA-10004355"/>
    <x v="1"/>
    <x v="10"/>
    <s v="Xerox 231"/>
    <n v="5.1840000000000011"/>
    <n v="1"/>
    <n v="0.2"/>
    <n v="1.8144"/>
  </r>
  <r>
    <n v="7074"/>
    <x v="3511"/>
    <x v="0"/>
    <x v="310"/>
    <d v="2013-07-29T00:00:00"/>
    <s v="Standard Class"/>
    <x v="237"/>
    <s v="Chloris Kastensmidt"/>
    <x v="0"/>
    <s v="United States"/>
    <s v="Mcallen"/>
    <x v="5"/>
    <n v="78501"/>
    <x v="2"/>
    <s v="OFF-AR-10001953"/>
    <x v="1"/>
    <x v="6"/>
    <s v="Boston 1645 Deluxe Heavier-Duty Electric Pencil Sharpener"/>
    <n v="175.92"/>
    <n v="5"/>
    <n v="0.2"/>
    <n v="15.393000000000008"/>
  </r>
  <r>
    <n v="7075"/>
    <x v="3511"/>
    <x v="0"/>
    <x v="310"/>
    <d v="2013-07-29T00:00:00"/>
    <s v="Standard Class"/>
    <x v="237"/>
    <s v="Chloris Kastensmidt"/>
    <x v="0"/>
    <s v="United States"/>
    <s v="Mcallen"/>
    <x v="5"/>
    <n v="78501"/>
    <x v="2"/>
    <s v="OFF-BI-10004364"/>
    <x v="1"/>
    <x v="8"/>
    <s v="Storex Dura Pro Binders"/>
    <n v="4.7519999999999989"/>
    <n v="4"/>
    <n v="0.8"/>
    <n v="-8.3160000000000025"/>
  </r>
  <r>
    <n v="7076"/>
    <x v="3511"/>
    <x v="0"/>
    <x v="310"/>
    <d v="2013-07-29T00:00:00"/>
    <s v="Standard Class"/>
    <x v="237"/>
    <s v="Chloris Kastensmidt"/>
    <x v="0"/>
    <s v="United States"/>
    <s v="Mcallen"/>
    <x v="5"/>
    <n v="78501"/>
    <x v="2"/>
    <s v="OFF-SU-10001165"/>
    <x v="1"/>
    <x v="14"/>
    <s v="Acme Elite Stainless Steel Scissors"/>
    <n v="13.344000000000001"/>
    <n v="2"/>
    <n v="0.2"/>
    <n v="1.0007999999999999"/>
  </r>
  <r>
    <n v="7077"/>
    <x v="3512"/>
    <x v="0"/>
    <x v="536"/>
    <d v="2013-05-18T00:00:00"/>
    <s v="Standard Class"/>
    <x v="758"/>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x v="555"/>
    <s v="Joe Elijah"/>
    <x v="0"/>
    <s v="United States"/>
    <s v="Charlotte"/>
    <x v="3"/>
    <n v="28205"/>
    <x v="0"/>
    <s v="OFF-BI-10000014"/>
    <x v="1"/>
    <x v="8"/>
    <s v="Heavy-Duty E-Z-D Binders"/>
    <n v="22.911000000000005"/>
    <n v="7"/>
    <n v="0.7"/>
    <n v="-17.565099999999994"/>
  </r>
  <r>
    <n v="7079"/>
    <x v="3513"/>
    <x v="0"/>
    <x v="476"/>
    <d v="2013-09-07T00:00:00"/>
    <s v="Standard Class"/>
    <x v="555"/>
    <s v="Joe Elijah"/>
    <x v="0"/>
    <s v="United States"/>
    <s v="Charlotte"/>
    <x v="3"/>
    <n v="28205"/>
    <x v="0"/>
    <s v="OFF-AP-10000159"/>
    <x v="1"/>
    <x v="9"/>
    <s v="Belkin F9M820V08 8 Outlet Surge"/>
    <n v="309.45600000000002"/>
    <n v="9"/>
    <n v="0.2"/>
    <n v="34.813799999999944"/>
  </r>
  <r>
    <n v="7080"/>
    <x v="3513"/>
    <x v="0"/>
    <x v="476"/>
    <d v="2013-09-07T00:00:00"/>
    <s v="Standard Class"/>
    <x v="555"/>
    <s v="Joe Elijah"/>
    <x v="0"/>
    <s v="United States"/>
    <s v="Charlotte"/>
    <x v="3"/>
    <n v="28205"/>
    <x v="0"/>
    <s v="OFF-AR-10003560"/>
    <x v="1"/>
    <x v="6"/>
    <s v="Zebra Zazzle Fluorescent Highlighters"/>
    <n v="19.456000000000003"/>
    <n v="4"/>
    <n v="0.2"/>
    <n v="3.4047999999999981"/>
  </r>
  <r>
    <n v="7081"/>
    <x v="3513"/>
    <x v="0"/>
    <x v="476"/>
    <d v="2013-09-07T00:00:00"/>
    <s v="Standard Class"/>
    <x v="555"/>
    <s v="Joe Elijah"/>
    <x v="0"/>
    <s v="United States"/>
    <s v="Charlotte"/>
    <x v="3"/>
    <n v="28205"/>
    <x v="0"/>
    <s v="FUR-TA-10001768"/>
    <x v="0"/>
    <x v="3"/>
    <s v="Hon Racetrack Conference Tables"/>
    <n v="472.51800000000003"/>
    <n v="3"/>
    <n v="0.4"/>
    <n v="-149.63070000000005"/>
  </r>
  <r>
    <n v="7082"/>
    <x v="3513"/>
    <x v="0"/>
    <x v="476"/>
    <d v="2013-09-07T00:00:00"/>
    <s v="Standard Class"/>
    <x v="55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x v="555"/>
    <s v="Joe Elijah"/>
    <x v="0"/>
    <s v="United States"/>
    <s v="Charlotte"/>
    <x v="3"/>
    <n v="28205"/>
    <x v="0"/>
    <s v="OFF-BI-10003166"/>
    <x v="1"/>
    <x v="8"/>
    <s v="GBC Plasticlear Binding Covers"/>
    <n v="17.220000000000006"/>
    <n v="5"/>
    <n v="0.7"/>
    <n v="-12.628"/>
  </r>
  <r>
    <n v="7084"/>
    <x v="3514"/>
    <x v="3"/>
    <x v="246"/>
    <d v="2014-07-26T00:00:00"/>
    <s v="Second Class"/>
    <x v="255"/>
    <s v="Anthony Rawles"/>
    <x v="1"/>
    <s v="United States"/>
    <s v="Concord"/>
    <x v="1"/>
    <n v="94521"/>
    <x v="1"/>
    <s v="OFF-AR-10003469"/>
    <x v="1"/>
    <x v="6"/>
    <s v="Nontoxic Chalk"/>
    <n v="3.52"/>
    <n v="2"/>
    <n v="0"/>
    <n v="1.6896"/>
  </r>
  <r>
    <n v="7085"/>
    <x v="3514"/>
    <x v="3"/>
    <x v="246"/>
    <d v="2014-07-26T00:00:00"/>
    <s v="Second Class"/>
    <x v="255"/>
    <s v="Anthony Rawles"/>
    <x v="1"/>
    <s v="United States"/>
    <s v="Concord"/>
    <x v="1"/>
    <n v="94521"/>
    <x v="1"/>
    <s v="TEC-PH-10002549"/>
    <x v="2"/>
    <x v="7"/>
    <s v="Polycom SoundPoint IP 450 VoIP phone"/>
    <n v="1626.1920000000002"/>
    <n v="9"/>
    <n v="0.2"/>
    <n v="121.96440000000001"/>
  </r>
  <r>
    <n v="7086"/>
    <x v="3515"/>
    <x v="3"/>
    <x v="145"/>
    <d v="2014-09-29T00:00:00"/>
    <s v="First Class"/>
    <x v="340"/>
    <s v="Adam Hart"/>
    <x v="1"/>
    <s v="United States"/>
    <s v="Chester"/>
    <x v="9"/>
    <n v="19013"/>
    <x v="3"/>
    <s v="OFF-BI-10003476"/>
    <x v="1"/>
    <x v="8"/>
    <s v="Avery Metallic Poly Binders"/>
    <n v="8.5950000000000024"/>
    <n v="5"/>
    <n v="0.7"/>
    <n v="-6.3030000000000008"/>
  </r>
  <r>
    <n v="7087"/>
    <x v="3515"/>
    <x v="3"/>
    <x v="145"/>
    <d v="2014-09-29T00:00:00"/>
    <s v="First Class"/>
    <x v="340"/>
    <s v="Adam Hart"/>
    <x v="1"/>
    <s v="United States"/>
    <s v="Chester"/>
    <x v="9"/>
    <n v="19013"/>
    <x v="3"/>
    <s v="OFF-SU-10000157"/>
    <x v="1"/>
    <x v="14"/>
    <s v="Compact Automatic Electric Letter Opener"/>
    <n v="190.89600000000002"/>
    <n v="2"/>
    <n v="0.2"/>
    <n v="-42.951599999999999"/>
  </r>
  <r>
    <n v="7088"/>
    <x v="3516"/>
    <x v="3"/>
    <x v="646"/>
    <d v="2014-08-07T00:00:00"/>
    <s v="Second Class"/>
    <x v="654"/>
    <s v="George Ashbrook"/>
    <x v="0"/>
    <s v="United States"/>
    <s v="Los Angeles"/>
    <x v="1"/>
    <n v="90004"/>
    <x v="1"/>
    <s v="OFF-ST-10003123"/>
    <x v="1"/>
    <x v="4"/>
    <s v="Fellowes Bases and Tops For Staxonsteel/High-Stak Systems"/>
    <n v="99.87"/>
    <n v="3"/>
    <n v="0"/>
    <n v="23.968799999999998"/>
  </r>
  <r>
    <n v="7089"/>
    <x v="3517"/>
    <x v="1"/>
    <x v="969"/>
    <d v="2012-10-27T00:00:00"/>
    <s v="Second Class"/>
    <x v="226"/>
    <s v="Jennifer Ferguson"/>
    <x v="0"/>
    <s v="United States"/>
    <s v="Sparks"/>
    <x v="33"/>
    <n v="89431"/>
    <x v="1"/>
    <s v="OFF-AR-10001955"/>
    <x v="1"/>
    <x v="6"/>
    <s v="Newell 319"/>
    <n v="79.36"/>
    <n v="4"/>
    <n v="0"/>
    <n v="23.807999999999993"/>
  </r>
  <r>
    <n v="7090"/>
    <x v="3518"/>
    <x v="3"/>
    <x v="140"/>
    <d v="2014-06-20T00:00:00"/>
    <s v="Second Class"/>
    <x v="120"/>
    <s v="Kristen Hastings"/>
    <x v="1"/>
    <s v="United States"/>
    <s v="Los Angeles"/>
    <x v="1"/>
    <n v="90032"/>
    <x v="1"/>
    <s v="TEC-PH-10001809"/>
    <x v="2"/>
    <x v="7"/>
    <s v="Panasonic KX T7736-B Digital phone"/>
    <n v="119.96"/>
    <n v="1"/>
    <n v="0.2"/>
    <n v="7.4974999999999987"/>
  </r>
  <r>
    <n v="7091"/>
    <x v="3519"/>
    <x v="1"/>
    <x v="1145"/>
    <d v="2012-01-13T00:00:00"/>
    <s v="Standard Class"/>
    <x v="530"/>
    <s v="Craig Carroll"/>
    <x v="0"/>
    <s v="United States"/>
    <s v="Henderson"/>
    <x v="0"/>
    <n v="42420"/>
    <x v="0"/>
    <s v="OFF-PA-10000474"/>
    <x v="1"/>
    <x v="10"/>
    <s v="Staples"/>
    <n v="106.32"/>
    <n v="3"/>
    <n v="0"/>
    <n v="49.970399999999991"/>
  </r>
  <r>
    <n v="7092"/>
    <x v="3519"/>
    <x v="1"/>
    <x v="1145"/>
    <d v="2012-01-13T00:00:00"/>
    <s v="Standard Class"/>
    <x v="530"/>
    <s v="Craig Carroll"/>
    <x v="0"/>
    <s v="United States"/>
    <s v="Henderson"/>
    <x v="0"/>
    <n v="42420"/>
    <x v="0"/>
    <s v="OFF-AP-10001205"/>
    <x v="1"/>
    <x v="9"/>
    <s v="Belkin 5 Outlet SurgeMaster Power Centers"/>
    <n v="163.44"/>
    <n v="3"/>
    <n v="0"/>
    <n v="45.763200000000012"/>
  </r>
  <r>
    <n v="7093"/>
    <x v="3519"/>
    <x v="1"/>
    <x v="1145"/>
    <d v="2012-01-13T00:00:00"/>
    <s v="Standard Class"/>
    <x v="530"/>
    <s v="Craig Carroll"/>
    <x v="0"/>
    <s v="United States"/>
    <s v="Henderson"/>
    <x v="0"/>
    <n v="42420"/>
    <x v="0"/>
    <s v="OFF-AR-10004691"/>
    <x v="1"/>
    <x v="6"/>
    <s v="Boston 1730 StandUp Electric Pencil Sharpener"/>
    <n v="42.76"/>
    <n v="2"/>
    <n v="0"/>
    <n v="11.117599999999999"/>
  </r>
  <r>
    <n v="7094"/>
    <x v="3519"/>
    <x v="1"/>
    <x v="1145"/>
    <d v="2012-01-13T00:00:00"/>
    <s v="Standard Class"/>
    <x v="530"/>
    <s v="Craig Carroll"/>
    <x v="0"/>
    <s v="United States"/>
    <s v="Henderson"/>
    <x v="0"/>
    <n v="42420"/>
    <x v="0"/>
    <s v="OFF-PA-10004996"/>
    <x v="1"/>
    <x v="10"/>
    <s v="Speediset Carbonless Redi-Letter 7&quot; x 8 1/2&quot;"/>
    <n v="51.550000000000004"/>
    <n v="5"/>
    <n v="0"/>
    <n v="24.2285"/>
  </r>
  <r>
    <n v="7095"/>
    <x v="3520"/>
    <x v="1"/>
    <x v="97"/>
    <d v="2012-02-13T00:00:00"/>
    <s v="Second Class"/>
    <x v="535"/>
    <s v="Jill Fjeld"/>
    <x v="0"/>
    <s v="United States"/>
    <s v="Decatur"/>
    <x v="10"/>
    <n v="62521"/>
    <x v="2"/>
    <s v="TEC-AC-10001908"/>
    <x v="2"/>
    <x v="11"/>
    <s v="Logitech Wireless Headset h800"/>
    <n v="479.952"/>
    <n v="6"/>
    <n v="0.2"/>
    <n v="89.990999999999985"/>
  </r>
  <r>
    <n v="7096"/>
    <x v="3521"/>
    <x v="0"/>
    <x v="1146"/>
    <d v="2013-08-21T00:00:00"/>
    <s v="First Class"/>
    <x v="261"/>
    <s v="Resi Pölking"/>
    <x v="0"/>
    <s v="United States"/>
    <s v="New York City"/>
    <x v="15"/>
    <n v="10009"/>
    <x v="3"/>
    <s v="OFF-BI-10000666"/>
    <x v="1"/>
    <x v="8"/>
    <s v="Surelock Post Binders"/>
    <n v="146.68799999999999"/>
    <n v="6"/>
    <n v="0.2"/>
    <n v="55.007999999999996"/>
  </r>
  <r>
    <n v="7097"/>
    <x v="3521"/>
    <x v="0"/>
    <x v="1146"/>
    <d v="2013-08-21T00:00:00"/>
    <s v="First Class"/>
    <x v="261"/>
    <s v="Resi Pölking"/>
    <x v="0"/>
    <s v="United States"/>
    <s v="New York City"/>
    <x v="15"/>
    <n v="10009"/>
    <x v="3"/>
    <s v="OFF-BI-10004318"/>
    <x v="1"/>
    <x v="8"/>
    <s v="Ibico EB-19 Dual Function Manual Binding System"/>
    <n v="276.78400000000005"/>
    <n v="2"/>
    <n v="0.2"/>
    <n v="89.954799999999992"/>
  </r>
  <r>
    <n v="7098"/>
    <x v="3521"/>
    <x v="0"/>
    <x v="1146"/>
    <d v="2013-08-21T00:00:00"/>
    <s v="First Class"/>
    <x v="261"/>
    <s v="Resi Pölking"/>
    <x v="0"/>
    <s v="United States"/>
    <s v="New York City"/>
    <x v="15"/>
    <n v="10009"/>
    <x v="3"/>
    <s v="OFF-BI-10003429"/>
    <x v="1"/>
    <x v="8"/>
    <s v="Cardinal HOLDit! Binder Insert Strips,Extra Strips"/>
    <n v="25.32"/>
    <n v="5"/>
    <n v="0.2"/>
    <n v="9.1785000000000014"/>
  </r>
  <r>
    <n v="7099"/>
    <x v="3522"/>
    <x v="3"/>
    <x v="44"/>
    <d v="2014-11-11T00:00:00"/>
    <s v="Standard Class"/>
    <x v="263"/>
    <s v="Carol Darley"/>
    <x v="0"/>
    <s v="United States"/>
    <s v="New York City"/>
    <x v="15"/>
    <n v="10011"/>
    <x v="3"/>
    <s v="OFF-PA-10003302"/>
    <x v="1"/>
    <x v="10"/>
    <s v="Xerox 1906"/>
    <n v="318.95999999999998"/>
    <n v="9"/>
    <n v="0"/>
    <n v="149.91119999999998"/>
  </r>
  <r>
    <n v="7100"/>
    <x v="3523"/>
    <x v="1"/>
    <x v="207"/>
    <d v="2012-12-30T00:00:00"/>
    <s v="Second Class"/>
    <x v="650"/>
    <s v="David Flashing"/>
    <x v="0"/>
    <s v="United States"/>
    <s v="New York City"/>
    <x v="15"/>
    <n v="10009"/>
    <x v="3"/>
    <s v="OFF-PA-10003302"/>
    <x v="1"/>
    <x v="10"/>
    <s v="Xerox 1906"/>
    <n v="212.64"/>
    <n v="6"/>
    <n v="0"/>
    <n v="99.940799999999982"/>
  </r>
  <r>
    <n v="7101"/>
    <x v="3524"/>
    <x v="2"/>
    <x v="533"/>
    <d v="2011-11-28T00:00:00"/>
    <s v="Standard Class"/>
    <x v="325"/>
    <s v="Sally Matthias"/>
    <x v="0"/>
    <s v="United States"/>
    <s v="Scottsdale"/>
    <x v="16"/>
    <n v="85254"/>
    <x v="1"/>
    <s v="OFF-EN-10002621"/>
    <x v="1"/>
    <x v="12"/>
    <s v="Staples"/>
    <n v="23.472000000000001"/>
    <n v="3"/>
    <n v="0.2"/>
    <n v="8.8019999999999978"/>
  </r>
  <r>
    <n v="7102"/>
    <x v="3525"/>
    <x v="0"/>
    <x v="1147"/>
    <d v="2013-08-06T00:00:00"/>
    <s v="Second Class"/>
    <x v="737"/>
    <s v="Susan Gilcrest"/>
    <x v="1"/>
    <s v="United States"/>
    <s v="Amarillo"/>
    <x v="5"/>
    <n v="79109"/>
    <x v="2"/>
    <s v="OFF-PA-10000249"/>
    <x v="1"/>
    <x v="10"/>
    <s v="Staples"/>
    <n v="19.648"/>
    <n v="2"/>
    <n v="0.2"/>
    <n v="6.6311999999999989"/>
  </r>
  <r>
    <n v="7103"/>
    <x v="3526"/>
    <x v="2"/>
    <x v="158"/>
    <d v="2011-09-24T00:00:00"/>
    <s v="First Class"/>
    <x v="405"/>
    <s v="Larry Hughes"/>
    <x v="0"/>
    <s v="United States"/>
    <s v="Philadelphia"/>
    <x v="9"/>
    <n v="19140"/>
    <x v="3"/>
    <s v="OFF-BI-10000050"/>
    <x v="1"/>
    <x v="8"/>
    <s v="Angle-D Binders with Locking Rings, Label Holders"/>
    <n v="6.5700000000000012"/>
    <n v="3"/>
    <n v="0.7"/>
    <n v="-5.036999999999999"/>
  </r>
  <r>
    <n v="7104"/>
    <x v="3527"/>
    <x v="3"/>
    <x v="507"/>
    <d v="2014-09-09T00:00:00"/>
    <s v="Standard Class"/>
    <x v="412"/>
    <s v="Eva Jacobs"/>
    <x v="0"/>
    <s v="United States"/>
    <s v="Santa Ana"/>
    <x v="1"/>
    <n v="92704"/>
    <x v="1"/>
    <s v="OFF-ST-10003805"/>
    <x v="1"/>
    <x v="4"/>
    <s v="24 Capacity Maxi Data Binder Racks, Pearl"/>
    <n v="421.1"/>
    <n v="2"/>
    <n v="0"/>
    <n v="105.27499999999998"/>
  </r>
  <r>
    <n v="7105"/>
    <x v="3528"/>
    <x v="3"/>
    <x v="249"/>
    <d v="2014-06-22T00:00:00"/>
    <s v="Second Class"/>
    <x v="542"/>
    <s v="Katharine Harms"/>
    <x v="1"/>
    <s v="United States"/>
    <s v="Newark"/>
    <x v="24"/>
    <n v="43055"/>
    <x v="3"/>
    <s v="FUR-CH-10000785"/>
    <x v="0"/>
    <x v="1"/>
    <s v="Global Ergonomic Managers Chair"/>
    <n v="760.11599999999987"/>
    <n v="6"/>
    <n v="0.3"/>
    <n v="-43.435200000000009"/>
  </r>
  <r>
    <n v="7106"/>
    <x v="3528"/>
    <x v="3"/>
    <x v="249"/>
    <d v="2014-06-22T00:00:00"/>
    <s v="Second Class"/>
    <x v="542"/>
    <s v="Katharine Harms"/>
    <x v="1"/>
    <s v="United States"/>
    <s v="Newark"/>
    <x v="24"/>
    <n v="43055"/>
    <x v="3"/>
    <s v="FUR-FU-10004909"/>
    <x v="0"/>
    <x v="5"/>
    <s v="Contemporary Wood/Metal Frame"/>
    <n v="38.784000000000006"/>
    <n v="3"/>
    <n v="0.2"/>
    <n v="7.2719999999999949"/>
  </r>
  <r>
    <n v="7107"/>
    <x v="3528"/>
    <x v="3"/>
    <x v="249"/>
    <d v="2014-06-22T00:00:00"/>
    <s v="Second Class"/>
    <x v="542"/>
    <s v="Katharine Harms"/>
    <x v="1"/>
    <s v="United States"/>
    <s v="Newark"/>
    <x v="24"/>
    <n v="43055"/>
    <x v="3"/>
    <s v="TEC-AC-10001553"/>
    <x v="2"/>
    <x v="11"/>
    <s v="Memorex 25GB 6X Branded Blu-Ray Recordable Disc, 15/Pack"/>
    <n v="122.32799999999999"/>
    <n v="9"/>
    <n v="0.2"/>
    <n v="1.5291000000000032"/>
  </r>
  <r>
    <n v="7108"/>
    <x v="3529"/>
    <x v="0"/>
    <x v="475"/>
    <d v="2013-04-27T00:00:00"/>
    <s v="Standard Class"/>
    <x v="27"/>
    <s v="Kunst Miller"/>
    <x v="0"/>
    <s v="United States"/>
    <s v="New York City"/>
    <x v="15"/>
    <n v="10035"/>
    <x v="3"/>
    <s v="TEC-PH-10004774"/>
    <x v="2"/>
    <x v="7"/>
    <s v="Gear Head AU3700S Headset"/>
    <n v="25.98"/>
    <n v="2"/>
    <n v="0"/>
    <n v="0.77939999999999898"/>
  </r>
  <r>
    <n v="7109"/>
    <x v="3529"/>
    <x v="0"/>
    <x v="475"/>
    <d v="2013-04-27T00:00:00"/>
    <s v="Standard Class"/>
    <x v="27"/>
    <s v="Kunst Miller"/>
    <x v="0"/>
    <s v="United States"/>
    <s v="New York City"/>
    <x v="15"/>
    <n v="10035"/>
    <x v="3"/>
    <s v="OFF-AR-10004582"/>
    <x v="1"/>
    <x v="6"/>
    <s v="BIC Brite Liner Grip Highlighters"/>
    <n v="3.28"/>
    <n v="2"/>
    <n v="0"/>
    <n v="1.4759999999999998"/>
  </r>
  <r>
    <n v="7110"/>
    <x v="3529"/>
    <x v="0"/>
    <x v="475"/>
    <d v="2013-04-27T00:00:00"/>
    <s v="Standard Class"/>
    <x v="27"/>
    <s v="Kunst Miller"/>
    <x v="0"/>
    <s v="United States"/>
    <s v="New York City"/>
    <x v="15"/>
    <n v="10035"/>
    <x v="3"/>
    <s v="OFF-ST-10000991"/>
    <x v="1"/>
    <x v="4"/>
    <s v="Space Solutions HD Industrial Steel Shelving."/>
    <n v="459.88"/>
    <n v="4"/>
    <n v="0"/>
    <n v="13.796400000000006"/>
  </r>
  <r>
    <n v="7111"/>
    <x v="3529"/>
    <x v="0"/>
    <x v="475"/>
    <d v="2013-04-27T00:00:00"/>
    <s v="Standard Class"/>
    <x v="27"/>
    <s v="Kunst Miller"/>
    <x v="0"/>
    <s v="United States"/>
    <s v="New York City"/>
    <x v="15"/>
    <n v="10035"/>
    <x v="3"/>
    <s v="OFF-SU-10002522"/>
    <x v="1"/>
    <x v="14"/>
    <s v="Acme Kleen Earth Office Shears"/>
    <n v="7.76"/>
    <n v="2"/>
    <n v="0"/>
    <n v="2.2503999999999991"/>
  </r>
  <r>
    <n v="7112"/>
    <x v="3529"/>
    <x v="0"/>
    <x v="475"/>
    <d v="2013-04-27T00:00:00"/>
    <s v="Standard Class"/>
    <x v="27"/>
    <s v="Kunst Miller"/>
    <x v="0"/>
    <s v="United States"/>
    <s v="New York City"/>
    <x v="15"/>
    <n v="10035"/>
    <x v="3"/>
    <s v="OFF-AR-10004022"/>
    <x v="1"/>
    <x v="6"/>
    <s v="Panasonic KP-380BK Classic Electric Pencil Sharpener"/>
    <n v="71.959999999999994"/>
    <n v="2"/>
    <n v="0"/>
    <n v="17.989999999999995"/>
  </r>
  <r>
    <n v="7113"/>
    <x v="3529"/>
    <x v="0"/>
    <x v="475"/>
    <d v="2013-04-27T00:00:00"/>
    <s v="Standard Class"/>
    <x v="27"/>
    <s v="Kunst Miller"/>
    <x v="0"/>
    <s v="United States"/>
    <s v="New York City"/>
    <x v="15"/>
    <n v="10035"/>
    <x v="3"/>
    <s v="OFF-SU-10001218"/>
    <x v="1"/>
    <x v="14"/>
    <s v="Fiskars Softgrip Scissors"/>
    <n v="54.900000000000006"/>
    <n v="5"/>
    <n v="0"/>
    <n v="15.372000000000003"/>
  </r>
  <r>
    <n v="7114"/>
    <x v="3529"/>
    <x v="0"/>
    <x v="475"/>
    <d v="2013-04-27T00:00:00"/>
    <s v="Standard Class"/>
    <x v="27"/>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x v="352"/>
    <s v="Lindsay Williams"/>
    <x v="1"/>
    <s v="United States"/>
    <s v="Henderson"/>
    <x v="33"/>
    <n v="89015"/>
    <x v="1"/>
    <s v="FUR-TA-10003392"/>
    <x v="0"/>
    <x v="3"/>
    <s v="Global Adaptabilities Conference Tables"/>
    <n v="1685.88"/>
    <n v="6"/>
    <n v="0"/>
    <n v="320.31720000000001"/>
  </r>
  <r>
    <n v="7116"/>
    <x v="3530"/>
    <x v="0"/>
    <x v="465"/>
    <d v="2013-05-07T00:00:00"/>
    <s v="First Class"/>
    <x v="352"/>
    <s v="Lindsay Williams"/>
    <x v="1"/>
    <s v="United States"/>
    <s v="Henderson"/>
    <x v="33"/>
    <n v="89015"/>
    <x v="1"/>
    <s v="OFF-BI-10001890"/>
    <x v="1"/>
    <x v="8"/>
    <s v="Avery Poly Binder Pockets"/>
    <n v="5.7280000000000006"/>
    <n v="2"/>
    <n v="0.2"/>
    <n v="2.0047999999999995"/>
  </r>
  <r>
    <n v="7117"/>
    <x v="3531"/>
    <x v="2"/>
    <x v="638"/>
    <d v="2011-10-23T00:00:00"/>
    <s v="Second Class"/>
    <x v="490"/>
    <s v="Ivan Gibson"/>
    <x v="0"/>
    <s v="United States"/>
    <s v="Seattle"/>
    <x v="4"/>
    <n v="98103"/>
    <x v="1"/>
    <s v="OFF-PA-10000167"/>
    <x v="1"/>
    <x v="10"/>
    <s v="Xerox 1925"/>
    <n v="61.96"/>
    <n v="2"/>
    <n v="0"/>
    <n v="27.881999999999998"/>
  </r>
  <r>
    <n v="7118"/>
    <x v="3531"/>
    <x v="2"/>
    <x v="638"/>
    <d v="2011-10-23T00:00:00"/>
    <s v="Second Class"/>
    <x v="490"/>
    <s v="Ivan Gibson"/>
    <x v="0"/>
    <s v="United States"/>
    <s v="Seattle"/>
    <x v="4"/>
    <n v="98103"/>
    <x v="1"/>
    <s v="OFF-BI-10003784"/>
    <x v="1"/>
    <x v="8"/>
    <s v="Computer Printout Index Tabs"/>
    <n v="1.3440000000000001"/>
    <n v="1"/>
    <n v="0.2"/>
    <n v="0.47039999999999987"/>
  </r>
  <r>
    <n v="7119"/>
    <x v="3532"/>
    <x v="3"/>
    <x v="778"/>
    <d v="2014-02-18T00:00:00"/>
    <s v="Standard Class"/>
    <x v="687"/>
    <s v="Jennifer Patt"/>
    <x v="1"/>
    <s v="United States"/>
    <s v="New York City"/>
    <x v="15"/>
    <n v="10009"/>
    <x v="3"/>
    <s v="OFF-PA-10001184"/>
    <x v="1"/>
    <x v="10"/>
    <s v="Xerox 1903"/>
    <n v="17.940000000000001"/>
    <n v="3"/>
    <n v="0"/>
    <n v="8.7906000000000013"/>
  </r>
  <r>
    <n v="7120"/>
    <x v="3533"/>
    <x v="3"/>
    <x v="701"/>
    <d v="2014-11-25T00:00:00"/>
    <s v="Standard Class"/>
    <x v="55"/>
    <s v="Greg Guthrie"/>
    <x v="1"/>
    <s v="United States"/>
    <s v="Seattle"/>
    <x v="4"/>
    <n v="98103"/>
    <x v="1"/>
    <s v="OFF-BI-10002103"/>
    <x v="1"/>
    <x v="8"/>
    <s v="Cardinal Slant-D Ring Binder, Heavy Gauge Vinyl"/>
    <n v="13.904"/>
    <n v="2"/>
    <n v="0.2"/>
    <n v="4.5187999999999997"/>
  </r>
  <r>
    <n v="7121"/>
    <x v="3534"/>
    <x v="2"/>
    <x v="407"/>
    <d v="2011-01-27T00:00:00"/>
    <s v="Standard Class"/>
    <x v="152"/>
    <s v="Muhammed MacIntyre"/>
    <x v="1"/>
    <s v="United States"/>
    <s v="Smyrna"/>
    <x v="18"/>
    <n v="37167"/>
    <x v="0"/>
    <s v="OFF-BI-10003091"/>
    <x v="1"/>
    <x v="8"/>
    <s v="GBC DocuBind TL200 Manual Binding Machine"/>
    <n v="67.194000000000003"/>
    <n v="1"/>
    <n v="0.7"/>
    <n v="-51.515399999999985"/>
  </r>
  <r>
    <n v="7122"/>
    <x v="3535"/>
    <x v="3"/>
    <x v="96"/>
    <d v="2014-12-09T00:00:00"/>
    <s v="Standard Class"/>
    <x v="2"/>
    <s v="Sean O'Donnell"/>
    <x v="0"/>
    <s v="United States"/>
    <s v="Seattle"/>
    <x v="4"/>
    <n v="98105"/>
    <x v="1"/>
    <s v="OFF-PA-10001593"/>
    <x v="1"/>
    <x v="10"/>
    <s v="Xerox 1947"/>
    <n v="41.86"/>
    <n v="7"/>
    <n v="0"/>
    <n v="18.837"/>
  </r>
  <r>
    <n v="7123"/>
    <x v="3535"/>
    <x v="3"/>
    <x v="96"/>
    <d v="2014-12-09T00:00:00"/>
    <s v="Standard Class"/>
    <x v="2"/>
    <s v="Sean O'Donnell"/>
    <x v="0"/>
    <s v="United States"/>
    <s v="Seattle"/>
    <x v="4"/>
    <n v="98105"/>
    <x v="1"/>
    <s v="FUR-BO-10002598"/>
    <x v="0"/>
    <x v="0"/>
    <s v="Hon Metal Bookcases, Putty"/>
    <n v="141.96"/>
    <n v="2"/>
    <n v="0"/>
    <n v="41.168399999999991"/>
  </r>
  <r>
    <n v="7124"/>
    <x v="3536"/>
    <x v="1"/>
    <x v="101"/>
    <d v="2012-08-16T00:00:00"/>
    <s v="Standard Class"/>
    <x v="751"/>
    <s v="Monica Federle"/>
    <x v="1"/>
    <s v="United States"/>
    <s v="New York City"/>
    <x v="15"/>
    <n v="10035"/>
    <x v="3"/>
    <s v="FUR-FU-10000320"/>
    <x v="0"/>
    <x v="5"/>
    <s v="OIC Stacking Trays"/>
    <n v="10.02"/>
    <n v="3"/>
    <n v="0"/>
    <n v="4.4088000000000012"/>
  </r>
  <r>
    <n v="7125"/>
    <x v="3536"/>
    <x v="1"/>
    <x v="101"/>
    <d v="2012-08-16T00:00:00"/>
    <s v="Standard Class"/>
    <x v="751"/>
    <s v="Monica Federle"/>
    <x v="1"/>
    <s v="United States"/>
    <s v="New York City"/>
    <x v="15"/>
    <n v="10035"/>
    <x v="3"/>
    <s v="OFF-PA-10001815"/>
    <x v="1"/>
    <x v="10"/>
    <s v="Xerox 1885"/>
    <n v="144.12"/>
    <n v="3"/>
    <n v="0"/>
    <n v="69.177599999999984"/>
  </r>
  <r>
    <n v="7126"/>
    <x v="3537"/>
    <x v="0"/>
    <x v="720"/>
    <d v="2013-09-30T00:00:00"/>
    <s v="Second Class"/>
    <x v="506"/>
    <s v="James Galang"/>
    <x v="0"/>
    <s v="United States"/>
    <s v="Atlanta"/>
    <x v="32"/>
    <n v="30318"/>
    <x v="0"/>
    <s v="OFF-PA-10003971"/>
    <x v="1"/>
    <x v="10"/>
    <s v="Xerox 1965"/>
    <n v="17.940000000000001"/>
    <n v="3"/>
    <n v="0"/>
    <n v="8.7906000000000013"/>
  </r>
  <r>
    <n v="7127"/>
    <x v="3537"/>
    <x v="0"/>
    <x v="720"/>
    <d v="2013-09-30T00:00:00"/>
    <s v="Second Class"/>
    <x v="506"/>
    <s v="James Galang"/>
    <x v="0"/>
    <s v="United States"/>
    <s v="Atlanta"/>
    <x v="32"/>
    <n v="30318"/>
    <x v="0"/>
    <s v="OFF-AR-10004685"/>
    <x v="1"/>
    <x v="6"/>
    <s v="Binney &amp; Smith Crayola Metallic Colored Pencils, 8-Color Set"/>
    <n v="13.89"/>
    <n v="3"/>
    <n v="0"/>
    <n v="4.5836999999999994"/>
  </r>
  <r>
    <n v="7128"/>
    <x v="3538"/>
    <x v="0"/>
    <x v="696"/>
    <d v="2013-11-21T00:00:00"/>
    <s v="Standard Class"/>
    <x v="594"/>
    <s v="Justin MacKendrick"/>
    <x v="0"/>
    <s v="United States"/>
    <s v="Newark"/>
    <x v="13"/>
    <n v="19711"/>
    <x v="3"/>
    <s v="OFF-PA-10001609"/>
    <x v="1"/>
    <x v="10"/>
    <s v="Tops Wirebound Message Log Books"/>
    <n v="16.45"/>
    <n v="5"/>
    <n v="0"/>
    <n v="7.5669999999999993"/>
  </r>
  <r>
    <n v="7129"/>
    <x v="3538"/>
    <x v="0"/>
    <x v="696"/>
    <d v="2013-11-21T00:00:00"/>
    <s v="Standard Class"/>
    <x v="594"/>
    <s v="Justin MacKendrick"/>
    <x v="0"/>
    <s v="United States"/>
    <s v="Newark"/>
    <x v="13"/>
    <n v="19711"/>
    <x v="3"/>
    <s v="FUR-FU-10000550"/>
    <x v="0"/>
    <x v="5"/>
    <s v="Stacking Trays by OIC"/>
    <n v="19.920000000000002"/>
    <n v="4"/>
    <n v="0"/>
    <n v="6.573599999999999"/>
  </r>
  <r>
    <n v="7130"/>
    <x v="3539"/>
    <x v="0"/>
    <x v="947"/>
    <d v="2013-04-23T00:00:00"/>
    <s v="Standard Class"/>
    <x v="7"/>
    <s v="Pete Kriz"/>
    <x v="0"/>
    <s v="United States"/>
    <s v="Nashville"/>
    <x v="18"/>
    <n v="37211"/>
    <x v="0"/>
    <s v="TEC-AC-10004209"/>
    <x v="2"/>
    <x v="11"/>
    <s v="Memorex Froggy Flash Drive 4 GB"/>
    <n v="35.167999999999999"/>
    <n v="4"/>
    <n v="0.2"/>
    <n v="8.3524000000000012"/>
  </r>
  <r>
    <n v="7131"/>
    <x v="3539"/>
    <x v="0"/>
    <x v="947"/>
    <d v="2013-04-23T00:00:00"/>
    <s v="Standard Class"/>
    <x v="7"/>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x v="499"/>
    <s v="Tonja Turnell"/>
    <x v="2"/>
    <s v="United States"/>
    <s v="Richmond"/>
    <x v="14"/>
    <n v="47374"/>
    <x v="2"/>
    <s v="FUR-TA-10001039"/>
    <x v="0"/>
    <x v="3"/>
    <s v="KI Adjustable-Height Table"/>
    <n v="257.94"/>
    <n v="3"/>
    <n v="0"/>
    <n v="67.064400000000006"/>
  </r>
  <r>
    <n v="7133"/>
    <x v="3540"/>
    <x v="3"/>
    <x v="200"/>
    <d v="2014-12-02T00:00:00"/>
    <s v="Standard Class"/>
    <x v="499"/>
    <s v="Tonja Turnell"/>
    <x v="2"/>
    <s v="United States"/>
    <s v="Richmond"/>
    <x v="14"/>
    <n v="47374"/>
    <x v="2"/>
    <s v="TEC-PH-10002624"/>
    <x v="2"/>
    <x v="7"/>
    <s v="Samsung Galaxy S4 Mini"/>
    <n v="1879.96"/>
    <n v="4"/>
    <n v="0"/>
    <n v="545.18839999999977"/>
  </r>
  <r>
    <n v="7134"/>
    <x v="3540"/>
    <x v="3"/>
    <x v="200"/>
    <d v="2014-12-02T00:00:00"/>
    <s v="Standard Class"/>
    <x v="499"/>
    <s v="Tonja Turnell"/>
    <x v="2"/>
    <s v="United States"/>
    <s v="Richmond"/>
    <x v="14"/>
    <n v="47374"/>
    <x v="2"/>
    <s v="FUR-FU-10001473"/>
    <x v="0"/>
    <x v="5"/>
    <s v="DAX Wood Document Frame"/>
    <n v="27.46"/>
    <n v="2"/>
    <n v="0"/>
    <n v="9.8856000000000002"/>
  </r>
  <r>
    <n v="7135"/>
    <x v="3540"/>
    <x v="3"/>
    <x v="200"/>
    <d v="2014-12-02T00:00:00"/>
    <s v="Standard Class"/>
    <x v="499"/>
    <s v="Tonja Turnell"/>
    <x v="2"/>
    <s v="United States"/>
    <s v="Richmond"/>
    <x v="14"/>
    <n v="47374"/>
    <x v="2"/>
    <s v="TEC-PH-10001819"/>
    <x v="2"/>
    <x v="7"/>
    <s v="Innergie mMini Combo Duo USB Travel Charging Kit"/>
    <n v="89.98"/>
    <n v="2"/>
    <n v="0"/>
    <n v="43.190399999999997"/>
  </r>
  <r>
    <n v="7136"/>
    <x v="3540"/>
    <x v="3"/>
    <x v="200"/>
    <d v="2014-12-02T00:00:00"/>
    <s v="Standard Class"/>
    <x v="499"/>
    <s v="Tonja Turnell"/>
    <x v="2"/>
    <s v="United States"/>
    <s v="Richmond"/>
    <x v="14"/>
    <n v="47374"/>
    <x v="2"/>
    <s v="FUR-CH-10004287"/>
    <x v="0"/>
    <x v="1"/>
    <s v="SAFCO Arco Folding Chair"/>
    <n v="828.59999999999991"/>
    <n v="3"/>
    <n v="0"/>
    <n v="240.29399999999995"/>
  </r>
  <r>
    <n v="7137"/>
    <x v="3541"/>
    <x v="1"/>
    <x v="312"/>
    <d v="2012-11-27T00:00:00"/>
    <s v="Standard Class"/>
    <x v="286"/>
    <s v="Sung Shariari"/>
    <x v="0"/>
    <s v="United States"/>
    <s v="Miami"/>
    <x v="2"/>
    <n v="33180"/>
    <x v="0"/>
    <s v="OFF-BI-10004728"/>
    <x v="1"/>
    <x v="8"/>
    <s v="Wilson Jones Turn Tabs Binder Tool for Ring Binders"/>
    <n v="7.2300000000000022"/>
    <n v="5"/>
    <n v="0.7"/>
    <n v="-5.7840000000000007"/>
  </r>
  <r>
    <n v="7138"/>
    <x v="3541"/>
    <x v="1"/>
    <x v="312"/>
    <d v="2012-11-27T00:00:00"/>
    <s v="Standard Class"/>
    <x v="286"/>
    <s v="Sung Shariari"/>
    <x v="0"/>
    <s v="United States"/>
    <s v="Miami"/>
    <x v="2"/>
    <n v="33180"/>
    <x v="0"/>
    <s v="OFF-ST-10000918"/>
    <x v="1"/>
    <x v="4"/>
    <s v="Crate-A-Files"/>
    <n v="17.440000000000001"/>
    <n v="2"/>
    <n v="0.2"/>
    <n v="1.3079999999999989"/>
  </r>
  <r>
    <n v="7139"/>
    <x v="3541"/>
    <x v="1"/>
    <x v="312"/>
    <d v="2012-11-27T00:00:00"/>
    <s v="Standard Class"/>
    <x v="286"/>
    <s v="Sung Shariari"/>
    <x v="0"/>
    <s v="United States"/>
    <s v="Miami"/>
    <x v="2"/>
    <n v="33180"/>
    <x v="0"/>
    <s v="OFF-BI-10004593"/>
    <x v="1"/>
    <x v="8"/>
    <s v="Ibico Laser Imprintable Binding System Covers"/>
    <n v="62.88000000000001"/>
    <n v="4"/>
    <n v="0.7"/>
    <n v="-50.304000000000002"/>
  </r>
  <r>
    <n v="7140"/>
    <x v="3541"/>
    <x v="1"/>
    <x v="312"/>
    <d v="2012-11-27T00:00:00"/>
    <s v="Standard Class"/>
    <x v="286"/>
    <s v="Sung Shariari"/>
    <x v="0"/>
    <s v="United States"/>
    <s v="Miami"/>
    <x v="2"/>
    <n v="33180"/>
    <x v="0"/>
    <s v="FUR-BO-10001337"/>
    <x v="0"/>
    <x v="0"/>
    <s v="O'Sullivan Living Dimensions 2-Shelf Bookcases"/>
    <n v="290.35200000000003"/>
    <n v="3"/>
    <n v="0.2"/>
    <n v="-36.294000000000011"/>
  </r>
  <r>
    <n v="7141"/>
    <x v="3542"/>
    <x v="3"/>
    <x v="210"/>
    <d v="2014-09-08T00:00:00"/>
    <s v="Same Day"/>
    <x v="228"/>
    <s v="Trudy Glocke"/>
    <x v="0"/>
    <s v="United States"/>
    <s v="Saint Charles"/>
    <x v="25"/>
    <n v="63301"/>
    <x v="2"/>
    <s v="TEC-AC-10002473"/>
    <x v="2"/>
    <x v="11"/>
    <s v="Maxell 4.7GB DVD-R"/>
    <n v="113.52"/>
    <n v="4"/>
    <n v="0"/>
    <n v="46.543199999999999"/>
  </r>
  <r>
    <n v="7142"/>
    <x v="3542"/>
    <x v="3"/>
    <x v="210"/>
    <d v="2014-09-08T00:00:00"/>
    <s v="Same Day"/>
    <x v="228"/>
    <s v="Trudy Glocke"/>
    <x v="0"/>
    <s v="United States"/>
    <s v="Saint Charles"/>
    <x v="25"/>
    <n v="63301"/>
    <x v="2"/>
    <s v="FUR-FU-10003623"/>
    <x v="0"/>
    <x v="5"/>
    <s v="DataProducts Ampli Magnifier Task Lamp, Black,"/>
    <n v="135.29999999999998"/>
    <n v="5"/>
    <n v="0"/>
    <n v="37.883999999999993"/>
  </r>
  <r>
    <n v="7143"/>
    <x v="3543"/>
    <x v="2"/>
    <x v="156"/>
    <d v="2011-11-29T00:00:00"/>
    <s v="Standard Class"/>
    <x v="6"/>
    <s v="Harold Pawlan"/>
    <x v="2"/>
    <s v="United States"/>
    <s v="Virginia Beach"/>
    <x v="17"/>
    <n v="23464"/>
    <x v="0"/>
    <s v="FUR-FU-10002045"/>
    <x v="0"/>
    <x v="5"/>
    <s v="Executive Impressions 14&quot;"/>
    <n v="111.15"/>
    <n v="5"/>
    <n v="0"/>
    <n v="48.906000000000006"/>
  </r>
  <r>
    <n v="7144"/>
    <x v="3544"/>
    <x v="3"/>
    <x v="825"/>
    <d v="2014-03-17T00:00:00"/>
    <s v="Standard Class"/>
    <x v="762"/>
    <s v="Marc Harrigan"/>
    <x v="2"/>
    <s v="United States"/>
    <s v="Philadelphia"/>
    <x v="9"/>
    <n v="19140"/>
    <x v="3"/>
    <s v="TEC-PH-10002555"/>
    <x v="2"/>
    <x v="7"/>
    <s v="Nortel Meridian M5316 Digital phone"/>
    <n v="776.84999999999991"/>
    <n v="5"/>
    <n v="0.4"/>
    <n v="-181.26499999999999"/>
  </r>
  <r>
    <n v="7145"/>
    <x v="3544"/>
    <x v="3"/>
    <x v="825"/>
    <d v="2014-03-17T00:00:00"/>
    <s v="Standard Class"/>
    <x v="762"/>
    <s v="Marc Harrigan"/>
    <x v="2"/>
    <s v="United States"/>
    <s v="Philadelphia"/>
    <x v="9"/>
    <n v="19140"/>
    <x v="3"/>
    <s v="OFF-BI-10002794"/>
    <x v="1"/>
    <x v="8"/>
    <s v="Avery Trapezoid Ring Binder, 3&quot; Capacity, Black, 1040 sheets"/>
    <n v="12.294"/>
    <n v="1"/>
    <n v="0.7"/>
    <n v="-8.6057999999999986"/>
  </r>
  <r>
    <n v="7146"/>
    <x v="3544"/>
    <x v="3"/>
    <x v="825"/>
    <d v="2014-03-17T00:00:00"/>
    <s v="Standard Class"/>
    <x v="762"/>
    <s v="Marc Harrigan"/>
    <x v="2"/>
    <s v="United States"/>
    <s v="Philadelphia"/>
    <x v="9"/>
    <n v="19140"/>
    <x v="3"/>
    <s v="FUR-TA-10004086"/>
    <x v="0"/>
    <x v="3"/>
    <s v="KI Adjustable-Height Table"/>
    <n v="154.76400000000001"/>
    <n v="3"/>
    <n v="0.4"/>
    <n v="-46.429200000000023"/>
  </r>
  <r>
    <n v="7147"/>
    <x v="3544"/>
    <x v="3"/>
    <x v="825"/>
    <d v="2014-03-17T00:00:00"/>
    <s v="Standard Class"/>
    <x v="762"/>
    <s v="Marc Harrigan"/>
    <x v="2"/>
    <s v="United States"/>
    <s v="Philadelphia"/>
    <x v="9"/>
    <n v="19140"/>
    <x v="3"/>
    <s v="OFF-ST-10004946"/>
    <x v="1"/>
    <x v="4"/>
    <s v="Desktop 3-Pocket Hot File"/>
    <n v="43.28"/>
    <n v="1"/>
    <n v="0.2"/>
    <n v="3.2460000000000022"/>
  </r>
  <r>
    <n v="7148"/>
    <x v="3545"/>
    <x v="0"/>
    <x v="1"/>
    <d v="2013-06-18T00:00:00"/>
    <s v="Standard Class"/>
    <x v="558"/>
    <s v="Christy Brittain"/>
    <x v="0"/>
    <s v="United States"/>
    <s v="Long Beach"/>
    <x v="15"/>
    <n v="11561"/>
    <x v="3"/>
    <s v="OFF-PA-10000241"/>
    <x v="1"/>
    <x v="10"/>
    <s v="IBM Multi-Purpose Copy Paper, 8 1/2 x 11&quot;, Case"/>
    <n v="92.94"/>
    <n v="3"/>
    <n v="0"/>
    <n v="41.822999999999993"/>
  </r>
  <r>
    <n v="7149"/>
    <x v="3545"/>
    <x v="0"/>
    <x v="1"/>
    <d v="2013-06-18T00:00:00"/>
    <s v="Standard Class"/>
    <x v="558"/>
    <s v="Christy Brittain"/>
    <x v="0"/>
    <s v="United States"/>
    <s v="Long Beach"/>
    <x v="15"/>
    <n v="11561"/>
    <x v="3"/>
    <s v="OFF-AP-10004036"/>
    <x v="1"/>
    <x v="9"/>
    <s v="Bionaire 99.97% HEPA Air Cleaner"/>
    <n v="52.56"/>
    <n v="3"/>
    <n v="0"/>
    <n v="18.396000000000001"/>
  </r>
  <r>
    <n v="7150"/>
    <x v="3546"/>
    <x v="1"/>
    <x v="153"/>
    <d v="2012-06-30T00:00:00"/>
    <s v="Standard Class"/>
    <x v="104"/>
    <s v="Valerie Dominguez"/>
    <x v="0"/>
    <s v="United States"/>
    <s v="Houston"/>
    <x v="5"/>
    <n v="77070"/>
    <x v="2"/>
    <s v="TEC-PH-10001578"/>
    <x v="2"/>
    <x v="7"/>
    <s v="Polycom SoundStation2 EX Conference phone"/>
    <n v="971.88000000000011"/>
    <n v="3"/>
    <n v="0.2"/>
    <n v="109.33649999999994"/>
  </r>
  <r>
    <n v="7151"/>
    <x v="3547"/>
    <x v="3"/>
    <x v="66"/>
    <d v="2014-12-27T00:00:00"/>
    <s v="Standard Class"/>
    <x v="676"/>
    <s v="Sharelle Roach"/>
    <x v="2"/>
    <s v="United States"/>
    <s v="Tuscaloosa"/>
    <x v="19"/>
    <n v="35401"/>
    <x v="0"/>
    <s v="FUR-CH-10002647"/>
    <x v="0"/>
    <x v="1"/>
    <s v="Situations Contoured Folding Chairs, 4/Set"/>
    <n v="141.96"/>
    <n v="2"/>
    <n v="0"/>
    <n v="35.490000000000009"/>
  </r>
  <r>
    <n v="7152"/>
    <x v="3548"/>
    <x v="3"/>
    <x v="66"/>
    <d v="2014-12-26T00:00:00"/>
    <s v="Second Class"/>
    <x v="743"/>
    <s v="Alex Grayson"/>
    <x v="0"/>
    <s v="United States"/>
    <s v="Mesa"/>
    <x v="16"/>
    <n v="85204"/>
    <x v="1"/>
    <s v="FUR-TA-10003008"/>
    <x v="0"/>
    <x v="3"/>
    <s v="Lesro Round Back Collection Coffee Table, End Table"/>
    <n v="182.55"/>
    <n v="2"/>
    <n v="0.5"/>
    <n v="-135.08699999999999"/>
  </r>
  <r>
    <n v="7153"/>
    <x v="3549"/>
    <x v="2"/>
    <x v="1148"/>
    <d v="2011-10-15T00:00:00"/>
    <s v="Standard Class"/>
    <x v="162"/>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x v="493"/>
    <s v="Julia West"/>
    <x v="0"/>
    <s v="United States"/>
    <s v="Chicago"/>
    <x v="10"/>
    <n v="60610"/>
    <x v="2"/>
    <s v="OFF-AP-10004980"/>
    <x v="1"/>
    <x v="9"/>
    <s v="3M Replacement Filter for Office Air Cleaner for 20' x 33' Room"/>
    <n v="53.087999999999994"/>
    <n v="7"/>
    <n v="0.8"/>
    <n v="-108.8304"/>
  </r>
  <r>
    <n v="7155"/>
    <x v="3551"/>
    <x v="1"/>
    <x v="707"/>
    <d v="2012-12-27T00:00:00"/>
    <s v="Second Class"/>
    <x v="23"/>
    <s v="Lena Hernandez"/>
    <x v="0"/>
    <s v="United States"/>
    <s v="Columbus"/>
    <x v="32"/>
    <n v="31907"/>
    <x v="0"/>
    <s v="FUR-FU-10000747"/>
    <x v="0"/>
    <x v="5"/>
    <s v="Tenex B1-RE Series Chair Mats for Low Pile Carpets"/>
    <n v="275.88"/>
    <n v="6"/>
    <n v="0"/>
    <n v="46.899599999999964"/>
  </r>
  <r>
    <n v="7156"/>
    <x v="3551"/>
    <x v="1"/>
    <x v="707"/>
    <d v="2012-12-27T00:00:00"/>
    <s v="Second Class"/>
    <x v="23"/>
    <s v="Lena Hernandez"/>
    <x v="0"/>
    <s v="United States"/>
    <s v="Columbus"/>
    <x v="32"/>
    <n v="31907"/>
    <x v="0"/>
    <s v="OFF-BI-10004492"/>
    <x v="1"/>
    <x v="8"/>
    <s v="Tuf-Vin Binders"/>
    <n v="157.89999999999998"/>
    <n v="5"/>
    <n v="0"/>
    <n v="74.212999999999994"/>
  </r>
  <r>
    <n v="7157"/>
    <x v="3552"/>
    <x v="3"/>
    <x v="568"/>
    <d v="2014-05-05T00:00:00"/>
    <s v="Standard Class"/>
    <x v="409"/>
    <s v="Kean Thornton"/>
    <x v="0"/>
    <s v="United States"/>
    <s v="Orange"/>
    <x v="30"/>
    <n v="7050"/>
    <x v="3"/>
    <s v="OFF-LA-10004055"/>
    <x v="1"/>
    <x v="2"/>
    <s v="Color-Coded Legal Exhibit Labels"/>
    <n v="4.91"/>
    <n v="1"/>
    <n v="0"/>
    <n v="2.4058999999999999"/>
  </r>
  <r>
    <n v="7158"/>
    <x v="3553"/>
    <x v="0"/>
    <x v="463"/>
    <d v="2013-04-01T00:00:00"/>
    <s v="Second Class"/>
    <x v="417"/>
    <s v="Chris Cortes"/>
    <x v="0"/>
    <s v="United States"/>
    <s v="Los Angeles"/>
    <x v="1"/>
    <n v="90032"/>
    <x v="1"/>
    <s v="OFF-ST-10002485"/>
    <x v="1"/>
    <x v="4"/>
    <s v="Rogers Deluxe File Chest"/>
    <n v="87.92"/>
    <n v="4"/>
    <n v="0"/>
    <n v="0.87919999999999732"/>
  </r>
  <r>
    <n v="7159"/>
    <x v="3553"/>
    <x v="0"/>
    <x v="463"/>
    <d v="2013-04-01T00:00:00"/>
    <s v="Second Class"/>
    <x v="417"/>
    <s v="Chris Cortes"/>
    <x v="0"/>
    <s v="United States"/>
    <s v="Los Angeles"/>
    <x v="1"/>
    <n v="90032"/>
    <x v="1"/>
    <s v="OFF-PA-10001243"/>
    <x v="1"/>
    <x v="10"/>
    <s v="Xerox 1983"/>
    <n v="5.98"/>
    <n v="1"/>
    <n v="0"/>
    <n v="2.9302000000000001"/>
  </r>
  <r>
    <n v="7160"/>
    <x v="3554"/>
    <x v="1"/>
    <x v="1149"/>
    <d v="2012-05-18T00:00:00"/>
    <s v="Second Class"/>
    <x v="408"/>
    <s v="Ben Ferrer"/>
    <x v="2"/>
    <s v="United States"/>
    <s v="Chicago"/>
    <x v="10"/>
    <n v="60623"/>
    <x v="2"/>
    <s v="TEC-PH-10004447"/>
    <x v="2"/>
    <x v="7"/>
    <s v="Toshiba IPT2010-SD IP Telephone"/>
    <n v="222.38400000000001"/>
    <n v="2"/>
    <n v="0.2"/>
    <n v="16.678799999999995"/>
  </r>
  <r>
    <n v="7161"/>
    <x v="3554"/>
    <x v="1"/>
    <x v="1149"/>
    <d v="2012-05-18T00:00:00"/>
    <s v="Second Class"/>
    <x v="408"/>
    <s v="Ben Ferrer"/>
    <x v="2"/>
    <s v="United States"/>
    <s v="Chicago"/>
    <x v="10"/>
    <n v="60623"/>
    <x v="2"/>
    <s v="OFF-FA-10002280"/>
    <x v="1"/>
    <x v="13"/>
    <s v="Advantus Plastic Paper Clips"/>
    <n v="16"/>
    <n v="4"/>
    <n v="0.2"/>
    <n v="5.6"/>
  </r>
  <r>
    <n v="7162"/>
    <x v="3555"/>
    <x v="2"/>
    <x v="1129"/>
    <d v="2011-07-09T00:00:00"/>
    <s v="Standard Class"/>
    <x v="474"/>
    <s v="Maxwell Schwartz"/>
    <x v="0"/>
    <s v="United States"/>
    <s v="Richmond"/>
    <x v="17"/>
    <n v="23223"/>
    <x v="0"/>
    <s v="OFF-PA-10004734"/>
    <x v="1"/>
    <x v="10"/>
    <s v="Southworth Structures Collection"/>
    <n v="21.84"/>
    <n v="3"/>
    <n v="0"/>
    <n v="10.92"/>
  </r>
  <r>
    <n v="7163"/>
    <x v="3555"/>
    <x v="2"/>
    <x v="1129"/>
    <d v="2011-07-09T00:00:00"/>
    <s v="Standard Class"/>
    <x v="474"/>
    <s v="Maxwell Schwartz"/>
    <x v="0"/>
    <s v="United States"/>
    <s v="Richmond"/>
    <x v="17"/>
    <n v="23223"/>
    <x v="0"/>
    <s v="OFF-BI-10000145"/>
    <x v="1"/>
    <x v="8"/>
    <s v="Zipper Ring Binder Pockets"/>
    <n v="15.600000000000001"/>
    <n v="5"/>
    <n v="0"/>
    <n v="7.6440000000000001"/>
  </r>
  <r>
    <n v="7164"/>
    <x v="3556"/>
    <x v="2"/>
    <x v="1150"/>
    <d v="2011-04-24T00:00:00"/>
    <s v="Second Class"/>
    <x v="692"/>
    <s v="Aaron Hawkins"/>
    <x v="1"/>
    <s v="United States"/>
    <s v="Troy"/>
    <x v="15"/>
    <n v="12180"/>
    <x v="3"/>
    <s v="OFF-EN-10004773"/>
    <x v="1"/>
    <x v="12"/>
    <s v="Staples"/>
    <n v="247.84"/>
    <n v="8"/>
    <n v="0"/>
    <n v="121.44159999999999"/>
  </r>
  <r>
    <n v="7165"/>
    <x v="3556"/>
    <x v="2"/>
    <x v="1150"/>
    <d v="2011-04-24T00:00:00"/>
    <s v="Second Class"/>
    <x v="692"/>
    <s v="Aaron Hawkins"/>
    <x v="1"/>
    <s v="United States"/>
    <s v="Troy"/>
    <x v="15"/>
    <n v="12180"/>
    <x v="3"/>
    <s v="OFF-BI-10004970"/>
    <x v="1"/>
    <x v="8"/>
    <s v="ACCOHIDE 3-Ring Binder, Blue, 1&quot;"/>
    <n v="9.9120000000000008"/>
    <n v="3"/>
    <n v="0.2"/>
    <n v="3.3452999999999995"/>
  </r>
  <r>
    <n v="7166"/>
    <x v="3557"/>
    <x v="0"/>
    <x v="251"/>
    <d v="2013-09-23T00:00:00"/>
    <s v="First Class"/>
    <x v="242"/>
    <s v="Clytie Kelty"/>
    <x v="0"/>
    <s v="United States"/>
    <s v="Providence"/>
    <x v="34"/>
    <n v="2908"/>
    <x v="3"/>
    <s v="OFF-ST-10000604"/>
    <x v="1"/>
    <x v="4"/>
    <s v="Home/Office Personal File Carts"/>
    <n v="69.52"/>
    <n v="2"/>
    <n v="0"/>
    <n v="17.379999999999995"/>
  </r>
  <r>
    <n v="7167"/>
    <x v="3558"/>
    <x v="2"/>
    <x v="192"/>
    <d v="2011-07-24T00:00:00"/>
    <s v="Second Class"/>
    <x v="268"/>
    <s v="Naresj Patel"/>
    <x v="0"/>
    <s v="United States"/>
    <s v="San Francisco"/>
    <x v="1"/>
    <n v="94122"/>
    <x v="1"/>
    <s v="OFF-AR-10003190"/>
    <x v="1"/>
    <x v="6"/>
    <s v="Newell 32"/>
    <n v="11.52"/>
    <n v="4"/>
    <n v="0"/>
    <n v="3.2256"/>
  </r>
  <r>
    <n v="7168"/>
    <x v="3558"/>
    <x v="2"/>
    <x v="192"/>
    <d v="2011-07-24T00:00:00"/>
    <s v="Second Class"/>
    <x v="268"/>
    <s v="Naresj Patel"/>
    <x v="0"/>
    <s v="United States"/>
    <s v="San Francisco"/>
    <x v="1"/>
    <n v="94122"/>
    <x v="1"/>
    <s v="FUR-CH-10000155"/>
    <x v="0"/>
    <x v="1"/>
    <s v="Global Comet Stacking Armless Chair"/>
    <n v="717.72"/>
    <n v="3"/>
    <n v="0.2"/>
    <n v="71.77200000000002"/>
  </r>
  <r>
    <n v="7169"/>
    <x v="3558"/>
    <x v="2"/>
    <x v="192"/>
    <d v="2011-07-24T00:00:00"/>
    <s v="Second Class"/>
    <x v="268"/>
    <s v="Naresj Patel"/>
    <x v="0"/>
    <s v="United States"/>
    <s v="San Francisco"/>
    <x v="1"/>
    <n v="94122"/>
    <x v="1"/>
    <s v="OFF-ST-10003058"/>
    <x v="1"/>
    <x v="4"/>
    <s v="Eldon Mobile Mega Data Cart  Mega Stackable  Add-On Trays"/>
    <n v="236.5"/>
    <n v="10"/>
    <n v="0"/>
    <n v="68.584999999999994"/>
  </r>
  <r>
    <n v="7170"/>
    <x v="3558"/>
    <x v="2"/>
    <x v="192"/>
    <d v="2011-07-24T00:00:00"/>
    <s v="Second Class"/>
    <x v="268"/>
    <s v="Naresj Patel"/>
    <x v="0"/>
    <s v="United States"/>
    <s v="San Francisco"/>
    <x v="1"/>
    <n v="94122"/>
    <x v="1"/>
    <s v="FUR-TA-10004767"/>
    <x v="0"/>
    <x v="3"/>
    <s v="Safco Drafting Table"/>
    <n v="170.35200000000003"/>
    <n v="3"/>
    <n v="0.2"/>
    <n v="19.164599999999979"/>
  </r>
  <r>
    <n v="7171"/>
    <x v="3559"/>
    <x v="3"/>
    <x v="1048"/>
    <d v="2014-10-15T00:00:00"/>
    <s v="Standard Class"/>
    <x v="306"/>
    <s v="Gary McGarr"/>
    <x v="0"/>
    <s v="United States"/>
    <s v="New York City"/>
    <x v="15"/>
    <n v="10009"/>
    <x v="3"/>
    <s v="FUR-CH-10002372"/>
    <x v="0"/>
    <x v="1"/>
    <s v="Office Star - Ergonomically Designed Knee Chair"/>
    <n v="145.76400000000001"/>
    <n v="2"/>
    <n v="0.1"/>
    <n v="3.2392000000000074"/>
  </r>
  <r>
    <n v="7172"/>
    <x v="3560"/>
    <x v="3"/>
    <x v="1016"/>
    <d v="2014-04-28T00:00:00"/>
    <s v="Second Class"/>
    <x v="611"/>
    <s v="Speros Goranitis"/>
    <x v="0"/>
    <s v="United States"/>
    <s v="San Francisco"/>
    <x v="1"/>
    <n v="94109"/>
    <x v="1"/>
    <s v="TEC-AC-10000158"/>
    <x v="2"/>
    <x v="11"/>
    <s v="Sony 64GB Class 10 Micro SDHC R40 Memory Card"/>
    <n v="107.97"/>
    <n v="3"/>
    <n v="0"/>
    <n v="22.6737"/>
  </r>
  <r>
    <n v="7173"/>
    <x v="3561"/>
    <x v="3"/>
    <x v="606"/>
    <d v="2014-03-31T00:00:00"/>
    <s v="Standard Class"/>
    <x v="96"/>
    <s v="Heather Kirkland"/>
    <x v="1"/>
    <s v="United States"/>
    <s v="Houston"/>
    <x v="5"/>
    <n v="77070"/>
    <x v="2"/>
    <s v="TEC-AC-10000158"/>
    <x v="2"/>
    <x v="11"/>
    <s v="Sony 64GB Class 10 Micro SDHC R40 Memory Card"/>
    <n v="143.96"/>
    <n v="5"/>
    <n v="0.2"/>
    <n v="1.7995000000000019"/>
  </r>
  <r>
    <n v="7174"/>
    <x v="3561"/>
    <x v="3"/>
    <x v="606"/>
    <d v="2014-03-31T00:00:00"/>
    <s v="Standard Class"/>
    <x v="96"/>
    <s v="Heather Kirkland"/>
    <x v="1"/>
    <s v="United States"/>
    <s v="Houston"/>
    <x v="5"/>
    <n v="77070"/>
    <x v="2"/>
    <s v="TEC-CO-10002313"/>
    <x v="2"/>
    <x v="16"/>
    <s v="Canon PC1080F Personal Copier"/>
    <n v="2399.96"/>
    <n v="5"/>
    <n v="0.2"/>
    <n v="569.99050000000011"/>
  </r>
  <r>
    <n v="7175"/>
    <x v="3561"/>
    <x v="3"/>
    <x v="606"/>
    <d v="2014-03-31T00:00:00"/>
    <s v="Standard Class"/>
    <x v="96"/>
    <s v="Heather Kirkland"/>
    <x v="1"/>
    <s v="United States"/>
    <s v="Houston"/>
    <x v="5"/>
    <n v="77070"/>
    <x v="2"/>
    <s v="OFF-PA-10002581"/>
    <x v="1"/>
    <x v="10"/>
    <s v="Xerox 1951"/>
    <n v="74.352000000000004"/>
    <n v="3"/>
    <n v="0.2"/>
    <n v="23.234999999999992"/>
  </r>
  <r>
    <n v="7176"/>
    <x v="3561"/>
    <x v="3"/>
    <x v="606"/>
    <d v="2014-03-31T00:00:00"/>
    <s v="Standard Class"/>
    <x v="96"/>
    <s v="Heather Kirkland"/>
    <x v="1"/>
    <s v="United States"/>
    <s v="Houston"/>
    <x v="5"/>
    <n v="77070"/>
    <x v="2"/>
    <s v="OFF-AP-10001205"/>
    <x v="1"/>
    <x v="9"/>
    <s v="Belkin 5 Outlet SurgeMaster Power Centers"/>
    <n v="87.167999999999978"/>
    <n v="8"/>
    <n v="0.8"/>
    <n v="-226.63679999999999"/>
  </r>
  <r>
    <n v="7177"/>
    <x v="3561"/>
    <x v="3"/>
    <x v="606"/>
    <d v="2014-03-31T00:00:00"/>
    <s v="Standard Class"/>
    <x v="96"/>
    <s v="Heather Kirkland"/>
    <x v="1"/>
    <s v="United States"/>
    <s v="Houston"/>
    <x v="5"/>
    <n v="77070"/>
    <x v="2"/>
    <s v="OFF-ST-10000344"/>
    <x v="1"/>
    <x v="4"/>
    <s v="Neat Ideas Personal Hanging Folder Files, Black"/>
    <n v="32.231999999999999"/>
    <n v="3"/>
    <n v="0.2"/>
    <n v="2.4173999999999989"/>
  </r>
  <r>
    <n v="7178"/>
    <x v="3562"/>
    <x v="3"/>
    <x v="464"/>
    <d v="2014-05-11T00:00:00"/>
    <s v="Standard Class"/>
    <x v="501"/>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x v="501"/>
    <s v="Muhammed Yedwab"/>
    <x v="1"/>
    <s v="United States"/>
    <s v="Philadelphia"/>
    <x v="9"/>
    <n v="19140"/>
    <x v="3"/>
    <s v="OFF-BI-10003694"/>
    <x v="1"/>
    <x v="8"/>
    <s v="Avery 3 1/2&quot; Diskette Storage Pages, 10/Pack"/>
    <n v="9.3960000000000008"/>
    <n v="3"/>
    <n v="0.7"/>
    <n v="-7.5167999999999964"/>
  </r>
  <r>
    <n v="7180"/>
    <x v="3563"/>
    <x v="0"/>
    <x v="696"/>
    <d v="2013-11-19T00:00:00"/>
    <s v="Standard Class"/>
    <x v="53"/>
    <s v="Ryan Crowe"/>
    <x v="0"/>
    <s v="United States"/>
    <s v="Baltimore"/>
    <x v="39"/>
    <n v="21215"/>
    <x v="3"/>
    <s v="TEC-PH-10001644"/>
    <x v="2"/>
    <x v="7"/>
    <s v="BlueLounge Milo Smartphone Stand, White/Metallic"/>
    <n v="89.97"/>
    <n v="3"/>
    <n v="0"/>
    <n v="25.191600000000005"/>
  </r>
  <r>
    <n v="7181"/>
    <x v="3564"/>
    <x v="2"/>
    <x v="1037"/>
    <d v="2011-01-08T00:00:00"/>
    <s v="First Class"/>
    <x v="705"/>
    <s v="Jack O'Briant"/>
    <x v="1"/>
    <s v="United States"/>
    <s v="Athens"/>
    <x v="32"/>
    <n v="30605"/>
    <x v="0"/>
    <s v="OFF-AR-10002399"/>
    <x v="1"/>
    <x v="6"/>
    <s v="Dixon Prang Watercolor Pencils, 10-Color Set with Brush"/>
    <n v="12.78"/>
    <n v="3"/>
    <n v="0"/>
    <n v="5.2397999999999998"/>
  </r>
  <r>
    <n v="7182"/>
    <x v="3565"/>
    <x v="0"/>
    <x v="797"/>
    <d v="2013-12-31T00:00:00"/>
    <s v="Second Class"/>
    <x v="596"/>
    <s v="Mitch Webber"/>
    <x v="0"/>
    <s v="United States"/>
    <s v="Lancaster"/>
    <x v="24"/>
    <n v="43130"/>
    <x v="3"/>
    <s v="TEC-AC-10003063"/>
    <x v="2"/>
    <x v="11"/>
    <s v="Micro Innovations USB RF Wireless Keyboard with Mouse"/>
    <n v="40"/>
    <n v="2"/>
    <n v="0.2"/>
    <n v="0.5"/>
  </r>
  <r>
    <n v="7183"/>
    <x v="3566"/>
    <x v="3"/>
    <x v="504"/>
    <d v="2014-05-05T00:00:00"/>
    <s v="Standard Class"/>
    <x v="125"/>
    <s v="Nick Zandusky"/>
    <x v="2"/>
    <s v="United States"/>
    <s v="Los Angeles"/>
    <x v="1"/>
    <n v="90032"/>
    <x v="1"/>
    <s v="OFF-BI-10002071"/>
    <x v="1"/>
    <x v="8"/>
    <s v="Fellowes Black Plastic Comb Bindings"/>
    <n v="23.24"/>
    <n v="5"/>
    <n v="0.2"/>
    <n v="7.5529999999999982"/>
  </r>
  <r>
    <n v="7184"/>
    <x v="3567"/>
    <x v="3"/>
    <x v="81"/>
    <d v="2014-04-24T00:00:00"/>
    <s v="First Class"/>
    <x v="49"/>
    <s v="Janet Martin"/>
    <x v="0"/>
    <s v="United States"/>
    <s v="Baltimore"/>
    <x v="39"/>
    <n v="21215"/>
    <x v="3"/>
    <s v="FUR-CH-10004218"/>
    <x v="0"/>
    <x v="1"/>
    <s v="Global Fabric Manager's Chair, Dark Gray"/>
    <n v="908.82"/>
    <n v="9"/>
    <n v="0"/>
    <n v="227.20500000000004"/>
  </r>
  <r>
    <n v="7185"/>
    <x v="3568"/>
    <x v="3"/>
    <x v="629"/>
    <d v="2014-08-25T00:00:00"/>
    <s v="Standard Class"/>
    <x v="525"/>
    <s v="Emily Ducich"/>
    <x v="2"/>
    <s v="United States"/>
    <s v="Houston"/>
    <x v="5"/>
    <n v="77095"/>
    <x v="2"/>
    <s v="OFF-SU-10000432"/>
    <x v="1"/>
    <x v="14"/>
    <s v="Acco Side-Punched Conventional Columnar Pads"/>
    <n v="5.5520000000000005"/>
    <n v="2"/>
    <n v="0.2"/>
    <n v="-1.0410000000000006"/>
  </r>
  <r>
    <n v="7186"/>
    <x v="3568"/>
    <x v="3"/>
    <x v="629"/>
    <d v="2014-08-25T00:00:00"/>
    <s v="Standard Class"/>
    <x v="525"/>
    <s v="Emily Ducich"/>
    <x v="2"/>
    <s v="United States"/>
    <s v="Houston"/>
    <x v="5"/>
    <n v="77095"/>
    <x v="2"/>
    <s v="OFF-AR-10003183"/>
    <x v="1"/>
    <x v="6"/>
    <s v="Avery Fluorescent Highlighter Four-Color Set"/>
    <n v="8.016"/>
    <n v="3"/>
    <n v="0.2"/>
    <n v="1.0019999999999993"/>
  </r>
  <r>
    <n v="7187"/>
    <x v="3568"/>
    <x v="3"/>
    <x v="629"/>
    <d v="2014-08-25T00:00:00"/>
    <s v="Standard Class"/>
    <x v="52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x v="525"/>
    <s v="Emily Ducich"/>
    <x v="2"/>
    <s v="United States"/>
    <s v="Houston"/>
    <x v="5"/>
    <n v="77095"/>
    <x v="2"/>
    <s v="FUR-FU-10003247"/>
    <x v="0"/>
    <x v="5"/>
    <s v="36X48 HARDFLOOR CHAIRMAT"/>
    <n v="16.784000000000002"/>
    <n v="2"/>
    <n v="0.6"/>
    <n v="-22.238800000000001"/>
  </r>
  <r>
    <n v="7189"/>
    <x v="3568"/>
    <x v="3"/>
    <x v="629"/>
    <d v="2014-08-25T00:00:00"/>
    <s v="Standard Class"/>
    <x v="525"/>
    <s v="Emily Ducich"/>
    <x v="2"/>
    <s v="United States"/>
    <s v="Houston"/>
    <x v="5"/>
    <n v="77095"/>
    <x v="2"/>
    <s v="OFF-AP-10001563"/>
    <x v="1"/>
    <x v="9"/>
    <s v="Belkin Premiere Surge Master II 8-outlet surge protector"/>
    <n v="38.86399999999999"/>
    <n v="4"/>
    <n v="0.8"/>
    <n v="-99.103200000000044"/>
  </r>
  <r>
    <n v="7190"/>
    <x v="3569"/>
    <x v="0"/>
    <x v="396"/>
    <d v="2013-11-16T00:00:00"/>
    <s v="First Class"/>
    <x v="108"/>
    <s v="Dianna Wilson"/>
    <x v="2"/>
    <s v="United States"/>
    <s v="San Diego"/>
    <x v="1"/>
    <n v="92024"/>
    <x v="1"/>
    <s v="TEC-PH-10004908"/>
    <x v="2"/>
    <x v="7"/>
    <s v="Panasonic KX TS3282W Corded phone"/>
    <n v="203.976"/>
    <n v="3"/>
    <n v="0.2"/>
    <n v="25.496999999999986"/>
  </r>
  <r>
    <n v="7191"/>
    <x v="3569"/>
    <x v="0"/>
    <x v="396"/>
    <d v="2013-11-16T00:00:00"/>
    <s v="First Class"/>
    <x v="108"/>
    <s v="Dianna Wilson"/>
    <x v="2"/>
    <s v="United States"/>
    <s v="San Diego"/>
    <x v="1"/>
    <n v="92024"/>
    <x v="1"/>
    <s v="FUR-TA-10003392"/>
    <x v="0"/>
    <x v="3"/>
    <s v="Global Adaptabilities Conference Tables"/>
    <n v="674.35200000000009"/>
    <n v="3"/>
    <n v="0.2"/>
    <n v="-8.4294000000000153"/>
  </r>
  <r>
    <n v="7192"/>
    <x v="3570"/>
    <x v="0"/>
    <x v="393"/>
    <d v="2013-10-07T00:00:00"/>
    <s v="Second Class"/>
    <x v="523"/>
    <s v="Jamie Kunitz"/>
    <x v="0"/>
    <s v="United States"/>
    <s v="Hialeah"/>
    <x v="2"/>
    <n v="33012"/>
    <x v="0"/>
    <s v="OFF-BI-10004140"/>
    <x v="1"/>
    <x v="8"/>
    <s v="Avery Non-Stick Binders"/>
    <n v="5.3880000000000008"/>
    <n v="4"/>
    <n v="0.7"/>
    <n v="-4.49"/>
  </r>
  <r>
    <n v="7193"/>
    <x v="3570"/>
    <x v="0"/>
    <x v="393"/>
    <d v="2013-10-07T00:00:00"/>
    <s v="Second Class"/>
    <x v="523"/>
    <s v="Jamie Kunitz"/>
    <x v="0"/>
    <s v="United States"/>
    <s v="Hialeah"/>
    <x v="2"/>
    <n v="33012"/>
    <x v="0"/>
    <s v="OFF-AR-10003631"/>
    <x v="1"/>
    <x v="6"/>
    <s v="Staples"/>
    <n v="30.975999999999999"/>
    <n v="8"/>
    <n v="0.2"/>
    <n v="5.0335999999999999"/>
  </r>
  <r>
    <n v="7194"/>
    <x v="3571"/>
    <x v="0"/>
    <x v="1151"/>
    <d v="2013-02-14T00:00:00"/>
    <s v="First Class"/>
    <x v="365"/>
    <s v="John Stevenson"/>
    <x v="0"/>
    <s v="United States"/>
    <s v="Atlanta"/>
    <x v="32"/>
    <n v="30318"/>
    <x v="0"/>
    <s v="OFF-ST-10003716"/>
    <x v="1"/>
    <x v="4"/>
    <s v="Tennsco Double-Tier Lockers"/>
    <n v="1350.1200000000001"/>
    <n v="6"/>
    <n v="0"/>
    <n v="175.51560000000001"/>
  </r>
  <r>
    <n v="7195"/>
    <x v="3571"/>
    <x v="0"/>
    <x v="1151"/>
    <d v="2013-02-14T00:00:00"/>
    <s v="First Class"/>
    <x v="365"/>
    <s v="John Stevenson"/>
    <x v="0"/>
    <s v="United States"/>
    <s v="Atlanta"/>
    <x v="32"/>
    <n v="30318"/>
    <x v="0"/>
    <s v="OFF-BI-10003274"/>
    <x v="1"/>
    <x v="8"/>
    <s v="Avery Durable Slant Ring Binders, No Labels"/>
    <n v="15.92"/>
    <n v="4"/>
    <n v="0"/>
    <n v="7.4824000000000002"/>
  </r>
  <r>
    <n v="7196"/>
    <x v="3572"/>
    <x v="0"/>
    <x v="373"/>
    <d v="2013-11-18T00:00:00"/>
    <s v="Standard Class"/>
    <x v="178"/>
    <s v="Philisse Overcash"/>
    <x v="2"/>
    <s v="United States"/>
    <s v="Seattle"/>
    <x v="4"/>
    <n v="98103"/>
    <x v="1"/>
    <s v="FUR-FU-10004848"/>
    <x v="0"/>
    <x v="5"/>
    <s v="DAX Solid Wood Frames"/>
    <n v="19.54"/>
    <n v="2"/>
    <n v="0"/>
    <n v="7.2297999999999991"/>
  </r>
  <r>
    <n v="7197"/>
    <x v="3573"/>
    <x v="2"/>
    <x v="759"/>
    <d v="2011-04-30T00:00:00"/>
    <s v="Standard Class"/>
    <x v="762"/>
    <s v="Marc Harrigan"/>
    <x v="2"/>
    <s v="United States"/>
    <s v="Los Angeles"/>
    <x v="1"/>
    <n v="90036"/>
    <x v="1"/>
    <s v="OFF-AR-10003504"/>
    <x v="1"/>
    <x v="6"/>
    <s v="Newell 347"/>
    <n v="21.400000000000002"/>
    <n v="5"/>
    <n v="0"/>
    <n v="6.2059999999999977"/>
  </r>
  <r>
    <n v="7198"/>
    <x v="3573"/>
    <x v="2"/>
    <x v="759"/>
    <d v="2011-04-30T00:00:00"/>
    <s v="Standard Class"/>
    <x v="762"/>
    <s v="Marc Harrigan"/>
    <x v="2"/>
    <s v="United States"/>
    <s v="Los Angeles"/>
    <x v="1"/>
    <n v="90036"/>
    <x v="1"/>
    <s v="OFF-LA-10000305"/>
    <x v="1"/>
    <x v="2"/>
    <s v="Avery 495"/>
    <n v="12.6"/>
    <n v="2"/>
    <n v="0"/>
    <n v="5.7959999999999994"/>
  </r>
  <r>
    <n v="7199"/>
    <x v="3574"/>
    <x v="1"/>
    <x v="1067"/>
    <d v="2012-08-15T00:00:00"/>
    <s v="Standard Class"/>
    <x v="178"/>
    <s v="Philisse Overcash"/>
    <x v="2"/>
    <s v="United States"/>
    <s v="New York City"/>
    <x v="15"/>
    <n v="10035"/>
    <x v="3"/>
    <s v="OFF-AR-10001427"/>
    <x v="1"/>
    <x v="6"/>
    <s v="Newell 330"/>
    <n v="11.96"/>
    <n v="2"/>
    <n v="0"/>
    <n v="3.1096000000000004"/>
  </r>
  <r>
    <n v="7200"/>
    <x v="3574"/>
    <x v="1"/>
    <x v="1067"/>
    <d v="2012-08-15T00:00:00"/>
    <s v="Standard Class"/>
    <x v="178"/>
    <s v="Philisse Overcash"/>
    <x v="2"/>
    <s v="United States"/>
    <s v="New York City"/>
    <x v="15"/>
    <n v="10035"/>
    <x v="3"/>
    <s v="TEC-PH-10004614"/>
    <x v="2"/>
    <x v="7"/>
    <s v="AT&amp;T 841000 Phone"/>
    <n v="138"/>
    <n v="2"/>
    <n v="0"/>
    <n v="34.5"/>
  </r>
  <r>
    <n v="7201"/>
    <x v="3575"/>
    <x v="0"/>
    <x v="581"/>
    <d v="2013-12-04T00:00:00"/>
    <s v="Standard Class"/>
    <x v="520"/>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x v="520"/>
    <s v="Herbert Flentye"/>
    <x v="0"/>
    <s v="United States"/>
    <s v="Fort Lauderdale"/>
    <x v="2"/>
    <n v="33311"/>
    <x v="0"/>
    <s v="FUR-TA-10001039"/>
    <x v="0"/>
    <x v="3"/>
    <s v="KI Adjustable-Height Table"/>
    <n v="331.02300000000008"/>
    <n v="7"/>
    <n v="0.45"/>
    <n v="-114.35339999999997"/>
  </r>
  <r>
    <n v="7203"/>
    <x v="3576"/>
    <x v="0"/>
    <x v="99"/>
    <d v="2013-10-29T00:00:00"/>
    <s v="Same Day"/>
    <x v="146"/>
    <s v="Victoria Brennan"/>
    <x v="1"/>
    <s v="United States"/>
    <s v="Rochester"/>
    <x v="15"/>
    <n v="14609"/>
    <x v="3"/>
    <s v="FUR-FU-10003806"/>
    <x v="0"/>
    <x v="5"/>
    <s v="Tenex Chairmat w/ Average Lip, 45&quot; x 53&quot;"/>
    <n v="756.80000000000007"/>
    <n v="5"/>
    <n v="0"/>
    <n v="75.679999999999978"/>
  </r>
  <r>
    <n v="7204"/>
    <x v="3577"/>
    <x v="2"/>
    <x v="282"/>
    <d v="2012-01-02T00:00:00"/>
    <s v="Standard Class"/>
    <x v="450"/>
    <s v="Michael Granlund"/>
    <x v="2"/>
    <s v="United States"/>
    <s v="Saint Charles"/>
    <x v="10"/>
    <n v="60174"/>
    <x v="2"/>
    <s v="FUR-FU-10002111"/>
    <x v="0"/>
    <x v="5"/>
    <s v="Master Caster Door Stop, Large Brown"/>
    <n v="8.7360000000000007"/>
    <n v="3"/>
    <n v="0.6"/>
    <n v="-4.804800000000002"/>
  </r>
  <r>
    <n v="7205"/>
    <x v="3578"/>
    <x v="1"/>
    <x v="229"/>
    <d v="2012-09-17T00:00:00"/>
    <s v="Standard Class"/>
    <x v="491"/>
    <s v="Bobby Odegard"/>
    <x v="0"/>
    <s v="United States"/>
    <s v="New York City"/>
    <x v="15"/>
    <n v="10024"/>
    <x v="3"/>
    <s v="OFF-AR-10000817"/>
    <x v="1"/>
    <x v="6"/>
    <s v="Manco Dry-Lighter Erasable Highlighter"/>
    <n v="6.08"/>
    <n v="2"/>
    <n v="0"/>
    <n v="2.0671999999999997"/>
  </r>
  <r>
    <n v="7206"/>
    <x v="3579"/>
    <x v="3"/>
    <x v="280"/>
    <d v="2014-10-07T00:00:00"/>
    <s v="Standard Class"/>
    <x v="441"/>
    <s v="Chad McGuire"/>
    <x v="0"/>
    <s v="United States"/>
    <s v="San Francisco"/>
    <x v="1"/>
    <n v="94109"/>
    <x v="1"/>
    <s v="FUR-FU-10001424"/>
    <x v="0"/>
    <x v="5"/>
    <s v="Dax Clear Box Frame"/>
    <n v="17.46"/>
    <n v="2"/>
    <n v="0"/>
    <n v="5.936399999999999"/>
  </r>
  <r>
    <n v="7207"/>
    <x v="3579"/>
    <x v="3"/>
    <x v="280"/>
    <d v="2014-10-07T00:00:00"/>
    <s v="Standard Class"/>
    <x v="441"/>
    <s v="Chad McGuire"/>
    <x v="0"/>
    <s v="United States"/>
    <s v="San Francisco"/>
    <x v="1"/>
    <n v="94109"/>
    <x v="1"/>
    <s v="TEC-MA-10002930"/>
    <x v="2"/>
    <x v="15"/>
    <s v="Ricoh - Ink Collector Unit for GX3000 Series Printers"/>
    <n v="369.16"/>
    <n v="11"/>
    <n v="0.2"/>
    <n v="32.301500000000019"/>
  </r>
  <r>
    <n v="7208"/>
    <x v="3580"/>
    <x v="0"/>
    <x v="108"/>
    <d v="2013-09-14T00:00:00"/>
    <s v="First Class"/>
    <x v="18"/>
    <s v="Linda Cazamias"/>
    <x v="1"/>
    <s v="United States"/>
    <s v="Phoenix"/>
    <x v="16"/>
    <n v="85023"/>
    <x v="1"/>
    <s v="OFF-AR-10003759"/>
    <x v="1"/>
    <x v="6"/>
    <s v="Crayola Anti Dust Chalk, 12/Pack"/>
    <n v="2.9120000000000004"/>
    <n v="2"/>
    <n v="0.2"/>
    <n v="0.90999999999999981"/>
  </r>
  <r>
    <n v="7209"/>
    <x v="3580"/>
    <x v="0"/>
    <x v="108"/>
    <d v="2013-09-14T00:00:00"/>
    <s v="First Class"/>
    <x v="18"/>
    <s v="Linda Cazamias"/>
    <x v="1"/>
    <s v="United States"/>
    <s v="Phoenix"/>
    <x v="16"/>
    <n v="85023"/>
    <x v="1"/>
    <s v="OFF-PA-10001837"/>
    <x v="1"/>
    <x v="10"/>
    <s v="Xerox 1976"/>
    <n v="20.736000000000004"/>
    <n v="4"/>
    <n v="0.2"/>
    <n v="7.2576000000000001"/>
  </r>
  <r>
    <n v="7210"/>
    <x v="3580"/>
    <x v="0"/>
    <x v="108"/>
    <d v="2013-09-14T00:00:00"/>
    <s v="First Class"/>
    <x v="18"/>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x v="553"/>
    <s v="Edward Hooks"/>
    <x v="1"/>
    <s v="United States"/>
    <s v="Seattle"/>
    <x v="4"/>
    <n v="98115"/>
    <x v="1"/>
    <s v="OFF-PA-10000246"/>
    <x v="1"/>
    <x v="10"/>
    <s v="Riverleaf Stik-Withit Designer Note Cubes"/>
    <n v="30.18"/>
    <n v="3"/>
    <n v="0"/>
    <n v="13.8828"/>
  </r>
  <r>
    <n v="7212"/>
    <x v="3581"/>
    <x v="0"/>
    <x v="799"/>
    <d v="2013-06-07T00:00:00"/>
    <s v="Standard Class"/>
    <x v="553"/>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x v="553"/>
    <s v="Edward Hooks"/>
    <x v="1"/>
    <s v="United States"/>
    <s v="Seattle"/>
    <x v="4"/>
    <n v="98115"/>
    <x v="1"/>
    <s v="OFF-BI-10000138"/>
    <x v="1"/>
    <x v="8"/>
    <s v="Acco Translucent Poly Ring Binders"/>
    <n v="11.231999999999999"/>
    <n v="3"/>
    <n v="0.2"/>
    <n v="3.9312000000000005"/>
  </r>
  <r>
    <n v="7214"/>
    <x v="3582"/>
    <x v="3"/>
    <x v="453"/>
    <d v="2014-10-20T00:00:00"/>
    <s v="Standard Class"/>
    <x v="507"/>
    <s v="Marc Crier"/>
    <x v="0"/>
    <s v="United States"/>
    <s v="Camarillo"/>
    <x v="1"/>
    <n v="93010"/>
    <x v="1"/>
    <s v="OFF-LA-10002034"/>
    <x v="1"/>
    <x v="2"/>
    <s v="Avery 478"/>
    <n v="14.73"/>
    <n v="3"/>
    <n v="0"/>
    <n v="7.2176999999999998"/>
  </r>
  <r>
    <n v="7215"/>
    <x v="3583"/>
    <x v="1"/>
    <x v="874"/>
    <d v="2012-09-30T00:00:00"/>
    <s v="Second Class"/>
    <x v="304"/>
    <s v="Helen Wasserman"/>
    <x v="1"/>
    <s v="United States"/>
    <s v="Detroit"/>
    <x v="12"/>
    <n v="48205"/>
    <x v="2"/>
    <s v="OFF-AR-10000127"/>
    <x v="1"/>
    <x v="6"/>
    <s v="Newell 321"/>
    <n v="16.399999999999999"/>
    <n v="5"/>
    <n v="0"/>
    <n v="4.7559999999999985"/>
  </r>
  <r>
    <n v="7216"/>
    <x v="3583"/>
    <x v="1"/>
    <x v="874"/>
    <d v="2012-09-30T00:00:00"/>
    <s v="Second Class"/>
    <x v="304"/>
    <s v="Helen Wasserman"/>
    <x v="1"/>
    <s v="United States"/>
    <s v="Detroit"/>
    <x v="12"/>
    <n v="48205"/>
    <x v="2"/>
    <s v="OFF-PA-10003172"/>
    <x v="1"/>
    <x v="10"/>
    <s v="Xerox 1996"/>
    <n v="25.92"/>
    <n v="4"/>
    <n v="0"/>
    <n v="12.441600000000001"/>
  </r>
  <r>
    <n v="7217"/>
    <x v="3584"/>
    <x v="1"/>
    <x v="910"/>
    <d v="2012-05-06T00:00:00"/>
    <s v="First Class"/>
    <x v="48"/>
    <s v="Lena Cacioppo"/>
    <x v="0"/>
    <s v="United States"/>
    <s v="San Francisco"/>
    <x v="1"/>
    <n v="94109"/>
    <x v="1"/>
    <s v="OFF-AR-10001246"/>
    <x v="1"/>
    <x v="6"/>
    <s v="Newell 317"/>
    <n v="8.82"/>
    <n v="3"/>
    <n v="0"/>
    <n v="2.5577999999999994"/>
  </r>
  <r>
    <n v="7218"/>
    <x v="3584"/>
    <x v="1"/>
    <x v="910"/>
    <d v="2012-05-06T00:00:00"/>
    <s v="First Class"/>
    <x v="48"/>
    <s v="Lena Cacioppo"/>
    <x v="0"/>
    <s v="United States"/>
    <s v="San Francisco"/>
    <x v="1"/>
    <n v="94109"/>
    <x v="1"/>
    <s v="OFF-BI-10002026"/>
    <x v="1"/>
    <x v="8"/>
    <s v="Ibico Recycled Linen-Style Covers"/>
    <n v="62.496000000000009"/>
    <n v="2"/>
    <n v="0.2"/>
    <n v="21.873599999999996"/>
  </r>
  <r>
    <n v="7219"/>
    <x v="3584"/>
    <x v="1"/>
    <x v="910"/>
    <d v="2012-05-06T00:00:00"/>
    <s v="First Class"/>
    <x v="48"/>
    <s v="Lena Cacioppo"/>
    <x v="0"/>
    <s v="United States"/>
    <s v="San Francisco"/>
    <x v="1"/>
    <n v="94109"/>
    <x v="1"/>
    <s v="TEC-AC-10000844"/>
    <x v="2"/>
    <x v="11"/>
    <s v="Logitech Gaming G510s - Keyboard"/>
    <n v="339.96"/>
    <n v="4"/>
    <n v="0"/>
    <n v="122.38559999999998"/>
  </r>
  <r>
    <n v="7220"/>
    <x v="3584"/>
    <x v="1"/>
    <x v="910"/>
    <d v="2012-05-06T00:00:00"/>
    <s v="First Class"/>
    <x v="48"/>
    <s v="Lena Cacioppo"/>
    <x v="0"/>
    <s v="United States"/>
    <s v="San Francisco"/>
    <x v="1"/>
    <n v="94109"/>
    <x v="1"/>
    <s v="OFF-BI-10001575"/>
    <x v="1"/>
    <x v="8"/>
    <s v="GBC Linen Binding Covers"/>
    <n v="49.568000000000005"/>
    <n v="2"/>
    <n v="0.2"/>
    <n v="17.348799999999997"/>
  </r>
  <r>
    <n v="7221"/>
    <x v="3585"/>
    <x v="3"/>
    <x v="1152"/>
    <d v="2014-01-14T00:00:00"/>
    <s v="Standard Class"/>
    <x v="443"/>
    <s v="Beth Paige"/>
    <x v="0"/>
    <s v="United States"/>
    <s v="Philadelphia"/>
    <x v="9"/>
    <n v="19140"/>
    <x v="3"/>
    <s v="OFF-BI-10004632"/>
    <x v="1"/>
    <x v="8"/>
    <s v="Ibico Hi-Tech Manual Binding System"/>
    <n v="274.49100000000004"/>
    <n v="3"/>
    <n v="0.7"/>
    <n v="-228.74250000000006"/>
  </r>
  <r>
    <n v="7222"/>
    <x v="3586"/>
    <x v="3"/>
    <x v="678"/>
    <d v="2014-02-01T00:00:00"/>
    <s v="Standard Class"/>
    <x v="592"/>
    <s v="Toby Gnade"/>
    <x v="0"/>
    <s v="United States"/>
    <s v="New York City"/>
    <x v="15"/>
    <n v="10035"/>
    <x v="3"/>
    <s v="TEC-PH-10000193"/>
    <x v="2"/>
    <x v="7"/>
    <s v="Jensen SMPS-640 - speaker phone"/>
    <n v="137.94"/>
    <n v="3"/>
    <n v="0"/>
    <n v="35.864399999999996"/>
  </r>
  <r>
    <n v="7223"/>
    <x v="3587"/>
    <x v="3"/>
    <x v="264"/>
    <d v="2014-09-07T00:00:00"/>
    <s v="Standard Class"/>
    <x v="498"/>
    <s v="Mick Crebagga"/>
    <x v="0"/>
    <s v="United States"/>
    <s v="Chicago"/>
    <x v="10"/>
    <n v="60623"/>
    <x v="2"/>
    <s v="TEC-AC-10003441"/>
    <x v="2"/>
    <x v="11"/>
    <s v="Kingston Digital DataTraveler 32GB USB 2.0"/>
    <n v="40.68"/>
    <n v="3"/>
    <n v="0.2"/>
    <n v="-7.1190000000000015"/>
  </r>
  <r>
    <n v="7224"/>
    <x v="3588"/>
    <x v="0"/>
    <x v="216"/>
    <d v="2013-07-19T00:00:00"/>
    <s v="Standard Class"/>
    <x v="181"/>
    <s v="Raymond Buch"/>
    <x v="0"/>
    <s v="United States"/>
    <s v="San Francisco"/>
    <x v="1"/>
    <n v="94122"/>
    <x v="1"/>
    <s v="TEC-PH-10004093"/>
    <x v="2"/>
    <x v="7"/>
    <s v="Panasonic Kx-TS550"/>
    <n v="110.376"/>
    <n v="3"/>
    <n v="0.2"/>
    <n v="12.417299999999997"/>
  </r>
  <r>
    <n v="7225"/>
    <x v="3588"/>
    <x v="0"/>
    <x v="216"/>
    <d v="2013-07-19T00:00:00"/>
    <s v="Standard Class"/>
    <x v="181"/>
    <s v="Raymond Buch"/>
    <x v="0"/>
    <s v="United States"/>
    <s v="San Francisco"/>
    <x v="1"/>
    <n v="94122"/>
    <x v="1"/>
    <s v="OFF-AP-10002998"/>
    <x v="1"/>
    <x v="9"/>
    <s v="Holmes 99% HEPA Air Purifier"/>
    <n v="151.62"/>
    <n v="7"/>
    <n v="0"/>
    <n v="50.03459999999999"/>
  </r>
  <r>
    <n v="7226"/>
    <x v="3588"/>
    <x v="0"/>
    <x v="216"/>
    <d v="2013-07-19T00:00:00"/>
    <s v="Standard Class"/>
    <x v="181"/>
    <s v="Raymond Buch"/>
    <x v="0"/>
    <s v="United States"/>
    <s v="San Francisco"/>
    <x v="1"/>
    <n v="94122"/>
    <x v="1"/>
    <s v="FUR-FU-10000073"/>
    <x v="0"/>
    <x v="5"/>
    <s v="Deflect-O Glasstique Clear Desk Accessories"/>
    <n v="30.8"/>
    <n v="4"/>
    <n v="0"/>
    <n v="10.163999999999998"/>
  </r>
  <r>
    <n v="7227"/>
    <x v="3589"/>
    <x v="3"/>
    <x v="642"/>
    <d v="2014-03-01T00:00:00"/>
    <s v="Standard Class"/>
    <x v="20"/>
    <s v="Erin Smith"/>
    <x v="1"/>
    <s v="United States"/>
    <s v="Philadelphia"/>
    <x v="9"/>
    <n v="19134"/>
    <x v="3"/>
    <s v="OFF-PA-10001125"/>
    <x v="1"/>
    <x v="10"/>
    <s v="Xerox 1988"/>
    <n v="123.92000000000002"/>
    <n v="5"/>
    <n v="0.2"/>
    <n v="38.724999999999994"/>
  </r>
  <r>
    <n v="7228"/>
    <x v="3589"/>
    <x v="3"/>
    <x v="642"/>
    <d v="2014-03-01T00:00:00"/>
    <s v="Standard Class"/>
    <x v="20"/>
    <s v="Erin Smith"/>
    <x v="1"/>
    <s v="United States"/>
    <s v="Philadelphia"/>
    <x v="9"/>
    <n v="19134"/>
    <x v="3"/>
    <s v="TEC-AC-10003033"/>
    <x v="2"/>
    <x v="11"/>
    <s v="Plantronics CS510 - Over-the-Head monaural Wireless Headset System"/>
    <n v="1319.8"/>
    <n v="5"/>
    <n v="0.2"/>
    <n v="214.4674999999998"/>
  </r>
  <r>
    <n v="7229"/>
    <x v="3590"/>
    <x v="2"/>
    <x v="836"/>
    <d v="2011-07-22T00:00:00"/>
    <s v="First Class"/>
    <x v="742"/>
    <s v="Roger Demir"/>
    <x v="0"/>
    <s v="United States"/>
    <s v="San Francisco"/>
    <x v="1"/>
    <n v="94122"/>
    <x v="1"/>
    <s v="OFF-BI-10002498"/>
    <x v="1"/>
    <x v="8"/>
    <s v="Clear Mylar Reinforcing Strips"/>
    <n v="89.712000000000018"/>
    <n v="6"/>
    <n v="0.2"/>
    <n v="30.277799999999992"/>
  </r>
  <r>
    <n v="7230"/>
    <x v="3590"/>
    <x v="2"/>
    <x v="836"/>
    <d v="2011-07-22T00:00:00"/>
    <s v="First Class"/>
    <x v="742"/>
    <s v="Roger Demir"/>
    <x v="0"/>
    <s v="United States"/>
    <s v="San Francisco"/>
    <x v="1"/>
    <n v="94122"/>
    <x v="1"/>
    <s v="OFF-PA-10004569"/>
    <x v="1"/>
    <x v="10"/>
    <s v="Wirebound Message Books, Two 4 1/4&quot; x 5&quot; Forms per Page"/>
    <n v="22.830000000000002"/>
    <n v="3"/>
    <n v="0"/>
    <n v="10.7301"/>
  </r>
  <r>
    <n v="7231"/>
    <x v="3591"/>
    <x v="3"/>
    <x v="677"/>
    <d v="2014-03-16T00:00:00"/>
    <s v="First Class"/>
    <x v="618"/>
    <s v="Shahid Collister"/>
    <x v="0"/>
    <s v="United States"/>
    <s v="Fairfield"/>
    <x v="29"/>
    <n v="6824"/>
    <x v="3"/>
    <s v="OFF-BI-10002353"/>
    <x v="1"/>
    <x v="8"/>
    <s v="GBC VeloBind Cover Sets"/>
    <n v="30.88"/>
    <n v="2"/>
    <n v="0"/>
    <n v="15.44"/>
  </r>
  <r>
    <n v="7232"/>
    <x v="3591"/>
    <x v="3"/>
    <x v="677"/>
    <d v="2014-03-16T00:00:00"/>
    <s v="First Class"/>
    <x v="618"/>
    <s v="Shahid Collister"/>
    <x v="0"/>
    <s v="United States"/>
    <s v="Fairfield"/>
    <x v="29"/>
    <n v="6824"/>
    <x v="3"/>
    <s v="OFF-AP-10001564"/>
    <x v="1"/>
    <x v="9"/>
    <s v="Hoover Commercial Lightweight Upright Vacuum with E-Z Empty Dirt Cup"/>
    <n v="465.16"/>
    <n v="2"/>
    <n v="0"/>
    <n v="120.94159999999999"/>
  </r>
  <r>
    <n v="7233"/>
    <x v="3591"/>
    <x v="3"/>
    <x v="677"/>
    <d v="2014-03-16T00:00:00"/>
    <s v="First Class"/>
    <x v="618"/>
    <s v="Shahid Collister"/>
    <x v="0"/>
    <s v="United States"/>
    <s v="Fairfield"/>
    <x v="29"/>
    <n v="6824"/>
    <x v="3"/>
    <s v="OFF-PA-10003673"/>
    <x v="1"/>
    <x v="10"/>
    <s v="Strathmore Photo Mount Cards"/>
    <n v="27.12"/>
    <n v="4"/>
    <n v="0"/>
    <n v="12.475199999999999"/>
  </r>
  <r>
    <n v="7234"/>
    <x v="3592"/>
    <x v="0"/>
    <x v="387"/>
    <d v="2013-03-13T00:00:00"/>
    <s v="Standard Class"/>
    <x v="673"/>
    <s v="Giulietta Baptist"/>
    <x v="0"/>
    <s v="United States"/>
    <s v="New York City"/>
    <x v="15"/>
    <n v="10011"/>
    <x v="3"/>
    <s v="FUR-FU-10003347"/>
    <x v="0"/>
    <x v="5"/>
    <s v="Coloredge Poster Frame"/>
    <n v="113.6"/>
    <n v="8"/>
    <n v="0"/>
    <n v="44.304000000000002"/>
  </r>
  <r>
    <n v="7235"/>
    <x v="3592"/>
    <x v="0"/>
    <x v="387"/>
    <d v="2013-03-13T00:00:00"/>
    <s v="Standard Class"/>
    <x v="673"/>
    <s v="Giulietta Baptist"/>
    <x v="0"/>
    <s v="United States"/>
    <s v="New York City"/>
    <x v="15"/>
    <n v="10011"/>
    <x v="3"/>
    <s v="OFF-PA-10001934"/>
    <x v="1"/>
    <x v="10"/>
    <s v="Xerox 1993"/>
    <n v="12.96"/>
    <n v="2"/>
    <n v="0"/>
    <n v="6.3504000000000005"/>
  </r>
  <r>
    <n v="7236"/>
    <x v="3592"/>
    <x v="0"/>
    <x v="387"/>
    <d v="2013-03-13T00:00:00"/>
    <s v="Standard Class"/>
    <x v="673"/>
    <s v="Giulietta Baptist"/>
    <x v="0"/>
    <s v="United States"/>
    <s v="New York City"/>
    <x v="15"/>
    <n v="10011"/>
    <x v="3"/>
    <s v="OFF-BI-10000632"/>
    <x v="1"/>
    <x v="8"/>
    <s v="Satellite Sectional Post Binders"/>
    <n v="69.456000000000003"/>
    <n v="2"/>
    <n v="0.2"/>
    <n v="22.573199999999996"/>
  </r>
  <r>
    <n v="7237"/>
    <x v="3593"/>
    <x v="2"/>
    <x v="1035"/>
    <d v="2011-12-10T00:00:00"/>
    <s v="First Class"/>
    <x v="224"/>
    <s v="Frank Preis"/>
    <x v="0"/>
    <s v="United States"/>
    <s v="Los Angeles"/>
    <x v="1"/>
    <n v="90049"/>
    <x v="1"/>
    <s v="OFF-AR-10003190"/>
    <x v="1"/>
    <x v="6"/>
    <s v="Newell 32"/>
    <n v="8.64"/>
    <n v="3"/>
    <n v="0"/>
    <n v="2.4192"/>
  </r>
  <r>
    <n v="7238"/>
    <x v="3594"/>
    <x v="0"/>
    <x v="212"/>
    <d v="2013-07-11T00:00:00"/>
    <s v="Same Day"/>
    <x v="10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x v="253"/>
    <s v="Sean Christensen"/>
    <x v="0"/>
    <s v="United States"/>
    <s v="San Jose"/>
    <x v="1"/>
    <n v="95123"/>
    <x v="1"/>
    <s v="FUR-FU-10000771"/>
    <x v="0"/>
    <x v="5"/>
    <s v="Eldon 200 Class Desk Accessories, Smoke"/>
    <n v="43.96"/>
    <n v="7"/>
    <n v="0"/>
    <n v="18.463200000000004"/>
  </r>
  <r>
    <n v="7240"/>
    <x v="3595"/>
    <x v="0"/>
    <x v="435"/>
    <d v="2013-12-31T00:00:00"/>
    <s v="Standard Class"/>
    <x v="253"/>
    <s v="Sean Christensen"/>
    <x v="0"/>
    <s v="United States"/>
    <s v="San Jose"/>
    <x v="1"/>
    <n v="95123"/>
    <x v="1"/>
    <s v="OFF-EN-10001990"/>
    <x v="1"/>
    <x v="12"/>
    <s v="Staples"/>
    <n v="39.76"/>
    <n v="7"/>
    <n v="0"/>
    <n v="18.687199999999997"/>
  </r>
  <r>
    <n v="7241"/>
    <x v="3596"/>
    <x v="3"/>
    <x v="756"/>
    <d v="2014-04-26T00:00:00"/>
    <s v="Second Class"/>
    <x v="282"/>
    <s v="Jay Fein"/>
    <x v="0"/>
    <s v="United States"/>
    <s v="Pasadena"/>
    <x v="1"/>
    <n v="91104"/>
    <x v="1"/>
    <s v="FUR-FU-10002445"/>
    <x v="0"/>
    <x v="5"/>
    <s v="DAX Two-Tone Rosewood/Black Document Frame, Desktop, 5 x 7"/>
    <n v="66.36"/>
    <n v="7"/>
    <n v="0"/>
    <n v="26.544000000000004"/>
  </r>
  <r>
    <n v="7242"/>
    <x v="3596"/>
    <x v="3"/>
    <x v="756"/>
    <d v="2014-04-26T00:00:00"/>
    <s v="Second Class"/>
    <x v="282"/>
    <s v="Jay Fein"/>
    <x v="0"/>
    <s v="United States"/>
    <s v="Pasadena"/>
    <x v="1"/>
    <n v="91104"/>
    <x v="1"/>
    <s v="OFF-BI-10003638"/>
    <x v="1"/>
    <x v="8"/>
    <s v="GBC Durable Plastic Covers"/>
    <n v="92.88000000000001"/>
    <n v="6"/>
    <n v="0.2"/>
    <n v="30.185999999999996"/>
  </r>
  <r>
    <n v="7243"/>
    <x v="3596"/>
    <x v="3"/>
    <x v="756"/>
    <d v="2014-04-26T00:00:00"/>
    <s v="Second Class"/>
    <x v="282"/>
    <s v="Jay Fein"/>
    <x v="0"/>
    <s v="United States"/>
    <s v="Pasadena"/>
    <x v="1"/>
    <n v="91104"/>
    <x v="1"/>
    <s v="FUR-FU-10004864"/>
    <x v="0"/>
    <x v="5"/>
    <s v="Eldon 500 Class Desk Accessories"/>
    <n v="24.14"/>
    <n v="2"/>
    <n v="0"/>
    <n v="7.9662000000000006"/>
  </r>
  <r>
    <n v="7244"/>
    <x v="3597"/>
    <x v="3"/>
    <x v="629"/>
    <d v="2014-08-23T00:00:00"/>
    <s v="Second Class"/>
    <x v="599"/>
    <s v="Tom Prescott"/>
    <x v="0"/>
    <s v="United States"/>
    <s v="Philadelphia"/>
    <x v="9"/>
    <n v="19134"/>
    <x v="3"/>
    <s v="FUR-CH-10002024"/>
    <x v="0"/>
    <x v="1"/>
    <s v="HON 5400 Series Task Chairs for Big and Tall"/>
    <n v="4416.174"/>
    <n v="9"/>
    <n v="0.3"/>
    <n v="-630.88200000000006"/>
  </r>
  <r>
    <n v="7245"/>
    <x v="3598"/>
    <x v="3"/>
    <x v="1053"/>
    <d v="2014-05-26T00:00:00"/>
    <s v="First Class"/>
    <x v="210"/>
    <s v="Rob Lucas"/>
    <x v="0"/>
    <s v="United States"/>
    <s v="Los Angeles"/>
    <x v="1"/>
    <n v="90049"/>
    <x v="1"/>
    <s v="OFF-AR-10002445"/>
    <x v="1"/>
    <x v="6"/>
    <s v="SANFORD Major Accent Highlighters"/>
    <n v="49.56"/>
    <n v="7"/>
    <n v="0"/>
    <n v="18.832800000000002"/>
  </r>
  <r>
    <n v="7246"/>
    <x v="3599"/>
    <x v="3"/>
    <x v="839"/>
    <d v="2014-02-14T00:00:00"/>
    <s v="Standard Class"/>
    <x v="641"/>
    <s v="Sarah Bern"/>
    <x v="0"/>
    <s v="United States"/>
    <s v="Los Angeles"/>
    <x v="1"/>
    <n v="90032"/>
    <x v="1"/>
    <s v="OFF-ST-10001370"/>
    <x v="1"/>
    <x v="4"/>
    <s v="Sensible Storage WireTech Storage Systems"/>
    <n v="354.90000000000003"/>
    <n v="5"/>
    <n v="0"/>
    <n v="17.744999999999962"/>
  </r>
  <r>
    <n v="7247"/>
    <x v="3600"/>
    <x v="2"/>
    <x v="223"/>
    <d v="2011-03-08T00:00:00"/>
    <s v="Standard Class"/>
    <x v="329"/>
    <s v="Jill Stevenson"/>
    <x v="1"/>
    <s v="United States"/>
    <s v="Columbus"/>
    <x v="24"/>
    <n v="43229"/>
    <x v="3"/>
    <s v="OFF-LA-10000305"/>
    <x v="1"/>
    <x v="2"/>
    <s v="Avery 495"/>
    <n v="15.120000000000001"/>
    <n v="3"/>
    <n v="0.2"/>
    <n v="4.9139999999999988"/>
  </r>
  <r>
    <n v="7248"/>
    <x v="3600"/>
    <x v="2"/>
    <x v="223"/>
    <d v="2011-03-08T00:00:00"/>
    <s v="Standard Class"/>
    <x v="329"/>
    <s v="Jill Stevenson"/>
    <x v="1"/>
    <s v="United States"/>
    <s v="Columbus"/>
    <x v="24"/>
    <n v="43229"/>
    <x v="3"/>
    <s v="FUR-BO-10001972"/>
    <x v="0"/>
    <x v="0"/>
    <s v="O'Sullivan 4-Shelf Bookcase in Odessa Pine"/>
    <n v="302.45"/>
    <n v="5"/>
    <n v="0.5"/>
    <n v="-199.61700000000002"/>
  </r>
  <r>
    <n v="7249"/>
    <x v="3600"/>
    <x v="2"/>
    <x v="223"/>
    <d v="2011-03-08T00:00:00"/>
    <s v="Standard Class"/>
    <x v="329"/>
    <s v="Jill Stevenson"/>
    <x v="1"/>
    <s v="United States"/>
    <s v="Columbus"/>
    <x v="24"/>
    <n v="43229"/>
    <x v="3"/>
    <s v="OFF-ST-10002486"/>
    <x v="1"/>
    <x v="4"/>
    <s v="Eldon Shelf Savers Cubes and Bins"/>
    <n v="44.672000000000004"/>
    <n v="8"/>
    <n v="0.2"/>
    <n v="-10.051200000000003"/>
  </r>
  <r>
    <n v="7250"/>
    <x v="3601"/>
    <x v="1"/>
    <x v="593"/>
    <d v="2012-06-09T00:00:00"/>
    <s v="Second Class"/>
    <x v="669"/>
    <s v="Becky Pak"/>
    <x v="0"/>
    <s v="United States"/>
    <s v="Los Angeles"/>
    <x v="1"/>
    <n v="90008"/>
    <x v="1"/>
    <s v="TEC-AC-10001874"/>
    <x v="2"/>
    <x v="11"/>
    <s v="Logitech Wireless Anywhere Mouse MX for PC and Mac"/>
    <n v="119.98"/>
    <n v="2"/>
    <n v="0"/>
    <n v="35.994"/>
  </r>
  <r>
    <n v="7251"/>
    <x v="3601"/>
    <x v="1"/>
    <x v="593"/>
    <d v="2012-06-09T00:00:00"/>
    <s v="Second Class"/>
    <x v="669"/>
    <s v="Becky Pak"/>
    <x v="0"/>
    <s v="United States"/>
    <s v="Los Angeles"/>
    <x v="1"/>
    <n v="90008"/>
    <x v="1"/>
    <s v="TEC-AC-10003870"/>
    <x v="2"/>
    <x v="11"/>
    <s v="Logitech Z-906 Speaker sys - home theater - 5.1-CH"/>
    <n v="989.97"/>
    <n v="3"/>
    <n v="0"/>
    <n v="395.98800000000006"/>
  </r>
  <r>
    <n v="7252"/>
    <x v="3602"/>
    <x v="0"/>
    <x v="278"/>
    <d v="2013-09-03T00:00:00"/>
    <s v="Standard Class"/>
    <x v="605"/>
    <s v="Elizabeth Moffitt"/>
    <x v="1"/>
    <s v="United States"/>
    <s v="Hollywood"/>
    <x v="2"/>
    <n v="33021"/>
    <x v="0"/>
    <s v="OFF-LA-10002473"/>
    <x v="1"/>
    <x v="2"/>
    <s v="Avery 484"/>
    <n v="9.2159999999999993"/>
    <n v="4"/>
    <n v="0.2"/>
    <n v="3.3408000000000002"/>
  </r>
  <r>
    <n v="7253"/>
    <x v="3603"/>
    <x v="0"/>
    <x v="126"/>
    <d v="2013-09-19T00:00:00"/>
    <s v="Standard Class"/>
    <x v="281"/>
    <s v="Steve Chapman"/>
    <x v="1"/>
    <s v="United States"/>
    <s v="Roseville"/>
    <x v="12"/>
    <n v="48066"/>
    <x v="2"/>
    <s v="OFF-PA-10003790"/>
    <x v="1"/>
    <x v="10"/>
    <s v="Xerox 1991"/>
    <n v="68.52"/>
    <n v="3"/>
    <n v="0"/>
    <n v="31.519199999999998"/>
  </r>
  <r>
    <n v="7254"/>
    <x v="3604"/>
    <x v="0"/>
    <x v="198"/>
    <d v="2013-06-05T00:00:00"/>
    <s v="Standard Class"/>
    <x v="67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x v="670"/>
    <s v="Eugene Moren"/>
    <x v="2"/>
    <s v="United States"/>
    <s v="Superior"/>
    <x v="6"/>
    <n v="54880"/>
    <x v="2"/>
    <s v="FUR-FU-10001037"/>
    <x v="0"/>
    <x v="5"/>
    <s v="DAX Charcoal/Nickel-Tone Document Frame, 5 x 7"/>
    <n v="47.400000000000006"/>
    <n v="5"/>
    <n v="0"/>
    <n v="21.33"/>
  </r>
  <r>
    <n v="7256"/>
    <x v="3604"/>
    <x v="0"/>
    <x v="198"/>
    <d v="2013-06-05T00:00:00"/>
    <s v="Standard Class"/>
    <x v="670"/>
    <s v="Eugene Moren"/>
    <x v="2"/>
    <s v="United States"/>
    <s v="Superior"/>
    <x v="6"/>
    <n v="54880"/>
    <x v="2"/>
    <s v="OFF-ST-10000876"/>
    <x v="1"/>
    <x v="4"/>
    <s v="Eldon Simplefile Box Office"/>
    <n v="49.76"/>
    <n v="4"/>
    <n v="0"/>
    <n v="13.9328"/>
  </r>
  <r>
    <n v="7257"/>
    <x v="3604"/>
    <x v="0"/>
    <x v="198"/>
    <d v="2013-06-05T00:00:00"/>
    <s v="Standard Class"/>
    <x v="670"/>
    <s v="Eugene Moren"/>
    <x v="2"/>
    <s v="United States"/>
    <s v="Superior"/>
    <x v="6"/>
    <n v="54880"/>
    <x v="2"/>
    <s v="OFF-AR-10003732"/>
    <x v="1"/>
    <x v="6"/>
    <s v="Newell 333"/>
    <n v="5.56"/>
    <n v="2"/>
    <n v="0"/>
    <n v="1.4455999999999998"/>
  </r>
  <r>
    <n v="7258"/>
    <x v="3604"/>
    <x v="0"/>
    <x v="198"/>
    <d v="2013-06-05T00:00:00"/>
    <s v="Standard Class"/>
    <x v="670"/>
    <s v="Eugene Moren"/>
    <x v="2"/>
    <s v="United States"/>
    <s v="Superior"/>
    <x v="6"/>
    <n v="54880"/>
    <x v="2"/>
    <s v="OFF-PA-10000994"/>
    <x v="1"/>
    <x v="10"/>
    <s v="Xerox 1915"/>
    <n v="629.09999999999991"/>
    <n v="6"/>
    <n v="0"/>
    <n v="301.96799999999996"/>
  </r>
  <r>
    <n v="7259"/>
    <x v="3604"/>
    <x v="0"/>
    <x v="198"/>
    <d v="2013-06-05T00:00:00"/>
    <s v="Standard Class"/>
    <x v="670"/>
    <s v="Eugene Moren"/>
    <x v="2"/>
    <s v="United States"/>
    <s v="Superior"/>
    <x v="6"/>
    <n v="54880"/>
    <x v="2"/>
    <s v="OFF-AR-10000940"/>
    <x v="1"/>
    <x v="6"/>
    <s v="Newell 343"/>
    <n v="14.7"/>
    <n v="5"/>
    <n v="0"/>
    <n v="3.9690000000000003"/>
  </r>
  <r>
    <n v="7260"/>
    <x v="3604"/>
    <x v="0"/>
    <x v="198"/>
    <d v="2013-06-05T00:00:00"/>
    <s v="Standard Class"/>
    <x v="670"/>
    <s v="Eugene Moren"/>
    <x v="2"/>
    <s v="United States"/>
    <s v="Superior"/>
    <x v="6"/>
    <n v="54880"/>
    <x v="2"/>
    <s v="OFF-PA-10004888"/>
    <x v="1"/>
    <x v="10"/>
    <s v="Xerox 217"/>
    <n v="45.36"/>
    <n v="7"/>
    <n v="0"/>
    <n v="21.772800000000004"/>
  </r>
  <r>
    <n v="7261"/>
    <x v="3604"/>
    <x v="0"/>
    <x v="198"/>
    <d v="2013-06-05T00:00:00"/>
    <s v="Standard Class"/>
    <x v="670"/>
    <s v="Eugene Moren"/>
    <x v="2"/>
    <s v="United States"/>
    <s v="Superior"/>
    <x v="6"/>
    <n v="54880"/>
    <x v="2"/>
    <s v="TEC-PH-10000441"/>
    <x v="2"/>
    <x v="7"/>
    <s v="VTech DS6151"/>
    <n v="125.99"/>
    <n v="1"/>
    <n v="0"/>
    <n v="35.277200000000008"/>
  </r>
  <r>
    <n v="7262"/>
    <x v="3605"/>
    <x v="3"/>
    <x v="193"/>
    <d v="2014-06-14T00:00:00"/>
    <s v="Second Class"/>
    <x v="433"/>
    <s v="George Zrebassa"/>
    <x v="1"/>
    <s v="United States"/>
    <s v="Thousand Oaks"/>
    <x v="1"/>
    <n v="91360"/>
    <x v="1"/>
    <s v="OFF-AR-10001231"/>
    <x v="1"/>
    <x v="6"/>
    <s v="Sanford EarthWrite Recycled Pencils, Medium Soft, #2"/>
    <n v="14.700000000000001"/>
    <n v="7"/>
    <n v="0"/>
    <n v="4.1160000000000005"/>
  </r>
  <r>
    <n v="7263"/>
    <x v="3606"/>
    <x v="3"/>
    <x v="760"/>
    <d v="2014-10-29T00:00:00"/>
    <s v="Standard Class"/>
    <x v="504"/>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x v="504"/>
    <s v="Marina Lichtenstein"/>
    <x v="1"/>
    <s v="United States"/>
    <s v="Philadelphia"/>
    <x v="9"/>
    <n v="19134"/>
    <x v="3"/>
    <s v="OFF-EN-10003068"/>
    <x v="1"/>
    <x v="12"/>
    <s v="#6 3/4 Gummed Flap White Envelopes"/>
    <n v="31.680000000000003"/>
    <n v="4"/>
    <n v="0.2"/>
    <n v="11.087999999999997"/>
  </r>
  <r>
    <n v="7265"/>
    <x v="3607"/>
    <x v="3"/>
    <x v="487"/>
    <d v="2014-06-18T00:00:00"/>
    <s v="Standard Class"/>
    <x v="38"/>
    <s v="Paul Gonzalez"/>
    <x v="0"/>
    <s v="United States"/>
    <s v="Springfield"/>
    <x v="17"/>
    <n v="22153"/>
    <x v="0"/>
    <s v="OFF-AR-10004260"/>
    <x v="1"/>
    <x v="6"/>
    <s v="Boston 1799 Powerhouse Electric Pencil Sharpener"/>
    <n v="181.86"/>
    <n v="7"/>
    <n v="0"/>
    <n v="50.9208"/>
  </r>
  <r>
    <n v="7266"/>
    <x v="3608"/>
    <x v="2"/>
    <x v="533"/>
    <d v="2011-11-26T00:00:00"/>
    <s v="Second Class"/>
    <x v="460"/>
    <s v="Damala Kotsonis"/>
    <x v="1"/>
    <s v="United States"/>
    <s v="Houston"/>
    <x v="5"/>
    <n v="77095"/>
    <x v="2"/>
    <s v="FUR-CH-10001973"/>
    <x v="0"/>
    <x v="1"/>
    <s v="Office Star Flex Back Scooter Chair with White Frame"/>
    <n v="155.37199999999999"/>
    <n v="2"/>
    <n v="0.3"/>
    <n v="-35.513599999999997"/>
  </r>
  <r>
    <n v="7267"/>
    <x v="3609"/>
    <x v="3"/>
    <x v="1153"/>
    <d v="2014-08-17T00:00:00"/>
    <s v="Same Day"/>
    <x v="695"/>
    <s v="Sarah Jordon"/>
    <x v="0"/>
    <s v="United States"/>
    <s v="Columbia"/>
    <x v="18"/>
    <n v="38401"/>
    <x v="0"/>
    <s v="OFF-BI-10002824"/>
    <x v="1"/>
    <x v="8"/>
    <s v="Recycled Easel Ring Binders"/>
    <n v="13.428000000000003"/>
    <n v="3"/>
    <n v="0.7"/>
    <n v="-11.190000000000001"/>
  </r>
  <r>
    <n v="7268"/>
    <x v="3609"/>
    <x v="3"/>
    <x v="1153"/>
    <d v="2014-08-17T00:00:00"/>
    <s v="Same Day"/>
    <x v="695"/>
    <s v="Sarah Jordon"/>
    <x v="0"/>
    <s v="United States"/>
    <s v="Columbia"/>
    <x v="18"/>
    <n v="38401"/>
    <x v="0"/>
    <s v="OFF-ST-10004950"/>
    <x v="1"/>
    <x v="4"/>
    <s v="Acco Perma 3000 Stacking Storage Drawers"/>
    <n v="67.13600000000001"/>
    <n v="4"/>
    <n v="0.2"/>
    <n v="-0.83920000000000172"/>
  </r>
  <r>
    <n v="7269"/>
    <x v="3610"/>
    <x v="0"/>
    <x v="1154"/>
    <d v="2013-01-20T00:00:00"/>
    <s v="Standard Class"/>
    <x v="165"/>
    <s v="Anna Gayman"/>
    <x v="0"/>
    <s v="United States"/>
    <s v="Concord"/>
    <x v="3"/>
    <n v="28027"/>
    <x v="0"/>
    <s v="OFF-PA-10004039"/>
    <x v="1"/>
    <x v="10"/>
    <s v="Xerox 1882"/>
    <n v="89.567999999999998"/>
    <n v="2"/>
    <n v="0.2"/>
    <n v="32.468400000000003"/>
  </r>
  <r>
    <n v="7270"/>
    <x v="3610"/>
    <x v="0"/>
    <x v="1154"/>
    <d v="2013-01-20T00:00:00"/>
    <s v="Standard Class"/>
    <x v="165"/>
    <s v="Anna Gayman"/>
    <x v="0"/>
    <s v="United States"/>
    <s v="Concord"/>
    <x v="3"/>
    <n v="28027"/>
    <x v="0"/>
    <s v="FUR-FU-10003374"/>
    <x v="0"/>
    <x v="5"/>
    <s v="Electrix Fluorescent Magnifier Lamps &amp; Weighted Base"/>
    <n v="315.77600000000007"/>
    <n v="8"/>
    <n v="0.2"/>
    <n v="31.577600000000018"/>
  </r>
  <r>
    <n v="7271"/>
    <x v="3611"/>
    <x v="0"/>
    <x v="1142"/>
    <d v="2013-09-23T00:00:00"/>
    <s v="Standard Class"/>
    <x v="470"/>
    <s v="Keith Dawkins"/>
    <x v="1"/>
    <s v="United States"/>
    <s v="San Jose"/>
    <x v="1"/>
    <n v="95123"/>
    <x v="1"/>
    <s v="FUR-BO-10001918"/>
    <x v="0"/>
    <x v="0"/>
    <s v="Sauder Forest Hills Library with Doors, Woodland Oak Finish"/>
    <n v="273.666"/>
    <n v="2"/>
    <n v="0.15"/>
    <n v="-12.878400000000013"/>
  </r>
  <r>
    <n v="7272"/>
    <x v="3611"/>
    <x v="0"/>
    <x v="1142"/>
    <d v="2013-09-23T00:00:00"/>
    <s v="Standard Class"/>
    <x v="470"/>
    <s v="Keith Dawkins"/>
    <x v="1"/>
    <s v="United States"/>
    <s v="San Jose"/>
    <x v="1"/>
    <n v="95123"/>
    <x v="1"/>
    <s v="OFF-AP-10002287"/>
    <x v="1"/>
    <x v="9"/>
    <s v="Eureka Sanitaire  Multi-Pro Heavy-Duty Upright, Disposable Bags"/>
    <n v="17.48"/>
    <n v="4"/>
    <n v="0"/>
    <n v="4.5448000000000004"/>
  </r>
  <r>
    <n v="7273"/>
    <x v="3612"/>
    <x v="0"/>
    <x v="1155"/>
    <d v="2013-10-15T00:00:00"/>
    <s v="Standard Class"/>
    <x v="424"/>
    <s v="Erica Bern"/>
    <x v="1"/>
    <s v="United States"/>
    <s v="Greensboro"/>
    <x v="3"/>
    <n v="27405"/>
    <x v="0"/>
    <s v="OFF-SU-10004498"/>
    <x v="1"/>
    <x v="14"/>
    <s v="Martin-Yale Premier Letter Opener"/>
    <n v="20.608000000000004"/>
    <n v="2"/>
    <n v="0.2"/>
    <n v="-4.3792000000000009"/>
  </r>
  <r>
    <n v="7274"/>
    <x v="3612"/>
    <x v="0"/>
    <x v="1155"/>
    <d v="2013-10-15T00:00:00"/>
    <s v="Standard Class"/>
    <x v="424"/>
    <s v="Erica Bern"/>
    <x v="1"/>
    <s v="United States"/>
    <s v="Greensboro"/>
    <x v="3"/>
    <n v="27405"/>
    <x v="0"/>
    <s v="OFF-BI-10002557"/>
    <x v="1"/>
    <x v="8"/>
    <s v="Presstex Flexible Ring Binders"/>
    <n v="4.0950000000000006"/>
    <n v="3"/>
    <n v="0.7"/>
    <n v="-2.7300000000000004"/>
  </r>
  <r>
    <n v="7275"/>
    <x v="3613"/>
    <x v="1"/>
    <x v="50"/>
    <d v="2012-11-17T00:00:00"/>
    <s v="Standard Class"/>
    <x v="585"/>
    <s v="Arthur Wiediger"/>
    <x v="2"/>
    <s v="United States"/>
    <s v="Helena"/>
    <x v="37"/>
    <n v="59601"/>
    <x v="1"/>
    <s v="TEC-PH-10004908"/>
    <x v="2"/>
    <x v="7"/>
    <s v="Panasonic KX TS3282W Corded phone"/>
    <n v="339.96000000000004"/>
    <n v="5"/>
    <n v="0.2"/>
    <n v="42.494999999999948"/>
  </r>
  <r>
    <n v="7276"/>
    <x v="3613"/>
    <x v="1"/>
    <x v="50"/>
    <d v="2012-11-17T00:00:00"/>
    <s v="Standard Class"/>
    <x v="585"/>
    <s v="Arthur Wiediger"/>
    <x v="2"/>
    <s v="United States"/>
    <s v="Helena"/>
    <x v="37"/>
    <n v="59601"/>
    <x v="1"/>
    <s v="FUR-FU-10000794"/>
    <x v="0"/>
    <x v="5"/>
    <s v="Eldon Stackable Tray, Side-Load, Legal, Smoke"/>
    <n v="63.980000000000004"/>
    <n v="7"/>
    <n v="0"/>
    <n v="21.7532"/>
  </r>
  <r>
    <n v="7277"/>
    <x v="3614"/>
    <x v="2"/>
    <x v="981"/>
    <d v="2011-11-06T00:00:00"/>
    <s v="Standard Class"/>
    <x v="451"/>
    <s v="Julie Kriz"/>
    <x v="2"/>
    <s v="United States"/>
    <s v="Fort Lauderdale"/>
    <x v="2"/>
    <n v="33311"/>
    <x v="0"/>
    <s v="TEC-AC-10004171"/>
    <x v="2"/>
    <x v="11"/>
    <s v="Razer Kraken 7.1 Surround Sound Over Ear USB Gaming Headset"/>
    <n v="799.92000000000007"/>
    <n v="10"/>
    <n v="0.2"/>
    <n v="239.976"/>
  </r>
  <r>
    <n v="7278"/>
    <x v="3615"/>
    <x v="0"/>
    <x v="1080"/>
    <d v="2013-07-22T00:00:00"/>
    <s v="First Class"/>
    <x v="426"/>
    <s v="Tracy Collins"/>
    <x v="2"/>
    <s v="United States"/>
    <s v="San Francisco"/>
    <x v="1"/>
    <n v="94110"/>
    <x v="1"/>
    <s v="TEC-PH-10002070"/>
    <x v="2"/>
    <x v="7"/>
    <s v="Griffin GC36547 PowerJolt SE Lightning Charger"/>
    <n v="35.984000000000002"/>
    <n v="2"/>
    <n v="0.2"/>
    <n v="4.4979999999999958"/>
  </r>
  <r>
    <n v="7279"/>
    <x v="3615"/>
    <x v="0"/>
    <x v="1080"/>
    <d v="2013-07-22T00:00:00"/>
    <s v="First Class"/>
    <x v="426"/>
    <s v="Tracy Collins"/>
    <x v="2"/>
    <s v="United States"/>
    <s v="San Francisco"/>
    <x v="1"/>
    <n v="94110"/>
    <x v="1"/>
    <s v="TEC-AC-10003095"/>
    <x v="2"/>
    <x v="11"/>
    <s v="Logitech G35 7.1-Channel Surround Sound Headset"/>
    <n v="389.97"/>
    <n v="3"/>
    <n v="0"/>
    <n v="132.58980000000003"/>
  </r>
  <r>
    <n v="7280"/>
    <x v="3616"/>
    <x v="0"/>
    <x v="675"/>
    <d v="2013-05-15T00:00:00"/>
    <s v="Same Day"/>
    <x v="260"/>
    <s v="Tiffany House"/>
    <x v="1"/>
    <s v="United States"/>
    <s v="Yuma"/>
    <x v="16"/>
    <n v="85364"/>
    <x v="1"/>
    <s v="TEC-AC-10003832"/>
    <x v="2"/>
    <x v="11"/>
    <s v="Imation 16GB Mini TravelDrive USB 2.0 Flash Drive"/>
    <n v="185.52800000000002"/>
    <n v="7"/>
    <n v="0.2"/>
    <n v="48.701099999999997"/>
  </r>
  <r>
    <n v="7281"/>
    <x v="3617"/>
    <x v="1"/>
    <x v="780"/>
    <d v="2012-02-27T00:00:00"/>
    <s v="Standard Class"/>
    <x v="617"/>
    <s v="Pierre Wener"/>
    <x v="0"/>
    <s v="United States"/>
    <s v="Columbia"/>
    <x v="39"/>
    <n v="21044"/>
    <x v="3"/>
    <s v="OFF-BI-10003527"/>
    <x v="1"/>
    <x v="8"/>
    <s v="Fellowes PB500 Electric Punch Plastic Comb Binding Machine with Manual Bind"/>
    <n v="2541.98"/>
    <n v="2"/>
    <n v="0"/>
    <n v="1270.99"/>
  </r>
  <r>
    <n v="7282"/>
    <x v="3618"/>
    <x v="3"/>
    <x v="524"/>
    <d v="2014-10-22T00:00:00"/>
    <s v="Standard Class"/>
    <x v="689"/>
    <s v="Gary Hansen"/>
    <x v="2"/>
    <s v="United States"/>
    <s v="Yuma"/>
    <x v="16"/>
    <n v="85364"/>
    <x v="1"/>
    <s v="TEC-MA-10001148"/>
    <x v="2"/>
    <x v="15"/>
    <s v="Swingline SM12-08 MicroCut Jam Free Shredder"/>
    <n v="599.98500000000013"/>
    <n v="5"/>
    <n v="0.7"/>
    <n v="-479.98799999999994"/>
  </r>
  <r>
    <n v="7283"/>
    <x v="3619"/>
    <x v="3"/>
    <x v="738"/>
    <d v="2014-06-30T00:00:00"/>
    <s v="Standard Class"/>
    <x v="300"/>
    <s v="Joe Kamberova"/>
    <x v="0"/>
    <s v="United States"/>
    <s v="Chicago"/>
    <x v="10"/>
    <n v="60653"/>
    <x v="2"/>
    <s v="OFF-BI-10002432"/>
    <x v="1"/>
    <x v="8"/>
    <s v="Wilson Jones Standard D-Ring Binders"/>
    <n v="3.0359999999999996"/>
    <n v="3"/>
    <n v="0.8"/>
    <n v="-5.0094000000000012"/>
  </r>
  <r>
    <n v="7284"/>
    <x v="3620"/>
    <x v="3"/>
    <x v="428"/>
    <d v="2014-09-14T00:00:00"/>
    <s v="Standard Class"/>
    <x v="95"/>
    <s v="Logan Currie"/>
    <x v="0"/>
    <s v="United States"/>
    <s v="Cleveland"/>
    <x v="24"/>
    <n v="44105"/>
    <x v="3"/>
    <s v="OFF-AR-10001374"/>
    <x v="1"/>
    <x v="6"/>
    <s v="BIC Brite Liner Highlighters, Chisel Tip"/>
    <n v="25.920000000000005"/>
    <n v="5"/>
    <n v="0.2"/>
    <n v="3.8879999999999972"/>
  </r>
  <r>
    <n v="7285"/>
    <x v="3620"/>
    <x v="3"/>
    <x v="428"/>
    <d v="2014-09-14T00:00:00"/>
    <s v="Standard Class"/>
    <x v="95"/>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x v="318"/>
    <s v="Berenike Kampe"/>
    <x v="0"/>
    <s v="United States"/>
    <s v="San Francisco"/>
    <x v="1"/>
    <n v="94110"/>
    <x v="1"/>
    <s v="TEC-AC-10003614"/>
    <x v="2"/>
    <x v="11"/>
    <s v="Verbatim 25 GB 6x Blu-ray Single Layer Recordable Disc, 10/Pack"/>
    <n v="46.36"/>
    <n v="4"/>
    <n v="0"/>
    <n v="15.298799999999996"/>
  </r>
  <r>
    <n v="7287"/>
    <x v="3622"/>
    <x v="0"/>
    <x v="23"/>
    <d v="2013-06-26T00:00:00"/>
    <s v="Standard Class"/>
    <x v="740"/>
    <s v="Bill Shonely"/>
    <x v="1"/>
    <s v="United States"/>
    <s v="Oklahoma City"/>
    <x v="26"/>
    <n v="73120"/>
    <x v="2"/>
    <s v="TEC-AC-10004877"/>
    <x v="2"/>
    <x v="11"/>
    <s v="Imation 30456 USB Flash Drive 8GB"/>
    <n v="6.9"/>
    <n v="1"/>
    <n v="0"/>
    <n v="0.5519999999999996"/>
  </r>
  <r>
    <n v="7288"/>
    <x v="3622"/>
    <x v="0"/>
    <x v="23"/>
    <d v="2013-06-26T00:00:00"/>
    <s v="Standard Class"/>
    <x v="740"/>
    <s v="Bill Shonely"/>
    <x v="1"/>
    <s v="United States"/>
    <s v="Oklahoma City"/>
    <x v="26"/>
    <n v="73120"/>
    <x v="2"/>
    <s v="FUR-FU-10004270"/>
    <x v="0"/>
    <x v="5"/>
    <s v="Executive Impressions 13&quot; Clairmont Wall Clock"/>
    <n v="57.69"/>
    <n v="3"/>
    <n v="0"/>
    <n v="23.652900000000002"/>
  </r>
  <r>
    <n v="7289"/>
    <x v="3623"/>
    <x v="2"/>
    <x v="814"/>
    <d v="2011-09-07T00:00:00"/>
    <s v="Standard Class"/>
    <x v="132"/>
    <s v="Andy Gerbode"/>
    <x v="1"/>
    <s v="United States"/>
    <s v="Houston"/>
    <x v="5"/>
    <n v="77095"/>
    <x v="2"/>
    <s v="TEC-MA-10002210"/>
    <x v="2"/>
    <x v="15"/>
    <s v="Epson TM-T88V Direct Thermal Printer - Monochrome - Desktop"/>
    <n v="559.71"/>
    <n v="3"/>
    <n v="0.4"/>
    <n v="-121.27049999999997"/>
  </r>
  <r>
    <n v="7290"/>
    <x v="3624"/>
    <x v="0"/>
    <x v="806"/>
    <d v="2013-01-31T00:00:00"/>
    <s v="First Class"/>
    <x v="56"/>
    <s v="Steven Cartwright"/>
    <x v="0"/>
    <s v="United States"/>
    <s v="San Francisco"/>
    <x v="1"/>
    <n v="94122"/>
    <x v="1"/>
    <s v="OFF-ST-10000675"/>
    <x v="1"/>
    <x v="4"/>
    <s v="File Shuttle II and Handi-File, Black"/>
    <n v="305.01"/>
    <n v="9"/>
    <n v="0"/>
    <n v="76.252499999999998"/>
  </r>
  <r>
    <n v="7291"/>
    <x v="3624"/>
    <x v="0"/>
    <x v="806"/>
    <d v="2013-01-31T00:00:00"/>
    <s v="First Class"/>
    <x v="56"/>
    <s v="Steven Cartwright"/>
    <x v="0"/>
    <s v="United States"/>
    <s v="San Francisco"/>
    <x v="1"/>
    <n v="94122"/>
    <x v="1"/>
    <s v="OFF-BI-10004781"/>
    <x v="1"/>
    <x v="8"/>
    <s v="GBC Wire Binding Strips"/>
    <n v="50.783999999999999"/>
    <n v="2"/>
    <n v="0.2"/>
    <n v="17.7744"/>
  </r>
  <r>
    <n v="7292"/>
    <x v="3624"/>
    <x v="0"/>
    <x v="806"/>
    <d v="2013-01-31T00:00:00"/>
    <s v="First Class"/>
    <x v="56"/>
    <s v="Steven Cartwright"/>
    <x v="0"/>
    <s v="United States"/>
    <s v="San Francisco"/>
    <x v="1"/>
    <n v="94122"/>
    <x v="1"/>
    <s v="OFF-LA-10004689"/>
    <x v="1"/>
    <x v="2"/>
    <s v="Avery 512"/>
    <n v="26.01"/>
    <n v="9"/>
    <n v="0"/>
    <n v="12.2247"/>
  </r>
  <r>
    <n v="7293"/>
    <x v="3625"/>
    <x v="3"/>
    <x v="769"/>
    <d v="2014-12-10T00:00:00"/>
    <s v="Standard Class"/>
    <x v="235"/>
    <s v="Lena Radford"/>
    <x v="0"/>
    <s v="United States"/>
    <s v="Nashville"/>
    <x v="18"/>
    <n v="37211"/>
    <x v="0"/>
    <s v="TEC-MA-10001856"/>
    <x v="2"/>
    <x v="15"/>
    <s v="Okidata C610n Printer"/>
    <n v="649"/>
    <n v="2"/>
    <n v="0.5"/>
    <n v="-272.58000000000015"/>
  </r>
  <r>
    <n v="7294"/>
    <x v="3626"/>
    <x v="0"/>
    <x v="1156"/>
    <d v="2013-01-29T00:00:00"/>
    <s v="Standard Class"/>
    <x v="558"/>
    <s v="Christy Brittain"/>
    <x v="0"/>
    <s v="United States"/>
    <s v="Los Angeles"/>
    <x v="1"/>
    <n v="90036"/>
    <x v="1"/>
    <s v="FUR-FU-10000719"/>
    <x v="0"/>
    <x v="5"/>
    <s v="DAX Cubicle Frames, 8-1/2 x 11"/>
    <n v="59.99"/>
    <n v="7"/>
    <n v="0"/>
    <n v="21.596400000000003"/>
  </r>
  <r>
    <n v="7295"/>
    <x v="3627"/>
    <x v="1"/>
    <x v="989"/>
    <d v="2012-05-31T00:00:00"/>
    <s v="Standard Class"/>
    <x v="76"/>
    <s v="Ruben Dartt"/>
    <x v="0"/>
    <s v="United States"/>
    <s v="Bellevue"/>
    <x v="4"/>
    <n v="98006"/>
    <x v="1"/>
    <s v="FUR-FU-10003849"/>
    <x v="0"/>
    <x v="5"/>
    <s v="DAX Metal Frame, Desktop, Stepped-Edge"/>
    <n v="20.239999999999998"/>
    <n v="1"/>
    <n v="0"/>
    <n v="7.8935999999999993"/>
  </r>
  <r>
    <n v="7296"/>
    <x v="3628"/>
    <x v="2"/>
    <x v="417"/>
    <d v="2011-05-05T00:00:00"/>
    <s v="First Class"/>
    <x v="396"/>
    <s v="Nat Carroll"/>
    <x v="0"/>
    <s v="United States"/>
    <s v="Houston"/>
    <x v="5"/>
    <n v="77036"/>
    <x v="2"/>
    <s v="OFF-AR-10001725"/>
    <x v="1"/>
    <x v="6"/>
    <s v="Boston Home &amp; Office Model 2000 Electric Pencil Sharpeners"/>
    <n v="37.839999999999996"/>
    <n v="2"/>
    <n v="0.2"/>
    <n v="2.8380000000000027"/>
  </r>
  <r>
    <n v="7297"/>
    <x v="3628"/>
    <x v="2"/>
    <x v="417"/>
    <d v="2011-05-05T00:00:00"/>
    <s v="First Class"/>
    <x v="396"/>
    <s v="Nat Carroll"/>
    <x v="0"/>
    <s v="United States"/>
    <s v="Houston"/>
    <x v="5"/>
    <n v="77036"/>
    <x v="2"/>
    <s v="OFF-FA-10000840"/>
    <x v="1"/>
    <x v="13"/>
    <s v="OIC Thumb-Tacks"/>
    <n v="5.4719999999999995"/>
    <n v="6"/>
    <n v="0.2"/>
    <n v="1.8467999999999996"/>
  </r>
  <r>
    <n v="7298"/>
    <x v="3629"/>
    <x v="1"/>
    <x v="1157"/>
    <d v="2012-02-14T00:00:00"/>
    <s v="Second Class"/>
    <x v="240"/>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x v="300"/>
    <s v="Joe Kamberova"/>
    <x v="0"/>
    <s v="United States"/>
    <s v="Des Plaines"/>
    <x v="10"/>
    <n v="60016"/>
    <x v="2"/>
    <s v="FUR-TA-10002533"/>
    <x v="0"/>
    <x v="3"/>
    <s v="BPI Conference Tables"/>
    <n v="292.10000000000002"/>
    <n v="4"/>
    <n v="0.5"/>
    <n v="-175.26000000000005"/>
  </r>
  <r>
    <n v="7300"/>
    <x v="3630"/>
    <x v="2"/>
    <x v="728"/>
    <d v="2011-11-21T00:00:00"/>
    <s v="First Class"/>
    <x v="300"/>
    <s v="Joe Kamberova"/>
    <x v="0"/>
    <s v="United States"/>
    <s v="Des Plaines"/>
    <x v="10"/>
    <n v="60016"/>
    <x v="2"/>
    <s v="FUR-FU-10001546"/>
    <x v="0"/>
    <x v="5"/>
    <s v="Dana Swing-Arm Lamps"/>
    <n v="8.5440000000000005"/>
    <n v="2"/>
    <n v="0.6"/>
    <n v="-7.4759999999999991"/>
  </r>
  <r>
    <n v="7301"/>
    <x v="3630"/>
    <x v="2"/>
    <x v="728"/>
    <d v="2011-11-21T00:00:00"/>
    <s v="First Class"/>
    <x v="300"/>
    <s v="Joe Kamberova"/>
    <x v="0"/>
    <s v="United States"/>
    <s v="Des Plaines"/>
    <x v="10"/>
    <n v="60016"/>
    <x v="2"/>
    <s v="FUR-BO-10003546"/>
    <x v="0"/>
    <x v="0"/>
    <s v="Hon 4-Shelf Metal Bookcases"/>
    <n v="424.11599999999999"/>
    <n v="6"/>
    <n v="0.3"/>
    <n v="-30.293999999999983"/>
  </r>
  <r>
    <n v="7302"/>
    <x v="3630"/>
    <x v="2"/>
    <x v="728"/>
    <d v="2011-11-21T00:00:00"/>
    <s v="First Class"/>
    <x v="300"/>
    <s v="Joe Kamberova"/>
    <x v="0"/>
    <s v="United States"/>
    <s v="Des Plaines"/>
    <x v="10"/>
    <n v="60016"/>
    <x v="2"/>
    <s v="OFF-BI-10004728"/>
    <x v="1"/>
    <x v="8"/>
    <s v="Wilson Jones Turn Tabs Binder Tool for Ring Binders"/>
    <n v="2.8919999999999995"/>
    <n v="3"/>
    <n v="0.8"/>
    <n v="-4.9164000000000012"/>
  </r>
  <r>
    <n v="7303"/>
    <x v="3630"/>
    <x v="2"/>
    <x v="728"/>
    <d v="2011-11-21T00:00:00"/>
    <s v="First Class"/>
    <x v="300"/>
    <s v="Joe Kamberova"/>
    <x v="0"/>
    <s v="United States"/>
    <s v="Des Plaines"/>
    <x v="10"/>
    <n v="60016"/>
    <x v="2"/>
    <s v="OFF-ST-10000025"/>
    <x v="1"/>
    <x v="4"/>
    <s v="Fellowes Stor/Drawer Steel Plus Storage Drawers"/>
    <n v="381.72"/>
    <n v="5"/>
    <n v="0.2"/>
    <n v="-66.801000000000045"/>
  </r>
  <r>
    <n v="7304"/>
    <x v="3631"/>
    <x v="3"/>
    <x v="507"/>
    <d v="2014-09-09T00:00:00"/>
    <s v="Standard Class"/>
    <x v="770"/>
    <s v="Doug O'Connell"/>
    <x v="0"/>
    <s v="United States"/>
    <s v="Boynton Beach"/>
    <x v="2"/>
    <n v="33437"/>
    <x v="0"/>
    <s v="FUR-CH-10003817"/>
    <x v="0"/>
    <x v="1"/>
    <s v="Global Value Steno Chair, Gray"/>
    <n v="97.184000000000012"/>
    <n v="2"/>
    <n v="0.2"/>
    <n v="6.0740000000000016"/>
  </r>
  <r>
    <n v="7305"/>
    <x v="3631"/>
    <x v="3"/>
    <x v="507"/>
    <d v="2014-09-09T00:00:00"/>
    <s v="Standard Class"/>
    <x v="770"/>
    <s v="Doug O'Connell"/>
    <x v="0"/>
    <s v="United States"/>
    <s v="Boynton Beach"/>
    <x v="2"/>
    <n v="33437"/>
    <x v="0"/>
    <s v="OFF-PA-10000289"/>
    <x v="1"/>
    <x v="10"/>
    <s v="Xerox 213"/>
    <n v="10.368000000000002"/>
    <n v="2"/>
    <n v="0.2"/>
    <n v="3.6288"/>
  </r>
  <r>
    <n v="7306"/>
    <x v="3632"/>
    <x v="2"/>
    <x v="1158"/>
    <d v="2011-04-02T00:00:00"/>
    <s v="Standard Class"/>
    <x v="207"/>
    <s v="Mike Gockenbach"/>
    <x v="0"/>
    <s v="United States"/>
    <s v="Plano"/>
    <x v="5"/>
    <n v="75023"/>
    <x v="2"/>
    <s v="FUR-TA-10001889"/>
    <x v="0"/>
    <x v="3"/>
    <s v="Bush Advantage Collection Racetrack Conference Table"/>
    <n v="890.84099999999989"/>
    <n v="3"/>
    <n v="0.3"/>
    <n v="-152.71559999999999"/>
  </r>
  <r>
    <n v="7307"/>
    <x v="3633"/>
    <x v="0"/>
    <x v="732"/>
    <d v="2013-11-08T00:00:00"/>
    <s v="Second Class"/>
    <x v="109"/>
    <s v="Logan Haushalter"/>
    <x v="0"/>
    <s v="United States"/>
    <s v="San Jose"/>
    <x v="1"/>
    <n v="95123"/>
    <x v="1"/>
    <s v="TEC-AC-10002305"/>
    <x v="2"/>
    <x v="11"/>
    <s v="KeyTronic E03601U1 - Keyboard - Beige"/>
    <n v="72"/>
    <n v="4"/>
    <n v="0"/>
    <n v="12.959999999999994"/>
  </r>
  <r>
    <n v="7308"/>
    <x v="3633"/>
    <x v="0"/>
    <x v="732"/>
    <d v="2013-11-08T00:00:00"/>
    <s v="Second Class"/>
    <x v="109"/>
    <s v="Logan Haushalter"/>
    <x v="0"/>
    <s v="United States"/>
    <s v="San Jose"/>
    <x v="1"/>
    <n v="95123"/>
    <x v="1"/>
    <s v="FUR-CH-10004875"/>
    <x v="0"/>
    <x v="1"/>
    <s v="Harbour Creations 67200 Series Stacking Chairs"/>
    <n v="113.88800000000002"/>
    <n v="2"/>
    <n v="0.2"/>
    <n v="9.9651999999999994"/>
  </r>
  <r>
    <n v="7309"/>
    <x v="3633"/>
    <x v="0"/>
    <x v="732"/>
    <d v="2013-11-08T00:00:00"/>
    <s v="Second Class"/>
    <x v="109"/>
    <s v="Logan Haushalter"/>
    <x v="0"/>
    <s v="United States"/>
    <s v="San Jose"/>
    <x v="1"/>
    <n v="95123"/>
    <x v="1"/>
    <s v="OFF-EN-10001434"/>
    <x v="1"/>
    <x v="12"/>
    <s v="Strathmore #10 Envelopes, Ultimate White"/>
    <n v="158.13"/>
    <n v="3"/>
    <n v="0"/>
    <n v="77.483699999999999"/>
  </r>
  <r>
    <n v="7310"/>
    <x v="3634"/>
    <x v="3"/>
    <x v="193"/>
    <d v="2014-06-15T00:00:00"/>
    <s v="Second Class"/>
    <x v="152"/>
    <s v="Muhammed MacIntyre"/>
    <x v="1"/>
    <s v="United States"/>
    <s v="New York City"/>
    <x v="15"/>
    <n v="10024"/>
    <x v="3"/>
    <s v="OFF-FA-10004395"/>
    <x v="1"/>
    <x v="13"/>
    <s v="Plymouth Boxed Rubber Bands by Plymouth"/>
    <n v="14.129999999999999"/>
    <n v="3"/>
    <n v="0"/>
    <n v="0.70650000000000013"/>
  </r>
  <r>
    <n v="7311"/>
    <x v="3635"/>
    <x v="1"/>
    <x v="544"/>
    <d v="2012-08-14T00:00:00"/>
    <s v="Standard Class"/>
    <x v="217"/>
    <s v="Bill Donatelli"/>
    <x v="0"/>
    <s v="United States"/>
    <s v="Detroit"/>
    <x v="12"/>
    <n v="48227"/>
    <x v="2"/>
    <s v="OFF-BI-10004632"/>
    <x v="1"/>
    <x v="8"/>
    <s v="GBC Binding covers"/>
    <n v="64.75"/>
    <n v="5"/>
    <n v="0"/>
    <n v="29.137499999999996"/>
  </r>
  <r>
    <n v="7312"/>
    <x v="3636"/>
    <x v="1"/>
    <x v="330"/>
    <d v="2012-10-13T00:00:00"/>
    <s v="Standard Class"/>
    <x v="623"/>
    <s v="Sonia Cooley"/>
    <x v="0"/>
    <s v="United States"/>
    <s v="Miami"/>
    <x v="2"/>
    <n v="33178"/>
    <x v="0"/>
    <s v="OFF-BI-10000145"/>
    <x v="1"/>
    <x v="8"/>
    <s v="Zipper Ring Binder Pockets"/>
    <n v="1.8720000000000003"/>
    <n v="2"/>
    <n v="0.7"/>
    <n v="-1.3103999999999996"/>
  </r>
  <r>
    <n v="7313"/>
    <x v="3636"/>
    <x v="1"/>
    <x v="330"/>
    <d v="2012-10-13T00:00:00"/>
    <s v="Standard Class"/>
    <x v="623"/>
    <s v="Sonia Cooley"/>
    <x v="0"/>
    <s v="United States"/>
    <s v="Miami"/>
    <x v="2"/>
    <n v="33178"/>
    <x v="0"/>
    <s v="OFF-BI-10002498"/>
    <x v="1"/>
    <x v="8"/>
    <s v="Clear Mylar Reinforcing Strips"/>
    <n v="11.214000000000002"/>
    <n v="2"/>
    <n v="0.7"/>
    <n v="-8.5974000000000004"/>
  </r>
  <r>
    <n v="7314"/>
    <x v="3636"/>
    <x v="1"/>
    <x v="330"/>
    <d v="2012-10-13T00:00:00"/>
    <s v="Standard Class"/>
    <x v="623"/>
    <s v="Sonia Cooley"/>
    <x v="0"/>
    <s v="United States"/>
    <s v="Miami"/>
    <x v="2"/>
    <n v="33178"/>
    <x v="0"/>
    <s v="OFF-AR-10001761"/>
    <x v="1"/>
    <x v="6"/>
    <s v="Avery Hi-Liter Smear-Safe Highlighters"/>
    <n v="37.375999999999998"/>
    <n v="8"/>
    <n v="0.2"/>
    <n v="7.4751999999999992"/>
  </r>
  <r>
    <n v="7315"/>
    <x v="3637"/>
    <x v="0"/>
    <x v="316"/>
    <d v="2013-06-03T00:00:00"/>
    <s v="Standard Class"/>
    <x v="184"/>
    <s v="Tanja Norvell"/>
    <x v="2"/>
    <s v="United States"/>
    <s v="Park Ridge"/>
    <x v="10"/>
    <n v="60068"/>
    <x v="2"/>
    <s v="TEC-PH-10001817"/>
    <x v="2"/>
    <x v="7"/>
    <s v="Wilson Electronics DB Pro Signal Booster"/>
    <n v="286.40000000000003"/>
    <n v="1"/>
    <n v="0.2"/>
    <n v="25.060000000000016"/>
  </r>
  <r>
    <n v="7316"/>
    <x v="3638"/>
    <x v="3"/>
    <x v="943"/>
    <d v="2014-05-17T00:00:00"/>
    <s v="Second Class"/>
    <x v="233"/>
    <s v="Zuschuss Carroll"/>
    <x v="0"/>
    <s v="United States"/>
    <s v="New York City"/>
    <x v="15"/>
    <n v="10024"/>
    <x v="3"/>
    <s v="OFF-AR-10004456"/>
    <x v="1"/>
    <x v="6"/>
    <s v="Panasonic KP-4ABK Battery-Operated Pencil Sharpener"/>
    <n v="43.92"/>
    <n v="3"/>
    <n v="0"/>
    <n v="12.736799999999999"/>
  </r>
  <r>
    <n v="7317"/>
    <x v="3639"/>
    <x v="0"/>
    <x v="1159"/>
    <d v="2013-10-21T00:00:00"/>
    <s v="Standard Class"/>
    <x v="240"/>
    <s v="Nona Balk"/>
    <x v="1"/>
    <s v="United States"/>
    <s v="New York City"/>
    <x v="15"/>
    <n v="10011"/>
    <x v="3"/>
    <s v="FUR-TA-10001539"/>
    <x v="0"/>
    <x v="3"/>
    <s v="Chromcraft Rectangular Conference Tables"/>
    <n v="142.18199999999999"/>
    <n v="1"/>
    <n v="0.4"/>
    <n v="-37.915200000000027"/>
  </r>
  <r>
    <n v="7318"/>
    <x v="3640"/>
    <x v="3"/>
    <x v="701"/>
    <d v="2014-11-22T00:00:00"/>
    <s v="Standard Class"/>
    <x v="542"/>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x v="542"/>
    <s v="Katharine Harms"/>
    <x v="1"/>
    <s v="United States"/>
    <s v="Hillsboro"/>
    <x v="21"/>
    <n v="97123"/>
    <x v="1"/>
    <s v="OFF-BI-10002813"/>
    <x v="1"/>
    <x v="8"/>
    <s v="Avery Reinforcements for Hole-Punch Pages"/>
    <n v="4.1580000000000004"/>
    <n v="7"/>
    <n v="0.7"/>
    <n v="-3.4649999999999999"/>
  </r>
  <r>
    <n v="7320"/>
    <x v="3641"/>
    <x v="3"/>
    <x v="200"/>
    <d v="2014-11-30T00:00:00"/>
    <s v="Second Class"/>
    <x v="438"/>
    <s v="Michael Nguyen"/>
    <x v="0"/>
    <s v="United States"/>
    <s v="New York City"/>
    <x v="15"/>
    <n v="10009"/>
    <x v="3"/>
    <s v="TEC-PH-10002310"/>
    <x v="2"/>
    <x v="7"/>
    <s v="Plantronics Calisto P620-M USB Wireless Speakerphone System"/>
    <n v="979.95"/>
    <n v="5"/>
    <n v="0"/>
    <n v="264.58650000000006"/>
  </r>
  <r>
    <n v="7321"/>
    <x v="3641"/>
    <x v="3"/>
    <x v="200"/>
    <d v="2014-11-30T00:00:00"/>
    <s v="Second Class"/>
    <x v="438"/>
    <s v="Michael Nguyen"/>
    <x v="0"/>
    <s v="United States"/>
    <s v="New York City"/>
    <x v="15"/>
    <n v="10009"/>
    <x v="3"/>
    <s v="FUR-FU-10003623"/>
    <x v="0"/>
    <x v="5"/>
    <s v="DataProducts Ampli Magnifier Task Lamp, Black,"/>
    <n v="135.29999999999998"/>
    <n v="5"/>
    <n v="0"/>
    <n v="37.883999999999993"/>
  </r>
  <r>
    <n v="7322"/>
    <x v="3642"/>
    <x v="3"/>
    <x v="213"/>
    <d v="2014-09-08T00:00:00"/>
    <s v="Standard Class"/>
    <x v="501"/>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x v="501"/>
    <s v="Muhammed Yedwab"/>
    <x v="1"/>
    <s v="United States"/>
    <s v="Chicago"/>
    <x v="10"/>
    <n v="60623"/>
    <x v="2"/>
    <s v="TEC-AC-10004353"/>
    <x v="2"/>
    <x v="11"/>
    <s v="Hypercom P1300 Pinpad"/>
    <n v="100.80000000000001"/>
    <n v="2"/>
    <n v="0.2"/>
    <n v="21.42"/>
  </r>
  <r>
    <n v="7324"/>
    <x v="3643"/>
    <x v="3"/>
    <x v="256"/>
    <d v="2014-12-09T00:00:00"/>
    <s v="First Class"/>
    <x v="229"/>
    <s v="Carlos Soltero"/>
    <x v="0"/>
    <s v="United States"/>
    <s v="New York City"/>
    <x v="15"/>
    <n v="10024"/>
    <x v="3"/>
    <s v="FUR-FU-10001934"/>
    <x v="0"/>
    <x v="5"/>
    <s v="Magnifier Swing Arm Lamp"/>
    <n v="41.96"/>
    <n v="2"/>
    <n v="0"/>
    <n v="10.909600000000001"/>
  </r>
  <r>
    <n v="7325"/>
    <x v="3643"/>
    <x v="3"/>
    <x v="256"/>
    <d v="2014-12-09T00:00:00"/>
    <s v="First Class"/>
    <x v="229"/>
    <s v="Carlos Soltero"/>
    <x v="0"/>
    <s v="United States"/>
    <s v="New York City"/>
    <x v="15"/>
    <n v="10024"/>
    <x v="3"/>
    <s v="OFF-LA-10003766"/>
    <x v="1"/>
    <x v="2"/>
    <s v="Self-Adhesive Removable Labels"/>
    <n v="9.4499999999999993"/>
    <n v="3"/>
    <n v="0"/>
    <n v="4.5359999999999996"/>
  </r>
  <r>
    <n v="7326"/>
    <x v="3644"/>
    <x v="3"/>
    <x v="468"/>
    <d v="2014-11-18T00:00:00"/>
    <s v="Standard Class"/>
    <x v="266"/>
    <s v="Michael Chen"/>
    <x v="0"/>
    <s v="United States"/>
    <s v="Pasco"/>
    <x v="4"/>
    <n v="99301"/>
    <x v="1"/>
    <s v="OFF-AP-10004540"/>
    <x v="1"/>
    <x v="9"/>
    <s v="Eureka The Boss Lite 10-Amp Upright Vacuum, Blue"/>
    <n v="400.79999999999995"/>
    <n v="5"/>
    <n v="0"/>
    <n v="112.224"/>
  </r>
  <r>
    <n v="7327"/>
    <x v="3644"/>
    <x v="3"/>
    <x v="468"/>
    <d v="2014-11-18T00:00:00"/>
    <s v="Standard Class"/>
    <x v="266"/>
    <s v="Michael Chen"/>
    <x v="0"/>
    <s v="United States"/>
    <s v="Pasco"/>
    <x v="4"/>
    <n v="99301"/>
    <x v="1"/>
    <s v="OFF-BI-10001543"/>
    <x v="1"/>
    <x v="8"/>
    <s v="GBC VeloBinder Manual Binding System"/>
    <n v="28.792000000000002"/>
    <n v="1"/>
    <n v="0.2"/>
    <n v="10.077200000000001"/>
  </r>
  <r>
    <n v="7328"/>
    <x v="3645"/>
    <x v="2"/>
    <x v="772"/>
    <d v="2011-03-24T00:00:00"/>
    <s v="Standard Class"/>
    <x v="337"/>
    <s v="Sample Company A"/>
    <x v="2"/>
    <s v="United States"/>
    <s v="Burbank"/>
    <x v="1"/>
    <n v="91505"/>
    <x v="1"/>
    <s v="FUR-FU-10004597"/>
    <x v="0"/>
    <x v="5"/>
    <s v="Eldon Cleatmat Chair Mats for Medium Pile Carpets"/>
    <n v="111"/>
    <n v="2"/>
    <n v="0"/>
    <n v="14.430000000000007"/>
  </r>
  <r>
    <n v="7329"/>
    <x v="3645"/>
    <x v="2"/>
    <x v="772"/>
    <d v="2011-03-24T00:00:00"/>
    <s v="Standard Class"/>
    <x v="337"/>
    <s v="Sample Company A"/>
    <x v="2"/>
    <s v="United States"/>
    <s v="Burbank"/>
    <x v="1"/>
    <n v="91505"/>
    <x v="1"/>
    <s v="TEC-MA-10001148"/>
    <x v="2"/>
    <x v="15"/>
    <s v="Swingline SM12-08 MicroCut Jam Free Shredder"/>
    <n v="1279.9680000000001"/>
    <n v="4"/>
    <n v="0.2"/>
    <n v="415.98959999999994"/>
  </r>
  <r>
    <n v="7330"/>
    <x v="3645"/>
    <x v="2"/>
    <x v="772"/>
    <d v="2011-03-24T00:00:00"/>
    <s v="Standard Class"/>
    <x v="337"/>
    <s v="Sample Company A"/>
    <x v="2"/>
    <s v="United States"/>
    <s v="Burbank"/>
    <x v="1"/>
    <n v="91505"/>
    <x v="1"/>
    <s v="OFF-ST-10000078"/>
    <x v="1"/>
    <x v="4"/>
    <s v="Tennsco 6- and 18-Compartment Lockers"/>
    <n v="1856.19"/>
    <n v="7"/>
    <n v="0"/>
    <n v="334.11419999999987"/>
  </r>
  <r>
    <n v="7331"/>
    <x v="3646"/>
    <x v="0"/>
    <x v="396"/>
    <d v="2013-11-14T00:00:00"/>
    <s v="First Class"/>
    <x v="70"/>
    <s v="Stephanie Phelps"/>
    <x v="1"/>
    <s v="United States"/>
    <s v="Chicago"/>
    <x v="10"/>
    <n v="60623"/>
    <x v="2"/>
    <s v="FUR-FU-10001037"/>
    <x v="0"/>
    <x v="5"/>
    <s v="DAX Charcoal/Nickel-Tone Document Frame, 5 x 7"/>
    <n v="22.752000000000002"/>
    <n v="6"/>
    <n v="0.6"/>
    <n v="-8.532"/>
  </r>
  <r>
    <n v="7332"/>
    <x v="3647"/>
    <x v="3"/>
    <x v="40"/>
    <d v="2014-10-31T00:00:00"/>
    <s v="Standard Class"/>
    <x v="464"/>
    <s v="Shaun Chance"/>
    <x v="1"/>
    <s v="United States"/>
    <s v="Lancaster"/>
    <x v="9"/>
    <n v="17602"/>
    <x v="3"/>
    <s v="TEC-PH-10001433"/>
    <x v="2"/>
    <x v="7"/>
    <s v="Cisco Small Business SPA 502G VoIP phone"/>
    <n v="61.541999999999994"/>
    <n v="1"/>
    <n v="0.4"/>
    <n v="-13.334099999999999"/>
  </r>
  <r>
    <n v="7333"/>
    <x v="3647"/>
    <x v="3"/>
    <x v="40"/>
    <d v="2014-10-31T00:00:00"/>
    <s v="Standard Class"/>
    <x v="464"/>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x v="701"/>
    <s v="Patrick Ryan"/>
    <x v="0"/>
    <s v="United States"/>
    <s v="Tampa"/>
    <x v="2"/>
    <n v="33614"/>
    <x v="0"/>
    <s v="FUR-FU-10001290"/>
    <x v="0"/>
    <x v="5"/>
    <s v="Executive Impressions Supervisor Wall Clock"/>
    <n v="67.36"/>
    <n v="2"/>
    <n v="0.2"/>
    <n v="10.103999999999996"/>
  </r>
  <r>
    <n v="7335"/>
    <x v="3648"/>
    <x v="1"/>
    <x v="347"/>
    <d v="2012-04-17T00:00:00"/>
    <s v="Standard Class"/>
    <x v="701"/>
    <s v="Patrick Ryan"/>
    <x v="0"/>
    <s v="United States"/>
    <s v="Tampa"/>
    <x v="2"/>
    <n v="33614"/>
    <x v="0"/>
    <s v="FUR-FU-10000087"/>
    <x v="0"/>
    <x v="5"/>
    <s v="Executive Impressions 14&quot; Two-Color Numerals Wall Clock"/>
    <n v="54.527999999999992"/>
    <n v="3"/>
    <n v="0.2"/>
    <n v="14.313600000000005"/>
  </r>
  <r>
    <n v="7336"/>
    <x v="3649"/>
    <x v="1"/>
    <x v="707"/>
    <d v="2012-12-30T00:00:00"/>
    <s v="Standard Class"/>
    <x v="600"/>
    <s v="Jim Karlsson"/>
    <x v="0"/>
    <s v="United States"/>
    <s v="New York City"/>
    <x v="15"/>
    <n v="10024"/>
    <x v="3"/>
    <s v="TEC-AC-10002049"/>
    <x v="2"/>
    <x v="11"/>
    <s v="Plantronics Savi W720 Multi-Device Wireless Headset System"/>
    <n v="843.9"/>
    <n v="2"/>
    <n v="0"/>
    <n v="371.31600000000003"/>
  </r>
  <r>
    <n v="7337"/>
    <x v="3649"/>
    <x v="1"/>
    <x v="707"/>
    <d v="2012-12-30T00:00:00"/>
    <s v="Standard Class"/>
    <x v="600"/>
    <s v="Jim Karlsson"/>
    <x v="0"/>
    <s v="United States"/>
    <s v="New York City"/>
    <x v="15"/>
    <n v="10024"/>
    <x v="3"/>
    <s v="FUR-BO-10002613"/>
    <x v="0"/>
    <x v="0"/>
    <s v="Atlantic Metals Mobile 4-Shelf Bookcases, Custom Colors"/>
    <n v="449.56800000000004"/>
    <n v="2"/>
    <n v="0.2"/>
    <n v="56.195999999999955"/>
  </r>
  <r>
    <n v="7338"/>
    <x v="3650"/>
    <x v="3"/>
    <x v="296"/>
    <d v="2014-09-24T00:00:00"/>
    <s v="First Class"/>
    <x v="606"/>
    <s v="Brendan Murry"/>
    <x v="1"/>
    <s v="United States"/>
    <s v="Los Angeles"/>
    <x v="1"/>
    <n v="90045"/>
    <x v="1"/>
    <s v="OFF-ST-10004950"/>
    <x v="1"/>
    <x v="4"/>
    <s v="Tenex Personal Filing Tote With Secure Closure Lid, Black/Frost"/>
    <n v="15.51"/>
    <n v="1"/>
    <n v="0"/>
    <n v="3.8774999999999995"/>
  </r>
  <r>
    <n v="7339"/>
    <x v="3651"/>
    <x v="2"/>
    <x v="414"/>
    <d v="2011-12-23T00:00:00"/>
    <s v="Second Class"/>
    <x v="416"/>
    <s v="Suzanne McNair"/>
    <x v="1"/>
    <s v="United States"/>
    <s v="New York City"/>
    <x v="15"/>
    <n v="10035"/>
    <x v="3"/>
    <s v="FUR-CH-10004875"/>
    <x v="0"/>
    <x v="1"/>
    <s v="Harbour Creations 67200 Series Stacking Chairs"/>
    <n v="192.18600000000004"/>
    <n v="3"/>
    <n v="0.1"/>
    <n v="36.3018"/>
  </r>
  <r>
    <n v="7340"/>
    <x v="3652"/>
    <x v="1"/>
    <x v="1074"/>
    <d v="2012-07-21T00:00:00"/>
    <s v="First Class"/>
    <x v="346"/>
    <s v="Karen Carlisle"/>
    <x v="1"/>
    <s v="United States"/>
    <s v="New York City"/>
    <x v="15"/>
    <n v="10009"/>
    <x v="3"/>
    <s v="OFF-AR-10003190"/>
    <x v="1"/>
    <x v="6"/>
    <s v="Newell 32"/>
    <n v="5.76"/>
    <n v="2"/>
    <n v="0"/>
    <n v="1.6128"/>
  </r>
  <r>
    <n v="7341"/>
    <x v="3653"/>
    <x v="2"/>
    <x v="711"/>
    <d v="2011-08-01T00:00:00"/>
    <s v="Standard Class"/>
    <x v="495"/>
    <s v="Sheri Gordon"/>
    <x v="0"/>
    <s v="United States"/>
    <s v="Atlanta"/>
    <x v="32"/>
    <n v="30318"/>
    <x v="0"/>
    <s v="FUR-CH-10000553"/>
    <x v="0"/>
    <x v="1"/>
    <s v="Metal Folding Chairs, Beige, 4/Carton"/>
    <n v="67.88"/>
    <n v="2"/>
    <n v="0"/>
    <n v="18.327599999999997"/>
  </r>
  <r>
    <n v="7342"/>
    <x v="3653"/>
    <x v="2"/>
    <x v="711"/>
    <d v="2011-08-01T00:00:00"/>
    <s v="Standard Class"/>
    <x v="495"/>
    <s v="Sheri Gordon"/>
    <x v="0"/>
    <s v="United States"/>
    <s v="Atlanta"/>
    <x v="32"/>
    <n v="30318"/>
    <x v="0"/>
    <s v="OFF-LA-10002762"/>
    <x v="1"/>
    <x v="2"/>
    <s v="Avery 485"/>
    <n v="162.88999999999999"/>
    <n v="13"/>
    <n v="0"/>
    <n v="76.558299999999988"/>
  </r>
  <r>
    <n v="7343"/>
    <x v="3653"/>
    <x v="2"/>
    <x v="711"/>
    <d v="2011-08-01T00:00:00"/>
    <s v="Standard Class"/>
    <x v="495"/>
    <s v="Sheri Gordon"/>
    <x v="0"/>
    <s v="United States"/>
    <s v="Atlanta"/>
    <x v="32"/>
    <n v="30318"/>
    <x v="0"/>
    <s v="FUR-FU-10000719"/>
    <x v="0"/>
    <x v="5"/>
    <s v="DAX Cubicle Frames, 8-1/2 x 11"/>
    <n v="25.71"/>
    <n v="3"/>
    <n v="0"/>
    <n v="9.2556000000000012"/>
  </r>
  <r>
    <n v="7344"/>
    <x v="3654"/>
    <x v="2"/>
    <x v="58"/>
    <d v="2012-01-01T00:00:00"/>
    <s v="Standard Class"/>
    <x v="14"/>
    <s v="Tracy Blumstein"/>
    <x v="0"/>
    <s v="United States"/>
    <s v="New York City"/>
    <x v="15"/>
    <n v="10009"/>
    <x v="3"/>
    <s v="OFF-ST-10000563"/>
    <x v="1"/>
    <x v="4"/>
    <s v="Fellowes Bankers Box Stor/Drawer Steel Plus"/>
    <n v="191.88"/>
    <n v="6"/>
    <n v="0"/>
    <n v="19.188000000000002"/>
  </r>
  <r>
    <n v="7345"/>
    <x v="3655"/>
    <x v="3"/>
    <x v="157"/>
    <d v="2014-12-18T00:00:00"/>
    <s v="Standard Class"/>
    <x v="1"/>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x v="1"/>
    <s v="Darrin Van Huff"/>
    <x v="1"/>
    <s v="United States"/>
    <s v="Jacksonville"/>
    <x v="2"/>
    <n v="32216"/>
    <x v="0"/>
    <s v="TEC-PH-10003555"/>
    <x v="2"/>
    <x v="7"/>
    <s v="Motorola HK250 Universal Bluetooth Headset"/>
    <n v="73.567999999999998"/>
    <n v="4"/>
    <n v="0.2"/>
    <n v="-16.552799999999994"/>
  </r>
  <r>
    <n v="7347"/>
    <x v="3655"/>
    <x v="3"/>
    <x v="157"/>
    <d v="2014-12-18T00:00:00"/>
    <s v="Standard Class"/>
    <x v="1"/>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x v="1"/>
    <s v="Darrin Van Huff"/>
    <x v="1"/>
    <s v="United States"/>
    <s v="Jacksonville"/>
    <x v="2"/>
    <n v="32216"/>
    <x v="0"/>
    <s v="FUR-CH-10000225"/>
    <x v="0"/>
    <x v="1"/>
    <s v="Global Geo Office Task Chair, Gray"/>
    <n v="64.784000000000006"/>
    <n v="1"/>
    <n v="0.2"/>
    <n v="-12.147000000000009"/>
  </r>
  <r>
    <n v="7349"/>
    <x v="3656"/>
    <x v="2"/>
    <x v="223"/>
    <d v="2011-03-07T00:00:00"/>
    <s v="Standard Class"/>
    <x v="710"/>
    <s v="Sam Craven"/>
    <x v="0"/>
    <s v="United States"/>
    <s v="Houston"/>
    <x v="5"/>
    <n v="77095"/>
    <x v="2"/>
    <s v="OFF-AP-10002534"/>
    <x v="1"/>
    <x v="9"/>
    <s v="3.6 Cubic Foot Counter Height Office Refrigerator"/>
    <n v="176.77199999999996"/>
    <n v="3"/>
    <n v="0.8"/>
    <n v="-459.60720000000003"/>
  </r>
  <r>
    <n v="7350"/>
    <x v="3657"/>
    <x v="3"/>
    <x v="208"/>
    <d v="2014-10-28T00:00:00"/>
    <s v="Standard Class"/>
    <x v="80"/>
    <s v="Jennifer Braxton"/>
    <x v="1"/>
    <s v="United States"/>
    <s v="Milwaukee"/>
    <x v="6"/>
    <n v="53209"/>
    <x v="2"/>
    <s v="OFF-BI-10000301"/>
    <x v="1"/>
    <x v="8"/>
    <s v="GBC Instant Report Kit"/>
    <n v="38.82"/>
    <n v="6"/>
    <n v="0"/>
    <n v="19.41"/>
  </r>
  <r>
    <n v="7351"/>
    <x v="3657"/>
    <x v="3"/>
    <x v="208"/>
    <d v="2014-10-28T00:00:00"/>
    <s v="Standard Class"/>
    <x v="80"/>
    <s v="Jennifer Braxton"/>
    <x v="1"/>
    <s v="United States"/>
    <s v="Milwaukee"/>
    <x v="6"/>
    <n v="53209"/>
    <x v="2"/>
    <s v="OFF-BI-10003460"/>
    <x v="1"/>
    <x v="8"/>
    <s v="Acco 3-Hole Punch"/>
    <n v="21.9"/>
    <n v="5"/>
    <n v="0"/>
    <n v="10.511999999999999"/>
  </r>
  <r>
    <n v="7352"/>
    <x v="3658"/>
    <x v="3"/>
    <x v="468"/>
    <d v="2014-11-17T00:00:00"/>
    <s v="Standard Class"/>
    <x v="485"/>
    <s v="Gary Hwang"/>
    <x v="0"/>
    <s v="United States"/>
    <s v="Modesto"/>
    <x v="1"/>
    <n v="95351"/>
    <x v="1"/>
    <s v="TEC-AC-10001772"/>
    <x v="2"/>
    <x v="11"/>
    <s v="Memorex Mini Travel Drive 16 GB USB 2.0 Flash Drive"/>
    <n v="111.79"/>
    <n v="7"/>
    <n v="0"/>
    <n v="43.598100000000002"/>
  </r>
  <r>
    <n v="7353"/>
    <x v="3659"/>
    <x v="3"/>
    <x v="633"/>
    <d v="2014-03-19T00:00:00"/>
    <s v="Second Class"/>
    <x v="377"/>
    <s v="Matthew Grinstein"/>
    <x v="2"/>
    <s v="United States"/>
    <s v="Lakewood"/>
    <x v="24"/>
    <n v="44107"/>
    <x v="3"/>
    <s v="TEC-PH-10003505"/>
    <x v="2"/>
    <x v="7"/>
    <s v="Geemarc AmpliPOWER60"/>
    <n v="445.44"/>
    <n v="8"/>
    <n v="0.4"/>
    <n v="-81.664000000000044"/>
  </r>
  <r>
    <n v="7354"/>
    <x v="3660"/>
    <x v="0"/>
    <x v="897"/>
    <d v="2013-09-30T00:00:00"/>
    <s v="Standard Class"/>
    <x v="372"/>
    <s v="Robert Dilbeck"/>
    <x v="2"/>
    <s v="United States"/>
    <s v="Philadelphia"/>
    <x v="9"/>
    <n v="19134"/>
    <x v="3"/>
    <s v="OFF-LA-10004484"/>
    <x v="1"/>
    <x v="2"/>
    <s v="Avery 476"/>
    <n v="16.520000000000003"/>
    <n v="5"/>
    <n v="0.2"/>
    <n v="5.368999999999998"/>
  </r>
  <r>
    <n v="7355"/>
    <x v="3661"/>
    <x v="3"/>
    <x v="695"/>
    <d v="2014-02-14T00:00:00"/>
    <s v="Standard Class"/>
    <x v="381"/>
    <s v="Skye Norling"/>
    <x v="2"/>
    <s v="United States"/>
    <s v="San Francisco"/>
    <x v="1"/>
    <n v="94109"/>
    <x v="1"/>
    <s v="OFF-PA-10001593"/>
    <x v="1"/>
    <x v="10"/>
    <s v="Xerox 1947"/>
    <n v="29.900000000000002"/>
    <n v="5"/>
    <n v="0"/>
    <n v="13.454999999999998"/>
  </r>
  <r>
    <n v="7356"/>
    <x v="3662"/>
    <x v="1"/>
    <x v="620"/>
    <d v="2013-01-02T00:00:00"/>
    <s v="Second Class"/>
    <x v="706"/>
    <s v="Anna Häberlin"/>
    <x v="1"/>
    <s v="United States"/>
    <s v="Detroit"/>
    <x v="12"/>
    <n v="48205"/>
    <x v="2"/>
    <s v="OFF-BI-10004139"/>
    <x v="1"/>
    <x v="8"/>
    <s v="Fellowes Presentation Covers for Comb Binding Machines"/>
    <n v="116.4"/>
    <n v="8"/>
    <n v="0"/>
    <n v="52.379999999999995"/>
  </r>
  <r>
    <n v="7357"/>
    <x v="3663"/>
    <x v="0"/>
    <x v="790"/>
    <d v="2013-10-15T00:00:00"/>
    <s v="Standard Class"/>
    <x v="595"/>
    <s v="Maria Zettner"/>
    <x v="2"/>
    <s v="United States"/>
    <s v="Phoenix"/>
    <x v="16"/>
    <n v="85023"/>
    <x v="1"/>
    <s v="OFF-AR-10001315"/>
    <x v="1"/>
    <x v="6"/>
    <s v="Newell 310"/>
    <n v="1.4080000000000001"/>
    <n v="1"/>
    <n v="0.2"/>
    <n v="0.15839999999999993"/>
  </r>
  <r>
    <n v="7358"/>
    <x v="3663"/>
    <x v="0"/>
    <x v="790"/>
    <d v="2013-10-15T00:00:00"/>
    <s v="Standard Class"/>
    <x v="595"/>
    <s v="Maria Zettner"/>
    <x v="2"/>
    <s v="United States"/>
    <s v="Phoenix"/>
    <x v="16"/>
    <n v="85023"/>
    <x v="1"/>
    <s v="FUR-FU-10001488"/>
    <x v="0"/>
    <x v="5"/>
    <s v="Tenex 46&quot; x 60&quot; Computer Anti-Static Chairmat, Rectangular Shaped"/>
    <n v="169.56800000000001"/>
    <n v="2"/>
    <n v="0.2"/>
    <n v="0"/>
  </r>
  <r>
    <n v="7359"/>
    <x v="3664"/>
    <x v="2"/>
    <x v="125"/>
    <d v="2012-01-03T00:00:00"/>
    <s v="Second Class"/>
    <x v="753"/>
    <s v="Alex Russell"/>
    <x v="1"/>
    <s v="United States"/>
    <s v="Philadelphia"/>
    <x v="9"/>
    <n v="19143"/>
    <x v="3"/>
    <s v="TEC-PH-10002170"/>
    <x v="2"/>
    <x v="7"/>
    <s v="ClearSounds CSC500 Amplified Spirit Phone Corded phone"/>
    <n v="251.96399999999994"/>
    <n v="6"/>
    <n v="0.4"/>
    <n v="-50.392799999999994"/>
  </r>
  <r>
    <n v="7360"/>
    <x v="3664"/>
    <x v="2"/>
    <x v="125"/>
    <d v="2012-01-03T00:00:00"/>
    <s v="Second Class"/>
    <x v="753"/>
    <s v="Alex Russell"/>
    <x v="1"/>
    <s v="United States"/>
    <s v="Philadelphia"/>
    <x v="9"/>
    <n v="19143"/>
    <x v="3"/>
    <s v="FUR-TA-10004575"/>
    <x v="0"/>
    <x v="3"/>
    <s v="Hon 5100 Series Wood Tables"/>
    <n v="523.76400000000001"/>
    <n v="3"/>
    <n v="0.4"/>
    <n v="-192.04680000000008"/>
  </r>
  <r>
    <n v="7361"/>
    <x v="3665"/>
    <x v="0"/>
    <x v="408"/>
    <d v="2013-04-15T00:00:00"/>
    <s v="First Class"/>
    <x v="639"/>
    <s v="Jason Fortune-"/>
    <x v="0"/>
    <s v="United States"/>
    <s v="Los Angeles"/>
    <x v="1"/>
    <n v="90036"/>
    <x v="1"/>
    <s v="OFF-PA-10000809"/>
    <x v="1"/>
    <x v="10"/>
    <s v="Xerox 206"/>
    <n v="19.440000000000001"/>
    <n v="3"/>
    <n v="0"/>
    <n v="9.3312000000000008"/>
  </r>
  <r>
    <n v="7362"/>
    <x v="3665"/>
    <x v="0"/>
    <x v="408"/>
    <d v="2013-04-15T00:00:00"/>
    <s v="First Class"/>
    <x v="639"/>
    <s v="Jason Fortune-"/>
    <x v="0"/>
    <s v="United States"/>
    <s v="Los Angeles"/>
    <x v="1"/>
    <n v="90036"/>
    <x v="1"/>
    <s v="FUR-CH-10000225"/>
    <x v="0"/>
    <x v="1"/>
    <s v="Global Geo Office Task Chair, Gray"/>
    <n v="194.35200000000003"/>
    <n v="3"/>
    <n v="0.2"/>
    <n v="-36.441000000000031"/>
  </r>
  <r>
    <n v="7363"/>
    <x v="3665"/>
    <x v="0"/>
    <x v="408"/>
    <d v="2013-04-15T00:00:00"/>
    <s v="First Class"/>
    <x v="639"/>
    <s v="Jason Fortune-"/>
    <x v="0"/>
    <s v="United States"/>
    <s v="Los Angeles"/>
    <x v="1"/>
    <n v="90036"/>
    <x v="1"/>
    <s v="OFF-BI-10003707"/>
    <x v="1"/>
    <x v="8"/>
    <s v="Aluminum Screw Posts"/>
    <n v="36.624000000000002"/>
    <n v="3"/>
    <n v="0.2"/>
    <n v="13.734"/>
  </r>
  <r>
    <n v="7364"/>
    <x v="3666"/>
    <x v="0"/>
    <x v="85"/>
    <d v="2013-12-05T00:00:00"/>
    <s v="Standard Class"/>
    <x v="103"/>
    <s v="David Smith"/>
    <x v="1"/>
    <s v="United States"/>
    <s v="Philadelphia"/>
    <x v="9"/>
    <n v="19140"/>
    <x v="3"/>
    <s v="TEC-PH-10004539"/>
    <x v="2"/>
    <x v="7"/>
    <s v="Wireless Extenders zBoost YX545 SOHO Signal Booster"/>
    <n v="340.18200000000002"/>
    <n v="3"/>
    <n v="0.4"/>
    <n v="-73.706100000000021"/>
  </r>
  <r>
    <n v="7365"/>
    <x v="3666"/>
    <x v="0"/>
    <x v="85"/>
    <d v="2013-12-05T00:00:00"/>
    <s v="Standard Class"/>
    <x v="103"/>
    <s v="David Smith"/>
    <x v="1"/>
    <s v="United States"/>
    <s v="Philadelphia"/>
    <x v="9"/>
    <n v="19140"/>
    <x v="3"/>
    <s v="OFF-FA-10004076"/>
    <x v="1"/>
    <x v="13"/>
    <s v="Translucent Push Pins by OIC"/>
    <n v="12.672000000000001"/>
    <n v="8"/>
    <n v="0.2"/>
    <n v="2.6927999999999992"/>
  </r>
  <r>
    <n v="7366"/>
    <x v="3666"/>
    <x v="0"/>
    <x v="85"/>
    <d v="2013-12-05T00:00:00"/>
    <s v="Standard Class"/>
    <x v="103"/>
    <s v="David Smith"/>
    <x v="1"/>
    <s v="United States"/>
    <s v="Philadelphia"/>
    <x v="9"/>
    <n v="19140"/>
    <x v="3"/>
    <s v="OFF-BI-10003166"/>
    <x v="1"/>
    <x v="8"/>
    <s v="GBC Plasticlear Binding Covers"/>
    <n v="6.8880000000000017"/>
    <n v="2"/>
    <n v="0.7"/>
    <n v="-5.0511999999999997"/>
  </r>
  <r>
    <n v="7367"/>
    <x v="3666"/>
    <x v="0"/>
    <x v="85"/>
    <d v="2013-12-05T00:00:00"/>
    <s v="Standard Class"/>
    <x v="103"/>
    <s v="David Smith"/>
    <x v="1"/>
    <s v="United States"/>
    <s v="Philadelphia"/>
    <x v="9"/>
    <n v="19140"/>
    <x v="3"/>
    <s v="OFF-ST-10002301"/>
    <x v="1"/>
    <x v="4"/>
    <s v="Tennsco Commercial Shelving"/>
    <n v="32.544000000000004"/>
    <n v="2"/>
    <n v="0.2"/>
    <n v="-7.7292000000000041"/>
  </r>
  <r>
    <n v="7368"/>
    <x v="3666"/>
    <x v="0"/>
    <x v="85"/>
    <d v="2013-12-05T00:00:00"/>
    <s v="Standard Class"/>
    <x v="103"/>
    <s v="David Smith"/>
    <x v="1"/>
    <s v="United States"/>
    <s v="Philadelphia"/>
    <x v="9"/>
    <n v="19140"/>
    <x v="3"/>
    <s v="FUR-CH-10002647"/>
    <x v="0"/>
    <x v="1"/>
    <s v="Situations Contoured Folding Chairs, 4/Set"/>
    <n v="347.80200000000002"/>
    <n v="7"/>
    <n v="0.3"/>
    <n v="-24.842999999999961"/>
  </r>
  <r>
    <n v="7369"/>
    <x v="3667"/>
    <x v="3"/>
    <x v="4"/>
    <d v="2014-04-18T00:00:00"/>
    <s v="First Class"/>
    <x v="162"/>
    <s v="Bart Pistole"/>
    <x v="1"/>
    <s v="United States"/>
    <s v="Miami"/>
    <x v="2"/>
    <n v="33180"/>
    <x v="0"/>
    <s v="OFF-BI-10004654"/>
    <x v="1"/>
    <x v="8"/>
    <s v="VariCap6 Expandable Binder"/>
    <n v="15.570000000000004"/>
    <n v="3"/>
    <n v="0.7"/>
    <n v="-11.936999999999998"/>
  </r>
  <r>
    <n v="7370"/>
    <x v="3668"/>
    <x v="1"/>
    <x v="1000"/>
    <d v="2012-03-11T00:00:00"/>
    <s v="Second Class"/>
    <x v="592"/>
    <s v="Toby Gnade"/>
    <x v="0"/>
    <s v="United States"/>
    <s v="Raleigh"/>
    <x v="3"/>
    <n v="27604"/>
    <x v="0"/>
    <s v="OFF-LA-10001175"/>
    <x v="1"/>
    <x v="2"/>
    <s v="Avery 514"/>
    <n v="4.6079999999999997"/>
    <n v="2"/>
    <n v="0.2"/>
    <n v="1.6704000000000001"/>
  </r>
  <r>
    <n v="7371"/>
    <x v="3669"/>
    <x v="2"/>
    <x v="919"/>
    <d v="2011-11-01T00:00:00"/>
    <s v="Standard Class"/>
    <x v="387"/>
    <s v="Bill Tyler"/>
    <x v="1"/>
    <s v="United States"/>
    <s v="Garden City"/>
    <x v="41"/>
    <n v="67846"/>
    <x v="2"/>
    <s v="TEC-PH-10001336"/>
    <x v="2"/>
    <x v="7"/>
    <s v="Digium D40 VoIP phone"/>
    <n v="257.98"/>
    <n v="2"/>
    <n v="0"/>
    <n v="74.8142"/>
  </r>
  <r>
    <n v="7372"/>
    <x v="3670"/>
    <x v="3"/>
    <x v="363"/>
    <d v="2014-01-10T00:00:00"/>
    <s v="Second Class"/>
    <x v="440"/>
    <s v="Jamie Frazer"/>
    <x v="0"/>
    <s v="United States"/>
    <s v="Long Beach"/>
    <x v="1"/>
    <n v="90805"/>
    <x v="1"/>
    <s v="OFF-ST-10000760"/>
    <x v="1"/>
    <x v="4"/>
    <s v="Eldon Fold 'N Roll Cart System"/>
    <n v="153.78"/>
    <n v="11"/>
    <n v="0"/>
    <n v="44.596199999999996"/>
  </r>
  <r>
    <n v="7373"/>
    <x v="3670"/>
    <x v="3"/>
    <x v="363"/>
    <d v="2014-01-10T00:00:00"/>
    <s v="Second Class"/>
    <x v="440"/>
    <s v="Jamie Frazer"/>
    <x v="0"/>
    <s v="United States"/>
    <s v="Long Beach"/>
    <x v="1"/>
    <n v="90805"/>
    <x v="1"/>
    <s v="OFF-ST-10002301"/>
    <x v="1"/>
    <x v="4"/>
    <s v="Tennsco Commercial Shelving"/>
    <n v="61.019999999999996"/>
    <n v="3"/>
    <n v="0"/>
    <n v="0.61019999999999541"/>
  </r>
  <r>
    <n v="7374"/>
    <x v="3670"/>
    <x v="3"/>
    <x v="363"/>
    <d v="2014-01-10T00:00:00"/>
    <s v="Second Class"/>
    <x v="440"/>
    <s v="Jamie Frazer"/>
    <x v="0"/>
    <s v="United States"/>
    <s v="Long Beach"/>
    <x v="1"/>
    <n v="90805"/>
    <x v="1"/>
    <s v="OFF-SU-10004884"/>
    <x v="1"/>
    <x v="14"/>
    <s v="Acme Galleria Hot Forged Steel Scissors with Colored Handles"/>
    <n v="110.11"/>
    <n v="7"/>
    <n v="0"/>
    <n v="31.931899999999988"/>
  </r>
  <r>
    <n v="7375"/>
    <x v="3670"/>
    <x v="3"/>
    <x v="363"/>
    <d v="2014-01-10T00:00:00"/>
    <s v="Second Class"/>
    <x v="440"/>
    <s v="Jamie Frazer"/>
    <x v="0"/>
    <s v="United States"/>
    <s v="Long Beach"/>
    <x v="1"/>
    <n v="90805"/>
    <x v="1"/>
    <s v="OFF-FA-10003112"/>
    <x v="1"/>
    <x v="13"/>
    <s v="Staples"/>
    <n v="7.89"/>
    <n v="1"/>
    <n v="0"/>
    <n v="3.5504999999999995"/>
  </r>
  <r>
    <n v="7376"/>
    <x v="3671"/>
    <x v="3"/>
    <x v="802"/>
    <d v="2014-08-21T00:00:00"/>
    <s v="Standard Class"/>
    <x v="149"/>
    <s v="Michael Kennedy"/>
    <x v="1"/>
    <s v="United States"/>
    <s v="San Diego"/>
    <x v="1"/>
    <n v="92037"/>
    <x v="1"/>
    <s v="OFF-BI-10000069"/>
    <x v="1"/>
    <x v="8"/>
    <s v="GBC Prepunched Paper, 19-Hole, for Binding Systems, 24-lb"/>
    <n v="36.024000000000001"/>
    <n v="3"/>
    <n v="0.2"/>
    <n v="11.707799999999995"/>
  </r>
  <r>
    <n v="7377"/>
    <x v="3672"/>
    <x v="3"/>
    <x v="808"/>
    <d v="2014-11-06T00:00:00"/>
    <s v="First Class"/>
    <x v="55"/>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x v="305"/>
    <s v="Mike Caudle"/>
    <x v="1"/>
    <s v="United States"/>
    <s v="Seattle"/>
    <x v="4"/>
    <n v="98115"/>
    <x v="1"/>
    <s v="OFF-ST-10001321"/>
    <x v="1"/>
    <x v="4"/>
    <s v="Decoflex Hanging Personal Folder File, Blue"/>
    <n v="92.52"/>
    <n v="6"/>
    <n v="0"/>
    <n v="24.980400000000007"/>
  </r>
  <r>
    <n v="7379"/>
    <x v="3674"/>
    <x v="1"/>
    <x v="70"/>
    <d v="2012-05-31T00:00:00"/>
    <s v="Same Day"/>
    <x v="761"/>
    <s v="Muhammed Lee"/>
    <x v="0"/>
    <s v="United States"/>
    <s v="Fayetteville"/>
    <x v="3"/>
    <n v="28314"/>
    <x v="0"/>
    <s v="OFF-AR-10003504"/>
    <x v="1"/>
    <x v="6"/>
    <s v="Newell 347"/>
    <n v="10.272000000000002"/>
    <n v="3"/>
    <n v="0.2"/>
    <n v="1.1555999999999984"/>
  </r>
  <r>
    <n v="7380"/>
    <x v="3675"/>
    <x v="0"/>
    <x v="1160"/>
    <d v="2013-09-19T00:00:00"/>
    <s v="Standard Class"/>
    <x v="8"/>
    <s v="Alejandro Grove"/>
    <x v="0"/>
    <s v="United States"/>
    <s v="Omaha"/>
    <x v="8"/>
    <n v="68104"/>
    <x v="2"/>
    <s v="OFF-ST-10000419"/>
    <x v="1"/>
    <x v="4"/>
    <s v="Rogers Jumbo File, Granite"/>
    <n v="40.74"/>
    <n v="3"/>
    <n v="0"/>
    <n v="0.4073999999999991"/>
  </r>
  <r>
    <n v="7381"/>
    <x v="3675"/>
    <x v="0"/>
    <x v="1160"/>
    <d v="2013-09-19T00:00:00"/>
    <s v="Standard Class"/>
    <x v="8"/>
    <s v="Alejandro Grove"/>
    <x v="0"/>
    <s v="United States"/>
    <s v="Omaha"/>
    <x v="8"/>
    <n v="68104"/>
    <x v="2"/>
    <s v="OFF-LA-10004559"/>
    <x v="1"/>
    <x v="2"/>
    <s v="Avery 49"/>
    <n v="14.399999999999999"/>
    <n v="5"/>
    <n v="0"/>
    <n v="7.056"/>
  </r>
  <r>
    <n v="7382"/>
    <x v="3675"/>
    <x v="0"/>
    <x v="1160"/>
    <d v="2013-09-19T00:00:00"/>
    <s v="Standard Class"/>
    <x v="8"/>
    <s v="Alejandro Grove"/>
    <x v="0"/>
    <s v="United States"/>
    <s v="Omaha"/>
    <x v="8"/>
    <n v="68104"/>
    <x v="2"/>
    <s v="TEC-PH-10001644"/>
    <x v="2"/>
    <x v="7"/>
    <s v="BlueLounge Milo Smartphone Stand, White/Metallic"/>
    <n v="149.94999999999999"/>
    <n v="5"/>
    <n v="0"/>
    <n v="41.986000000000004"/>
  </r>
  <r>
    <n v="7383"/>
    <x v="3675"/>
    <x v="0"/>
    <x v="1160"/>
    <d v="2013-09-19T00:00:00"/>
    <s v="Standard Class"/>
    <x v="8"/>
    <s v="Alejandro Grove"/>
    <x v="0"/>
    <s v="United States"/>
    <s v="Omaha"/>
    <x v="8"/>
    <n v="68104"/>
    <x v="2"/>
    <s v="OFF-SU-10004782"/>
    <x v="1"/>
    <x v="14"/>
    <s v="Elite 5&quot; Scissors"/>
    <n v="16.899999999999999"/>
    <n v="2"/>
    <n v="0"/>
    <n v="5.0699999999999985"/>
  </r>
  <r>
    <n v="7384"/>
    <x v="3675"/>
    <x v="0"/>
    <x v="1160"/>
    <d v="2013-09-19T00:00:00"/>
    <s v="Standard Class"/>
    <x v="8"/>
    <s v="Alejandro Grove"/>
    <x v="0"/>
    <s v="United States"/>
    <s v="Omaha"/>
    <x v="8"/>
    <n v="68104"/>
    <x v="2"/>
    <s v="OFF-PA-10002250"/>
    <x v="1"/>
    <x v="10"/>
    <s v="Things To Do Today Pad"/>
    <n v="17.61"/>
    <n v="3"/>
    <n v="0"/>
    <n v="8.4527999999999999"/>
  </r>
  <r>
    <n v="7385"/>
    <x v="3675"/>
    <x v="0"/>
    <x v="1160"/>
    <d v="2013-09-19T00:00:00"/>
    <s v="Standard Class"/>
    <x v="8"/>
    <s v="Alejandro Grove"/>
    <x v="0"/>
    <s v="United States"/>
    <s v="Omaha"/>
    <x v="8"/>
    <n v="68104"/>
    <x v="2"/>
    <s v="OFF-AP-10001394"/>
    <x v="1"/>
    <x v="9"/>
    <s v="Harmony Air Purifier"/>
    <n v="378"/>
    <n v="2"/>
    <n v="0"/>
    <n v="136.07999999999998"/>
  </r>
  <r>
    <n v="7386"/>
    <x v="3675"/>
    <x v="0"/>
    <x v="1160"/>
    <d v="2013-09-19T00:00:00"/>
    <s v="Standard Class"/>
    <x v="8"/>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x v="8"/>
    <s v="Alejandro Grove"/>
    <x v="0"/>
    <s v="United States"/>
    <s v="Omaha"/>
    <x v="8"/>
    <n v="68104"/>
    <x v="2"/>
    <s v="OFF-ST-10004340"/>
    <x v="1"/>
    <x v="4"/>
    <s v="Fellowes Mobile File Cart, Black"/>
    <n v="373.08"/>
    <n v="6"/>
    <n v="0"/>
    <n v="100.73160000000001"/>
  </r>
  <r>
    <n v="7388"/>
    <x v="3675"/>
    <x v="0"/>
    <x v="1160"/>
    <d v="2013-09-19T00:00:00"/>
    <s v="Standard Class"/>
    <x v="8"/>
    <s v="Alejandro Grove"/>
    <x v="0"/>
    <s v="United States"/>
    <s v="Omaha"/>
    <x v="8"/>
    <n v="68104"/>
    <x v="2"/>
    <s v="FUR-FU-10003664"/>
    <x v="0"/>
    <x v="5"/>
    <s v="Electrix Architect's Clamp-On Swing Arm Lamp, Black"/>
    <n v="1336.4399999999998"/>
    <n v="14"/>
    <n v="0"/>
    <n v="387.56759999999986"/>
  </r>
  <r>
    <n v="7389"/>
    <x v="3675"/>
    <x v="0"/>
    <x v="1160"/>
    <d v="2013-09-19T00:00:00"/>
    <s v="Standard Class"/>
    <x v="8"/>
    <s v="Alejandro Grove"/>
    <x v="0"/>
    <s v="United States"/>
    <s v="Omaha"/>
    <x v="8"/>
    <n v="68104"/>
    <x v="2"/>
    <s v="TEC-PH-10004897"/>
    <x v="2"/>
    <x v="7"/>
    <s v="Mediabridge Sport Armband iPhone 5s"/>
    <n v="29.97"/>
    <n v="3"/>
    <n v="0"/>
    <n v="0.29969999999999963"/>
  </r>
  <r>
    <n v="7390"/>
    <x v="3676"/>
    <x v="3"/>
    <x v="1161"/>
    <d v="2014-12-04T00:00:00"/>
    <s v="Standard Class"/>
    <x v="74"/>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x v="74"/>
    <s v="Ted Trevino"/>
    <x v="0"/>
    <s v="United States"/>
    <s v="Chattanooga"/>
    <x v="18"/>
    <n v="37421"/>
    <x v="0"/>
    <s v="FUR-FU-10004017"/>
    <x v="0"/>
    <x v="5"/>
    <s v="Executive Impressions 13&quot; Chairman Wall Clock"/>
    <n v="101.52000000000001"/>
    <n v="5"/>
    <n v="0.2"/>
    <n v="19.034999999999989"/>
  </r>
  <r>
    <n v="7392"/>
    <x v="3677"/>
    <x v="3"/>
    <x v="769"/>
    <d v="2014-12-08T00:00:00"/>
    <s v="Second Class"/>
    <x v="398"/>
    <s v="Larry Tron"/>
    <x v="0"/>
    <s v="United States"/>
    <s v="Fairfield"/>
    <x v="24"/>
    <n v="45014"/>
    <x v="3"/>
    <s v="OFF-PA-10000241"/>
    <x v="1"/>
    <x v="10"/>
    <s v="IBM Multi-Purpose Copy Paper, 8 1/2 x 11&quot;, Case"/>
    <n v="74.352000000000004"/>
    <n v="3"/>
    <n v="0.2"/>
    <n v="23.234999999999992"/>
  </r>
  <r>
    <n v="7393"/>
    <x v="3678"/>
    <x v="3"/>
    <x v="743"/>
    <d v="2014-05-07T00:00:00"/>
    <s v="Standard Class"/>
    <x v="732"/>
    <s v="Dorothy Dickinson"/>
    <x v="0"/>
    <s v="United States"/>
    <s v="Los Angeles"/>
    <x v="1"/>
    <n v="90049"/>
    <x v="1"/>
    <s v="OFF-PA-10003016"/>
    <x v="1"/>
    <x v="10"/>
    <s v="Adams &quot;While You Were Out&quot; Message Pads"/>
    <n v="15.700000000000001"/>
    <n v="5"/>
    <n v="0"/>
    <n v="7.0649999999999995"/>
  </r>
  <r>
    <n v="7394"/>
    <x v="3678"/>
    <x v="3"/>
    <x v="743"/>
    <d v="2014-05-07T00:00:00"/>
    <s v="Standard Class"/>
    <x v="732"/>
    <s v="Dorothy Dickinson"/>
    <x v="0"/>
    <s v="United States"/>
    <s v="Los Angeles"/>
    <x v="1"/>
    <n v="90049"/>
    <x v="1"/>
    <s v="OFF-AR-10001615"/>
    <x v="1"/>
    <x v="6"/>
    <s v="Newell 34"/>
    <n v="59.519999999999996"/>
    <n v="3"/>
    <n v="0"/>
    <n v="15.475200000000001"/>
  </r>
  <r>
    <n v="7395"/>
    <x v="3678"/>
    <x v="3"/>
    <x v="743"/>
    <d v="2014-05-07T00:00:00"/>
    <s v="Standard Class"/>
    <x v="732"/>
    <s v="Dorothy Dickinson"/>
    <x v="0"/>
    <s v="United States"/>
    <s v="Los Angeles"/>
    <x v="1"/>
    <n v="90049"/>
    <x v="1"/>
    <s v="OFF-PA-10002713"/>
    <x v="1"/>
    <x v="10"/>
    <s v="Adams Phone Message Book, 200 Message Capacity, 8 1/16” x 11”"/>
    <n v="34.4"/>
    <n v="5"/>
    <n v="0"/>
    <n v="15.823999999999998"/>
  </r>
  <r>
    <n v="7396"/>
    <x v="3679"/>
    <x v="0"/>
    <x v="591"/>
    <d v="2013-12-31T00:00:00"/>
    <s v="Standard Class"/>
    <x v="715"/>
    <s v="Darren Budd"/>
    <x v="1"/>
    <s v="United States"/>
    <s v="New York City"/>
    <x v="15"/>
    <n v="10024"/>
    <x v="3"/>
    <s v="FUR-TA-10002958"/>
    <x v="0"/>
    <x v="3"/>
    <s v="Bevis Oval Conference Table, Walnut"/>
    <n v="313.17599999999999"/>
    <n v="2"/>
    <n v="0.4"/>
    <n v="-120.05080000000007"/>
  </r>
  <r>
    <n v="7397"/>
    <x v="3679"/>
    <x v="0"/>
    <x v="591"/>
    <d v="2013-12-31T00:00:00"/>
    <s v="Standard Class"/>
    <x v="715"/>
    <s v="Darren Budd"/>
    <x v="1"/>
    <s v="United States"/>
    <s v="New York City"/>
    <x v="15"/>
    <n v="10024"/>
    <x v="3"/>
    <s v="FUR-CH-10003746"/>
    <x v="0"/>
    <x v="1"/>
    <s v="Hon 4070 Series Pagoda Round Back Stacking Chairs"/>
    <n v="866.64599999999996"/>
    <n v="3"/>
    <n v="0.1"/>
    <n v="173.32919999999999"/>
  </r>
  <r>
    <n v="7398"/>
    <x v="3680"/>
    <x v="2"/>
    <x v="587"/>
    <d v="2011-09-30T00:00:00"/>
    <s v="Same Day"/>
    <x v="678"/>
    <s v="Dario Medina"/>
    <x v="1"/>
    <s v="United States"/>
    <s v="Fairfield"/>
    <x v="24"/>
    <n v="45014"/>
    <x v="3"/>
    <s v="OFF-AP-10003217"/>
    <x v="1"/>
    <x v="9"/>
    <s v="Eureka Sanitaire  Commercial Upright"/>
    <n v="795.40800000000013"/>
    <n v="6"/>
    <n v="0.2"/>
    <n v="59.655599999999993"/>
  </r>
  <r>
    <n v="7399"/>
    <x v="3681"/>
    <x v="2"/>
    <x v="136"/>
    <d v="2011-07-15T00:00:00"/>
    <s v="Second Class"/>
    <x v="250"/>
    <s v="Max Engle"/>
    <x v="0"/>
    <s v="United States"/>
    <s v="Chicago"/>
    <x v="10"/>
    <n v="60610"/>
    <x v="2"/>
    <s v="OFF-PA-10001526"/>
    <x v="1"/>
    <x v="10"/>
    <s v="Xerox 1949"/>
    <n v="35.856000000000002"/>
    <n v="9"/>
    <n v="0.2"/>
    <n v="12.997800000000003"/>
  </r>
  <r>
    <n v="7400"/>
    <x v="3681"/>
    <x v="2"/>
    <x v="136"/>
    <d v="2011-07-15T00:00:00"/>
    <s v="Second Class"/>
    <x v="250"/>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x v="309"/>
    <s v="Toby Ritter"/>
    <x v="0"/>
    <s v="United States"/>
    <s v="Seattle"/>
    <x v="4"/>
    <n v="98103"/>
    <x v="1"/>
    <s v="FUR-FU-10003039"/>
    <x v="0"/>
    <x v="5"/>
    <s v="Howard Miller 11-1/2&quot; Diameter Grantwood Wall Clock"/>
    <n v="43.13"/>
    <n v="1"/>
    <n v="0"/>
    <n v="14.664200000000001"/>
  </r>
  <r>
    <n v="7402"/>
    <x v="3682"/>
    <x v="0"/>
    <x v="162"/>
    <d v="2013-09-14T00:00:00"/>
    <s v="Standard Class"/>
    <x v="309"/>
    <s v="Toby Ritter"/>
    <x v="0"/>
    <s v="United States"/>
    <s v="Seattle"/>
    <x v="4"/>
    <n v="98103"/>
    <x v="1"/>
    <s v="OFF-PA-10002615"/>
    <x v="1"/>
    <x v="10"/>
    <s v="Ampad Gold Fibre Wirebound Steno Books, 6&quot; x 9&quot;, Gregg Ruled"/>
    <n v="30.87"/>
    <n v="7"/>
    <n v="0"/>
    <n v="14.200199999999999"/>
  </r>
  <r>
    <n v="7403"/>
    <x v="3683"/>
    <x v="3"/>
    <x v="634"/>
    <d v="2014-08-11T00:00:00"/>
    <s v="Standard Class"/>
    <x v="129"/>
    <s v="Shahid Hopkins"/>
    <x v="0"/>
    <s v="United States"/>
    <s v="New York City"/>
    <x v="15"/>
    <n v="10011"/>
    <x v="3"/>
    <s v="OFF-SU-10002573"/>
    <x v="1"/>
    <x v="14"/>
    <s v="Acme 10&quot; Easy Grip Assistive Scissors"/>
    <n v="70.12"/>
    <n v="4"/>
    <n v="0"/>
    <n v="21.035999999999994"/>
  </r>
  <r>
    <n v="7404"/>
    <x v="3684"/>
    <x v="1"/>
    <x v="263"/>
    <d v="2012-05-19T00:00:00"/>
    <s v="Standard Class"/>
    <x v="118"/>
    <s v="Claudia Bergmann"/>
    <x v="1"/>
    <s v="United States"/>
    <s v="Camarillo"/>
    <x v="1"/>
    <n v="93010"/>
    <x v="1"/>
    <s v="FUR-BO-10004015"/>
    <x v="0"/>
    <x v="0"/>
    <s v="Bush Andora Bookcase, Maple/Graphite Gray Finish"/>
    <n v="509.95749999999992"/>
    <n v="5"/>
    <n v="0.15"/>
    <n v="41.996499999999941"/>
  </r>
  <r>
    <n v="7405"/>
    <x v="3684"/>
    <x v="1"/>
    <x v="263"/>
    <d v="2012-05-19T00:00:00"/>
    <s v="Standard Class"/>
    <x v="118"/>
    <s v="Claudia Bergmann"/>
    <x v="1"/>
    <s v="United States"/>
    <s v="Camarillo"/>
    <x v="1"/>
    <n v="93010"/>
    <x v="1"/>
    <s v="FUR-FU-10001979"/>
    <x v="0"/>
    <x v="5"/>
    <s v="Dana Halogen Swing-Arm Architect Lamp"/>
    <n v="122.91"/>
    <n v="3"/>
    <n v="0"/>
    <n v="34.414800000000007"/>
  </r>
  <r>
    <n v="7406"/>
    <x v="3684"/>
    <x v="1"/>
    <x v="263"/>
    <d v="2012-05-19T00:00:00"/>
    <s v="Standard Class"/>
    <x v="118"/>
    <s v="Claudia Bergmann"/>
    <x v="1"/>
    <s v="United States"/>
    <s v="Camarillo"/>
    <x v="1"/>
    <n v="93010"/>
    <x v="1"/>
    <s v="FUR-CH-10003833"/>
    <x v="0"/>
    <x v="1"/>
    <s v="Novimex Fabric Task Chair"/>
    <n v="97.567999999999998"/>
    <n v="2"/>
    <n v="0.2"/>
    <n v="-6.0980000000000025"/>
  </r>
  <r>
    <n v="7407"/>
    <x v="3684"/>
    <x v="1"/>
    <x v="263"/>
    <d v="2012-05-19T00:00:00"/>
    <s v="Standard Class"/>
    <x v="118"/>
    <s v="Claudia Bergmann"/>
    <x v="1"/>
    <s v="United States"/>
    <s v="Camarillo"/>
    <x v="1"/>
    <n v="93010"/>
    <x v="1"/>
    <s v="FUR-CH-10004495"/>
    <x v="0"/>
    <x v="1"/>
    <s v="Global Leather and Oak Executive Chair, Black"/>
    <n v="722.35200000000009"/>
    <n v="3"/>
    <n v="0.2"/>
    <n v="81.264599999999916"/>
  </r>
  <r>
    <n v="7408"/>
    <x v="3685"/>
    <x v="3"/>
    <x v="176"/>
    <d v="2014-01-22T00:00:00"/>
    <s v="First Class"/>
    <x v="586"/>
    <s v="Maris LaWare"/>
    <x v="0"/>
    <s v="United States"/>
    <s v="Chicago"/>
    <x v="10"/>
    <n v="60653"/>
    <x v="2"/>
    <s v="OFF-LA-10001613"/>
    <x v="1"/>
    <x v="2"/>
    <s v="Avery File Folder Labels"/>
    <n v="11.52"/>
    <n v="5"/>
    <n v="0.2"/>
    <n v="4.1760000000000002"/>
  </r>
  <r>
    <n v="7409"/>
    <x v="3686"/>
    <x v="0"/>
    <x v="198"/>
    <d v="2013-06-07T00:00:00"/>
    <s v="Standard Class"/>
    <x v="684"/>
    <s v="Jason Gross"/>
    <x v="1"/>
    <s v="United States"/>
    <s v="Los Angeles"/>
    <x v="1"/>
    <n v="90032"/>
    <x v="1"/>
    <s v="FUR-FU-10003247"/>
    <x v="0"/>
    <x v="5"/>
    <s v="36X48 HARDFLOOR CHAIRMAT"/>
    <n v="167.84"/>
    <n v="8"/>
    <n v="0"/>
    <n v="11.748799999999989"/>
  </r>
  <r>
    <n v="7410"/>
    <x v="3687"/>
    <x v="2"/>
    <x v="918"/>
    <d v="2011-04-12T00:00:00"/>
    <s v="Standard Class"/>
    <x v="365"/>
    <s v="John Stevenson"/>
    <x v="0"/>
    <s v="United States"/>
    <s v="Toledo"/>
    <x v="24"/>
    <n v="43615"/>
    <x v="3"/>
    <s v="FUR-TA-10004442"/>
    <x v="0"/>
    <x v="3"/>
    <s v="Riverside Furniture Stanwyck Manor Table Series"/>
    <n v="172.11"/>
    <n v="1"/>
    <n v="0.4"/>
    <n v="-94.660500000000013"/>
  </r>
  <r>
    <n v="7411"/>
    <x v="3688"/>
    <x v="2"/>
    <x v="149"/>
    <d v="2011-07-24T00:00:00"/>
    <s v="First Class"/>
    <x v="8"/>
    <s v="Alejandro Grove"/>
    <x v="0"/>
    <s v="United States"/>
    <s v="New York City"/>
    <x v="15"/>
    <n v="10011"/>
    <x v="3"/>
    <s v="TEC-AC-10001314"/>
    <x v="2"/>
    <x v="11"/>
    <s v="Case Logic 2.4GHz Wireless Keyboard"/>
    <n v="99.98"/>
    <n v="2"/>
    <n v="0"/>
    <n v="7.9983999999999895"/>
  </r>
  <r>
    <n v="7412"/>
    <x v="3689"/>
    <x v="3"/>
    <x v="1109"/>
    <d v="2014-06-04T00:00:00"/>
    <s v="Standard Class"/>
    <x v="450"/>
    <s v="Michael Granlund"/>
    <x v="2"/>
    <s v="United States"/>
    <s v="Tigard"/>
    <x v="21"/>
    <n v="97224"/>
    <x v="1"/>
    <s v="TEC-PH-10001619"/>
    <x v="2"/>
    <x v="7"/>
    <s v="LG G3"/>
    <n v="156.79200000000003"/>
    <n v="1"/>
    <n v="0.2"/>
    <n v="17.639099999999985"/>
  </r>
  <r>
    <n v="7413"/>
    <x v="3689"/>
    <x v="3"/>
    <x v="1109"/>
    <d v="2014-06-04T00:00:00"/>
    <s v="Standard Class"/>
    <x v="450"/>
    <s v="Michael Granlund"/>
    <x v="2"/>
    <s v="United States"/>
    <s v="Tigard"/>
    <x v="21"/>
    <n v="97224"/>
    <x v="1"/>
    <s v="TEC-AC-10002323"/>
    <x v="2"/>
    <x v="11"/>
    <s v="SanDisk Ultra 32 GB MicroSDHC Class 10 Memory Card"/>
    <n v="35.360000000000007"/>
    <n v="2"/>
    <n v="0.2"/>
    <n v="-3.0939999999999994"/>
  </r>
  <r>
    <n v="7414"/>
    <x v="3689"/>
    <x v="3"/>
    <x v="1109"/>
    <d v="2014-06-04T00:00:00"/>
    <s v="Standard Class"/>
    <x v="450"/>
    <s v="Michael Granlund"/>
    <x v="2"/>
    <s v="United States"/>
    <s v="Tigard"/>
    <x v="21"/>
    <n v="97224"/>
    <x v="1"/>
    <s v="FUR-FU-10000820"/>
    <x v="0"/>
    <x v="5"/>
    <s v="Tensor Brushed Steel Torchiere Floor Lamp"/>
    <n v="13.591999999999999"/>
    <n v="1"/>
    <n v="0.2"/>
    <n v="-0.33980000000000032"/>
  </r>
  <r>
    <n v="7415"/>
    <x v="3690"/>
    <x v="0"/>
    <x v="69"/>
    <d v="2013-03-16T00:00:00"/>
    <s v="Second Class"/>
    <x v="34"/>
    <s v="Stewart Carmichael"/>
    <x v="1"/>
    <s v="United States"/>
    <s v="Philadelphia"/>
    <x v="9"/>
    <n v="19134"/>
    <x v="3"/>
    <s v="FUR-CH-10004287"/>
    <x v="0"/>
    <x v="1"/>
    <s v="SAFCO Arco Folding Chair"/>
    <n v="386.67999999999995"/>
    <n v="2"/>
    <n v="0.3"/>
    <n v="-5.5240000000000293"/>
  </r>
  <r>
    <n v="7416"/>
    <x v="3690"/>
    <x v="0"/>
    <x v="69"/>
    <d v="2013-03-16T00:00:00"/>
    <s v="Second Class"/>
    <x v="34"/>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x v="34"/>
    <s v="Stewart Carmichael"/>
    <x v="1"/>
    <s v="United States"/>
    <s v="Philadelphia"/>
    <x v="9"/>
    <n v="19134"/>
    <x v="3"/>
    <s v="TEC-PH-10001494"/>
    <x v="2"/>
    <x v="7"/>
    <s v="Polycom CX600 IP Phone VoIP phone"/>
    <n v="539.91"/>
    <n v="3"/>
    <n v="0.4"/>
    <n v="-116.98049999999998"/>
  </r>
  <r>
    <n v="7418"/>
    <x v="3690"/>
    <x v="0"/>
    <x v="69"/>
    <d v="2013-03-16T00:00:00"/>
    <s v="Second Class"/>
    <x v="34"/>
    <s v="Stewart Carmichael"/>
    <x v="1"/>
    <s v="United States"/>
    <s v="Philadelphia"/>
    <x v="9"/>
    <n v="19134"/>
    <x v="3"/>
    <s v="OFF-PA-10004996"/>
    <x v="1"/>
    <x v="10"/>
    <s v="Speediset Carbonless Redi-Letter 7&quot; x 8 1/2&quot;"/>
    <n v="41.240000000000009"/>
    <n v="5"/>
    <n v="0.2"/>
    <n v="13.918499999999998"/>
  </r>
  <r>
    <n v="7419"/>
    <x v="3690"/>
    <x v="0"/>
    <x v="69"/>
    <d v="2013-03-16T00:00:00"/>
    <s v="Second Class"/>
    <x v="34"/>
    <s v="Stewart Carmichael"/>
    <x v="1"/>
    <s v="United States"/>
    <s v="Philadelphia"/>
    <x v="9"/>
    <n v="19134"/>
    <x v="3"/>
    <s v="OFF-BI-10004318"/>
    <x v="1"/>
    <x v="8"/>
    <s v="Ibico EB-19 Dual Function Manual Binding System"/>
    <n v="51.897000000000013"/>
    <n v="1"/>
    <n v="0.7"/>
    <n v="-41.517600000000002"/>
  </r>
  <r>
    <n v="7420"/>
    <x v="3690"/>
    <x v="0"/>
    <x v="69"/>
    <d v="2013-03-16T00:00:00"/>
    <s v="Second Class"/>
    <x v="34"/>
    <s v="Stewart Carmichael"/>
    <x v="1"/>
    <s v="United States"/>
    <s v="Philadelphia"/>
    <x v="9"/>
    <n v="19134"/>
    <x v="3"/>
    <s v="OFF-ST-10002574"/>
    <x v="1"/>
    <x v="4"/>
    <s v="SAFCO Commercial Wire Shelving, Black"/>
    <n v="552.55999999999995"/>
    <n v="5"/>
    <n v="0.2"/>
    <n v="-138.13999999999999"/>
  </r>
  <r>
    <n v="7421"/>
    <x v="3690"/>
    <x v="0"/>
    <x v="69"/>
    <d v="2013-03-16T00:00:00"/>
    <s v="Second Class"/>
    <x v="34"/>
    <s v="Stewart Carmichael"/>
    <x v="1"/>
    <s v="United States"/>
    <s v="Philadelphia"/>
    <x v="9"/>
    <n v="19134"/>
    <x v="3"/>
    <s v="OFF-BI-10002353"/>
    <x v="1"/>
    <x v="8"/>
    <s v="GBC VeloBind Cover Sets"/>
    <n v="23.160000000000004"/>
    <n v="5"/>
    <n v="0.7"/>
    <n v="-15.439999999999998"/>
  </r>
  <r>
    <n v="7422"/>
    <x v="3690"/>
    <x v="0"/>
    <x v="69"/>
    <d v="2013-03-16T00:00:00"/>
    <s v="Second Class"/>
    <x v="34"/>
    <s v="Stewart Carmichael"/>
    <x v="1"/>
    <s v="United States"/>
    <s v="Philadelphia"/>
    <x v="9"/>
    <n v="19134"/>
    <x v="3"/>
    <s v="OFF-ST-10003641"/>
    <x v="1"/>
    <x v="4"/>
    <s v="Space Solutions Industrial Galvanized Steel Shelving."/>
    <n v="126.08"/>
    <n v="2"/>
    <n v="0.2"/>
    <n v="-28.367999999999984"/>
  </r>
  <r>
    <n v="7423"/>
    <x v="3690"/>
    <x v="0"/>
    <x v="69"/>
    <d v="2013-03-16T00:00:00"/>
    <s v="Second Class"/>
    <x v="34"/>
    <s v="Stewart Carmichael"/>
    <x v="1"/>
    <s v="United States"/>
    <s v="Philadelphia"/>
    <x v="9"/>
    <n v="19134"/>
    <x v="3"/>
    <s v="TEC-MA-10001148"/>
    <x v="2"/>
    <x v="15"/>
    <s v="Okidata MB491 Multifunction Printer"/>
    <n v="449.1"/>
    <n v="3"/>
    <n v="0.7"/>
    <n v="-643.70999999999981"/>
  </r>
  <r>
    <n v="7424"/>
    <x v="3691"/>
    <x v="3"/>
    <x v="318"/>
    <d v="2014-04-15T00:00:00"/>
    <s v="Standard Class"/>
    <x v="94"/>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x v="94"/>
    <s v="Bruce Stewart"/>
    <x v="0"/>
    <s v="United States"/>
    <s v="Philadelphia"/>
    <x v="9"/>
    <n v="19143"/>
    <x v="3"/>
    <s v="FUR-FU-10003878"/>
    <x v="0"/>
    <x v="5"/>
    <s v="Linden 10&quot; Round Wall Clock, Black"/>
    <n v="36.671999999999997"/>
    <n v="3"/>
    <n v="0.2"/>
    <n v="6.4176000000000002"/>
  </r>
  <r>
    <n v="7426"/>
    <x v="3692"/>
    <x v="0"/>
    <x v="674"/>
    <d v="2013-06-28T00:00:00"/>
    <s v="Second Class"/>
    <x v="95"/>
    <s v="Logan Currie"/>
    <x v="0"/>
    <s v="United States"/>
    <s v="Houston"/>
    <x v="5"/>
    <n v="77070"/>
    <x v="2"/>
    <s v="FUR-CH-10001146"/>
    <x v="0"/>
    <x v="1"/>
    <s v="Global Value Mid-Back Manager's Chair, Gray"/>
    <n v="85.245999999999995"/>
    <n v="2"/>
    <n v="0.3"/>
    <n v="-6.0890000000000057"/>
  </r>
  <r>
    <n v="7427"/>
    <x v="3692"/>
    <x v="0"/>
    <x v="674"/>
    <d v="2013-06-28T00:00:00"/>
    <s v="Second Class"/>
    <x v="95"/>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x v="775"/>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x v="775"/>
    <s v="Mark Haberlin"/>
    <x v="1"/>
    <s v="United States"/>
    <s v="Jackson"/>
    <x v="35"/>
    <n v="39212"/>
    <x v="0"/>
    <s v="OFF-BI-10000309"/>
    <x v="1"/>
    <x v="8"/>
    <s v="GBC Twin Loop Wire Binding Elements, 9/16&quot; Spine, Black"/>
    <n v="30.44"/>
    <n v="2"/>
    <n v="0"/>
    <n v="14.9156"/>
  </r>
  <r>
    <n v="7430"/>
    <x v="3693"/>
    <x v="2"/>
    <x v="461"/>
    <d v="2011-03-21T00:00:00"/>
    <s v="Standard Class"/>
    <x v="775"/>
    <s v="Mark Haberlin"/>
    <x v="1"/>
    <s v="United States"/>
    <s v="Jackson"/>
    <x v="35"/>
    <n v="39212"/>
    <x v="0"/>
    <s v="OFF-PA-10003349"/>
    <x v="1"/>
    <x v="10"/>
    <s v="Xerox 1957"/>
    <n v="12.96"/>
    <n v="2"/>
    <n v="0"/>
    <n v="6.3504000000000005"/>
  </r>
  <r>
    <n v="7431"/>
    <x v="3693"/>
    <x v="2"/>
    <x v="461"/>
    <d v="2011-03-21T00:00:00"/>
    <s v="Standard Class"/>
    <x v="775"/>
    <s v="Mark Haberlin"/>
    <x v="1"/>
    <s v="United States"/>
    <s v="Jackson"/>
    <x v="35"/>
    <n v="39212"/>
    <x v="0"/>
    <s v="OFF-PA-10003063"/>
    <x v="1"/>
    <x v="10"/>
    <s v="EcoTones Memo Sheets"/>
    <n v="16"/>
    <n v="4"/>
    <n v="0"/>
    <n v="7.68"/>
  </r>
  <r>
    <n v="7432"/>
    <x v="3693"/>
    <x v="2"/>
    <x v="461"/>
    <d v="2011-03-21T00:00:00"/>
    <s v="Standard Class"/>
    <x v="775"/>
    <s v="Mark Haberlin"/>
    <x v="1"/>
    <s v="United States"/>
    <s v="Jackson"/>
    <x v="35"/>
    <n v="39212"/>
    <x v="0"/>
    <s v="OFF-AP-10003971"/>
    <x v="1"/>
    <x v="9"/>
    <s v="Belkin 6 Outlet Metallic Surge Strip"/>
    <n v="32.67"/>
    <n v="3"/>
    <n v="0"/>
    <n v="8.4942000000000011"/>
  </r>
  <r>
    <n v="7433"/>
    <x v="3694"/>
    <x v="2"/>
    <x v="128"/>
    <d v="2011-08-13T00:00:00"/>
    <s v="Standard Class"/>
    <x v="742"/>
    <s v="Roger Demir"/>
    <x v="0"/>
    <s v="United States"/>
    <s v="Phoenix"/>
    <x v="16"/>
    <n v="85023"/>
    <x v="1"/>
    <s v="OFF-FA-10004838"/>
    <x v="1"/>
    <x v="13"/>
    <s v="Super Bands, 12/Pack"/>
    <n v="4.4640000000000004"/>
    <n v="3"/>
    <n v="0.2"/>
    <n v="-0.94859999999999989"/>
  </r>
  <r>
    <n v="7434"/>
    <x v="3694"/>
    <x v="2"/>
    <x v="128"/>
    <d v="2011-08-13T00:00:00"/>
    <s v="Standard Class"/>
    <x v="742"/>
    <s v="Roger Demir"/>
    <x v="0"/>
    <s v="United States"/>
    <s v="Phoenix"/>
    <x v="16"/>
    <n v="85023"/>
    <x v="1"/>
    <s v="OFF-BI-10001097"/>
    <x v="1"/>
    <x v="8"/>
    <s v="Avery Hole Reinforcements"/>
    <n v="9.3450000000000024"/>
    <n v="5"/>
    <n v="0.7"/>
    <n v="-6.5414999999999992"/>
  </r>
  <r>
    <n v="7435"/>
    <x v="3695"/>
    <x v="1"/>
    <x v="353"/>
    <d v="2012-07-31T00:00:00"/>
    <s v="Standard Class"/>
    <x v="162"/>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x v="162"/>
    <s v="Bart Pistole"/>
    <x v="1"/>
    <s v="United States"/>
    <s v="Oxnard"/>
    <x v="1"/>
    <n v="93030"/>
    <x v="1"/>
    <s v="OFF-BI-10003314"/>
    <x v="1"/>
    <x v="8"/>
    <s v="Tuff Stuff Recycled Round Ring Binders"/>
    <n v="23.136000000000003"/>
    <n v="6"/>
    <n v="0.2"/>
    <n v="8.3867999999999991"/>
  </r>
  <r>
    <n v="7437"/>
    <x v="3695"/>
    <x v="1"/>
    <x v="353"/>
    <d v="2012-07-31T00:00:00"/>
    <s v="Standard Class"/>
    <x v="162"/>
    <s v="Bart Pistole"/>
    <x v="1"/>
    <s v="United States"/>
    <s v="Oxnard"/>
    <x v="1"/>
    <n v="93030"/>
    <x v="1"/>
    <s v="OFF-AR-10002067"/>
    <x v="1"/>
    <x v="6"/>
    <s v="Newell 334"/>
    <n v="99.2"/>
    <n v="5"/>
    <n v="0"/>
    <n v="25.792000000000002"/>
  </r>
  <r>
    <n v="7438"/>
    <x v="3696"/>
    <x v="2"/>
    <x v="1162"/>
    <d v="2011-02-20T00:00:00"/>
    <s v="Standard Class"/>
    <x v="292"/>
    <s v="Barry Französisch"/>
    <x v="1"/>
    <s v="United States"/>
    <s v="Seattle"/>
    <x v="4"/>
    <n v="98105"/>
    <x v="1"/>
    <s v="OFF-BI-10001031"/>
    <x v="1"/>
    <x v="8"/>
    <s v="Pressboard Data Binders by Wilson Jones"/>
    <n v="21.36"/>
    <n v="5"/>
    <n v="0.2"/>
    <n v="7.2089999999999996"/>
  </r>
  <r>
    <n v="7439"/>
    <x v="3697"/>
    <x v="1"/>
    <x v="539"/>
    <d v="2012-03-27T00:00:00"/>
    <s v="Second Class"/>
    <x v="434"/>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x v="538"/>
    <s v="Janet Lee"/>
    <x v="0"/>
    <s v="United States"/>
    <s v="Los Angeles"/>
    <x v="1"/>
    <n v="90049"/>
    <x v="1"/>
    <s v="OFF-BI-10000138"/>
    <x v="1"/>
    <x v="8"/>
    <s v="Acco Translucent Poly Ring Binders"/>
    <n v="18.72"/>
    <n v="5"/>
    <n v="0.2"/>
    <n v="6.5519999999999996"/>
  </r>
  <r>
    <n v="7441"/>
    <x v="3698"/>
    <x v="3"/>
    <x v="264"/>
    <d v="2014-09-07T00:00:00"/>
    <s v="Standard Class"/>
    <x v="538"/>
    <s v="Janet Lee"/>
    <x v="0"/>
    <s v="United States"/>
    <s v="Los Angeles"/>
    <x v="1"/>
    <n v="90049"/>
    <x v="1"/>
    <s v="FUR-TA-10004607"/>
    <x v="0"/>
    <x v="3"/>
    <s v="Hon 2111 Invitation Series Straight Table"/>
    <n v="236.52800000000002"/>
    <n v="2"/>
    <n v="0.2"/>
    <n v="-2.9566000000000088"/>
  </r>
  <r>
    <n v="7442"/>
    <x v="3699"/>
    <x v="1"/>
    <x v="547"/>
    <d v="2012-11-18T00:00:00"/>
    <s v="First Class"/>
    <x v="189"/>
    <s v="John Grady"/>
    <x v="1"/>
    <s v="United States"/>
    <s v="San Diego"/>
    <x v="1"/>
    <n v="92105"/>
    <x v="1"/>
    <s v="OFF-LA-10003148"/>
    <x v="1"/>
    <x v="2"/>
    <s v="Avery 51"/>
    <n v="18.899999999999999"/>
    <n v="3"/>
    <n v="0"/>
    <n v="8.6939999999999991"/>
  </r>
  <r>
    <n v="7443"/>
    <x v="3700"/>
    <x v="2"/>
    <x v="337"/>
    <d v="2011-12-11T00:00:00"/>
    <s v="First Class"/>
    <x v="778"/>
    <s v="Victoria Pisteka"/>
    <x v="1"/>
    <s v="United States"/>
    <s v="Brownsville"/>
    <x v="5"/>
    <n v="78521"/>
    <x v="2"/>
    <s v="OFF-PA-10001804"/>
    <x v="1"/>
    <x v="10"/>
    <s v="Xerox 195"/>
    <n v="10.688000000000001"/>
    <n v="2"/>
    <n v="0.2"/>
    <n v="3.7407999999999997"/>
  </r>
  <r>
    <n v="7444"/>
    <x v="3700"/>
    <x v="2"/>
    <x v="337"/>
    <d v="2011-12-11T00:00:00"/>
    <s v="First Class"/>
    <x v="778"/>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x v="279"/>
    <s v="Ross DeVincentis"/>
    <x v="2"/>
    <s v="United States"/>
    <s v="Chicago"/>
    <x v="10"/>
    <n v="60610"/>
    <x v="2"/>
    <s v="OFF-PA-10001166"/>
    <x v="1"/>
    <x v="10"/>
    <s v="Xerox 2"/>
    <n v="5.1840000000000011"/>
    <n v="1"/>
    <n v="0.2"/>
    <n v="1.8144"/>
  </r>
  <r>
    <n v="7446"/>
    <x v="3701"/>
    <x v="3"/>
    <x v="447"/>
    <d v="2014-02-08T00:00:00"/>
    <s v="Second Class"/>
    <x v="279"/>
    <s v="Ross DeVincentis"/>
    <x v="2"/>
    <s v="United States"/>
    <s v="Chicago"/>
    <x v="10"/>
    <n v="60610"/>
    <x v="2"/>
    <s v="OFF-PA-10001033"/>
    <x v="1"/>
    <x v="10"/>
    <s v="Xerox 1893"/>
    <n v="65.584000000000003"/>
    <n v="2"/>
    <n v="0.2"/>
    <n v="23.7742"/>
  </r>
  <r>
    <n v="7447"/>
    <x v="3701"/>
    <x v="3"/>
    <x v="447"/>
    <d v="2014-02-08T00:00:00"/>
    <s v="Second Class"/>
    <x v="279"/>
    <s v="Ross DeVincentis"/>
    <x v="2"/>
    <s v="United States"/>
    <s v="Chicago"/>
    <x v="10"/>
    <n v="60610"/>
    <x v="2"/>
    <s v="FUR-FU-10004597"/>
    <x v="0"/>
    <x v="5"/>
    <s v="Eldon Cleatmat Chair Mats for Medium Pile Carpets"/>
    <n v="22.200000000000003"/>
    <n v="1"/>
    <n v="0.6"/>
    <n v="-26.084999999999994"/>
  </r>
  <r>
    <n v="7448"/>
    <x v="3701"/>
    <x v="3"/>
    <x v="447"/>
    <d v="2014-02-08T00:00:00"/>
    <s v="Second Class"/>
    <x v="279"/>
    <s v="Ross DeVincentis"/>
    <x v="2"/>
    <s v="United States"/>
    <s v="Chicago"/>
    <x v="10"/>
    <n v="60610"/>
    <x v="2"/>
    <s v="OFF-PA-10000418"/>
    <x v="1"/>
    <x v="10"/>
    <s v="Xerox 189"/>
    <n v="419.4"/>
    <n v="5"/>
    <n v="0.2"/>
    <n v="146.79"/>
  </r>
  <r>
    <n v="7449"/>
    <x v="3702"/>
    <x v="3"/>
    <x v="343"/>
    <d v="2014-11-15T00:00:00"/>
    <s v="First Class"/>
    <x v="659"/>
    <s v="Michelle Huthwaite"/>
    <x v="0"/>
    <s v="United States"/>
    <s v="Knoxville"/>
    <x v="18"/>
    <n v="37918"/>
    <x v="0"/>
    <s v="FUR-FU-10004090"/>
    <x v="0"/>
    <x v="5"/>
    <s v="Executive Impressions 14&quot; Contract Wall Clock"/>
    <n v="88.920000000000016"/>
    <n v="5"/>
    <n v="0.2"/>
    <n v="14.449499999999986"/>
  </r>
  <r>
    <n v="7450"/>
    <x v="3703"/>
    <x v="3"/>
    <x v="697"/>
    <d v="2014-09-23T00:00:00"/>
    <s v="Second Class"/>
    <x v="319"/>
    <s v="Sanjit Jacobs"/>
    <x v="2"/>
    <s v="United States"/>
    <s v="Houston"/>
    <x v="5"/>
    <n v="77036"/>
    <x v="2"/>
    <s v="OFF-AR-10000390"/>
    <x v="1"/>
    <x v="6"/>
    <s v="Newell Chalk Holder"/>
    <n v="9.9120000000000008"/>
    <n v="3"/>
    <n v="0.2"/>
    <n v="3.2213999999999996"/>
  </r>
  <r>
    <n v="7451"/>
    <x v="3703"/>
    <x v="3"/>
    <x v="697"/>
    <d v="2014-09-23T00:00:00"/>
    <s v="Second Class"/>
    <x v="319"/>
    <s v="Sanjit Jacobs"/>
    <x v="2"/>
    <s v="United States"/>
    <s v="Houston"/>
    <x v="5"/>
    <n v="77036"/>
    <x v="2"/>
    <s v="FUR-CH-10003774"/>
    <x v="0"/>
    <x v="1"/>
    <s v="Global Wood Trimmed Manager's Task Chair, Khaki"/>
    <n v="318.43"/>
    <n v="5"/>
    <n v="0.3"/>
    <n v="-77.333000000000013"/>
  </r>
  <r>
    <n v="7452"/>
    <x v="3703"/>
    <x v="3"/>
    <x v="697"/>
    <d v="2014-09-23T00:00:00"/>
    <s v="Second Class"/>
    <x v="319"/>
    <s v="Sanjit Jacobs"/>
    <x v="2"/>
    <s v="United States"/>
    <s v="Houston"/>
    <x v="5"/>
    <n v="77036"/>
    <x v="2"/>
    <s v="OFF-BI-10002412"/>
    <x v="1"/>
    <x v="8"/>
    <s v="Wilson Jones “Snap” Scratch Pad Binder Tool for Ring Binders"/>
    <n v="5.7999999999999989"/>
    <n v="5"/>
    <n v="0.8"/>
    <n v="-10.15"/>
  </r>
  <r>
    <n v="7453"/>
    <x v="3703"/>
    <x v="3"/>
    <x v="697"/>
    <d v="2014-09-23T00:00:00"/>
    <s v="Second Class"/>
    <x v="319"/>
    <s v="Sanjit Jacobs"/>
    <x v="2"/>
    <s v="United States"/>
    <s v="Houston"/>
    <x v="5"/>
    <n v="77036"/>
    <x v="2"/>
    <s v="TEC-PH-10002415"/>
    <x v="2"/>
    <x v="7"/>
    <s v="Polycom VoiceStation 500 Conference phone"/>
    <n v="1415.76"/>
    <n v="6"/>
    <n v="0.2"/>
    <n v="88.48500000000007"/>
  </r>
  <r>
    <n v="7454"/>
    <x v="3704"/>
    <x v="3"/>
    <x v="643"/>
    <d v="2014-07-02T00:00:00"/>
    <s v="Standard Class"/>
    <x v="248"/>
    <s v="Fred McMath"/>
    <x v="0"/>
    <s v="United States"/>
    <s v="Bolingbrook"/>
    <x v="10"/>
    <n v="60440"/>
    <x v="2"/>
    <s v="TEC-PH-10003505"/>
    <x v="2"/>
    <x v="7"/>
    <s v="Geemarc AmpliPOWER60"/>
    <n v="148.47999999999999"/>
    <n v="2"/>
    <n v="0.2"/>
    <n v="16.703999999999986"/>
  </r>
  <r>
    <n v="7455"/>
    <x v="3705"/>
    <x v="0"/>
    <x v="679"/>
    <d v="2013-08-05T00:00:00"/>
    <s v="Standard Class"/>
    <x v="347"/>
    <s v="Katherine Hughes"/>
    <x v="0"/>
    <s v="United States"/>
    <s v="Chicago"/>
    <x v="10"/>
    <n v="60623"/>
    <x v="2"/>
    <s v="OFF-LA-10003663"/>
    <x v="1"/>
    <x v="2"/>
    <s v="Avery 498"/>
    <n v="9.2480000000000011"/>
    <n v="4"/>
    <n v="0.2"/>
    <n v="3.1212"/>
  </r>
  <r>
    <n v="7456"/>
    <x v="3705"/>
    <x v="0"/>
    <x v="679"/>
    <d v="2013-08-05T00:00:00"/>
    <s v="Standard Class"/>
    <x v="347"/>
    <s v="Katherine Hughes"/>
    <x v="0"/>
    <s v="United States"/>
    <s v="Chicago"/>
    <x v="10"/>
    <n v="60623"/>
    <x v="2"/>
    <s v="OFF-ST-10001780"/>
    <x v="1"/>
    <x v="4"/>
    <s v="Tennsco 16-Compartment Lockers with Coat Rack"/>
    <n v="1036.624"/>
    <n v="2"/>
    <n v="0.2"/>
    <n v="51.831200000000024"/>
  </r>
  <r>
    <n v="7457"/>
    <x v="3706"/>
    <x v="1"/>
    <x v="392"/>
    <d v="2012-04-18T00:00:00"/>
    <s v="First Class"/>
    <x v="328"/>
    <s v="Lauren Leatherbury"/>
    <x v="0"/>
    <s v="United States"/>
    <s v="Waynesboro"/>
    <x v="17"/>
    <n v="22980"/>
    <x v="0"/>
    <s v="TEC-PH-10002033"/>
    <x v="2"/>
    <x v="7"/>
    <s v="Konftel 250 Conference phone - Charcoal black"/>
    <n v="569.64"/>
    <n v="2"/>
    <n v="0"/>
    <n v="148.10640000000001"/>
  </r>
  <r>
    <n v="7458"/>
    <x v="3706"/>
    <x v="1"/>
    <x v="392"/>
    <d v="2012-04-18T00:00:00"/>
    <s v="First Class"/>
    <x v="328"/>
    <s v="Lauren Leatherbury"/>
    <x v="0"/>
    <s v="United States"/>
    <s v="Waynesboro"/>
    <x v="17"/>
    <n v="22980"/>
    <x v="0"/>
    <s v="OFF-BI-10001036"/>
    <x v="1"/>
    <x v="8"/>
    <s v="Cardinal EasyOpen D-Ring Binders"/>
    <n v="9.14"/>
    <n v="1"/>
    <n v="0"/>
    <n v="4.57"/>
  </r>
  <r>
    <n v="7459"/>
    <x v="3706"/>
    <x v="1"/>
    <x v="392"/>
    <d v="2012-04-18T00:00:00"/>
    <s v="First Class"/>
    <x v="328"/>
    <s v="Lauren Leatherbury"/>
    <x v="0"/>
    <s v="United States"/>
    <s v="Waynesboro"/>
    <x v="17"/>
    <n v="22980"/>
    <x v="0"/>
    <s v="FUR-FU-10001468"/>
    <x v="0"/>
    <x v="5"/>
    <s v="Tenex Antistatic Computer Chair Mats"/>
    <n v="1196.8599999999999"/>
    <n v="7"/>
    <n v="0"/>
    <n v="119.68599999999989"/>
  </r>
  <r>
    <n v="7460"/>
    <x v="3706"/>
    <x v="1"/>
    <x v="392"/>
    <d v="2012-04-18T00:00:00"/>
    <s v="First Class"/>
    <x v="328"/>
    <s v="Lauren Leatherbury"/>
    <x v="0"/>
    <s v="United States"/>
    <s v="Waynesboro"/>
    <x v="17"/>
    <n v="22980"/>
    <x v="0"/>
    <s v="FUR-BO-10001519"/>
    <x v="0"/>
    <x v="0"/>
    <s v="O'Sullivan 3-Shelf Heavy-Duty Bookcases"/>
    <n v="523.26"/>
    <n v="9"/>
    <n v="0"/>
    <n v="125.58240000000001"/>
  </r>
  <r>
    <n v="7461"/>
    <x v="3707"/>
    <x v="1"/>
    <x v="347"/>
    <d v="2012-04-14T00:00:00"/>
    <s v="Second Class"/>
    <x v="481"/>
    <s v="Andy Reiter"/>
    <x v="0"/>
    <s v="United States"/>
    <s v="Los Angeles"/>
    <x v="1"/>
    <n v="90004"/>
    <x v="1"/>
    <s v="TEC-CO-10001943"/>
    <x v="2"/>
    <x v="16"/>
    <s v="Canon PC-428 Personal Copier"/>
    <n v="639.96800000000007"/>
    <n v="4"/>
    <n v="0.2"/>
    <n v="215.98919999999998"/>
  </r>
  <r>
    <n v="7462"/>
    <x v="3707"/>
    <x v="1"/>
    <x v="347"/>
    <d v="2012-04-14T00:00:00"/>
    <s v="Second Class"/>
    <x v="481"/>
    <s v="Andy Reiter"/>
    <x v="0"/>
    <s v="United States"/>
    <s v="Los Angeles"/>
    <x v="1"/>
    <n v="90004"/>
    <x v="1"/>
    <s v="OFF-PA-10003127"/>
    <x v="1"/>
    <x v="10"/>
    <s v="Staples"/>
    <n v="52.76"/>
    <n v="2"/>
    <n v="0"/>
    <n v="24.269599999999997"/>
  </r>
  <r>
    <n v="7463"/>
    <x v="3708"/>
    <x v="1"/>
    <x v="914"/>
    <d v="2012-03-01T00:00:00"/>
    <s v="Second Class"/>
    <x v="73"/>
    <s v="Nora Paige"/>
    <x v="0"/>
    <s v="United States"/>
    <s v="Seattle"/>
    <x v="4"/>
    <n v="98105"/>
    <x v="1"/>
    <s v="TEC-AC-10002076"/>
    <x v="2"/>
    <x v="11"/>
    <s v="Microsoft Natural Keyboard Elite"/>
    <n v="538.92000000000007"/>
    <n v="9"/>
    <n v="0"/>
    <n v="80.837999999999994"/>
  </r>
  <r>
    <n v="7464"/>
    <x v="3709"/>
    <x v="0"/>
    <x v="162"/>
    <d v="2013-09-16T00:00:00"/>
    <s v="Standard Class"/>
    <x v="431"/>
    <s v="Liz Preis"/>
    <x v="0"/>
    <s v="United States"/>
    <s v="Visalia"/>
    <x v="1"/>
    <n v="93277"/>
    <x v="1"/>
    <s v="OFF-AR-10003338"/>
    <x v="1"/>
    <x v="6"/>
    <s v="Eberhard Faber 3 1/2&quot; Golf Pencils"/>
    <n v="14.88"/>
    <n v="2"/>
    <n v="0"/>
    <n v="3.7200000000000006"/>
  </r>
  <r>
    <n v="7465"/>
    <x v="3709"/>
    <x v="0"/>
    <x v="162"/>
    <d v="2013-09-16T00:00:00"/>
    <s v="Standard Class"/>
    <x v="431"/>
    <s v="Liz Preis"/>
    <x v="0"/>
    <s v="United States"/>
    <s v="Visalia"/>
    <x v="1"/>
    <n v="93277"/>
    <x v="1"/>
    <s v="OFF-PA-10004610"/>
    <x v="1"/>
    <x v="10"/>
    <s v="Xerox 1900"/>
    <n v="34.24"/>
    <n v="8"/>
    <n v="0"/>
    <n v="15.407999999999998"/>
  </r>
  <r>
    <n v="7466"/>
    <x v="3709"/>
    <x v="0"/>
    <x v="162"/>
    <d v="2013-09-16T00:00:00"/>
    <s v="Standard Class"/>
    <x v="431"/>
    <s v="Liz Preis"/>
    <x v="0"/>
    <s v="United States"/>
    <s v="Visalia"/>
    <x v="1"/>
    <n v="93277"/>
    <x v="1"/>
    <s v="OFF-ST-10001272"/>
    <x v="1"/>
    <x v="4"/>
    <s v="Mini 13-1/2 Capacity Data Binder Rack, Pearl"/>
    <n v="261.74"/>
    <n v="2"/>
    <n v="0"/>
    <n v="65.435000000000002"/>
  </r>
  <r>
    <n v="7467"/>
    <x v="3710"/>
    <x v="0"/>
    <x v="288"/>
    <d v="2013-05-24T00:00:00"/>
    <s v="Standard Class"/>
    <x v="706"/>
    <s v="Anna Häberlin"/>
    <x v="1"/>
    <s v="United States"/>
    <s v="Los Angeles"/>
    <x v="1"/>
    <n v="90008"/>
    <x v="1"/>
    <s v="OFF-AP-10001366"/>
    <x v="1"/>
    <x v="9"/>
    <s v="Staples"/>
    <n v="87.84"/>
    <n v="8"/>
    <n v="0"/>
    <n v="23.716800000000006"/>
  </r>
  <r>
    <n v="7468"/>
    <x v="3711"/>
    <x v="3"/>
    <x v="343"/>
    <d v="2014-11-16T00:00:00"/>
    <s v="Second Class"/>
    <x v="353"/>
    <s v="Thomas Brumley"/>
    <x v="2"/>
    <s v="United States"/>
    <s v="Los Angeles"/>
    <x v="1"/>
    <n v="90045"/>
    <x v="1"/>
    <s v="FUR-FU-10001424"/>
    <x v="0"/>
    <x v="5"/>
    <s v="Dax Clear Box Frame"/>
    <n v="34.92"/>
    <n v="4"/>
    <n v="0"/>
    <n v="11.872799999999998"/>
  </r>
  <r>
    <n v="7469"/>
    <x v="3712"/>
    <x v="2"/>
    <x v="1114"/>
    <d v="2011-09-20T00:00:00"/>
    <s v="Standard Class"/>
    <x v="397"/>
    <s v="Alex Avila"/>
    <x v="0"/>
    <s v="United States"/>
    <s v="New York City"/>
    <x v="15"/>
    <n v="10011"/>
    <x v="3"/>
    <s v="OFF-PA-10000349"/>
    <x v="1"/>
    <x v="10"/>
    <s v="Staples"/>
    <n v="14.940000000000001"/>
    <n v="3"/>
    <n v="0"/>
    <n v="7.0218000000000007"/>
  </r>
  <r>
    <n v="7470"/>
    <x v="3712"/>
    <x v="2"/>
    <x v="1114"/>
    <d v="2011-09-20T00:00:00"/>
    <s v="Standard Class"/>
    <x v="397"/>
    <s v="Alex Avila"/>
    <x v="0"/>
    <s v="United States"/>
    <s v="New York City"/>
    <x v="15"/>
    <n v="10011"/>
    <x v="3"/>
    <s v="FUR-FU-10002456"/>
    <x v="0"/>
    <x v="5"/>
    <s v="Master Caster Door Stop, Large Neon Orange"/>
    <n v="14.56"/>
    <n v="2"/>
    <n v="0"/>
    <n v="6.2608000000000015"/>
  </r>
  <r>
    <n v="7471"/>
    <x v="3713"/>
    <x v="1"/>
    <x v="426"/>
    <d v="2012-09-20T00:00:00"/>
    <s v="Standard Class"/>
    <x v="556"/>
    <s v="Ann Chong"/>
    <x v="1"/>
    <s v="United States"/>
    <s v="Philadelphia"/>
    <x v="9"/>
    <n v="19143"/>
    <x v="3"/>
    <s v="OFF-BI-10002609"/>
    <x v="1"/>
    <x v="8"/>
    <s v="Avery Hidden Tab Dividers for Binding Systems"/>
    <n v="3.5760000000000005"/>
    <n v="4"/>
    <n v="0.7"/>
    <n v="-2.8608000000000002"/>
  </r>
  <r>
    <n v="7472"/>
    <x v="3713"/>
    <x v="1"/>
    <x v="426"/>
    <d v="2012-09-20T00:00:00"/>
    <s v="Standard Class"/>
    <x v="556"/>
    <s v="Ann Chong"/>
    <x v="1"/>
    <s v="United States"/>
    <s v="Philadelphia"/>
    <x v="9"/>
    <n v="19143"/>
    <x v="3"/>
    <s v="OFF-ST-10001522"/>
    <x v="1"/>
    <x v="4"/>
    <s v="Gould Plastics 18-Pocket Panel Bin, 34w x 5-1/4d x 20-1/2h"/>
    <n v="147.184"/>
    <n v="2"/>
    <n v="0.2"/>
    <n v="-29.436800000000012"/>
  </r>
  <r>
    <n v="7473"/>
    <x v="3714"/>
    <x v="0"/>
    <x v="949"/>
    <d v="2013-07-04T00:00:00"/>
    <s v="First Class"/>
    <x v="670"/>
    <s v="Eugene Moren"/>
    <x v="2"/>
    <s v="United States"/>
    <s v="Lehi"/>
    <x v="7"/>
    <n v="84043"/>
    <x v="1"/>
    <s v="TEC-CO-10000971"/>
    <x v="2"/>
    <x v="16"/>
    <s v="Hewlett Packard 310 Color Digital Copier"/>
    <n v="1499.95"/>
    <n v="5"/>
    <n v="0"/>
    <n v="449.9849999999999"/>
  </r>
  <r>
    <n v="7474"/>
    <x v="3715"/>
    <x v="0"/>
    <x v="342"/>
    <d v="2013-04-16T00:00:00"/>
    <s v="Standard Class"/>
    <x v="425"/>
    <s v="Quincy Jones"/>
    <x v="1"/>
    <s v="United States"/>
    <s v="Chicago"/>
    <x v="10"/>
    <n v="60653"/>
    <x v="2"/>
    <s v="OFF-AR-10000034"/>
    <x v="1"/>
    <x v="6"/>
    <s v="BIC Brite Liner Grip Highlighters, Assorted, 5/Pack"/>
    <n v="13.568000000000001"/>
    <n v="4"/>
    <n v="0.2"/>
    <n v="3.2223999999999995"/>
  </r>
  <r>
    <n v="7475"/>
    <x v="3716"/>
    <x v="2"/>
    <x v="1037"/>
    <d v="2011-01-11T00:00:00"/>
    <s v="Standard Class"/>
    <x v="467"/>
    <s v="Maria Etezadi"/>
    <x v="2"/>
    <s v="United States"/>
    <s v="Henderson"/>
    <x v="0"/>
    <n v="42420"/>
    <x v="0"/>
    <s v="FUR-CH-10004063"/>
    <x v="0"/>
    <x v="1"/>
    <s v="Global Deluxe High-Back Manager's Chair"/>
    <n v="2573.8200000000002"/>
    <n v="9"/>
    <n v="0"/>
    <n v="746.40779999999972"/>
  </r>
  <r>
    <n v="7476"/>
    <x v="3716"/>
    <x v="2"/>
    <x v="1037"/>
    <d v="2011-01-11T00:00:00"/>
    <s v="Standard Class"/>
    <x v="467"/>
    <s v="Maria Etezadi"/>
    <x v="2"/>
    <s v="United States"/>
    <s v="Henderson"/>
    <x v="0"/>
    <n v="42420"/>
    <x v="0"/>
    <s v="OFF-BI-10004632"/>
    <x v="1"/>
    <x v="8"/>
    <s v="Ibico Hi-Tech Manual Binding System"/>
    <n v="609.98"/>
    <n v="2"/>
    <n v="0"/>
    <n v="274.49099999999999"/>
  </r>
  <r>
    <n v="7477"/>
    <x v="3716"/>
    <x v="2"/>
    <x v="1037"/>
    <d v="2011-01-11T00:00:00"/>
    <s v="Standard Class"/>
    <x v="467"/>
    <s v="Maria Etezadi"/>
    <x v="2"/>
    <s v="United States"/>
    <s v="Henderson"/>
    <x v="0"/>
    <n v="42420"/>
    <x v="0"/>
    <s v="OFF-AR-10001662"/>
    <x v="1"/>
    <x v="6"/>
    <s v="Rogers Handheld Barrel Pencil Sharpener"/>
    <n v="5.48"/>
    <n v="2"/>
    <n v="0"/>
    <n v="1.4796000000000005"/>
  </r>
  <r>
    <n v="7478"/>
    <x v="3716"/>
    <x v="2"/>
    <x v="1037"/>
    <d v="2011-01-11T00:00:00"/>
    <s v="Standard Class"/>
    <x v="467"/>
    <s v="Maria Etezadi"/>
    <x v="2"/>
    <s v="United States"/>
    <s v="Henderson"/>
    <x v="0"/>
    <n v="42420"/>
    <x v="0"/>
    <s v="TEC-PH-10004977"/>
    <x v="2"/>
    <x v="7"/>
    <s v="GE 30524EE4"/>
    <n v="391.98"/>
    <n v="2"/>
    <n v="0"/>
    <n v="113.67419999999998"/>
  </r>
  <r>
    <n v="7479"/>
    <x v="3716"/>
    <x v="2"/>
    <x v="1037"/>
    <d v="2011-01-11T00:00:00"/>
    <s v="Standard Class"/>
    <x v="467"/>
    <s v="Maria Etezadi"/>
    <x v="2"/>
    <s v="United States"/>
    <s v="Henderson"/>
    <x v="0"/>
    <n v="42420"/>
    <x v="0"/>
    <s v="TEC-PH-10004539"/>
    <x v="2"/>
    <x v="7"/>
    <s v="Wireless Extenders zBoost YX545 SOHO Signal Booster"/>
    <n v="755.96"/>
    <n v="4"/>
    <n v="0"/>
    <n v="204.10919999999999"/>
  </r>
  <r>
    <n v="7480"/>
    <x v="3716"/>
    <x v="2"/>
    <x v="1037"/>
    <d v="2011-01-11T00:00:00"/>
    <s v="Standard Class"/>
    <x v="467"/>
    <s v="Maria Etezadi"/>
    <x v="2"/>
    <s v="United States"/>
    <s v="Henderson"/>
    <x v="0"/>
    <n v="42420"/>
    <x v="0"/>
    <s v="OFF-FA-10001883"/>
    <x v="1"/>
    <x v="13"/>
    <s v="Alliance Super-Size Bands, Assorted Sizes"/>
    <n v="31.12"/>
    <n v="4"/>
    <n v="0"/>
    <n v="0.31119999999999948"/>
  </r>
  <r>
    <n v="7481"/>
    <x v="3716"/>
    <x v="2"/>
    <x v="1037"/>
    <d v="2011-01-11T00:00:00"/>
    <s v="Standard Class"/>
    <x v="467"/>
    <s v="Maria Etezadi"/>
    <x v="2"/>
    <s v="United States"/>
    <s v="Henderson"/>
    <x v="0"/>
    <n v="42420"/>
    <x v="0"/>
    <s v="OFF-PA-10000955"/>
    <x v="1"/>
    <x v="10"/>
    <s v="Southworth 25% Cotton Granite Paper &amp; Envelopes"/>
    <n v="6.54"/>
    <n v="1"/>
    <n v="0"/>
    <n v="3.0084"/>
  </r>
  <r>
    <n v="7482"/>
    <x v="3717"/>
    <x v="0"/>
    <x v="142"/>
    <d v="2013-09-04T00:00:00"/>
    <s v="Second Class"/>
    <x v="697"/>
    <s v="Laurel Beltran"/>
    <x v="2"/>
    <s v="United States"/>
    <s v="Huntington Beach"/>
    <x v="1"/>
    <n v="92646"/>
    <x v="1"/>
    <s v="OFF-EN-10002500"/>
    <x v="1"/>
    <x v="12"/>
    <s v="Globe Weis Peel &amp; Seel First Class Envelopes"/>
    <n v="12.78"/>
    <n v="1"/>
    <n v="0"/>
    <n v="5.7509999999999994"/>
  </r>
  <r>
    <n v="7483"/>
    <x v="3718"/>
    <x v="2"/>
    <x v="865"/>
    <d v="2011-09-30T00:00:00"/>
    <s v="Standard Class"/>
    <x v="65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x v="182"/>
    <s v="Ed Braxton"/>
    <x v="1"/>
    <s v="United States"/>
    <s v="Philadelphia"/>
    <x v="9"/>
    <n v="19140"/>
    <x v="3"/>
    <s v="FUR-CH-10003774"/>
    <x v="0"/>
    <x v="1"/>
    <s v="Global Wood Trimmed Manager's Task Chair, Khaki"/>
    <n v="445.80200000000002"/>
    <n v="7"/>
    <n v="0.3"/>
    <n v="-108.26620000000001"/>
  </r>
  <r>
    <n v="7485"/>
    <x v="3720"/>
    <x v="3"/>
    <x v="116"/>
    <d v="2015-01-03T00:00:00"/>
    <s v="Standard Class"/>
    <x v="37"/>
    <s v="Christopher Schild"/>
    <x v="2"/>
    <s v="United States"/>
    <s v="Fargo"/>
    <x v="46"/>
    <n v="58103"/>
    <x v="2"/>
    <s v="OFF-AR-10004707"/>
    <x v="1"/>
    <x v="6"/>
    <s v="Staples"/>
    <n v="2.48"/>
    <n v="1"/>
    <n v="0"/>
    <n v="0.86799999999999988"/>
  </r>
  <r>
    <n v="7486"/>
    <x v="3720"/>
    <x v="3"/>
    <x v="116"/>
    <d v="2015-01-03T00:00:00"/>
    <s v="Standard Class"/>
    <x v="37"/>
    <s v="Christopher Schild"/>
    <x v="2"/>
    <s v="United States"/>
    <s v="Fargo"/>
    <x v="46"/>
    <n v="58103"/>
    <x v="2"/>
    <s v="OFF-BI-10004040"/>
    <x v="1"/>
    <x v="8"/>
    <s v="Wilson Jones Impact Binders"/>
    <n v="25.9"/>
    <n v="5"/>
    <n v="0"/>
    <n v="12.690999999999999"/>
  </r>
  <r>
    <n v="7487"/>
    <x v="3721"/>
    <x v="1"/>
    <x v="546"/>
    <d v="2012-12-24T00:00:00"/>
    <s v="Second Class"/>
    <x v="327"/>
    <s v="Peter McVee"/>
    <x v="2"/>
    <s v="United States"/>
    <s v="Dover"/>
    <x v="38"/>
    <n v="3820"/>
    <x v="3"/>
    <s v="OFF-PA-10001184"/>
    <x v="1"/>
    <x v="10"/>
    <s v="Xerox 1903"/>
    <n v="29.900000000000002"/>
    <n v="5"/>
    <n v="0"/>
    <n v="14.651"/>
  </r>
  <r>
    <n v="7488"/>
    <x v="3721"/>
    <x v="1"/>
    <x v="546"/>
    <d v="2012-12-24T00:00:00"/>
    <s v="Second Class"/>
    <x v="327"/>
    <s v="Peter McVee"/>
    <x v="2"/>
    <s v="United States"/>
    <s v="Dover"/>
    <x v="38"/>
    <n v="3820"/>
    <x v="3"/>
    <s v="TEC-AC-10004145"/>
    <x v="2"/>
    <x v="11"/>
    <s v="Logitech diNovo Edge Keyboard"/>
    <n v="2249.91"/>
    <n v="9"/>
    <n v="0"/>
    <n v="517.47930000000008"/>
  </r>
  <r>
    <n v="7489"/>
    <x v="3721"/>
    <x v="1"/>
    <x v="546"/>
    <d v="2012-12-24T00:00:00"/>
    <s v="Second Class"/>
    <x v="327"/>
    <s v="Peter McVee"/>
    <x v="2"/>
    <s v="United States"/>
    <s v="Dover"/>
    <x v="38"/>
    <n v="3820"/>
    <x v="3"/>
    <s v="FUR-TA-10003473"/>
    <x v="0"/>
    <x v="3"/>
    <s v="Bretford Rectangular Conference Table Tops"/>
    <n v="1053.164"/>
    <n v="4"/>
    <n v="0.3"/>
    <n v="-105.31639999999993"/>
  </r>
  <r>
    <n v="7490"/>
    <x v="3722"/>
    <x v="3"/>
    <x v="60"/>
    <d v="2014-11-10T00:00:00"/>
    <s v="Standard Class"/>
    <x v="731"/>
    <s v="Anna Andreadi"/>
    <x v="0"/>
    <s v="United States"/>
    <s v="San Diego"/>
    <x v="1"/>
    <n v="92105"/>
    <x v="1"/>
    <s v="OFF-PA-10003172"/>
    <x v="1"/>
    <x v="10"/>
    <s v="Xerox 1996"/>
    <n v="12.96"/>
    <n v="2"/>
    <n v="0"/>
    <n v="6.2208000000000006"/>
  </r>
  <r>
    <n v="7491"/>
    <x v="3723"/>
    <x v="1"/>
    <x v="229"/>
    <d v="2012-09-16T00:00:00"/>
    <s v="Standard Class"/>
    <x v="135"/>
    <s v="Frank Atkinson"/>
    <x v="1"/>
    <s v="United States"/>
    <s v="Los Angeles"/>
    <x v="1"/>
    <n v="90032"/>
    <x v="1"/>
    <s v="FUR-FU-10003799"/>
    <x v="0"/>
    <x v="5"/>
    <s v="Seth Thomas 13 1/2&quot; Wall Clock"/>
    <n v="106.68"/>
    <n v="6"/>
    <n v="0"/>
    <n v="33.070799999999991"/>
  </r>
  <r>
    <n v="7492"/>
    <x v="3724"/>
    <x v="3"/>
    <x v="673"/>
    <d v="2014-11-17T00:00:00"/>
    <s v="Same Day"/>
    <x v="496"/>
    <s v="Charlotte Melton"/>
    <x v="0"/>
    <s v="United States"/>
    <s v="Utica"/>
    <x v="15"/>
    <n v="13501"/>
    <x v="3"/>
    <s v="TEC-PH-10002583"/>
    <x v="2"/>
    <x v="7"/>
    <s v="iOttie HLCRIO102 Car Mount"/>
    <n v="119.94"/>
    <n v="6"/>
    <n v="0"/>
    <n v="5.9969999999999857"/>
  </r>
  <r>
    <n v="7493"/>
    <x v="3725"/>
    <x v="3"/>
    <x v="220"/>
    <d v="2014-09-17T00:00:00"/>
    <s v="Standard Class"/>
    <x v="693"/>
    <s v="Cindy Chapman"/>
    <x v="0"/>
    <s v="United States"/>
    <s v="Houston"/>
    <x v="5"/>
    <n v="77070"/>
    <x v="2"/>
    <s v="OFF-PA-10004239"/>
    <x v="1"/>
    <x v="10"/>
    <s v="Xerox 1953"/>
    <n v="10.272000000000002"/>
    <n v="3"/>
    <n v="0.2"/>
    <n v="3.2099999999999982"/>
  </r>
  <r>
    <n v="7494"/>
    <x v="3725"/>
    <x v="3"/>
    <x v="220"/>
    <d v="2014-09-17T00:00:00"/>
    <s v="Standard Class"/>
    <x v="693"/>
    <s v="Cindy Chapman"/>
    <x v="0"/>
    <s v="United States"/>
    <s v="Houston"/>
    <x v="5"/>
    <n v="77070"/>
    <x v="2"/>
    <s v="FUR-TA-10002855"/>
    <x v="0"/>
    <x v="3"/>
    <s v="Bevis Round Conference Table Top &amp; Single Column Base"/>
    <n v="512.19000000000005"/>
    <n v="5"/>
    <n v="0.3"/>
    <n v="-65.853000000000009"/>
  </r>
  <r>
    <n v="7495"/>
    <x v="3725"/>
    <x v="3"/>
    <x v="220"/>
    <d v="2014-09-17T00:00:00"/>
    <s v="Standard Class"/>
    <x v="693"/>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x v="646"/>
    <s v="Toby Carlisle"/>
    <x v="0"/>
    <s v="United States"/>
    <s v="Westminster"/>
    <x v="1"/>
    <n v="92683"/>
    <x v="1"/>
    <s v="OFF-BI-10004022"/>
    <x v="1"/>
    <x v="8"/>
    <s v="Acco Suede Grain Vinyl Round Ring Binder"/>
    <n v="4.4479999999999995"/>
    <n v="2"/>
    <n v="0.2"/>
    <n v="1.4455999999999996"/>
  </r>
  <r>
    <n v="7497"/>
    <x v="3726"/>
    <x v="3"/>
    <x v="1163"/>
    <d v="2014-07-19T00:00:00"/>
    <s v="Standard Class"/>
    <x v="646"/>
    <s v="Toby Carlisle"/>
    <x v="0"/>
    <s v="United States"/>
    <s v="Westminster"/>
    <x v="1"/>
    <n v="92683"/>
    <x v="1"/>
    <s v="FUR-FU-10003601"/>
    <x v="0"/>
    <x v="5"/>
    <s v="Deflect-o RollaMat Studded, Beveled Mat for Medium Pile Carpeting"/>
    <n v="276.69"/>
    <n v="3"/>
    <n v="0"/>
    <n v="49.804199999999994"/>
  </r>
  <r>
    <n v="7498"/>
    <x v="3726"/>
    <x v="3"/>
    <x v="1163"/>
    <d v="2014-07-19T00:00:00"/>
    <s v="Standard Class"/>
    <x v="646"/>
    <s v="Toby Carlisle"/>
    <x v="0"/>
    <s v="United States"/>
    <s v="Westminster"/>
    <x v="1"/>
    <n v="92683"/>
    <x v="1"/>
    <s v="OFF-FA-10000490"/>
    <x v="1"/>
    <x v="13"/>
    <s v="OIC Binder Clips, Mini, 1/4&quot; Capacity, Black"/>
    <n v="4.96"/>
    <n v="4"/>
    <n v="0"/>
    <n v="2.3311999999999999"/>
  </r>
  <r>
    <n v="7499"/>
    <x v="3726"/>
    <x v="3"/>
    <x v="1163"/>
    <d v="2014-07-19T00:00:00"/>
    <s v="Standard Class"/>
    <x v="646"/>
    <s v="Toby Carlisle"/>
    <x v="0"/>
    <s v="United States"/>
    <s v="Westminster"/>
    <x v="1"/>
    <n v="92683"/>
    <x v="1"/>
    <s v="OFF-AR-10004042"/>
    <x v="1"/>
    <x v="6"/>
    <s v="BOSTON Model 1800 Electric Pencil Sharpeners, Putty/Woodgrain"/>
    <n v="71.92"/>
    <n v="4"/>
    <n v="0"/>
    <n v="20.856799999999993"/>
  </r>
  <r>
    <n v="7500"/>
    <x v="3726"/>
    <x v="3"/>
    <x v="1163"/>
    <d v="2014-07-19T00:00:00"/>
    <s v="Standard Class"/>
    <x v="646"/>
    <s v="Toby Carlisle"/>
    <x v="0"/>
    <s v="United States"/>
    <s v="Westminster"/>
    <x v="1"/>
    <n v="92683"/>
    <x v="1"/>
    <s v="FUR-FU-10002960"/>
    <x v="0"/>
    <x v="5"/>
    <s v="Eldon 200 Class Desk Accessories, Burgundy"/>
    <n v="18.84"/>
    <n v="3"/>
    <n v="0"/>
    <n v="7.9128000000000007"/>
  </r>
  <r>
    <n v="7501"/>
    <x v="3726"/>
    <x v="3"/>
    <x v="1163"/>
    <d v="2014-07-19T00:00:00"/>
    <s v="Standard Class"/>
    <x v="646"/>
    <s v="Toby Carlisle"/>
    <x v="0"/>
    <s v="United States"/>
    <s v="Westminster"/>
    <x v="1"/>
    <n v="92683"/>
    <x v="1"/>
    <s v="TEC-AC-10000991"/>
    <x v="2"/>
    <x v="11"/>
    <s v="Sony Micro Vault Click 8 GB USB 2.0 Flash Drive"/>
    <n v="140.97"/>
    <n v="3"/>
    <n v="0"/>
    <n v="19.735800000000005"/>
  </r>
  <r>
    <n v="7502"/>
    <x v="3726"/>
    <x v="3"/>
    <x v="1163"/>
    <d v="2014-07-19T00:00:00"/>
    <s v="Standard Class"/>
    <x v="646"/>
    <s v="Toby Carlisle"/>
    <x v="0"/>
    <s v="United States"/>
    <s v="Westminster"/>
    <x v="1"/>
    <n v="92683"/>
    <x v="1"/>
    <s v="TEC-PH-10004977"/>
    <x v="2"/>
    <x v="7"/>
    <s v="GE 30524EE4"/>
    <n v="470.37600000000009"/>
    <n v="3"/>
    <n v="0.2"/>
    <n v="52.917299999999955"/>
  </r>
  <r>
    <n v="7503"/>
    <x v="3727"/>
    <x v="3"/>
    <x v="983"/>
    <d v="2014-03-31T00:00:00"/>
    <s v="Same Day"/>
    <x v="483"/>
    <s v="Tom Boeckenhauer"/>
    <x v="0"/>
    <s v="United States"/>
    <s v="Los Angeles"/>
    <x v="1"/>
    <n v="90036"/>
    <x v="1"/>
    <s v="OFF-AR-10000817"/>
    <x v="1"/>
    <x v="6"/>
    <s v="Manco Dry-Lighter Erasable Highlighter"/>
    <n v="6.08"/>
    <n v="2"/>
    <n v="0"/>
    <n v="2.0671999999999997"/>
  </r>
  <r>
    <n v="7504"/>
    <x v="3727"/>
    <x v="3"/>
    <x v="983"/>
    <d v="2014-03-31T00:00:00"/>
    <s v="Same Day"/>
    <x v="483"/>
    <s v="Tom Boeckenhauer"/>
    <x v="0"/>
    <s v="United States"/>
    <s v="Los Angeles"/>
    <x v="1"/>
    <n v="90036"/>
    <x v="1"/>
    <s v="TEC-PH-10002447"/>
    <x v="2"/>
    <x v="7"/>
    <s v="AT&amp;T CL83451 4-Handset Telephone"/>
    <n v="164.79200000000003"/>
    <n v="1"/>
    <n v="0.2"/>
    <n v="18.539099999999991"/>
  </r>
  <r>
    <n v="7505"/>
    <x v="3728"/>
    <x v="0"/>
    <x v="1011"/>
    <d v="2013-02-04T00:00:00"/>
    <s v="Second Class"/>
    <x v="759"/>
    <s v="Jason Klamczynski"/>
    <x v="1"/>
    <s v="United States"/>
    <s v="Atlantic City"/>
    <x v="30"/>
    <n v="8401"/>
    <x v="3"/>
    <s v="OFF-EN-10003134"/>
    <x v="1"/>
    <x v="12"/>
    <s v="Staples"/>
    <n v="23.36"/>
    <n v="2"/>
    <n v="0"/>
    <n v="11.68"/>
  </r>
  <r>
    <n v="7506"/>
    <x v="3729"/>
    <x v="3"/>
    <x v="110"/>
    <d v="2014-06-14T00:00:00"/>
    <s v="Standard Class"/>
    <x v="572"/>
    <s v="Ben Wallace"/>
    <x v="0"/>
    <s v="United States"/>
    <s v="Skokie"/>
    <x v="10"/>
    <n v="60076"/>
    <x v="2"/>
    <s v="OFF-BI-10000309"/>
    <x v="1"/>
    <x v="8"/>
    <s v="GBC Twin Loop Wire Binding Elements, 9/16&quot; Spine, Black"/>
    <n v="12.175999999999998"/>
    <n v="4"/>
    <n v="0.8"/>
    <n v="-18.872800000000009"/>
  </r>
  <r>
    <n v="7507"/>
    <x v="3730"/>
    <x v="2"/>
    <x v="981"/>
    <d v="2011-11-06T00:00:00"/>
    <s v="Standard Class"/>
    <x v="129"/>
    <s v="Shahid Hopkins"/>
    <x v="0"/>
    <s v="United States"/>
    <s v="San Francisco"/>
    <x v="1"/>
    <n v="94122"/>
    <x v="1"/>
    <s v="TEC-PH-10001615"/>
    <x v="2"/>
    <x v="7"/>
    <s v="AT&amp;T CL82213"/>
    <n v="46.384"/>
    <n v="2"/>
    <n v="0.2"/>
    <n v="5.2181999999999924"/>
  </r>
  <r>
    <n v="7508"/>
    <x v="3730"/>
    <x v="2"/>
    <x v="981"/>
    <d v="2011-11-06T00:00:00"/>
    <s v="Standard Class"/>
    <x v="129"/>
    <s v="Shahid Hopkins"/>
    <x v="0"/>
    <s v="United States"/>
    <s v="San Francisco"/>
    <x v="1"/>
    <n v="94122"/>
    <x v="1"/>
    <s v="OFF-ST-10003208"/>
    <x v="1"/>
    <x v="4"/>
    <s v="Adjustable Depth Letter/Legal Cart"/>
    <n v="362.92"/>
    <n v="2"/>
    <n v="0"/>
    <n v="105.24679999999995"/>
  </r>
  <r>
    <n v="7509"/>
    <x v="3731"/>
    <x v="3"/>
    <x v="1163"/>
    <d v="2014-07-19T00:00:00"/>
    <s v="Standard Class"/>
    <x v="252"/>
    <s v="John Lee"/>
    <x v="0"/>
    <s v="United States"/>
    <s v="Columbus"/>
    <x v="24"/>
    <n v="43229"/>
    <x v="3"/>
    <s v="OFF-PA-10000605"/>
    <x v="1"/>
    <x v="10"/>
    <s v="Xerox 1950"/>
    <n v="9.2480000000000011"/>
    <n v="2"/>
    <n v="0.2"/>
    <n v="3.3524000000000003"/>
  </r>
  <r>
    <n v="7510"/>
    <x v="3731"/>
    <x v="3"/>
    <x v="1163"/>
    <d v="2014-07-19T00:00:00"/>
    <s v="Standard Class"/>
    <x v="252"/>
    <s v="John Lee"/>
    <x v="0"/>
    <s v="United States"/>
    <s v="Columbus"/>
    <x v="24"/>
    <n v="43229"/>
    <x v="3"/>
    <s v="TEC-PH-10000560"/>
    <x v="2"/>
    <x v="7"/>
    <s v="Samsung Galaxy S III - 16GB - pebble blue (T-Mobile)"/>
    <n v="1889.9459999999999"/>
    <n v="9"/>
    <n v="0.4"/>
    <n v="-377.98919999999998"/>
  </r>
  <r>
    <n v="7511"/>
    <x v="3731"/>
    <x v="3"/>
    <x v="1163"/>
    <d v="2014-07-19T00:00:00"/>
    <s v="Standard Class"/>
    <x v="252"/>
    <s v="John Lee"/>
    <x v="0"/>
    <s v="United States"/>
    <s v="Columbus"/>
    <x v="24"/>
    <n v="43229"/>
    <x v="3"/>
    <s v="OFF-ST-10003455"/>
    <x v="1"/>
    <x v="4"/>
    <s v="Tenex File Box, Personal Filing Tote with Lid, Black"/>
    <n v="62.040000000000006"/>
    <n v="5"/>
    <n v="0.2"/>
    <n v="4.6530000000000022"/>
  </r>
  <r>
    <n v="7512"/>
    <x v="3731"/>
    <x v="3"/>
    <x v="1163"/>
    <d v="2014-07-19T00:00:00"/>
    <s v="Standard Class"/>
    <x v="252"/>
    <s v="John Lee"/>
    <x v="0"/>
    <s v="United States"/>
    <s v="Columbus"/>
    <x v="24"/>
    <n v="43229"/>
    <x v="3"/>
    <s v="FUR-FU-10002937"/>
    <x v="0"/>
    <x v="5"/>
    <s v="GE 48&quot; Fluorescent Tube, Cool White Energy Saver, 34 Watts, 30/Box"/>
    <n v="396.92000000000007"/>
    <n v="5"/>
    <n v="0.2"/>
    <n v="148.845"/>
  </r>
  <r>
    <n v="7513"/>
    <x v="3731"/>
    <x v="3"/>
    <x v="1163"/>
    <d v="2014-07-19T00:00:00"/>
    <s v="Standard Class"/>
    <x v="252"/>
    <s v="John Lee"/>
    <x v="0"/>
    <s v="United States"/>
    <s v="Columbus"/>
    <x v="24"/>
    <n v="43229"/>
    <x v="3"/>
    <s v="OFF-ST-10001837"/>
    <x v="1"/>
    <x v="4"/>
    <s v="SAFCO Mobile Desk Side File, Wire Frame"/>
    <n v="239.45599999999999"/>
    <n v="7"/>
    <n v="0.2"/>
    <n v="17.959200000000003"/>
  </r>
  <r>
    <n v="7514"/>
    <x v="3731"/>
    <x v="3"/>
    <x v="1163"/>
    <d v="2014-07-19T00:00:00"/>
    <s v="Standard Class"/>
    <x v="252"/>
    <s v="John Lee"/>
    <x v="0"/>
    <s v="United States"/>
    <s v="Columbus"/>
    <x v="24"/>
    <n v="43229"/>
    <x v="3"/>
    <s v="OFF-AR-10004757"/>
    <x v="1"/>
    <x v="6"/>
    <s v="Crayola Colored Pencils"/>
    <n v="13.120000000000001"/>
    <n v="5"/>
    <n v="0.2"/>
    <n v="2.1319999999999988"/>
  </r>
  <r>
    <n v="7515"/>
    <x v="3732"/>
    <x v="3"/>
    <x v="34"/>
    <d v="2014-12-13T00:00:00"/>
    <s v="Second Class"/>
    <x v="252"/>
    <s v="John Lee"/>
    <x v="0"/>
    <s v="United States"/>
    <s v="Richmond"/>
    <x v="0"/>
    <n v="40475"/>
    <x v="0"/>
    <s v="OFF-BI-10004236"/>
    <x v="1"/>
    <x v="8"/>
    <s v="XtraLife ClearVue Slant-D Ring Binder, White, 3&quot;"/>
    <n v="29.36"/>
    <n v="2"/>
    <n v="0"/>
    <n v="13.505599999999999"/>
  </r>
  <r>
    <n v="7516"/>
    <x v="3732"/>
    <x v="3"/>
    <x v="34"/>
    <d v="2014-12-13T00:00:00"/>
    <s v="Second Class"/>
    <x v="252"/>
    <s v="John Lee"/>
    <x v="0"/>
    <s v="United States"/>
    <s v="Richmond"/>
    <x v="0"/>
    <n v="40475"/>
    <x v="0"/>
    <s v="OFF-AP-10000159"/>
    <x v="1"/>
    <x v="9"/>
    <s v="Belkin F9M820V08 8 Outlet Surge"/>
    <n v="214.89999999999998"/>
    <n v="5"/>
    <n v="0"/>
    <n v="62.32099999999997"/>
  </r>
  <r>
    <n v="7517"/>
    <x v="3732"/>
    <x v="3"/>
    <x v="34"/>
    <d v="2014-12-13T00:00:00"/>
    <s v="Second Class"/>
    <x v="252"/>
    <s v="John Lee"/>
    <x v="0"/>
    <s v="United States"/>
    <s v="Richmond"/>
    <x v="0"/>
    <n v="40475"/>
    <x v="0"/>
    <s v="OFF-BI-10003274"/>
    <x v="1"/>
    <x v="8"/>
    <s v="Avery Durable Slant Ring Binders, No Labels"/>
    <n v="15.92"/>
    <n v="4"/>
    <n v="0"/>
    <n v="7.4824000000000002"/>
  </r>
  <r>
    <n v="7518"/>
    <x v="3732"/>
    <x v="3"/>
    <x v="34"/>
    <d v="2014-12-13T00:00:00"/>
    <s v="Second Class"/>
    <x v="252"/>
    <s v="John Lee"/>
    <x v="0"/>
    <s v="United States"/>
    <s v="Richmond"/>
    <x v="0"/>
    <n v="40475"/>
    <x v="0"/>
    <s v="TEC-AC-10001013"/>
    <x v="2"/>
    <x v="11"/>
    <s v="Logitech ClearChat Comfort/USB Headset H390"/>
    <n v="146.44999999999999"/>
    <n v="5"/>
    <n v="0"/>
    <n v="48.328499999999991"/>
  </r>
  <r>
    <n v="7519"/>
    <x v="3732"/>
    <x v="3"/>
    <x v="34"/>
    <d v="2014-12-13T00:00:00"/>
    <s v="Second Class"/>
    <x v="252"/>
    <s v="John Lee"/>
    <x v="0"/>
    <s v="United States"/>
    <s v="Richmond"/>
    <x v="0"/>
    <n v="40475"/>
    <x v="0"/>
    <s v="OFF-ST-10004963"/>
    <x v="1"/>
    <x v="4"/>
    <s v="Eldon Gobal File Keepers"/>
    <n v="15.14"/>
    <n v="1"/>
    <n v="0"/>
    <n v="0.60559999999999903"/>
  </r>
  <r>
    <n v="7520"/>
    <x v="3732"/>
    <x v="3"/>
    <x v="34"/>
    <d v="2014-12-13T00:00:00"/>
    <s v="Second Class"/>
    <x v="252"/>
    <s v="John Lee"/>
    <x v="0"/>
    <s v="United States"/>
    <s v="Richmond"/>
    <x v="0"/>
    <n v="40475"/>
    <x v="0"/>
    <s v="OFF-LA-10004409"/>
    <x v="1"/>
    <x v="2"/>
    <s v="Avery 492"/>
    <n v="5.76"/>
    <n v="2"/>
    <n v="0"/>
    <n v="2.6495999999999995"/>
  </r>
  <r>
    <n v="7521"/>
    <x v="3732"/>
    <x v="3"/>
    <x v="34"/>
    <d v="2014-12-13T00:00:00"/>
    <s v="Second Class"/>
    <x v="252"/>
    <s v="John Lee"/>
    <x v="0"/>
    <s v="United States"/>
    <s v="Richmond"/>
    <x v="0"/>
    <n v="40475"/>
    <x v="0"/>
    <s v="TEC-CO-10001046"/>
    <x v="2"/>
    <x v="16"/>
    <s v="Canon Imageclass D680 Copier / Fax"/>
    <n v="1399.98"/>
    <n v="2"/>
    <n v="0"/>
    <n v="629.99099999999999"/>
  </r>
  <r>
    <n v="7522"/>
    <x v="3733"/>
    <x v="0"/>
    <x v="64"/>
    <d v="2013-09-12T00:00:00"/>
    <s v="Standard Class"/>
    <x v="198"/>
    <s v="Maribeth Dona"/>
    <x v="0"/>
    <s v="United States"/>
    <s v="Lancaster"/>
    <x v="24"/>
    <n v="43130"/>
    <x v="3"/>
    <s v="OFF-BI-10002824"/>
    <x v="1"/>
    <x v="8"/>
    <s v="Recycled Easel Ring Binders"/>
    <n v="8.9520000000000017"/>
    <n v="2"/>
    <n v="0.7"/>
    <n v="-7.4600000000000009"/>
  </r>
  <r>
    <n v="7523"/>
    <x v="3733"/>
    <x v="0"/>
    <x v="64"/>
    <d v="2013-09-12T00:00:00"/>
    <s v="Standard Class"/>
    <x v="198"/>
    <s v="Maribeth Dona"/>
    <x v="0"/>
    <s v="United States"/>
    <s v="Lancaster"/>
    <x v="24"/>
    <n v="43130"/>
    <x v="3"/>
    <s v="OFF-BI-10001757"/>
    <x v="1"/>
    <x v="8"/>
    <s v="Pressboard Hanging Data Binders for Unburst Sheets"/>
    <n v="8.8560000000000016"/>
    <n v="6"/>
    <n v="0.7"/>
    <n v="-6.4944000000000024"/>
  </r>
  <r>
    <n v="7524"/>
    <x v="3733"/>
    <x v="0"/>
    <x v="64"/>
    <d v="2013-09-12T00:00:00"/>
    <s v="Standard Class"/>
    <x v="198"/>
    <s v="Maribeth Dona"/>
    <x v="0"/>
    <s v="United States"/>
    <s v="Lancaster"/>
    <x v="24"/>
    <n v="43130"/>
    <x v="3"/>
    <s v="FUR-CH-10004477"/>
    <x v="0"/>
    <x v="1"/>
    <s v="Global Push Button Manager's Chair, Indigo"/>
    <n v="85.245999999999995"/>
    <n v="2"/>
    <n v="0.3"/>
    <n v="-1.217800000000004"/>
  </r>
  <r>
    <n v="7525"/>
    <x v="3734"/>
    <x v="2"/>
    <x v="1076"/>
    <d v="2011-09-16T00:00:00"/>
    <s v="Standard Class"/>
    <x v="52"/>
    <s v="Clay Ludtke"/>
    <x v="0"/>
    <s v="United States"/>
    <s v="Gresham"/>
    <x v="21"/>
    <n v="97030"/>
    <x v="1"/>
    <s v="OFF-EN-10003072"/>
    <x v="1"/>
    <x v="12"/>
    <s v="Peel &amp; Seel Envelopes"/>
    <n v="21.728000000000002"/>
    <n v="7"/>
    <n v="0.2"/>
    <n v="7.6047999999999991"/>
  </r>
  <r>
    <n v="7526"/>
    <x v="3734"/>
    <x v="2"/>
    <x v="1076"/>
    <d v="2011-09-16T00:00:00"/>
    <s v="Standard Class"/>
    <x v="52"/>
    <s v="Clay Ludtke"/>
    <x v="0"/>
    <s v="United States"/>
    <s v="Gresham"/>
    <x v="21"/>
    <n v="97030"/>
    <x v="1"/>
    <s v="FUR-CH-10003973"/>
    <x v="0"/>
    <x v="1"/>
    <s v="GuestStacker Chair with Chrome Finish Legs"/>
    <n v="1487.04"/>
    <n v="5"/>
    <n v="0.2"/>
    <n v="148.70400000000006"/>
  </r>
  <r>
    <n v="7527"/>
    <x v="3735"/>
    <x v="3"/>
    <x v="986"/>
    <d v="2014-09-27T00:00:00"/>
    <s v="Same Day"/>
    <x v="19"/>
    <s v="Ruben Ausman"/>
    <x v="1"/>
    <s v="United States"/>
    <s v="San Francisco"/>
    <x v="1"/>
    <n v="94109"/>
    <x v="1"/>
    <s v="OFF-EN-10001028"/>
    <x v="1"/>
    <x v="12"/>
    <s v="Staples"/>
    <n v="71.88"/>
    <n v="6"/>
    <n v="0"/>
    <n v="33.064799999999998"/>
  </r>
  <r>
    <n v="7528"/>
    <x v="3735"/>
    <x v="3"/>
    <x v="986"/>
    <d v="2014-09-27T00:00:00"/>
    <s v="Same Day"/>
    <x v="19"/>
    <s v="Ruben Ausman"/>
    <x v="1"/>
    <s v="United States"/>
    <s v="San Francisco"/>
    <x v="1"/>
    <n v="94109"/>
    <x v="1"/>
    <s v="FUR-FU-10003829"/>
    <x v="0"/>
    <x v="5"/>
    <s v="Stackable Trays"/>
    <n v="9.24"/>
    <n v="3"/>
    <n v="0"/>
    <n v="2.9567999999999994"/>
  </r>
  <r>
    <n v="7529"/>
    <x v="3735"/>
    <x v="3"/>
    <x v="986"/>
    <d v="2014-09-27T00:00:00"/>
    <s v="Same Day"/>
    <x v="19"/>
    <s v="Ruben Ausman"/>
    <x v="1"/>
    <s v="United States"/>
    <s v="San Francisco"/>
    <x v="1"/>
    <n v="94109"/>
    <x v="1"/>
    <s v="OFF-PA-10002245"/>
    <x v="1"/>
    <x v="10"/>
    <s v="Xerox 1895"/>
    <n v="35.880000000000003"/>
    <n v="6"/>
    <n v="0"/>
    <n v="16.146000000000001"/>
  </r>
  <r>
    <n v="7530"/>
    <x v="3735"/>
    <x v="3"/>
    <x v="986"/>
    <d v="2014-09-27T00:00:00"/>
    <s v="Same Day"/>
    <x v="19"/>
    <s v="Ruben Ausman"/>
    <x v="1"/>
    <s v="United States"/>
    <s v="San Francisco"/>
    <x v="1"/>
    <n v="94109"/>
    <x v="1"/>
    <s v="OFF-BI-10002215"/>
    <x v="1"/>
    <x v="8"/>
    <s v="Wilson Jones Hanging View Binder, White, 1&quot;"/>
    <n v="17.04"/>
    <n v="3"/>
    <n v="0.2"/>
    <n v="5.5379999999999985"/>
  </r>
  <r>
    <n v="7531"/>
    <x v="3735"/>
    <x v="3"/>
    <x v="986"/>
    <d v="2014-09-27T00:00:00"/>
    <s v="Same Day"/>
    <x v="19"/>
    <s v="Ruben Ausman"/>
    <x v="1"/>
    <s v="United States"/>
    <s v="San Francisco"/>
    <x v="1"/>
    <n v="94109"/>
    <x v="1"/>
    <s v="OFF-BI-10003925"/>
    <x v="1"/>
    <x v="8"/>
    <s v="Fellowes PB300 Plastic Comb Binding Machine"/>
    <n v="931.17600000000016"/>
    <n v="3"/>
    <n v="0.2"/>
    <n v="314.27190000000002"/>
  </r>
  <r>
    <n v="7532"/>
    <x v="3736"/>
    <x v="0"/>
    <x v="26"/>
    <d v="2013-06-20T00:00:00"/>
    <s v="First Class"/>
    <x v="62"/>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x v="62"/>
    <s v="Lena Creighton"/>
    <x v="0"/>
    <s v="United States"/>
    <s v="Longmont"/>
    <x v="22"/>
    <n v="80501"/>
    <x v="1"/>
    <s v="FUR-CH-10004853"/>
    <x v="0"/>
    <x v="1"/>
    <s v="Global Manager's Adjustable Task Chair, Storm"/>
    <n v="483.13599999999997"/>
    <n v="4"/>
    <n v="0.2"/>
    <n v="54.352799999999945"/>
  </r>
  <r>
    <n v="7534"/>
    <x v="3737"/>
    <x v="3"/>
    <x v="906"/>
    <d v="2014-03-02T00:00:00"/>
    <s v="Standard Class"/>
    <x v="573"/>
    <s v="Scot Wooten"/>
    <x v="0"/>
    <s v="United States"/>
    <s v="Greenville"/>
    <x v="3"/>
    <n v="27834"/>
    <x v="0"/>
    <s v="FUR-CH-10002880"/>
    <x v="0"/>
    <x v="1"/>
    <s v="Global High-Back Leather Tilter, Burgundy"/>
    <n v="196.78399999999999"/>
    <n v="2"/>
    <n v="0.2"/>
    <n v="-22.138200000000012"/>
  </r>
  <r>
    <n v="7535"/>
    <x v="3737"/>
    <x v="3"/>
    <x v="906"/>
    <d v="2014-03-02T00:00:00"/>
    <s v="Standard Class"/>
    <x v="573"/>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x v="428"/>
    <s v="Henry Goldwyn"/>
    <x v="1"/>
    <s v="United States"/>
    <s v="Los Angeles"/>
    <x v="1"/>
    <n v="90004"/>
    <x v="1"/>
    <s v="OFF-SU-10004231"/>
    <x v="1"/>
    <x v="14"/>
    <s v="Acme Tagit Stainless Steel Antibacterial Scissors"/>
    <n v="29.700000000000003"/>
    <n v="3"/>
    <n v="0"/>
    <n v="8.0190000000000001"/>
  </r>
  <r>
    <n v="7537"/>
    <x v="3739"/>
    <x v="3"/>
    <x v="734"/>
    <d v="2014-12-09T00:00:00"/>
    <s v="Standard Class"/>
    <x v="597"/>
    <s v="Mark Van Huff"/>
    <x v="0"/>
    <s v="United States"/>
    <s v="Houston"/>
    <x v="5"/>
    <n v="77041"/>
    <x v="2"/>
    <s v="FUR-FU-10000820"/>
    <x v="0"/>
    <x v="5"/>
    <s v="Tensor Brushed Steel Torchiere Floor Lamp"/>
    <n v="13.591999999999999"/>
    <n v="2"/>
    <n v="0.6"/>
    <n v="-14.271599999999999"/>
  </r>
  <r>
    <n v="7538"/>
    <x v="3740"/>
    <x v="0"/>
    <x v="317"/>
    <d v="2013-02-22T00:00:00"/>
    <s v="Second Class"/>
    <x v="218"/>
    <s v="Greg Tran"/>
    <x v="0"/>
    <s v="United States"/>
    <s v="San Francisco"/>
    <x v="1"/>
    <n v="94109"/>
    <x v="1"/>
    <s v="OFF-PA-10001736"/>
    <x v="1"/>
    <x v="10"/>
    <s v="Xerox 1880"/>
    <n v="70.88"/>
    <n v="2"/>
    <n v="0"/>
    <n v="33.313599999999994"/>
  </r>
  <r>
    <n v="7539"/>
    <x v="3741"/>
    <x v="3"/>
    <x v="574"/>
    <d v="2014-12-07T00:00:00"/>
    <s v="Standard Class"/>
    <x v="510"/>
    <s v="Bill Stewart"/>
    <x v="1"/>
    <s v="United States"/>
    <s v="Denver"/>
    <x v="22"/>
    <n v="80219"/>
    <x v="1"/>
    <s v="OFF-ST-10003306"/>
    <x v="1"/>
    <x v="4"/>
    <s v="Letter Size Cart"/>
    <n v="114.28800000000001"/>
    <n v="1"/>
    <n v="0.2"/>
    <n v="12.857399999999984"/>
  </r>
  <r>
    <n v="7540"/>
    <x v="3741"/>
    <x v="3"/>
    <x v="574"/>
    <d v="2014-12-07T00:00:00"/>
    <s v="Standard Class"/>
    <x v="510"/>
    <s v="Bill Stewart"/>
    <x v="1"/>
    <s v="United States"/>
    <s v="Denver"/>
    <x v="22"/>
    <n v="80219"/>
    <x v="1"/>
    <s v="OFF-BI-10003707"/>
    <x v="1"/>
    <x v="8"/>
    <s v="Aluminum Screw Posts"/>
    <n v="36.624000000000002"/>
    <n v="8"/>
    <n v="0.7"/>
    <n v="-24.41599999999999"/>
  </r>
  <r>
    <n v="7541"/>
    <x v="3741"/>
    <x v="3"/>
    <x v="574"/>
    <d v="2014-12-07T00:00:00"/>
    <s v="Standard Class"/>
    <x v="510"/>
    <s v="Bill Stewart"/>
    <x v="1"/>
    <s v="United States"/>
    <s v="Denver"/>
    <x v="22"/>
    <n v="80219"/>
    <x v="1"/>
    <s v="FUR-BO-10003546"/>
    <x v="0"/>
    <x v="0"/>
    <s v="Hon 4-Shelf Metal Bookcases"/>
    <n v="242.35200000000003"/>
    <n v="8"/>
    <n v="0.7"/>
    <n v="-363.52799999999991"/>
  </r>
  <r>
    <n v="7542"/>
    <x v="3741"/>
    <x v="3"/>
    <x v="574"/>
    <d v="2014-12-07T00:00:00"/>
    <s v="Standard Class"/>
    <x v="51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x v="510"/>
    <s v="Bill Stewart"/>
    <x v="1"/>
    <s v="United States"/>
    <s v="Denver"/>
    <x v="22"/>
    <n v="80219"/>
    <x v="1"/>
    <s v="FUR-FU-10001488"/>
    <x v="0"/>
    <x v="5"/>
    <s v="Tenex 46&quot; x 60&quot; Computer Anti-Static Chairmat, Rectangular Shaped"/>
    <n v="508.70400000000006"/>
    <n v="6"/>
    <n v="0.2"/>
    <n v="0"/>
  </r>
  <r>
    <n v="7544"/>
    <x v="3741"/>
    <x v="3"/>
    <x v="574"/>
    <d v="2014-12-07T00:00:00"/>
    <s v="Standard Class"/>
    <x v="510"/>
    <s v="Bill Stewart"/>
    <x v="1"/>
    <s v="United States"/>
    <s v="Denver"/>
    <x v="22"/>
    <n v="80219"/>
    <x v="1"/>
    <s v="TEC-PH-10004833"/>
    <x v="2"/>
    <x v="7"/>
    <s v="Macally Suction Cup Mount"/>
    <n v="57.36"/>
    <n v="6"/>
    <n v="0.2"/>
    <n v="-14.34"/>
  </r>
  <r>
    <n v="7545"/>
    <x v="3741"/>
    <x v="3"/>
    <x v="574"/>
    <d v="2014-12-07T00:00:00"/>
    <s v="Standard Class"/>
    <x v="510"/>
    <s v="Bill Stewart"/>
    <x v="1"/>
    <s v="United States"/>
    <s v="Denver"/>
    <x v="22"/>
    <n v="80219"/>
    <x v="1"/>
    <s v="FUR-CH-10002335"/>
    <x v="0"/>
    <x v="1"/>
    <s v="Hon GuestStacker Chair"/>
    <n v="906.68000000000006"/>
    <n v="5"/>
    <n v="0.2"/>
    <n v="68.001000000000033"/>
  </r>
  <r>
    <n v="7546"/>
    <x v="3742"/>
    <x v="2"/>
    <x v="982"/>
    <d v="2011-10-15T00:00:00"/>
    <s v="Standard Class"/>
    <x v="782"/>
    <s v="Craig Molinari"/>
    <x v="1"/>
    <s v="United States"/>
    <s v="Huntsville"/>
    <x v="5"/>
    <n v="77340"/>
    <x v="2"/>
    <s v="TEC-PH-10001128"/>
    <x v="2"/>
    <x v="7"/>
    <s v="Motorola Droid Maxx"/>
    <n v="719.95200000000011"/>
    <n v="6"/>
    <n v="0.2"/>
    <n v="71.995200000000011"/>
  </r>
  <r>
    <n v="7547"/>
    <x v="3742"/>
    <x v="2"/>
    <x v="982"/>
    <d v="2011-10-15T00:00:00"/>
    <s v="Standard Class"/>
    <x v="782"/>
    <s v="Craig Molinari"/>
    <x v="1"/>
    <s v="United States"/>
    <s v="Huntsville"/>
    <x v="5"/>
    <n v="77340"/>
    <x v="2"/>
    <s v="TEC-PH-10004667"/>
    <x v="2"/>
    <x v="7"/>
    <s v="Cisco 8x8 Inc. 6753i IP Business Phone System"/>
    <n v="755.94400000000019"/>
    <n v="7"/>
    <n v="0.2"/>
    <n v="66.145099999999957"/>
  </r>
  <r>
    <n v="7548"/>
    <x v="3742"/>
    <x v="2"/>
    <x v="982"/>
    <d v="2011-10-15T00:00:00"/>
    <s v="Standard Class"/>
    <x v="782"/>
    <s v="Craig Molinari"/>
    <x v="1"/>
    <s v="United States"/>
    <s v="Huntsville"/>
    <x v="5"/>
    <n v="77340"/>
    <x v="2"/>
    <s v="OFF-BI-10004817"/>
    <x v="1"/>
    <x v="8"/>
    <s v="GBC Personal VeloBind Strips"/>
    <n v="11.979999999999997"/>
    <n v="5"/>
    <n v="0.8"/>
    <n v="-19.16800000000001"/>
  </r>
  <r>
    <n v="7549"/>
    <x v="3742"/>
    <x v="2"/>
    <x v="982"/>
    <d v="2011-10-15T00:00:00"/>
    <s v="Standard Class"/>
    <x v="782"/>
    <s v="Craig Molinari"/>
    <x v="1"/>
    <s v="United States"/>
    <s v="Huntsville"/>
    <x v="5"/>
    <n v="77340"/>
    <x v="2"/>
    <s v="OFF-BI-10004140"/>
    <x v="1"/>
    <x v="8"/>
    <s v="Avery Non-Stick Binders"/>
    <n v="0.8979999999999998"/>
    <n v="1"/>
    <n v="0.8"/>
    <n v="-1.5715000000000008"/>
  </r>
  <r>
    <n v="7550"/>
    <x v="3743"/>
    <x v="0"/>
    <x v="64"/>
    <d v="2013-09-08T00:00:00"/>
    <s v="First Class"/>
    <x v="605"/>
    <s v="Elizabeth Moffitt"/>
    <x v="1"/>
    <s v="United States"/>
    <s v="Houston"/>
    <x v="5"/>
    <n v="77036"/>
    <x v="2"/>
    <s v="FUR-FU-10004671"/>
    <x v="0"/>
    <x v="5"/>
    <s v="Executive Impressions 12&quot; Wall Clock"/>
    <n v="21.204000000000004"/>
    <n v="3"/>
    <n v="0.6"/>
    <n v="-11.662199999999999"/>
  </r>
  <r>
    <n v="7551"/>
    <x v="3744"/>
    <x v="2"/>
    <x v="1164"/>
    <d v="2011-11-25T00:00:00"/>
    <s v="Standard Class"/>
    <x v="542"/>
    <s v="Katharine Harms"/>
    <x v="1"/>
    <s v="United States"/>
    <s v="New York City"/>
    <x v="15"/>
    <n v="10024"/>
    <x v="3"/>
    <s v="OFF-EN-10002592"/>
    <x v="1"/>
    <x v="12"/>
    <s v="Peel &amp; Seel Recycled Catalog Envelopes, Brown"/>
    <n v="34.74"/>
    <n v="3"/>
    <n v="0"/>
    <n v="17.37"/>
  </r>
  <r>
    <n v="7552"/>
    <x v="3744"/>
    <x v="2"/>
    <x v="1164"/>
    <d v="2011-11-25T00:00:00"/>
    <s v="Standard Class"/>
    <x v="542"/>
    <s v="Katharine Harms"/>
    <x v="1"/>
    <s v="United States"/>
    <s v="New York City"/>
    <x v="15"/>
    <n v="10024"/>
    <x v="3"/>
    <s v="TEC-PH-10004447"/>
    <x v="2"/>
    <x v="7"/>
    <s v="Toshiba IPT2010-SD IP Telephone"/>
    <n v="833.94"/>
    <n v="6"/>
    <n v="0"/>
    <n v="216.8244"/>
  </r>
  <r>
    <n v="7553"/>
    <x v="3744"/>
    <x v="2"/>
    <x v="1164"/>
    <d v="2011-11-25T00:00:00"/>
    <s v="Standard Class"/>
    <x v="542"/>
    <s v="Katharine Harms"/>
    <x v="1"/>
    <s v="United States"/>
    <s v="New York City"/>
    <x v="15"/>
    <n v="10024"/>
    <x v="3"/>
    <s v="OFF-BI-10003669"/>
    <x v="1"/>
    <x v="8"/>
    <s v="3M Organizer Strips"/>
    <n v="12.96"/>
    <n v="3"/>
    <n v="0.2"/>
    <n v="4.5359999999999996"/>
  </r>
  <r>
    <n v="7554"/>
    <x v="3744"/>
    <x v="2"/>
    <x v="1164"/>
    <d v="2011-11-25T00:00:00"/>
    <s v="Standard Class"/>
    <x v="542"/>
    <s v="Katharine Harms"/>
    <x v="1"/>
    <s v="United States"/>
    <s v="New York City"/>
    <x v="15"/>
    <n v="10024"/>
    <x v="3"/>
    <s v="OFF-PA-10000223"/>
    <x v="1"/>
    <x v="10"/>
    <s v="Xerox 2000"/>
    <n v="25.92"/>
    <n v="4"/>
    <n v="0"/>
    <n v="12.441600000000001"/>
  </r>
  <r>
    <n v="7555"/>
    <x v="3745"/>
    <x v="2"/>
    <x v="1025"/>
    <d v="2011-05-14T00:00:00"/>
    <s v="Second Class"/>
    <x v="314"/>
    <s v="Art Foster"/>
    <x v="0"/>
    <s v="United States"/>
    <s v="Philadelphia"/>
    <x v="9"/>
    <n v="19134"/>
    <x v="3"/>
    <s v="FUR-BO-10004467"/>
    <x v="0"/>
    <x v="0"/>
    <s v="Bestar Classic Bookcase"/>
    <n v="349.96499999999997"/>
    <n v="7"/>
    <n v="0.5"/>
    <n v="-216.97830000000002"/>
  </r>
  <r>
    <n v="7556"/>
    <x v="3745"/>
    <x v="2"/>
    <x v="1025"/>
    <d v="2011-05-14T00:00:00"/>
    <s v="Second Class"/>
    <x v="314"/>
    <s v="Art Foster"/>
    <x v="0"/>
    <s v="United States"/>
    <s v="Philadelphia"/>
    <x v="9"/>
    <n v="19134"/>
    <x v="3"/>
    <s v="OFF-AR-10000716"/>
    <x v="1"/>
    <x v="6"/>
    <s v="DIXON Ticonderoga Erasable Checking Pencils"/>
    <n v="22.32"/>
    <n v="5"/>
    <n v="0.2"/>
    <n v="5.3010000000000002"/>
  </r>
  <r>
    <n v="7557"/>
    <x v="3746"/>
    <x v="3"/>
    <x v="344"/>
    <d v="2014-12-03T00:00:00"/>
    <s v="Standard Class"/>
    <x v="335"/>
    <s v="Justin Ritter"/>
    <x v="1"/>
    <s v="United States"/>
    <s v="Columbus"/>
    <x v="14"/>
    <n v="47201"/>
    <x v="2"/>
    <s v="OFF-PA-10003641"/>
    <x v="1"/>
    <x v="10"/>
    <s v="Xerox 1909"/>
    <n v="158.28"/>
    <n v="6"/>
    <n v="0"/>
    <n v="72.808799999999991"/>
  </r>
  <r>
    <n v="7558"/>
    <x v="3746"/>
    <x v="3"/>
    <x v="344"/>
    <d v="2014-12-03T00:00:00"/>
    <s v="Standard Class"/>
    <x v="335"/>
    <s v="Justin Ritter"/>
    <x v="1"/>
    <s v="United States"/>
    <s v="Columbus"/>
    <x v="14"/>
    <n v="47201"/>
    <x v="2"/>
    <s v="OFF-BI-10004519"/>
    <x v="1"/>
    <x v="8"/>
    <s v="GBC DocuBind P100 Manual Binding Machine"/>
    <n v="497.93999999999994"/>
    <n v="3"/>
    <n v="0"/>
    <n v="224.07299999999998"/>
  </r>
  <r>
    <n v="7559"/>
    <x v="3747"/>
    <x v="2"/>
    <x v="301"/>
    <d v="2011-11-05T00:00:00"/>
    <s v="Standard Class"/>
    <x v="351"/>
    <s v="Daniel Lacy"/>
    <x v="0"/>
    <s v="United States"/>
    <s v="Long Beach"/>
    <x v="15"/>
    <n v="11561"/>
    <x v="3"/>
    <s v="OFF-AP-10002518"/>
    <x v="1"/>
    <x v="9"/>
    <s v="Kensington 7 Outlet MasterPiece Power Center"/>
    <n v="533.93999999999994"/>
    <n v="3"/>
    <n v="0"/>
    <n v="154.84259999999995"/>
  </r>
  <r>
    <n v="7560"/>
    <x v="3747"/>
    <x v="2"/>
    <x v="301"/>
    <d v="2011-11-05T00:00:00"/>
    <s v="Standard Class"/>
    <x v="351"/>
    <s v="Daniel Lacy"/>
    <x v="0"/>
    <s v="United States"/>
    <s v="Long Beach"/>
    <x v="15"/>
    <n v="11561"/>
    <x v="3"/>
    <s v="OFF-PA-10000806"/>
    <x v="1"/>
    <x v="10"/>
    <s v="Xerox 1934"/>
    <n v="167.94"/>
    <n v="3"/>
    <n v="0"/>
    <n v="82.290599999999998"/>
  </r>
  <r>
    <n v="7561"/>
    <x v="3747"/>
    <x v="2"/>
    <x v="301"/>
    <d v="2011-11-05T00:00:00"/>
    <s v="Standard Class"/>
    <x v="351"/>
    <s v="Daniel Lacy"/>
    <x v="0"/>
    <s v="United States"/>
    <s v="Long Beach"/>
    <x v="15"/>
    <n v="11561"/>
    <x v="3"/>
    <s v="FUR-FU-10003142"/>
    <x v="0"/>
    <x v="5"/>
    <s v="Master Big Foot Doorstop, Beige"/>
    <n v="31.68"/>
    <n v="6"/>
    <n v="0"/>
    <n v="9.8207999999999984"/>
  </r>
  <r>
    <n v="7562"/>
    <x v="3748"/>
    <x v="0"/>
    <x v="945"/>
    <d v="2014-01-02T00:00:00"/>
    <s v="First Class"/>
    <x v="205"/>
    <s v="Brian Dahlen"/>
    <x v="0"/>
    <s v="United States"/>
    <s v="Lancaster"/>
    <x v="9"/>
    <n v="17602"/>
    <x v="3"/>
    <s v="FUR-CH-10000454"/>
    <x v="0"/>
    <x v="1"/>
    <s v="Hon Deluxe Fabric Upholstered Stacking Chairs, Rounded Back"/>
    <n v="170.78599999999997"/>
    <n v="1"/>
    <n v="0.3"/>
    <n v="0"/>
  </r>
  <r>
    <n v="7563"/>
    <x v="3749"/>
    <x v="0"/>
    <x v="323"/>
    <d v="2013-09-08T00:00:00"/>
    <s v="Standard Class"/>
    <x v="262"/>
    <s v="Rob Beeghly"/>
    <x v="0"/>
    <s v="United States"/>
    <s v="Chicago"/>
    <x v="10"/>
    <n v="60610"/>
    <x v="2"/>
    <s v="FUR-BO-10003894"/>
    <x v="0"/>
    <x v="0"/>
    <s v="Safco Value Mate Steel Bookcase, Baked Enamel Finish on Steel, Black"/>
    <n v="198.744"/>
    <n v="4"/>
    <n v="0.3"/>
    <n v="0"/>
  </r>
  <r>
    <n v="7564"/>
    <x v="3750"/>
    <x v="3"/>
    <x v="361"/>
    <d v="2014-10-08T00:00:00"/>
    <s v="First Class"/>
    <x v="176"/>
    <s v="Ross Baird"/>
    <x v="2"/>
    <s v="United States"/>
    <s v="Denver"/>
    <x v="22"/>
    <n v="80219"/>
    <x v="1"/>
    <s v="TEC-AC-10001714"/>
    <x v="2"/>
    <x v="11"/>
    <s v="Logitech MX Performance Wireless Mouse"/>
    <n v="63.824000000000005"/>
    <n v="2"/>
    <n v="0.2"/>
    <n v="13.562599999999998"/>
  </r>
  <r>
    <n v="7565"/>
    <x v="3751"/>
    <x v="0"/>
    <x v="806"/>
    <d v="2013-02-01T00:00:00"/>
    <s v="Second Class"/>
    <x v="621"/>
    <s v="Tim Brockman"/>
    <x v="0"/>
    <s v="United States"/>
    <s v="Seattle"/>
    <x v="4"/>
    <n v="98103"/>
    <x v="1"/>
    <s v="FUR-CH-10001190"/>
    <x v="0"/>
    <x v="1"/>
    <s v="Global Deluxe High-Back Office Chair in Storm"/>
    <n v="435.16800000000006"/>
    <n v="4"/>
    <n v="0.2"/>
    <n v="-59.835600000000042"/>
  </r>
  <r>
    <n v="7566"/>
    <x v="3751"/>
    <x v="0"/>
    <x v="806"/>
    <d v="2013-02-01T00:00:00"/>
    <s v="Second Class"/>
    <x v="621"/>
    <s v="Tim Brockman"/>
    <x v="0"/>
    <s v="United States"/>
    <s v="Seattle"/>
    <x v="4"/>
    <n v="98103"/>
    <x v="1"/>
    <s v="FUR-BO-10000468"/>
    <x v="0"/>
    <x v="0"/>
    <s v="O'Sullivan 2-Shelf Heavy-Duty Bookcases"/>
    <n v="48.58"/>
    <n v="1"/>
    <n v="0"/>
    <n v="7.7728000000000037"/>
  </r>
  <r>
    <n v="7567"/>
    <x v="3752"/>
    <x v="3"/>
    <x v="81"/>
    <d v="2014-04-24T00:00:00"/>
    <s v="First Class"/>
    <x v="471"/>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x v="471"/>
    <s v="Katherine Nockton"/>
    <x v="1"/>
    <s v="United States"/>
    <s v="Houston"/>
    <x v="5"/>
    <n v="77070"/>
    <x v="2"/>
    <s v="OFF-PA-10001534"/>
    <x v="1"/>
    <x v="10"/>
    <s v="Xerox 230"/>
    <n v="20.736000000000004"/>
    <n v="4"/>
    <n v="0.2"/>
    <n v="7.2576000000000001"/>
  </r>
  <r>
    <n v="7569"/>
    <x v="3753"/>
    <x v="2"/>
    <x v="29"/>
    <d v="2011-12-10T00:00:00"/>
    <s v="Standard Class"/>
    <x v="210"/>
    <s v="Rob Lucas"/>
    <x v="0"/>
    <s v="United States"/>
    <s v="Los Angeles"/>
    <x v="1"/>
    <n v="90045"/>
    <x v="1"/>
    <s v="OFF-AR-10003045"/>
    <x v="1"/>
    <x v="6"/>
    <s v="Prang Colored Pencils"/>
    <n v="26.46"/>
    <n v="9"/>
    <n v="0"/>
    <n v="11.907"/>
  </r>
  <r>
    <n v="7570"/>
    <x v="3753"/>
    <x v="2"/>
    <x v="29"/>
    <d v="2011-12-10T00:00:00"/>
    <s v="Standard Class"/>
    <x v="210"/>
    <s v="Rob Lucas"/>
    <x v="0"/>
    <s v="United States"/>
    <s v="Los Angeles"/>
    <x v="1"/>
    <n v="90045"/>
    <x v="1"/>
    <s v="OFF-PA-10001363"/>
    <x v="1"/>
    <x v="10"/>
    <s v="Xerox 1933"/>
    <n v="49.12"/>
    <n v="4"/>
    <n v="0"/>
    <n v="23.086399999999998"/>
  </r>
  <r>
    <n v="7571"/>
    <x v="3753"/>
    <x v="2"/>
    <x v="29"/>
    <d v="2011-12-10T00:00:00"/>
    <s v="Standard Class"/>
    <x v="210"/>
    <s v="Rob Lucas"/>
    <x v="0"/>
    <s v="United States"/>
    <s v="Los Angeles"/>
    <x v="1"/>
    <n v="90045"/>
    <x v="1"/>
    <s v="OFF-FA-10002280"/>
    <x v="1"/>
    <x v="13"/>
    <s v="Advantus Plastic Paper Clips"/>
    <n v="15"/>
    <n v="3"/>
    <n v="0"/>
    <n v="7.1999999999999993"/>
  </r>
  <r>
    <n v="7572"/>
    <x v="3754"/>
    <x v="2"/>
    <x v="618"/>
    <d v="2011-10-26T00:00:00"/>
    <s v="Standard Class"/>
    <x v="395"/>
    <s v="Frank Hawley"/>
    <x v="1"/>
    <s v="United States"/>
    <s v="Newport News"/>
    <x v="17"/>
    <n v="23602"/>
    <x v="0"/>
    <s v="OFF-ST-10003479"/>
    <x v="1"/>
    <x v="4"/>
    <s v="Eldon Base for stackable storage shelf, platinum"/>
    <n v="194.7"/>
    <n v="5"/>
    <n v="0"/>
    <n v="9.7349999999999781"/>
  </r>
  <r>
    <n v="7573"/>
    <x v="3754"/>
    <x v="2"/>
    <x v="618"/>
    <d v="2011-10-26T00:00:00"/>
    <s v="Standard Class"/>
    <x v="395"/>
    <s v="Frank Hawley"/>
    <x v="1"/>
    <s v="United States"/>
    <s v="Newport News"/>
    <x v="17"/>
    <n v="23602"/>
    <x v="0"/>
    <s v="FUR-TA-10004607"/>
    <x v="0"/>
    <x v="3"/>
    <s v="Hon 2111 Invitation Series Straight Table"/>
    <n v="591.32000000000005"/>
    <n v="4"/>
    <n v="0"/>
    <n v="112.35079999999999"/>
  </r>
  <r>
    <n v="7574"/>
    <x v="3754"/>
    <x v="2"/>
    <x v="618"/>
    <d v="2011-10-26T00:00:00"/>
    <s v="Standard Class"/>
    <x v="395"/>
    <s v="Frank Hawley"/>
    <x v="1"/>
    <s v="United States"/>
    <s v="Newport News"/>
    <x v="17"/>
    <n v="23602"/>
    <x v="0"/>
    <s v="OFF-AR-10001022"/>
    <x v="1"/>
    <x v="6"/>
    <s v="SANFORD Liquid Accent Tank-Style Highlighters"/>
    <n v="2.84"/>
    <n v="1"/>
    <n v="0"/>
    <n v="0.88039999999999985"/>
  </r>
  <r>
    <n v="7575"/>
    <x v="3755"/>
    <x v="1"/>
    <x v="575"/>
    <d v="2012-12-12T00:00:00"/>
    <s v="Standard Class"/>
    <x v="453"/>
    <s v="Yana Sorensen"/>
    <x v="1"/>
    <s v="United States"/>
    <s v="Los Angeles"/>
    <x v="1"/>
    <n v="90036"/>
    <x v="1"/>
    <s v="OFF-ST-10004186"/>
    <x v="1"/>
    <x v="4"/>
    <s v="Stur-D-Stor Shelving, Vertical 5-Shelf: 72&quot;H x 36&quot;W x 18 1/2&quot;D"/>
    <n v="221.96"/>
    <n v="2"/>
    <n v="0"/>
    <n v="4.4391999999999996"/>
  </r>
  <r>
    <n v="7576"/>
    <x v="3755"/>
    <x v="1"/>
    <x v="575"/>
    <d v="2012-12-12T00:00:00"/>
    <s v="Standard Class"/>
    <x v="453"/>
    <s v="Yana Sorensen"/>
    <x v="1"/>
    <s v="United States"/>
    <s v="Los Angeles"/>
    <x v="1"/>
    <n v="90036"/>
    <x v="1"/>
    <s v="TEC-AC-10000865"/>
    <x v="2"/>
    <x v="11"/>
    <s v="WD My Passport Ultra 500GB Portable External Hard Drive"/>
    <n v="236"/>
    <n v="4"/>
    <n v="0"/>
    <n v="40.119999999999976"/>
  </r>
  <r>
    <n v="7577"/>
    <x v="3756"/>
    <x v="2"/>
    <x v="981"/>
    <d v="2011-11-07T00:00:00"/>
    <s v="Second Class"/>
    <x v="406"/>
    <s v="Steven Ward"/>
    <x v="1"/>
    <s v="United States"/>
    <s v="Seattle"/>
    <x v="4"/>
    <n v="98115"/>
    <x v="1"/>
    <s v="TEC-AC-10000023"/>
    <x v="2"/>
    <x v="11"/>
    <s v="Maxell 74 Minute CD-R Spindle, 50/Pack"/>
    <n v="41.94"/>
    <n v="2"/>
    <n v="0"/>
    <n v="15.098399999999998"/>
  </r>
  <r>
    <n v="7578"/>
    <x v="3756"/>
    <x v="2"/>
    <x v="981"/>
    <d v="2011-11-07T00:00:00"/>
    <s v="Second Class"/>
    <x v="406"/>
    <s v="Steven Ward"/>
    <x v="1"/>
    <s v="United States"/>
    <s v="Seattle"/>
    <x v="4"/>
    <n v="98115"/>
    <x v="1"/>
    <s v="TEC-PH-10001750"/>
    <x v="2"/>
    <x v="7"/>
    <s v="Samsung Rugby III"/>
    <n v="52.792000000000002"/>
    <n v="1"/>
    <n v="0.2"/>
    <n v="4.6193000000000026"/>
  </r>
  <r>
    <n v="7579"/>
    <x v="3757"/>
    <x v="0"/>
    <x v="122"/>
    <d v="2013-12-22T00:00:00"/>
    <s v="First Class"/>
    <x v="43"/>
    <s v="Parhena Norris"/>
    <x v="2"/>
    <s v="United States"/>
    <s v="Omaha"/>
    <x v="8"/>
    <n v="68104"/>
    <x v="2"/>
    <s v="FUR-CH-10004997"/>
    <x v="0"/>
    <x v="1"/>
    <s v="Hon Every-Day Series Multi-Task Chairs"/>
    <n v="563.93999999999994"/>
    <n v="3"/>
    <n v="0"/>
    <n v="112.78800000000001"/>
  </r>
  <r>
    <n v="7580"/>
    <x v="3758"/>
    <x v="1"/>
    <x v="521"/>
    <d v="2012-11-27T00:00:00"/>
    <s v="Second Class"/>
    <x v="247"/>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x v="247"/>
    <s v="Annie Thurman"/>
    <x v="0"/>
    <s v="United States"/>
    <s v="Morristown"/>
    <x v="30"/>
    <n v="7960"/>
    <x v="3"/>
    <s v="OFF-AR-10004999"/>
    <x v="1"/>
    <x v="6"/>
    <s v="Newell 315"/>
    <n v="17.940000000000001"/>
    <n v="3"/>
    <n v="0"/>
    <n v="4.4850000000000003"/>
  </r>
  <r>
    <n v="7582"/>
    <x v="3759"/>
    <x v="1"/>
    <x v="863"/>
    <d v="2012-08-16T00:00:00"/>
    <s v="First Class"/>
    <x v="719"/>
    <s v="Ed Jacobs"/>
    <x v="0"/>
    <s v="United States"/>
    <s v="Philadelphia"/>
    <x v="9"/>
    <n v="19143"/>
    <x v="3"/>
    <s v="OFF-ST-10003816"/>
    <x v="1"/>
    <x v="4"/>
    <s v="Fellowes High-Stak Drawer Files"/>
    <n v="422.85599999999999"/>
    <n v="3"/>
    <n v="0.2"/>
    <n v="15.857099999999974"/>
  </r>
  <r>
    <n v="7583"/>
    <x v="3760"/>
    <x v="1"/>
    <x v="392"/>
    <d v="2012-04-21T00:00:00"/>
    <s v="Standard Class"/>
    <x v="664"/>
    <s v="Denise Monton"/>
    <x v="1"/>
    <s v="United States"/>
    <s v="New York City"/>
    <x v="15"/>
    <n v="10024"/>
    <x v="3"/>
    <s v="FUR-CH-10003968"/>
    <x v="0"/>
    <x v="1"/>
    <s v="Novimex Turbo Task Chair"/>
    <n v="127.76400000000001"/>
    <n v="2"/>
    <n v="0.1"/>
    <n v="2.8392000000000017"/>
  </r>
  <r>
    <n v="7584"/>
    <x v="3761"/>
    <x v="2"/>
    <x v="90"/>
    <d v="2011-03-25T00:00:00"/>
    <s v="Standard Class"/>
    <x v="120"/>
    <s v="Kristen Hastings"/>
    <x v="1"/>
    <s v="United States"/>
    <s v="Springfield"/>
    <x v="17"/>
    <n v="22153"/>
    <x v="0"/>
    <s v="TEC-PH-10000730"/>
    <x v="2"/>
    <x v="7"/>
    <s v="Samsung Galaxy S4 Active"/>
    <n v="3499.9300000000003"/>
    <n v="7"/>
    <n v="0"/>
    <n v="909.98180000000025"/>
  </r>
  <r>
    <n v="7585"/>
    <x v="3761"/>
    <x v="2"/>
    <x v="90"/>
    <d v="2011-03-25T00:00:00"/>
    <s v="Standard Class"/>
    <x v="120"/>
    <s v="Kristen Hastings"/>
    <x v="1"/>
    <s v="United States"/>
    <s v="Springfield"/>
    <x v="17"/>
    <n v="22153"/>
    <x v="0"/>
    <s v="OFF-LA-10004409"/>
    <x v="1"/>
    <x v="2"/>
    <s v="Avery 492"/>
    <n v="14.399999999999999"/>
    <n v="5"/>
    <n v="0"/>
    <n v="6.6239999999999988"/>
  </r>
  <r>
    <n v="7586"/>
    <x v="3761"/>
    <x v="2"/>
    <x v="90"/>
    <d v="2011-03-25T00:00:00"/>
    <s v="Standard Class"/>
    <x v="120"/>
    <s v="Kristen Hastings"/>
    <x v="1"/>
    <s v="United States"/>
    <s v="Springfield"/>
    <x v="17"/>
    <n v="22153"/>
    <x v="0"/>
    <s v="OFF-PA-10000675"/>
    <x v="1"/>
    <x v="10"/>
    <s v="Xerox 1919"/>
    <n v="122.97"/>
    <n v="3"/>
    <n v="0"/>
    <n v="60.255300000000005"/>
  </r>
  <r>
    <n v="7587"/>
    <x v="3761"/>
    <x v="2"/>
    <x v="90"/>
    <d v="2011-03-25T00:00:00"/>
    <s v="Standard Class"/>
    <x v="120"/>
    <s v="Kristen Hastings"/>
    <x v="1"/>
    <s v="United States"/>
    <s v="Springfield"/>
    <x v="17"/>
    <n v="22153"/>
    <x v="0"/>
    <s v="OFF-AR-10001573"/>
    <x v="1"/>
    <x v="6"/>
    <s v="American Pencil"/>
    <n v="9.32"/>
    <n v="4"/>
    <n v="0"/>
    <n v="2.702799999999999"/>
  </r>
  <r>
    <n v="7588"/>
    <x v="3761"/>
    <x v="2"/>
    <x v="90"/>
    <d v="2011-03-25T00:00:00"/>
    <s v="Standard Class"/>
    <x v="120"/>
    <s v="Kristen Hastings"/>
    <x v="1"/>
    <s v="United States"/>
    <s v="Springfield"/>
    <x v="17"/>
    <n v="22153"/>
    <x v="0"/>
    <s v="OFF-BI-10001597"/>
    <x v="1"/>
    <x v="8"/>
    <s v="Wilson Jones Ledger-Size, Piano-Hinge Binder, 2&quot;, Blue"/>
    <n v="122.94"/>
    <n v="3"/>
    <n v="0"/>
    <n v="59.011199999999988"/>
  </r>
  <r>
    <n v="7589"/>
    <x v="3762"/>
    <x v="3"/>
    <x v="673"/>
    <d v="2014-11-23T00:00:00"/>
    <s v="Standard Class"/>
    <x v="469"/>
    <s v="Mick Brown"/>
    <x v="0"/>
    <s v="United States"/>
    <s v="Roseville"/>
    <x v="1"/>
    <n v="95661"/>
    <x v="1"/>
    <s v="FUR-FU-10001196"/>
    <x v="0"/>
    <x v="5"/>
    <s v="DAX Cubicle Frames - 8x10"/>
    <n v="17.309999999999999"/>
    <n v="3"/>
    <n v="0"/>
    <n v="5.1929999999999996"/>
  </r>
  <r>
    <n v="7590"/>
    <x v="3763"/>
    <x v="1"/>
    <x v="12"/>
    <d v="2012-09-29T00:00:00"/>
    <s v="Standard Class"/>
    <x v="729"/>
    <s v="Dana Kaydos"/>
    <x v="0"/>
    <s v="United States"/>
    <s v="Rockford"/>
    <x v="10"/>
    <n v="61107"/>
    <x v="2"/>
    <s v="OFF-AR-10004602"/>
    <x v="1"/>
    <x v="6"/>
    <s v="Boston KS Multi-Size Manual Pencil Sharpener"/>
    <n v="128.744"/>
    <n v="7"/>
    <n v="0.2"/>
    <n v="12.874400000000001"/>
  </r>
  <r>
    <n v="7591"/>
    <x v="3764"/>
    <x v="0"/>
    <x v="64"/>
    <d v="2013-09-10T00:00:00"/>
    <s v="Standard Class"/>
    <x v="203"/>
    <s v="Dean Braden"/>
    <x v="0"/>
    <s v="United States"/>
    <s v="Philadelphia"/>
    <x v="9"/>
    <n v="19134"/>
    <x v="3"/>
    <s v="FUR-FU-10000260"/>
    <x v="0"/>
    <x v="5"/>
    <s v="6&quot; Cubicle Wall Clock, Black"/>
    <n v="58.248000000000005"/>
    <n v="9"/>
    <n v="0.2"/>
    <n v="11.649599999999996"/>
  </r>
  <r>
    <n v="7592"/>
    <x v="3764"/>
    <x v="0"/>
    <x v="64"/>
    <d v="2013-09-10T00:00:00"/>
    <s v="Standard Class"/>
    <x v="203"/>
    <s v="Dean Braden"/>
    <x v="0"/>
    <s v="United States"/>
    <s v="Philadelphia"/>
    <x v="9"/>
    <n v="19134"/>
    <x v="3"/>
    <s v="FUR-CH-10001146"/>
    <x v="0"/>
    <x v="1"/>
    <s v="Global Task Chair, Black"/>
    <n v="71.245999999999995"/>
    <n v="2"/>
    <n v="0.3"/>
    <n v="-19.338199999999993"/>
  </r>
  <r>
    <n v="7593"/>
    <x v="3764"/>
    <x v="0"/>
    <x v="64"/>
    <d v="2013-09-10T00:00:00"/>
    <s v="Standard Class"/>
    <x v="203"/>
    <s v="Dean Braden"/>
    <x v="0"/>
    <s v="United States"/>
    <s v="Philadelphia"/>
    <x v="9"/>
    <n v="19134"/>
    <x v="3"/>
    <s v="OFF-AR-10000896"/>
    <x v="1"/>
    <x v="6"/>
    <s v="Newell 329"/>
    <n v="7.8719999999999999"/>
    <n v="3"/>
    <n v="0.2"/>
    <n v="0.59039999999999937"/>
  </r>
  <r>
    <n v="7594"/>
    <x v="3764"/>
    <x v="0"/>
    <x v="64"/>
    <d v="2013-09-10T00:00:00"/>
    <s v="Standard Class"/>
    <x v="203"/>
    <s v="Dean Braden"/>
    <x v="0"/>
    <s v="United States"/>
    <s v="Philadelphia"/>
    <x v="9"/>
    <n v="19134"/>
    <x v="3"/>
    <s v="FUR-CH-10000309"/>
    <x v="0"/>
    <x v="1"/>
    <s v="Global Comet Stacking Arm Chair"/>
    <n v="887.27099999999984"/>
    <n v="3"/>
    <n v="0.3"/>
    <n v="-63.376499999999965"/>
  </r>
  <r>
    <n v="7595"/>
    <x v="3765"/>
    <x v="3"/>
    <x v="693"/>
    <d v="2014-04-25T00:00:00"/>
    <s v="Standard Class"/>
    <x v="610"/>
    <s v="Christina VanderZanden"/>
    <x v="0"/>
    <s v="United States"/>
    <s v="Detroit"/>
    <x v="12"/>
    <n v="48234"/>
    <x v="2"/>
    <s v="OFF-BI-10001989"/>
    <x v="1"/>
    <x v="8"/>
    <s v="Premium Transparent Presentation Covers by GBC"/>
    <n v="146.86000000000001"/>
    <n v="7"/>
    <n v="0"/>
    <n v="70.492799999999988"/>
  </r>
  <r>
    <n v="7596"/>
    <x v="3765"/>
    <x v="3"/>
    <x v="693"/>
    <d v="2014-04-25T00:00:00"/>
    <s v="Standard Class"/>
    <x v="610"/>
    <s v="Christina VanderZanden"/>
    <x v="0"/>
    <s v="United States"/>
    <s v="Detroit"/>
    <x v="12"/>
    <n v="48234"/>
    <x v="2"/>
    <s v="OFF-BI-10001036"/>
    <x v="1"/>
    <x v="8"/>
    <s v="Cardinal EasyOpen D-Ring Binders"/>
    <n v="36.56"/>
    <n v="4"/>
    <n v="0"/>
    <n v="18.28"/>
  </r>
  <r>
    <n v="7597"/>
    <x v="3766"/>
    <x v="1"/>
    <x v="925"/>
    <d v="2012-06-19T00:00:00"/>
    <s v="Standard Class"/>
    <x v="136"/>
    <s v="Grace Kelly"/>
    <x v="1"/>
    <s v="United States"/>
    <s v="Los Angeles"/>
    <x v="1"/>
    <n v="90004"/>
    <x v="1"/>
    <s v="TEC-PH-10002103"/>
    <x v="2"/>
    <x v="7"/>
    <s v="Jabra SPEAK 410"/>
    <n v="225.57599999999996"/>
    <n v="3"/>
    <n v="0.2"/>
    <n v="22.557600000000008"/>
  </r>
  <r>
    <n v="7598"/>
    <x v="3767"/>
    <x v="2"/>
    <x v="328"/>
    <d v="2011-09-22T00:00:00"/>
    <s v="Standard Class"/>
    <x v="350"/>
    <s v="Joseph Airdo"/>
    <x v="0"/>
    <s v="United States"/>
    <s v="Springfield"/>
    <x v="21"/>
    <n v="97477"/>
    <x v="1"/>
    <s v="OFF-AR-10001473"/>
    <x v="1"/>
    <x v="6"/>
    <s v="Newell 313"/>
    <n v="5.2480000000000002"/>
    <n v="2"/>
    <n v="0.2"/>
    <n v="0.45920000000000027"/>
  </r>
  <r>
    <n v="7599"/>
    <x v="3767"/>
    <x v="2"/>
    <x v="328"/>
    <d v="2011-09-22T00:00:00"/>
    <s v="Standard Class"/>
    <x v="350"/>
    <s v="Joseph Airdo"/>
    <x v="0"/>
    <s v="United States"/>
    <s v="Springfield"/>
    <x v="21"/>
    <n v="97477"/>
    <x v="1"/>
    <s v="OFF-AR-10000411"/>
    <x v="1"/>
    <x v="6"/>
    <s v="Boston 16701 Slimline Battery Pencil Sharpener"/>
    <n v="38.256"/>
    <n v="3"/>
    <n v="0.2"/>
    <n v="4.7819999999999947"/>
  </r>
  <r>
    <n v="7600"/>
    <x v="3767"/>
    <x v="2"/>
    <x v="328"/>
    <d v="2011-09-22T00:00:00"/>
    <s v="Standard Class"/>
    <x v="350"/>
    <s v="Joseph Airdo"/>
    <x v="0"/>
    <s v="United States"/>
    <s v="Springfield"/>
    <x v="21"/>
    <n v="97477"/>
    <x v="1"/>
    <s v="OFF-PA-10000246"/>
    <x v="1"/>
    <x v="10"/>
    <s v="Riverleaf Stik-Withit Designer Note Cubes"/>
    <n v="40.24"/>
    <n v="5"/>
    <n v="0.2"/>
    <n v="13.078000000000001"/>
  </r>
  <r>
    <n v="7601"/>
    <x v="3767"/>
    <x v="2"/>
    <x v="328"/>
    <d v="2011-09-22T00:00:00"/>
    <s v="Standard Class"/>
    <x v="350"/>
    <s v="Joseph Airdo"/>
    <x v="0"/>
    <s v="United States"/>
    <s v="Springfield"/>
    <x v="21"/>
    <n v="97477"/>
    <x v="1"/>
    <s v="TEC-MA-10004086"/>
    <x v="2"/>
    <x v="15"/>
    <s v="Plantronics Single Ear Headset"/>
    <n v="29.925000000000001"/>
    <n v="5"/>
    <n v="0.7"/>
    <n v="-21.944999999999993"/>
  </r>
  <r>
    <n v="7602"/>
    <x v="3767"/>
    <x v="2"/>
    <x v="328"/>
    <d v="2011-09-22T00:00:00"/>
    <s v="Standard Class"/>
    <x v="350"/>
    <s v="Joseph Airdo"/>
    <x v="0"/>
    <s v="United States"/>
    <s v="Springfield"/>
    <x v="21"/>
    <n v="97477"/>
    <x v="1"/>
    <s v="OFF-PA-10003039"/>
    <x v="1"/>
    <x v="10"/>
    <s v="Xerox 1960"/>
    <n v="148.70400000000001"/>
    <n v="6"/>
    <n v="0.2"/>
    <n v="46.469999999999985"/>
  </r>
  <r>
    <n v="7603"/>
    <x v="3767"/>
    <x v="2"/>
    <x v="328"/>
    <d v="2011-09-22T00:00:00"/>
    <s v="Standard Class"/>
    <x v="350"/>
    <s v="Joseph Airdo"/>
    <x v="0"/>
    <s v="United States"/>
    <s v="Springfield"/>
    <x v="21"/>
    <n v="97477"/>
    <x v="1"/>
    <s v="TEC-AC-10004633"/>
    <x v="2"/>
    <x v="11"/>
    <s v="Verbatim 25 GB 6x Blu-ray Single Layer Recordable Disc, 3/Pack"/>
    <n v="55.92"/>
    <n v="10"/>
    <n v="0.2"/>
    <n v="16.776000000000007"/>
  </r>
  <r>
    <n v="7604"/>
    <x v="3768"/>
    <x v="0"/>
    <x v="630"/>
    <d v="2013-07-13T00:00:00"/>
    <s v="Standard Class"/>
    <x v="764"/>
    <s v="Thea Hudgings"/>
    <x v="1"/>
    <s v="United States"/>
    <s v="Providence"/>
    <x v="34"/>
    <n v="2908"/>
    <x v="3"/>
    <s v="OFF-PA-10000289"/>
    <x v="1"/>
    <x v="10"/>
    <s v="Xerox 213"/>
    <n v="12.96"/>
    <n v="2"/>
    <n v="0"/>
    <n v="6.2208000000000006"/>
  </r>
  <r>
    <n v="7605"/>
    <x v="3769"/>
    <x v="0"/>
    <x v="1022"/>
    <d v="2013-06-01T00:00:00"/>
    <s v="Standard Class"/>
    <x v="574"/>
    <s v="Brian Stugart"/>
    <x v="0"/>
    <s v="United States"/>
    <s v="Chicago"/>
    <x v="10"/>
    <n v="60623"/>
    <x v="2"/>
    <s v="FUR-FU-10003247"/>
    <x v="0"/>
    <x v="5"/>
    <s v="36X48 HARDFLOOR CHAIRMAT"/>
    <n v="25.176000000000002"/>
    <n v="3"/>
    <n v="0.6"/>
    <n v="-33.358199999999997"/>
  </r>
  <r>
    <n v="7606"/>
    <x v="3769"/>
    <x v="0"/>
    <x v="1022"/>
    <d v="2013-06-01T00:00:00"/>
    <s v="Standard Class"/>
    <x v="574"/>
    <s v="Brian Stugart"/>
    <x v="0"/>
    <s v="United States"/>
    <s v="Chicago"/>
    <x v="10"/>
    <n v="60623"/>
    <x v="2"/>
    <s v="FUR-FU-10002191"/>
    <x v="0"/>
    <x v="5"/>
    <s v="G.E. Halogen Desk Lamp Bulbs"/>
    <n v="5.5840000000000005"/>
    <n v="2"/>
    <n v="0.6"/>
    <n v="-1.6751999999999994"/>
  </r>
  <r>
    <n v="7607"/>
    <x v="3769"/>
    <x v="0"/>
    <x v="1022"/>
    <d v="2013-06-01T00:00:00"/>
    <s v="Standard Class"/>
    <x v="574"/>
    <s v="Brian Stugart"/>
    <x v="0"/>
    <s v="United States"/>
    <s v="Chicago"/>
    <x v="10"/>
    <n v="60623"/>
    <x v="2"/>
    <s v="OFF-ST-10001496"/>
    <x v="1"/>
    <x v="4"/>
    <s v="Standard Rollaway File with Lock"/>
    <n v="1297.3680000000002"/>
    <n v="9"/>
    <n v="0.2"/>
    <n v="97.302599999999984"/>
  </r>
  <r>
    <n v="7608"/>
    <x v="3770"/>
    <x v="3"/>
    <x v="165"/>
    <d v="2014-12-28T00:00:00"/>
    <s v="First Class"/>
    <x v="515"/>
    <s v="Neola Schneider"/>
    <x v="0"/>
    <s v="United States"/>
    <s v="Dallas"/>
    <x v="5"/>
    <n v="75220"/>
    <x v="2"/>
    <s v="OFF-ST-10000585"/>
    <x v="1"/>
    <x v="4"/>
    <s v="Economy Rollaway Files"/>
    <n v="264.32"/>
    <n v="2"/>
    <n v="0.2"/>
    <n v="19.823999999999998"/>
  </r>
  <r>
    <n v="7609"/>
    <x v="3771"/>
    <x v="3"/>
    <x v="898"/>
    <d v="2014-05-08T00:00:00"/>
    <s v="Standard Class"/>
    <x v="177"/>
    <s v="Mike Kennedy"/>
    <x v="0"/>
    <s v="United States"/>
    <s v="San Francisco"/>
    <x v="1"/>
    <n v="94122"/>
    <x v="1"/>
    <s v="OFF-PA-10001166"/>
    <x v="1"/>
    <x v="10"/>
    <s v="Xerox 2"/>
    <n v="25.92"/>
    <n v="4"/>
    <n v="0"/>
    <n v="12.441600000000001"/>
  </r>
  <r>
    <n v="7610"/>
    <x v="3771"/>
    <x v="3"/>
    <x v="898"/>
    <d v="2014-05-08T00:00:00"/>
    <s v="Standard Class"/>
    <x v="177"/>
    <s v="Mike Kennedy"/>
    <x v="0"/>
    <s v="United States"/>
    <s v="San Francisco"/>
    <x v="1"/>
    <n v="94122"/>
    <x v="1"/>
    <s v="OFF-AR-10003651"/>
    <x v="1"/>
    <x v="6"/>
    <s v="Newell 350"/>
    <n v="22.959999999999997"/>
    <n v="7"/>
    <n v="0"/>
    <n v="6.6583999999999968"/>
  </r>
  <r>
    <n v="7611"/>
    <x v="3772"/>
    <x v="2"/>
    <x v="1165"/>
    <d v="2011-02-25T00:00:00"/>
    <s v="First Class"/>
    <x v="193"/>
    <s v="Sue Ann Reed"/>
    <x v="0"/>
    <s v="United States"/>
    <s v="Moreno Valley"/>
    <x v="1"/>
    <n v="92553"/>
    <x v="1"/>
    <s v="OFF-PA-10001800"/>
    <x v="1"/>
    <x v="10"/>
    <s v="Xerox 220"/>
    <n v="19.440000000000001"/>
    <n v="3"/>
    <n v="0"/>
    <n v="9.3312000000000008"/>
  </r>
  <r>
    <n v="7612"/>
    <x v="3773"/>
    <x v="1"/>
    <x v="285"/>
    <d v="2012-02-11T00:00:00"/>
    <s v="First Class"/>
    <x v="3"/>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x v="3"/>
    <s v="Brosina Hoffman"/>
    <x v="0"/>
    <s v="United States"/>
    <s v="Garden City"/>
    <x v="41"/>
    <n v="67846"/>
    <x v="2"/>
    <s v="OFF-FA-10000134"/>
    <x v="1"/>
    <x v="13"/>
    <s v="Advantus Push Pins, Aluminum Head"/>
    <n v="5.81"/>
    <n v="1"/>
    <n v="0"/>
    <n v="1.8010999999999999"/>
  </r>
  <r>
    <n v="7614"/>
    <x v="3773"/>
    <x v="1"/>
    <x v="285"/>
    <d v="2012-02-11T00:00:00"/>
    <s v="First Class"/>
    <x v="3"/>
    <s v="Brosina Hoffman"/>
    <x v="0"/>
    <s v="United States"/>
    <s v="Garden City"/>
    <x v="41"/>
    <n v="67846"/>
    <x v="2"/>
    <s v="OFF-AR-10001149"/>
    <x v="1"/>
    <x v="6"/>
    <s v="Sanford Colorific Colored Pencils, 12/Box"/>
    <n v="5.76"/>
    <n v="2"/>
    <n v="0"/>
    <n v="1.7279999999999998"/>
  </r>
  <r>
    <n v="7615"/>
    <x v="3774"/>
    <x v="1"/>
    <x v="252"/>
    <d v="2012-08-28T00:00:00"/>
    <s v="Second Class"/>
    <x v="618"/>
    <s v="Shahid Collister"/>
    <x v="0"/>
    <s v="United States"/>
    <s v="New York City"/>
    <x v="15"/>
    <n v="10035"/>
    <x v="3"/>
    <s v="FUR-FU-10000010"/>
    <x v="0"/>
    <x v="5"/>
    <s v="DAX Value U-Channel Document Frames, Easel Back"/>
    <n v="14.91"/>
    <n v="3"/>
    <n v="0"/>
    <n v="4.6220999999999997"/>
  </r>
  <r>
    <n v="7616"/>
    <x v="3775"/>
    <x v="2"/>
    <x v="953"/>
    <d v="2011-12-04T00:00:00"/>
    <s v="Standard Class"/>
    <x v="575"/>
    <s v="Randy Ferguson"/>
    <x v="1"/>
    <s v="United States"/>
    <s v="Orlando"/>
    <x v="2"/>
    <n v="32839"/>
    <x v="0"/>
    <s v="OFF-BI-10000201"/>
    <x v="1"/>
    <x v="8"/>
    <s v="Avery Triangle Shaped Sheet Lifters, Black, 2/Pack"/>
    <n v="6.6420000000000012"/>
    <n v="9"/>
    <n v="0.7"/>
    <n v="-4.427999999999999"/>
  </r>
  <r>
    <n v="7617"/>
    <x v="3776"/>
    <x v="0"/>
    <x v="107"/>
    <d v="2013-12-17T00:00:00"/>
    <s v="Standard Class"/>
    <x v="632"/>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x v="632"/>
    <s v="Chris McAfee"/>
    <x v="0"/>
    <s v="United States"/>
    <s v="Watertown"/>
    <x v="15"/>
    <n v="13601"/>
    <x v="3"/>
    <s v="OFF-BI-10003656"/>
    <x v="1"/>
    <x v="8"/>
    <s v="Fellowes PB200 Plastic Comb Binding Machine"/>
    <n v="679.96"/>
    <n v="5"/>
    <n v="0.2"/>
    <n v="220.98699999999997"/>
  </r>
  <r>
    <n v="7619"/>
    <x v="3777"/>
    <x v="3"/>
    <x v="855"/>
    <d v="2014-10-30T00:00:00"/>
    <s v="First Class"/>
    <x v="487"/>
    <s v="Jim Mitchum"/>
    <x v="1"/>
    <s v="United States"/>
    <s v="Los Angeles"/>
    <x v="1"/>
    <n v="90032"/>
    <x v="1"/>
    <s v="FUR-TA-10001539"/>
    <x v="0"/>
    <x v="3"/>
    <s v="Chromcraft Rectangular Conference Tables"/>
    <n v="189.57600000000002"/>
    <n v="1"/>
    <n v="0.2"/>
    <n v="9.4787999999999784"/>
  </r>
  <r>
    <n v="7620"/>
    <x v="3777"/>
    <x v="3"/>
    <x v="855"/>
    <d v="2014-10-30T00:00:00"/>
    <s v="First Class"/>
    <x v="487"/>
    <s v="Jim Mitchum"/>
    <x v="1"/>
    <s v="United States"/>
    <s v="Los Angeles"/>
    <x v="1"/>
    <n v="90032"/>
    <x v="1"/>
    <s v="TEC-PH-10004100"/>
    <x v="2"/>
    <x v="7"/>
    <s v="Griffin GC17055 Auxiliary Audio Cable"/>
    <n v="71.959999999999994"/>
    <n v="5"/>
    <n v="0.2"/>
    <n v="7.1960000000000015"/>
  </r>
  <r>
    <n v="7621"/>
    <x v="3778"/>
    <x v="2"/>
    <x v="641"/>
    <d v="2011-11-29T00:00:00"/>
    <s v="Standard Class"/>
    <x v="579"/>
    <s v="Richard Bierner"/>
    <x v="0"/>
    <s v="United States"/>
    <s v="Los Angeles"/>
    <x v="1"/>
    <n v="90004"/>
    <x v="1"/>
    <s v="TEC-PH-10001580"/>
    <x v="2"/>
    <x v="7"/>
    <s v="Logitech Mobile Speakerphone P710e - speaker phone"/>
    <n v="539.91999999999996"/>
    <n v="5"/>
    <n v="0.2"/>
    <n v="47.242999999999967"/>
  </r>
  <r>
    <n v="7622"/>
    <x v="3778"/>
    <x v="2"/>
    <x v="641"/>
    <d v="2011-11-29T00:00:00"/>
    <s v="Standard Class"/>
    <x v="579"/>
    <s v="Richard Bierner"/>
    <x v="0"/>
    <s v="United States"/>
    <s v="Los Angeles"/>
    <x v="1"/>
    <n v="90004"/>
    <x v="1"/>
    <s v="FUR-CH-10002335"/>
    <x v="0"/>
    <x v="1"/>
    <s v="Hon GuestStacker Chair"/>
    <n v="725.34400000000005"/>
    <n v="4"/>
    <n v="0.2"/>
    <n v="54.400800000000004"/>
  </r>
  <r>
    <n v="7623"/>
    <x v="3778"/>
    <x v="2"/>
    <x v="641"/>
    <d v="2011-11-29T00:00:00"/>
    <s v="Standard Class"/>
    <x v="579"/>
    <s v="Richard Bierner"/>
    <x v="0"/>
    <s v="United States"/>
    <s v="Los Angeles"/>
    <x v="1"/>
    <n v="90004"/>
    <x v="1"/>
    <s v="OFF-AR-10004707"/>
    <x v="1"/>
    <x v="6"/>
    <s v="Staples"/>
    <n v="7.4399999999999995"/>
    <n v="3"/>
    <n v="0"/>
    <n v="2.6039999999999996"/>
  </r>
  <r>
    <n v="7624"/>
    <x v="3779"/>
    <x v="2"/>
    <x v="686"/>
    <d v="2011-07-20T00:00:00"/>
    <s v="Standard Class"/>
    <x v="776"/>
    <s v="Shirley Schmidt"/>
    <x v="2"/>
    <s v="United States"/>
    <s v="Newark"/>
    <x v="13"/>
    <n v="19711"/>
    <x v="3"/>
    <s v="OFF-AP-10000576"/>
    <x v="1"/>
    <x v="9"/>
    <s v="Belkin 7 Outlet SurgeMaster II"/>
    <n v="39.479999999999997"/>
    <n v="1"/>
    <n v="0"/>
    <n v="11.054400000000001"/>
  </r>
  <r>
    <n v="7625"/>
    <x v="3780"/>
    <x v="1"/>
    <x v="293"/>
    <d v="2012-05-27T00:00:00"/>
    <s v="Second Class"/>
    <x v="134"/>
    <s v="Nathan Mautz"/>
    <x v="2"/>
    <s v="United States"/>
    <s v="Detroit"/>
    <x v="12"/>
    <n v="48234"/>
    <x v="2"/>
    <s v="OFF-AP-10001394"/>
    <x v="1"/>
    <x v="9"/>
    <s v="Harmony Air Purifier"/>
    <n v="850.5"/>
    <n v="5"/>
    <n v="0.1"/>
    <n v="245.69999999999993"/>
  </r>
  <r>
    <n v="7626"/>
    <x v="3780"/>
    <x v="1"/>
    <x v="293"/>
    <d v="2012-05-27T00:00:00"/>
    <s v="Second Class"/>
    <x v="134"/>
    <s v="Nathan Mautz"/>
    <x v="2"/>
    <s v="United States"/>
    <s v="Detroit"/>
    <x v="12"/>
    <n v="48234"/>
    <x v="2"/>
    <s v="FUR-FU-10003724"/>
    <x v="0"/>
    <x v="5"/>
    <s v="Westinghouse Clip-On Gooseneck Lamps"/>
    <n v="75.33"/>
    <n v="9"/>
    <n v="0"/>
    <n v="19.585799999999999"/>
  </r>
  <r>
    <n v="7627"/>
    <x v="3781"/>
    <x v="1"/>
    <x v="82"/>
    <d v="2012-11-23T00:00:00"/>
    <s v="Second Class"/>
    <x v="313"/>
    <s v="Eudokia Martin"/>
    <x v="1"/>
    <s v="United States"/>
    <s v="Phoenix"/>
    <x v="16"/>
    <n v="85023"/>
    <x v="1"/>
    <s v="OFF-AP-10002867"/>
    <x v="1"/>
    <x v="9"/>
    <s v="Fellowes Command Center 5-outlet power strip"/>
    <n v="325.63200000000006"/>
    <n v="6"/>
    <n v="0.2"/>
    <n v="28.492799999999988"/>
  </r>
  <r>
    <n v="7628"/>
    <x v="3781"/>
    <x v="1"/>
    <x v="82"/>
    <d v="2012-11-23T00:00:00"/>
    <s v="Second Class"/>
    <x v="313"/>
    <s v="Eudokia Martin"/>
    <x v="1"/>
    <s v="United States"/>
    <s v="Phoenix"/>
    <x v="16"/>
    <n v="85023"/>
    <x v="1"/>
    <s v="TEC-AC-10002718"/>
    <x v="2"/>
    <x v="11"/>
    <s v="Belkin Standard 104 key USB Keyboard"/>
    <n v="23.344000000000001"/>
    <n v="2"/>
    <n v="0.2"/>
    <n v="-1.4590000000000014"/>
  </r>
  <r>
    <n v="7629"/>
    <x v="3781"/>
    <x v="1"/>
    <x v="82"/>
    <d v="2012-11-23T00:00:00"/>
    <s v="Second Class"/>
    <x v="313"/>
    <s v="Eudokia Martin"/>
    <x v="1"/>
    <s v="United States"/>
    <s v="Phoenix"/>
    <x v="16"/>
    <n v="85023"/>
    <x v="1"/>
    <s v="OFF-LA-10003121"/>
    <x v="1"/>
    <x v="2"/>
    <s v="Avery 506"/>
    <n v="16.520000000000003"/>
    <n v="5"/>
    <n v="0.2"/>
    <n v="5.368999999999998"/>
  </r>
  <r>
    <n v="7630"/>
    <x v="3782"/>
    <x v="2"/>
    <x v="809"/>
    <d v="2011-04-01T00:00:00"/>
    <s v="First Class"/>
    <x v="88"/>
    <s v="Mark Packer"/>
    <x v="2"/>
    <s v="United States"/>
    <s v="Brownsville"/>
    <x v="5"/>
    <n v="78521"/>
    <x v="2"/>
    <s v="OFF-EN-10002230"/>
    <x v="1"/>
    <x v="12"/>
    <s v="Airmail Envelopes"/>
    <n v="335.72"/>
    <n v="5"/>
    <n v="0.2"/>
    <n v="113.30549999999999"/>
  </r>
  <r>
    <n v="7631"/>
    <x v="3782"/>
    <x v="2"/>
    <x v="809"/>
    <d v="2011-04-01T00:00:00"/>
    <s v="First Class"/>
    <x v="88"/>
    <s v="Mark Packer"/>
    <x v="2"/>
    <s v="United States"/>
    <s v="Brownsville"/>
    <x v="5"/>
    <n v="78521"/>
    <x v="2"/>
    <s v="TEC-PH-10001819"/>
    <x v="2"/>
    <x v="7"/>
    <s v="Innergie mMini Combo Duo USB Travel Charging Kit"/>
    <n v="251.94400000000002"/>
    <n v="7"/>
    <n v="0.2"/>
    <n v="88.180399999999977"/>
  </r>
  <r>
    <n v="7632"/>
    <x v="3782"/>
    <x v="2"/>
    <x v="809"/>
    <d v="2011-04-01T00:00:00"/>
    <s v="First Class"/>
    <x v="88"/>
    <s v="Mark Packer"/>
    <x v="2"/>
    <s v="United States"/>
    <s v="Brownsville"/>
    <x v="5"/>
    <n v="78521"/>
    <x v="2"/>
    <s v="FUR-CH-10002304"/>
    <x v="0"/>
    <x v="1"/>
    <s v="Global Stack Chair without Arms, Black"/>
    <n v="127.30199999999999"/>
    <n v="7"/>
    <n v="0.3"/>
    <n v="-9.0929999999999964"/>
  </r>
  <r>
    <n v="7633"/>
    <x v="3783"/>
    <x v="3"/>
    <x v="614"/>
    <d v="2015-01-02T00:00:00"/>
    <s v="Second Class"/>
    <x v="347"/>
    <s v="Katherine Hughes"/>
    <x v="0"/>
    <s v="United States"/>
    <s v="Louisville"/>
    <x v="0"/>
    <n v="40214"/>
    <x v="0"/>
    <s v="FUR-CH-10002602"/>
    <x v="0"/>
    <x v="1"/>
    <s v="DMI Arturo Collection Mission-style Design Wood Chair"/>
    <n v="1207.8399999999999"/>
    <n v="8"/>
    <n v="0"/>
    <n v="314.03840000000002"/>
  </r>
  <r>
    <n v="7634"/>
    <x v="3783"/>
    <x v="3"/>
    <x v="614"/>
    <d v="2015-01-02T00:00:00"/>
    <s v="Second Class"/>
    <x v="347"/>
    <s v="Katherine Hughes"/>
    <x v="0"/>
    <s v="United States"/>
    <s v="Louisville"/>
    <x v="0"/>
    <n v="40214"/>
    <x v="0"/>
    <s v="OFF-BI-10002414"/>
    <x v="1"/>
    <x v="8"/>
    <s v="GBC ProClick Spines for 32-Hole Punch"/>
    <n v="12.53"/>
    <n v="1"/>
    <n v="0"/>
    <n v="5.8890999999999991"/>
  </r>
  <r>
    <n v="7635"/>
    <x v="3783"/>
    <x v="3"/>
    <x v="614"/>
    <d v="2015-01-02T00:00:00"/>
    <s v="Second Class"/>
    <x v="347"/>
    <s v="Katherine Hughes"/>
    <x v="0"/>
    <s v="United States"/>
    <s v="Louisville"/>
    <x v="0"/>
    <n v="40214"/>
    <x v="0"/>
    <s v="OFF-AR-10003696"/>
    <x v="1"/>
    <x v="6"/>
    <s v="Panasonic KP-350BK Electric Pencil Sharpener with Auto Stop"/>
    <n v="34.58"/>
    <n v="1"/>
    <n v="0"/>
    <n v="10.028199999999998"/>
  </r>
  <r>
    <n v="7636"/>
    <x v="3783"/>
    <x v="3"/>
    <x v="614"/>
    <d v="2015-01-02T00:00:00"/>
    <s v="Second Class"/>
    <x v="347"/>
    <s v="Katherine Hughes"/>
    <x v="0"/>
    <s v="United States"/>
    <s v="Louisville"/>
    <x v="0"/>
    <n v="40214"/>
    <x v="0"/>
    <s v="FUR-CH-10004495"/>
    <x v="0"/>
    <x v="1"/>
    <s v="Global Leather and Oak Executive Chair, Black"/>
    <n v="300.98"/>
    <n v="1"/>
    <n v="0"/>
    <n v="87.28419999999997"/>
  </r>
  <r>
    <n v="7637"/>
    <x v="3783"/>
    <x v="3"/>
    <x v="614"/>
    <d v="2015-01-02T00:00:00"/>
    <s v="Second Class"/>
    <x v="347"/>
    <s v="Katherine Hughes"/>
    <x v="0"/>
    <s v="United States"/>
    <s v="Louisville"/>
    <x v="0"/>
    <n v="40214"/>
    <x v="0"/>
    <s v="FUR-CH-10001270"/>
    <x v="0"/>
    <x v="1"/>
    <s v="Harbour Creations Steel Folding Chair"/>
    <n v="258.75"/>
    <n v="3"/>
    <n v="0"/>
    <n v="77.624999999999972"/>
  </r>
  <r>
    <n v="7638"/>
    <x v="3784"/>
    <x v="3"/>
    <x v="580"/>
    <d v="2014-03-09T00:00:00"/>
    <s v="Standard Class"/>
    <x v="587"/>
    <s v="Dorothy Badders"/>
    <x v="1"/>
    <s v="United States"/>
    <s v="Newark"/>
    <x v="13"/>
    <n v="19711"/>
    <x v="3"/>
    <s v="OFF-AR-10001615"/>
    <x v="1"/>
    <x v="6"/>
    <s v="Newell 34"/>
    <n v="59.519999999999996"/>
    <n v="3"/>
    <n v="0"/>
    <n v="15.475200000000001"/>
  </r>
  <r>
    <n v="7639"/>
    <x v="3784"/>
    <x v="3"/>
    <x v="580"/>
    <d v="2014-03-09T00:00:00"/>
    <s v="Standard Class"/>
    <x v="587"/>
    <s v="Dorothy Badders"/>
    <x v="1"/>
    <s v="United States"/>
    <s v="Newark"/>
    <x v="13"/>
    <n v="19711"/>
    <x v="3"/>
    <s v="OFF-EN-10003286"/>
    <x v="1"/>
    <x v="12"/>
    <s v="Staples"/>
    <n v="57.959999999999994"/>
    <n v="7"/>
    <n v="0"/>
    <n v="27.241199999999996"/>
  </r>
  <r>
    <n v="7640"/>
    <x v="3784"/>
    <x v="3"/>
    <x v="580"/>
    <d v="2014-03-09T00:00:00"/>
    <s v="Standard Class"/>
    <x v="587"/>
    <s v="Dorothy Badders"/>
    <x v="1"/>
    <s v="United States"/>
    <s v="Newark"/>
    <x v="13"/>
    <n v="19711"/>
    <x v="3"/>
    <s v="FUR-BO-10003660"/>
    <x v="0"/>
    <x v="0"/>
    <s v="Bush Cubix Collection Bookcases, Fully Assembled"/>
    <n v="441.96"/>
    <n v="2"/>
    <n v="0"/>
    <n v="101.6508"/>
  </r>
  <r>
    <n v="7641"/>
    <x v="3784"/>
    <x v="3"/>
    <x v="580"/>
    <d v="2014-03-09T00:00:00"/>
    <s v="Standard Class"/>
    <x v="587"/>
    <s v="Dorothy Badders"/>
    <x v="1"/>
    <s v="United States"/>
    <s v="Newark"/>
    <x v="13"/>
    <n v="19711"/>
    <x v="3"/>
    <s v="OFF-PA-10002764"/>
    <x v="1"/>
    <x v="10"/>
    <s v="Staples"/>
    <n v="68.039999999999992"/>
    <n v="6"/>
    <n v="0"/>
    <n v="33.339599999999997"/>
  </r>
  <r>
    <n v="7642"/>
    <x v="3785"/>
    <x v="0"/>
    <x v="1099"/>
    <d v="2013-10-08T00:00:00"/>
    <s v="First Class"/>
    <x v="697"/>
    <s v="Laurel Beltran"/>
    <x v="2"/>
    <s v="United States"/>
    <s v="Pueblo"/>
    <x v="22"/>
    <n v="81001"/>
    <x v="1"/>
    <s v="TEC-MA-10001695"/>
    <x v="2"/>
    <x v="15"/>
    <s v="Zebra GK420t Direct Thermal/Thermal Transfer Printer"/>
    <n v="703.71"/>
    <n v="6"/>
    <n v="0.7"/>
    <n v="-938.28"/>
  </r>
  <r>
    <n v="7643"/>
    <x v="3785"/>
    <x v="0"/>
    <x v="1099"/>
    <d v="2013-10-08T00:00:00"/>
    <s v="First Class"/>
    <x v="697"/>
    <s v="Laurel Beltran"/>
    <x v="2"/>
    <s v="United States"/>
    <s v="Pueblo"/>
    <x v="22"/>
    <n v="81001"/>
    <x v="1"/>
    <s v="OFF-BI-10002824"/>
    <x v="1"/>
    <x v="8"/>
    <s v="Recycled Easel Ring Binders"/>
    <n v="17.904000000000003"/>
    <n v="4"/>
    <n v="0.7"/>
    <n v="-14.920000000000002"/>
  </r>
  <r>
    <n v="7644"/>
    <x v="3785"/>
    <x v="0"/>
    <x v="1099"/>
    <d v="2013-10-08T00:00:00"/>
    <s v="First Class"/>
    <x v="697"/>
    <s v="Laurel Beltran"/>
    <x v="2"/>
    <s v="United States"/>
    <s v="Pueblo"/>
    <x v="22"/>
    <n v="81001"/>
    <x v="1"/>
    <s v="OFF-BI-10002571"/>
    <x v="1"/>
    <x v="8"/>
    <s v="Avery Framed View Binder, EZD Ring (Locking), Navy, 1 1/2&quot;"/>
    <n v="11.976000000000003"/>
    <n v="4"/>
    <n v="0.7"/>
    <n v="-9.1815999999999995"/>
  </r>
  <r>
    <n v="7645"/>
    <x v="3785"/>
    <x v="0"/>
    <x v="1099"/>
    <d v="2013-10-08T00:00:00"/>
    <s v="First Class"/>
    <x v="697"/>
    <s v="Laurel Beltran"/>
    <x v="2"/>
    <s v="United States"/>
    <s v="Pueblo"/>
    <x v="22"/>
    <n v="81001"/>
    <x v="1"/>
    <s v="TEC-AC-10001553"/>
    <x v="2"/>
    <x v="11"/>
    <s v="Memorex 25GB 6X Branded Blu-Ray Recordable Disc, 15/Pack"/>
    <n v="67.959999999999994"/>
    <n v="5"/>
    <n v="0.2"/>
    <n v="0.84950000000000259"/>
  </r>
  <r>
    <n v="7646"/>
    <x v="3786"/>
    <x v="1"/>
    <x v="57"/>
    <d v="2012-04-11T00:00:00"/>
    <s v="Standard Class"/>
    <x v="662"/>
    <s v="Carol Adams"/>
    <x v="1"/>
    <s v="United States"/>
    <s v="Los Angeles"/>
    <x v="1"/>
    <n v="90036"/>
    <x v="1"/>
    <s v="FUR-CH-10003973"/>
    <x v="0"/>
    <x v="1"/>
    <s v="GuestStacker Chair with Chrome Finish Legs"/>
    <n v="892.22400000000005"/>
    <n v="3"/>
    <n v="0.2"/>
    <n v="89.222400000000022"/>
  </r>
  <r>
    <n v="7647"/>
    <x v="3787"/>
    <x v="2"/>
    <x v="340"/>
    <d v="2011-09-13T00:00:00"/>
    <s v="Standard Class"/>
    <x v="351"/>
    <s v="Daniel Lacy"/>
    <x v="0"/>
    <s v="United States"/>
    <s v="Greenville"/>
    <x v="3"/>
    <n v="27834"/>
    <x v="0"/>
    <s v="TEC-MA-10002073"/>
    <x v="2"/>
    <x v="15"/>
    <s v="3D Systems Cube Printer, 2nd Generation, White"/>
    <n v="1299.99"/>
    <n v="2"/>
    <n v="0.5"/>
    <n v="-571.99559999999997"/>
  </r>
  <r>
    <n v="7648"/>
    <x v="3788"/>
    <x v="0"/>
    <x v="543"/>
    <d v="2013-03-17T00:00:00"/>
    <s v="First Class"/>
    <x v="712"/>
    <s v="Fred Chung"/>
    <x v="1"/>
    <s v="United States"/>
    <s v="San Francisco"/>
    <x v="1"/>
    <n v="94110"/>
    <x v="1"/>
    <s v="OFF-BI-10003529"/>
    <x v="1"/>
    <x v="8"/>
    <s v="Avery Round Ring Poly Binders"/>
    <n v="4.5439999999999996"/>
    <n v="2"/>
    <n v="0.2"/>
    <n v="1.6472"/>
  </r>
  <r>
    <n v="7649"/>
    <x v="3788"/>
    <x v="0"/>
    <x v="543"/>
    <d v="2013-03-17T00:00:00"/>
    <s v="First Class"/>
    <x v="712"/>
    <s v="Fred Chung"/>
    <x v="1"/>
    <s v="United States"/>
    <s v="San Francisco"/>
    <x v="1"/>
    <n v="94110"/>
    <x v="1"/>
    <s v="FUR-CH-10000309"/>
    <x v="0"/>
    <x v="1"/>
    <s v="Global Comet Stacking Arm Chair"/>
    <n v="1352.0320000000002"/>
    <n v="4"/>
    <n v="0.2"/>
    <n v="84.501999999999953"/>
  </r>
  <r>
    <n v="7650"/>
    <x v="3789"/>
    <x v="1"/>
    <x v="17"/>
    <d v="2012-12-31T00:00:00"/>
    <s v="Standard Class"/>
    <x v="106"/>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x v="106"/>
    <s v="David Bremer"/>
    <x v="1"/>
    <s v="United States"/>
    <s v="Marion"/>
    <x v="24"/>
    <n v="43302"/>
    <x v="3"/>
    <s v="OFF-EN-10003286"/>
    <x v="1"/>
    <x v="12"/>
    <s v="Staples"/>
    <n v="19.872"/>
    <n v="3"/>
    <n v="0.2"/>
    <n v="6.7067999999999977"/>
  </r>
  <r>
    <n v="7652"/>
    <x v="3790"/>
    <x v="3"/>
    <x v="783"/>
    <d v="2014-08-09T00:00:00"/>
    <s v="First Class"/>
    <x v="237"/>
    <s v="Chloris Kastensmidt"/>
    <x v="0"/>
    <s v="United States"/>
    <s v="Dallas"/>
    <x v="5"/>
    <n v="75081"/>
    <x v="2"/>
    <s v="TEC-AC-10001552"/>
    <x v="2"/>
    <x v="11"/>
    <s v="Logitech K350 2.4Ghz Wireless Keyboard"/>
    <n v="119.44800000000001"/>
    <n v="3"/>
    <n v="0.2"/>
    <n v="-13.437900000000006"/>
  </r>
  <r>
    <n v="7653"/>
    <x v="3790"/>
    <x v="3"/>
    <x v="783"/>
    <d v="2014-08-09T00:00:00"/>
    <s v="First Class"/>
    <x v="237"/>
    <s v="Chloris Kastensmidt"/>
    <x v="0"/>
    <s v="United States"/>
    <s v="Dallas"/>
    <x v="5"/>
    <n v="75081"/>
    <x v="2"/>
    <s v="OFF-ST-10002790"/>
    <x v="1"/>
    <x v="4"/>
    <s v="Safco Industrial Shelving"/>
    <n v="118.16"/>
    <n v="2"/>
    <n v="0.2"/>
    <n v="-25.108999999999988"/>
  </r>
  <r>
    <n v="7654"/>
    <x v="3791"/>
    <x v="1"/>
    <x v="204"/>
    <d v="2012-03-27T00:00:00"/>
    <s v="Standard Class"/>
    <x v="783"/>
    <s v="Fred Wasserman"/>
    <x v="1"/>
    <s v="United States"/>
    <s v="Huntsville"/>
    <x v="19"/>
    <n v="35810"/>
    <x v="0"/>
    <s v="OFF-AR-10003217"/>
    <x v="1"/>
    <x v="6"/>
    <s v="Newell 316"/>
    <n v="19.559999999999999"/>
    <n v="4"/>
    <n v="0"/>
    <n v="5.4768000000000008"/>
  </r>
  <r>
    <n v="7655"/>
    <x v="3792"/>
    <x v="1"/>
    <x v="672"/>
    <d v="2012-12-02T00:00:00"/>
    <s v="Second Class"/>
    <x v="622"/>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x v="622"/>
    <s v="John Murray"/>
    <x v="0"/>
    <s v="United States"/>
    <s v="Las Vegas"/>
    <x v="33"/>
    <n v="89115"/>
    <x v="1"/>
    <s v="OFF-PA-10003848"/>
    <x v="1"/>
    <x v="10"/>
    <s v="Xerox 1997"/>
    <n v="25.92"/>
    <n v="4"/>
    <n v="0"/>
    <n v="12.441600000000001"/>
  </r>
  <r>
    <n v="7657"/>
    <x v="3793"/>
    <x v="2"/>
    <x v="1166"/>
    <d v="2011-04-15T00:00:00"/>
    <s v="Same Day"/>
    <x v="28"/>
    <s v="Paul Stevenson"/>
    <x v="2"/>
    <s v="United States"/>
    <s v="Los Angeles"/>
    <x v="1"/>
    <n v="90049"/>
    <x v="1"/>
    <s v="OFF-AP-10000240"/>
    <x v="1"/>
    <x v="9"/>
    <s v="Belkin F9G930V10-GRY 9 Outlet Surge"/>
    <n v="106.96"/>
    <n v="2"/>
    <n v="0"/>
    <n v="31.018399999999986"/>
  </r>
  <r>
    <n v="7658"/>
    <x v="3793"/>
    <x v="2"/>
    <x v="1166"/>
    <d v="2011-04-15T00:00:00"/>
    <s v="Same Day"/>
    <x v="28"/>
    <s v="Paul Stevenson"/>
    <x v="2"/>
    <s v="United States"/>
    <s v="Los Angeles"/>
    <x v="1"/>
    <n v="90049"/>
    <x v="1"/>
    <s v="FUR-FU-10004091"/>
    <x v="0"/>
    <x v="5"/>
    <s v="Howard Miller 13&quot; Diameter Goldtone Round Wall Clock"/>
    <n v="187.76"/>
    <n v="4"/>
    <n v="0"/>
    <n v="76.9816"/>
  </r>
  <r>
    <n v="7659"/>
    <x v="3794"/>
    <x v="3"/>
    <x v="245"/>
    <d v="2014-08-03T00:00:00"/>
    <s v="First Class"/>
    <x v="679"/>
    <s v="Tony Chapman"/>
    <x v="2"/>
    <s v="United States"/>
    <s v="Lakewood"/>
    <x v="24"/>
    <n v="44107"/>
    <x v="3"/>
    <s v="OFF-BI-10001071"/>
    <x v="1"/>
    <x v="8"/>
    <s v="GBC ProClick Punch Binding System"/>
    <n v="76.77600000000001"/>
    <n v="4"/>
    <n v="0.7"/>
    <n v="-53.743199999999973"/>
  </r>
  <r>
    <n v="7660"/>
    <x v="3795"/>
    <x v="3"/>
    <x v="702"/>
    <d v="2014-06-06T00:00:00"/>
    <s v="Standard Class"/>
    <x v="51"/>
    <s v="Cynthia Voltz"/>
    <x v="1"/>
    <s v="United States"/>
    <s v="Fremont"/>
    <x v="8"/>
    <n v="68025"/>
    <x v="2"/>
    <s v="OFF-BI-10003676"/>
    <x v="1"/>
    <x v="8"/>
    <s v="GBC Standard Recycled Report Covers, Clear Plastic Sheets"/>
    <n v="53.9"/>
    <n v="5"/>
    <n v="0"/>
    <n v="25.871999999999996"/>
  </r>
  <r>
    <n v="7661"/>
    <x v="3796"/>
    <x v="2"/>
    <x v="1167"/>
    <d v="2011-01-13T00:00:00"/>
    <s v="Standard Class"/>
    <x v="745"/>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x v="745"/>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x v="623"/>
    <s v="Sonia Cooley"/>
    <x v="0"/>
    <s v="United States"/>
    <s v="Los Angeles"/>
    <x v="1"/>
    <n v="90036"/>
    <x v="1"/>
    <s v="OFF-AR-10002067"/>
    <x v="1"/>
    <x v="6"/>
    <s v="Newell 334"/>
    <n v="99.2"/>
    <n v="5"/>
    <n v="0"/>
    <n v="25.792000000000002"/>
  </r>
  <r>
    <n v="7664"/>
    <x v="3798"/>
    <x v="3"/>
    <x v="1168"/>
    <d v="2014-09-20T00:00:00"/>
    <s v="Standard Class"/>
    <x v="611"/>
    <s v="Speros Goranitis"/>
    <x v="0"/>
    <s v="United States"/>
    <s v="Asheville"/>
    <x v="3"/>
    <n v="28806"/>
    <x v="0"/>
    <s v="OFF-AR-10003158"/>
    <x v="1"/>
    <x v="6"/>
    <s v="Fluorescent Highlighters by Dixon"/>
    <n v="15.920000000000002"/>
    <n v="5"/>
    <n v="0.2"/>
    <n v="2.7859999999999978"/>
  </r>
  <r>
    <n v="7665"/>
    <x v="3799"/>
    <x v="2"/>
    <x v="68"/>
    <d v="2011-10-26T00:00:00"/>
    <s v="Standard Class"/>
    <x v="630"/>
    <s v="Nicole Brennan"/>
    <x v="1"/>
    <s v="United States"/>
    <s v="Bossier City"/>
    <x v="28"/>
    <n v="71111"/>
    <x v="0"/>
    <s v="FUR-FU-10000193"/>
    <x v="0"/>
    <x v="5"/>
    <s v="Tenex Chairmats For Use with Hard Floors"/>
    <n v="129.91999999999999"/>
    <n v="4"/>
    <n v="0"/>
    <n v="10.393599999999992"/>
  </r>
  <r>
    <n v="7666"/>
    <x v="3800"/>
    <x v="0"/>
    <x v="964"/>
    <d v="2013-10-09T00:00:00"/>
    <s v="Standard Class"/>
    <x v="660"/>
    <s v="Daniel Raglin"/>
    <x v="2"/>
    <s v="United States"/>
    <s v="Providence"/>
    <x v="34"/>
    <n v="2908"/>
    <x v="3"/>
    <s v="OFF-BI-10000977"/>
    <x v="1"/>
    <x v="8"/>
    <s v="Ibico Plastic Spiral Binding Combs"/>
    <n v="30.4"/>
    <n v="1"/>
    <n v="0"/>
    <n v="13.983999999999998"/>
  </r>
  <r>
    <n v="7667"/>
    <x v="3800"/>
    <x v="0"/>
    <x v="964"/>
    <d v="2013-10-09T00:00:00"/>
    <s v="Standard Class"/>
    <x v="660"/>
    <s v="Daniel Raglin"/>
    <x v="2"/>
    <s v="United States"/>
    <s v="Providence"/>
    <x v="34"/>
    <n v="2908"/>
    <x v="3"/>
    <s v="TEC-CO-10001449"/>
    <x v="2"/>
    <x v="16"/>
    <s v="Hewlett Packard LaserJet 3310 Copier"/>
    <n v="5399.91"/>
    <n v="9"/>
    <n v="0"/>
    <n v="2591.9567999999999"/>
  </r>
  <r>
    <n v="7668"/>
    <x v="3800"/>
    <x v="0"/>
    <x v="964"/>
    <d v="2013-10-09T00:00:00"/>
    <s v="Standard Class"/>
    <x v="660"/>
    <s v="Daniel Raglin"/>
    <x v="2"/>
    <s v="United States"/>
    <s v="Providence"/>
    <x v="34"/>
    <n v="2908"/>
    <x v="3"/>
    <s v="OFF-ST-10000136"/>
    <x v="1"/>
    <x v="4"/>
    <s v="Letter Size File"/>
    <n v="119.10000000000001"/>
    <n v="3"/>
    <n v="0"/>
    <n v="34.538999999999994"/>
  </r>
  <r>
    <n v="7669"/>
    <x v="3801"/>
    <x v="1"/>
    <x v="154"/>
    <d v="2012-11-29T00:00:00"/>
    <s v="Second Class"/>
    <x v="15"/>
    <s v="Matt Abelman"/>
    <x v="2"/>
    <s v="United States"/>
    <s v="Everett"/>
    <x v="31"/>
    <n v="2149"/>
    <x v="3"/>
    <s v="OFF-PA-10000743"/>
    <x v="1"/>
    <x v="10"/>
    <s v="Xerox 1977"/>
    <n v="40.08"/>
    <n v="6"/>
    <n v="0"/>
    <n v="19.238399999999999"/>
  </r>
  <r>
    <n v="7670"/>
    <x v="3801"/>
    <x v="1"/>
    <x v="154"/>
    <d v="2012-11-29T00:00:00"/>
    <s v="Second Class"/>
    <x v="15"/>
    <s v="Matt Abelman"/>
    <x v="2"/>
    <s v="United States"/>
    <s v="Everett"/>
    <x v="31"/>
    <n v="2149"/>
    <x v="3"/>
    <s v="OFF-PA-10001019"/>
    <x v="1"/>
    <x v="10"/>
    <s v="Xerox 1884"/>
    <n v="59.94"/>
    <n v="3"/>
    <n v="0"/>
    <n v="28.171799999999998"/>
  </r>
  <r>
    <n v="7671"/>
    <x v="3801"/>
    <x v="1"/>
    <x v="154"/>
    <d v="2012-11-29T00:00:00"/>
    <s v="Second Class"/>
    <x v="15"/>
    <s v="Matt Abelman"/>
    <x v="2"/>
    <s v="United States"/>
    <s v="Everett"/>
    <x v="31"/>
    <n v="2149"/>
    <x v="3"/>
    <s v="TEC-AC-10003095"/>
    <x v="2"/>
    <x v="11"/>
    <s v="Logitech G35 7.1-Channel Surround Sound Headset"/>
    <n v="259.98"/>
    <n v="2"/>
    <n v="0"/>
    <n v="88.393200000000007"/>
  </r>
  <r>
    <n v="7672"/>
    <x v="3801"/>
    <x v="1"/>
    <x v="154"/>
    <d v="2012-11-29T00:00:00"/>
    <s v="Second Class"/>
    <x v="15"/>
    <s v="Matt Abelman"/>
    <x v="2"/>
    <s v="United States"/>
    <s v="Everett"/>
    <x v="31"/>
    <n v="2149"/>
    <x v="3"/>
    <s v="FUR-BO-10002916"/>
    <x v="0"/>
    <x v="0"/>
    <s v="Rush Hierlooms Collection 1&quot; Thick Stackable Bookcases"/>
    <n v="170.98"/>
    <n v="1"/>
    <n v="0"/>
    <n v="32.486199999999997"/>
  </r>
  <r>
    <n v="7673"/>
    <x v="3801"/>
    <x v="1"/>
    <x v="154"/>
    <d v="2012-11-29T00:00:00"/>
    <s v="Second Class"/>
    <x v="15"/>
    <s v="Matt Abelman"/>
    <x v="2"/>
    <s v="United States"/>
    <s v="Everett"/>
    <x v="31"/>
    <n v="2149"/>
    <x v="3"/>
    <s v="FUR-FU-10002506"/>
    <x v="0"/>
    <x v="5"/>
    <s v="Tensor &quot;Hersey Kiss&quot; Styled Floor Lamp"/>
    <n v="38.97"/>
    <n v="3"/>
    <n v="0"/>
    <n v="4.6763999999999992"/>
  </r>
  <r>
    <n v="7674"/>
    <x v="3801"/>
    <x v="1"/>
    <x v="154"/>
    <d v="2012-11-29T00:00:00"/>
    <s v="Second Class"/>
    <x v="15"/>
    <s v="Matt Abelman"/>
    <x v="2"/>
    <s v="United States"/>
    <s v="Everett"/>
    <x v="31"/>
    <n v="2149"/>
    <x v="3"/>
    <s v="OFF-PA-10003823"/>
    <x v="1"/>
    <x v="10"/>
    <s v="Xerox 197"/>
    <n v="154.9"/>
    <n v="5"/>
    <n v="0"/>
    <n v="69.704999999999998"/>
  </r>
  <r>
    <n v="7675"/>
    <x v="3801"/>
    <x v="1"/>
    <x v="154"/>
    <d v="2012-11-29T00:00:00"/>
    <s v="Second Class"/>
    <x v="15"/>
    <s v="Matt Abelman"/>
    <x v="2"/>
    <s v="United States"/>
    <s v="Everett"/>
    <x v="31"/>
    <n v="2149"/>
    <x v="3"/>
    <s v="FUR-TA-10004619"/>
    <x v="0"/>
    <x v="3"/>
    <s v="Hon Non-Folding Utility Tables"/>
    <n v="446.06799999999998"/>
    <n v="4"/>
    <n v="0.3"/>
    <n v="0"/>
  </r>
  <r>
    <n v="7676"/>
    <x v="3802"/>
    <x v="3"/>
    <x v="636"/>
    <d v="2014-05-10T00:00:00"/>
    <s v="Second Class"/>
    <x v="772"/>
    <s v="Trudy Schmidt"/>
    <x v="0"/>
    <s v="United States"/>
    <s v="Rancho Cucamonga"/>
    <x v="1"/>
    <n v="91730"/>
    <x v="1"/>
    <s v="OFF-AP-10001271"/>
    <x v="1"/>
    <x v="9"/>
    <s v="Eureka The Boss Cordless Rechargeable Stick Vac"/>
    <n v="152.94"/>
    <n v="3"/>
    <n v="0"/>
    <n v="41.293800000000005"/>
  </r>
  <r>
    <n v="7677"/>
    <x v="3803"/>
    <x v="2"/>
    <x v="1169"/>
    <d v="2011-10-08T00:00:00"/>
    <s v="Same Day"/>
    <x v="161"/>
    <s v="Jack Garza"/>
    <x v="0"/>
    <s v="United States"/>
    <s v="Charlotte"/>
    <x v="3"/>
    <n v="28205"/>
    <x v="0"/>
    <s v="TEC-AC-10002331"/>
    <x v="2"/>
    <x v="11"/>
    <s v="Maxell 74 Minute CDR, 10/Pack"/>
    <n v="23.472000000000001"/>
    <n v="3"/>
    <n v="0.2"/>
    <n v="4.9877999999999982"/>
  </r>
  <r>
    <n v="7678"/>
    <x v="3804"/>
    <x v="2"/>
    <x v="520"/>
    <d v="2012-01-07T00:00:00"/>
    <s v="Standard Class"/>
    <x v="454"/>
    <s v="Katherine Murray"/>
    <x v="2"/>
    <s v="United States"/>
    <s v="Providence"/>
    <x v="34"/>
    <n v="2908"/>
    <x v="3"/>
    <s v="OFF-PA-10003228"/>
    <x v="1"/>
    <x v="10"/>
    <s v="Xerox 1917"/>
    <n v="195.64"/>
    <n v="4"/>
    <n v="0"/>
    <n v="91.950799999999987"/>
  </r>
  <r>
    <n v="7679"/>
    <x v="3804"/>
    <x v="2"/>
    <x v="520"/>
    <d v="2012-01-07T00:00:00"/>
    <s v="Standard Class"/>
    <x v="454"/>
    <s v="Katherine Murray"/>
    <x v="2"/>
    <s v="United States"/>
    <s v="Providence"/>
    <x v="34"/>
    <n v="2908"/>
    <x v="3"/>
    <s v="OFF-PA-10002586"/>
    <x v="1"/>
    <x v="10"/>
    <s v="Xerox 1970"/>
    <n v="14.940000000000001"/>
    <n v="3"/>
    <n v="0"/>
    <n v="7.0218000000000007"/>
  </r>
  <r>
    <n v="7680"/>
    <x v="3804"/>
    <x v="2"/>
    <x v="520"/>
    <d v="2012-01-07T00:00:00"/>
    <s v="Standard Class"/>
    <x v="454"/>
    <s v="Katherine Murray"/>
    <x v="2"/>
    <s v="United States"/>
    <s v="Providence"/>
    <x v="34"/>
    <n v="2908"/>
    <x v="3"/>
    <s v="TEC-AC-10002049"/>
    <x v="2"/>
    <x v="11"/>
    <s v="Plantronics Savi W720 Multi-Device Wireless Headset System"/>
    <n v="1687.8"/>
    <n v="4"/>
    <n v="0"/>
    <n v="742.63200000000006"/>
  </r>
  <r>
    <n v="7681"/>
    <x v="3804"/>
    <x v="2"/>
    <x v="520"/>
    <d v="2012-01-07T00:00:00"/>
    <s v="Standard Class"/>
    <x v="454"/>
    <s v="Katherine Murray"/>
    <x v="2"/>
    <s v="United States"/>
    <s v="Providence"/>
    <x v="34"/>
    <n v="2908"/>
    <x v="3"/>
    <s v="FUR-BO-10000362"/>
    <x v="0"/>
    <x v="0"/>
    <s v="Sauder Inglewood Library Bookcases"/>
    <n v="341.96"/>
    <n v="2"/>
    <n v="0"/>
    <n v="78.650800000000004"/>
  </r>
  <r>
    <n v="7682"/>
    <x v="3804"/>
    <x v="2"/>
    <x v="520"/>
    <d v="2012-01-07T00:00:00"/>
    <s v="Standard Class"/>
    <x v="454"/>
    <s v="Katherine Murray"/>
    <x v="2"/>
    <s v="United States"/>
    <s v="Providence"/>
    <x v="34"/>
    <n v="2908"/>
    <x v="3"/>
    <s v="FUR-CH-10004218"/>
    <x v="0"/>
    <x v="1"/>
    <s v="Global Fabric Manager's Chair, Dark Gray"/>
    <n v="605.88"/>
    <n v="6"/>
    <n v="0"/>
    <n v="151.47000000000003"/>
  </r>
  <r>
    <n v="7683"/>
    <x v="3805"/>
    <x v="1"/>
    <x v="152"/>
    <d v="2012-05-01T00:00:00"/>
    <s v="First Class"/>
    <x v="174"/>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x v="174"/>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x v="74"/>
    <s v="Ted Trevino"/>
    <x v="0"/>
    <s v="United States"/>
    <s v="Rochester"/>
    <x v="15"/>
    <n v="14609"/>
    <x v="3"/>
    <s v="OFF-BI-10002897"/>
    <x v="1"/>
    <x v="8"/>
    <s v="Black Avery Memo-Size 3-Ring Binder, 5 1/2&quot; x 8 1/2&quot;"/>
    <n v="26.423999999999999"/>
    <n v="9"/>
    <n v="0.2"/>
    <n v="9.5786999999999995"/>
  </r>
  <r>
    <n v="7686"/>
    <x v="3806"/>
    <x v="1"/>
    <x v="966"/>
    <d v="2012-02-21T00:00:00"/>
    <s v="Standard Class"/>
    <x v="74"/>
    <s v="Ted Trevino"/>
    <x v="0"/>
    <s v="United States"/>
    <s v="Rochester"/>
    <x v="15"/>
    <n v="14609"/>
    <x v="3"/>
    <s v="TEC-PH-10002584"/>
    <x v="2"/>
    <x v="7"/>
    <s v="Samsung Galaxy S4"/>
    <n v="625.99"/>
    <n v="1"/>
    <n v="0"/>
    <n v="187.79699999999997"/>
  </r>
  <r>
    <n v="7687"/>
    <x v="3807"/>
    <x v="0"/>
    <x v="881"/>
    <d v="2013-11-30T00:00:00"/>
    <s v="Standard Class"/>
    <x v="179"/>
    <s v="Brenda Bowman"/>
    <x v="1"/>
    <s v="United States"/>
    <s v="Jackson"/>
    <x v="12"/>
    <n v="49201"/>
    <x v="2"/>
    <s v="FUR-TA-10001095"/>
    <x v="0"/>
    <x v="3"/>
    <s v="Chromcraft Round Conference Tables"/>
    <n v="1568.61"/>
    <n v="9"/>
    <n v="0"/>
    <n v="329.40809999999999"/>
  </r>
  <r>
    <n v="7688"/>
    <x v="3807"/>
    <x v="0"/>
    <x v="881"/>
    <d v="2013-11-30T00:00:00"/>
    <s v="Standard Class"/>
    <x v="179"/>
    <s v="Brenda Bowman"/>
    <x v="1"/>
    <s v="United States"/>
    <s v="Jackson"/>
    <x v="12"/>
    <n v="49201"/>
    <x v="2"/>
    <s v="OFF-BI-10004002"/>
    <x v="1"/>
    <x v="8"/>
    <s v="Wilson Jones International Size A4 Ring Binders"/>
    <n v="17.3"/>
    <n v="1"/>
    <n v="0"/>
    <n v="8.3040000000000003"/>
  </r>
  <r>
    <n v="7689"/>
    <x v="3807"/>
    <x v="0"/>
    <x v="881"/>
    <d v="2013-11-30T00:00:00"/>
    <s v="Standard Class"/>
    <x v="179"/>
    <s v="Brenda Bowman"/>
    <x v="1"/>
    <s v="United States"/>
    <s v="Jackson"/>
    <x v="12"/>
    <n v="49201"/>
    <x v="2"/>
    <s v="TEC-AC-10004518"/>
    <x v="2"/>
    <x v="11"/>
    <s v="Memorex Mini Travel Drive 32 GB USB 2.0 Flash Drive"/>
    <n v="160"/>
    <n v="8"/>
    <n v="0"/>
    <n v="62.400000000000006"/>
  </r>
  <r>
    <n v="7690"/>
    <x v="3808"/>
    <x v="3"/>
    <x v="663"/>
    <d v="2014-07-18T00:00:00"/>
    <s v="First Class"/>
    <x v="602"/>
    <s v="Ricardo Sperren"/>
    <x v="1"/>
    <s v="United States"/>
    <s v="Suffolk"/>
    <x v="17"/>
    <n v="23434"/>
    <x v="0"/>
    <s v="OFF-AP-10002191"/>
    <x v="1"/>
    <x v="9"/>
    <s v="Belkin 8 Outlet SurgeMaster II Gold Surge Protector"/>
    <n v="179.94"/>
    <n v="3"/>
    <n v="0"/>
    <n v="50.383200000000009"/>
  </r>
  <r>
    <n v="7691"/>
    <x v="3808"/>
    <x v="3"/>
    <x v="663"/>
    <d v="2014-07-18T00:00:00"/>
    <s v="First Class"/>
    <x v="602"/>
    <s v="Ricardo Sperren"/>
    <x v="1"/>
    <s v="United States"/>
    <s v="Suffolk"/>
    <x v="17"/>
    <n v="23434"/>
    <x v="0"/>
    <s v="FUR-TA-10004575"/>
    <x v="0"/>
    <x v="3"/>
    <s v="Hon 5100 Series Wood Tables"/>
    <n v="872.94"/>
    <n v="3"/>
    <n v="0"/>
    <n v="157.12919999999997"/>
  </r>
  <r>
    <n v="7692"/>
    <x v="3808"/>
    <x v="3"/>
    <x v="663"/>
    <d v="2014-07-18T00:00:00"/>
    <s v="First Class"/>
    <x v="602"/>
    <s v="Ricardo Sperren"/>
    <x v="1"/>
    <s v="United States"/>
    <s v="Suffolk"/>
    <x v="17"/>
    <n v="23434"/>
    <x v="0"/>
    <s v="OFF-PA-10003177"/>
    <x v="1"/>
    <x v="10"/>
    <s v="Xerox 1999"/>
    <n v="12.96"/>
    <n v="2"/>
    <n v="0"/>
    <n v="6.2208000000000006"/>
  </r>
  <r>
    <n v="7693"/>
    <x v="3809"/>
    <x v="2"/>
    <x v="282"/>
    <d v="2012-01-03T00:00:00"/>
    <s v="Standard Class"/>
    <x v="482"/>
    <s v="Arianne Irving"/>
    <x v="0"/>
    <s v="United States"/>
    <s v="Brentwood"/>
    <x v="1"/>
    <n v="94513"/>
    <x v="1"/>
    <s v="OFF-LA-10003923"/>
    <x v="1"/>
    <x v="2"/>
    <s v="Alphabetical Labels for Top Tab Filing"/>
    <n v="88.800000000000011"/>
    <n v="6"/>
    <n v="0"/>
    <n v="44.400000000000006"/>
  </r>
  <r>
    <n v="7694"/>
    <x v="3809"/>
    <x v="2"/>
    <x v="282"/>
    <d v="2012-01-03T00:00:00"/>
    <s v="Standard Class"/>
    <x v="482"/>
    <s v="Arianne Irving"/>
    <x v="0"/>
    <s v="United States"/>
    <s v="Brentwood"/>
    <x v="1"/>
    <n v="94513"/>
    <x v="1"/>
    <s v="TEC-PH-10001051"/>
    <x v="2"/>
    <x v="7"/>
    <s v="HTC One"/>
    <n v="319.96800000000002"/>
    <n v="4"/>
    <n v="0.2"/>
    <n v="35.996399999999952"/>
  </r>
  <r>
    <n v="7695"/>
    <x v="3810"/>
    <x v="0"/>
    <x v="554"/>
    <d v="2013-03-23T00:00:00"/>
    <s v="Same Day"/>
    <x v="507"/>
    <s v="Marc Crier"/>
    <x v="0"/>
    <s v="United States"/>
    <s v="Seattle"/>
    <x v="4"/>
    <n v="98103"/>
    <x v="1"/>
    <s v="FUR-CH-10004754"/>
    <x v="0"/>
    <x v="1"/>
    <s v="Global Stack Chair with Arms, Black"/>
    <n v="167.88800000000001"/>
    <n v="7"/>
    <n v="0.2"/>
    <n v="14.690199999999997"/>
  </r>
  <r>
    <n v="7696"/>
    <x v="3811"/>
    <x v="3"/>
    <x v="1170"/>
    <d v="2014-07-06T00:00:00"/>
    <s v="First Class"/>
    <x v="571"/>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x v="571"/>
    <s v="Adrian Hane"/>
    <x v="2"/>
    <s v="United States"/>
    <s v="Houston"/>
    <x v="5"/>
    <n v="77036"/>
    <x v="2"/>
    <s v="OFF-BI-10001787"/>
    <x v="1"/>
    <x v="8"/>
    <s v="Wilson Jones Four-Pocket Poly Binders"/>
    <n v="5.2319999999999984"/>
    <n v="4"/>
    <n v="0.8"/>
    <n v="-8.1096000000000004"/>
  </r>
  <r>
    <n v="7698"/>
    <x v="3812"/>
    <x v="3"/>
    <x v="817"/>
    <d v="2014-12-19T00:00:00"/>
    <s v="Standard Class"/>
    <x v="408"/>
    <s v="Ben Ferrer"/>
    <x v="2"/>
    <s v="United States"/>
    <s v="Lawrence"/>
    <x v="31"/>
    <n v="1841"/>
    <x v="3"/>
    <s v="TEC-CO-10002313"/>
    <x v="2"/>
    <x v="16"/>
    <s v="Canon PC1080F Personal Copier"/>
    <n v="1199.98"/>
    <n v="2"/>
    <n v="0"/>
    <n v="467.99220000000003"/>
  </r>
  <r>
    <n v="7699"/>
    <x v="3812"/>
    <x v="3"/>
    <x v="817"/>
    <d v="2014-12-19T00:00:00"/>
    <s v="Standard Class"/>
    <x v="408"/>
    <s v="Ben Ferrer"/>
    <x v="2"/>
    <s v="United States"/>
    <s v="Lawrence"/>
    <x v="31"/>
    <n v="1841"/>
    <x v="3"/>
    <s v="OFF-ST-10002790"/>
    <x v="1"/>
    <x v="4"/>
    <s v="Safco Industrial Shelving"/>
    <n v="73.849999999999994"/>
    <n v="1"/>
    <n v="0"/>
    <n v="2.2155000000000058"/>
  </r>
  <r>
    <n v="7700"/>
    <x v="3812"/>
    <x v="3"/>
    <x v="817"/>
    <d v="2014-12-19T00:00:00"/>
    <s v="Standard Class"/>
    <x v="408"/>
    <s v="Ben Ferrer"/>
    <x v="2"/>
    <s v="United States"/>
    <s v="Lawrence"/>
    <x v="31"/>
    <n v="1841"/>
    <x v="3"/>
    <s v="OFF-SU-10001664"/>
    <x v="1"/>
    <x v="14"/>
    <s v="Acme Office Executive Series Stainless Steel Trimmers"/>
    <n v="25.71"/>
    <n v="3"/>
    <n v="0"/>
    <n v="6.6846000000000005"/>
  </r>
  <r>
    <n v="7701"/>
    <x v="3812"/>
    <x v="3"/>
    <x v="817"/>
    <d v="2014-12-19T00:00:00"/>
    <s v="Standard Class"/>
    <x v="408"/>
    <s v="Ben Ferrer"/>
    <x v="2"/>
    <s v="United States"/>
    <s v="Lawrence"/>
    <x v="31"/>
    <n v="1841"/>
    <x v="3"/>
    <s v="OFF-FA-10001332"/>
    <x v="1"/>
    <x v="13"/>
    <s v="Acco Banker's Clasps, 5 3/4&quot;-Long"/>
    <n v="17.28"/>
    <n v="6"/>
    <n v="0"/>
    <n v="8.121599999999999"/>
  </r>
  <r>
    <n v="7702"/>
    <x v="3812"/>
    <x v="3"/>
    <x v="817"/>
    <d v="2014-12-19T00:00:00"/>
    <s v="Standard Class"/>
    <x v="408"/>
    <s v="Ben Ferrer"/>
    <x v="2"/>
    <s v="United States"/>
    <s v="Lawrence"/>
    <x v="31"/>
    <n v="1841"/>
    <x v="3"/>
    <s v="FUR-TA-10003473"/>
    <x v="0"/>
    <x v="3"/>
    <s v="Bretford Rectangular Conference Table Tops"/>
    <n v="526.58199999999999"/>
    <n v="2"/>
    <n v="0.3"/>
    <n v="-52.658199999999965"/>
  </r>
  <r>
    <n v="7703"/>
    <x v="3813"/>
    <x v="0"/>
    <x v="370"/>
    <d v="2013-09-03T00:00:00"/>
    <s v="Standard Class"/>
    <x v="4"/>
    <s v="Andrew Allen"/>
    <x v="0"/>
    <s v="United States"/>
    <s v="Detroit"/>
    <x v="12"/>
    <n v="48234"/>
    <x v="2"/>
    <s v="OFF-PA-10000605"/>
    <x v="1"/>
    <x v="10"/>
    <s v="Xerox 1950"/>
    <n v="11.56"/>
    <n v="2"/>
    <n v="0"/>
    <n v="5.6644000000000005"/>
  </r>
  <r>
    <n v="7704"/>
    <x v="3813"/>
    <x v="0"/>
    <x v="370"/>
    <d v="2013-09-03T00:00:00"/>
    <s v="Standard Class"/>
    <x v="4"/>
    <s v="Andrew Allen"/>
    <x v="0"/>
    <s v="United States"/>
    <s v="Detroit"/>
    <x v="12"/>
    <n v="48234"/>
    <x v="2"/>
    <s v="TEC-PH-10002170"/>
    <x v="2"/>
    <x v="7"/>
    <s v="ClearSounds CSC500 Amplified Spirit Phone Corded phone"/>
    <n v="209.96999999999997"/>
    <n v="3"/>
    <n v="0"/>
    <n v="58.791600000000003"/>
  </r>
  <r>
    <n v="7705"/>
    <x v="3813"/>
    <x v="0"/>
    <x v="370"/>
    <d v="2013-09-03T00:00:00"/>
    <s v="Standard Class"/>
    <x v="4"/>
    <s v="Andrew Allen"/>
    <x v="0"/>
    <s v="United States"/>
    <s v="Detroit"/>
    <x v="12"/>
    <n v="48234"/>
    <x v="2"/>
    <s v="FUR-TA-10004147"/>
    <x v="0"/>
    <x v="3"/>
    <s v="Hon 4060 Series Tables"/>
    <n v="447.84"/>
    <n v="4"/>
    <n v="0"/>
    <n v="98.524799999999971"/>
  </r>
  <r>
    <n v="7706"/>
    <x v="3813"/>
    <x v="0"/>
    <x v="370"/>
    <d v="2013-09-03T00:00:00"/>
    <s v="Standard Class"/>
    <x v="4"/>
    <s v="Andrew Allen"/>
    <x v="0"/>
    <s v="United States"/>
    <s v="Detroit"/>
    <x v="12"/>
    <n v="48234"/>
    <x v="2"/>
    <s v="TEC-AC-10003911"/>
    <x v="2"/>
    <x v="11"/>
    <s v="NETGEAR AC1750 Dual Band Gigabit Smart WiFi Router"/>
    <n v="479.97"/>
    <n v="3"/>
    <n v="0"/>
    <n v="163.18979999999999"/>
  </r>
  <r>
    <n v="7707"/>
    <x v="3813"/>
    <x v="0"/>
    <x v="370"/>
    <d v="2013-09-03T00:00:00"/>
    <s v="Standard Class"/>
    <x v="4"/>
    <s v="Andrew Allen"/>
    <x v="0"/>
    <s v="United States"/>
    <s v="Detroit"/>
    <x v="12"/>
    <n v="48234"/>
    <x v="2"/>
    <s v="OFF-AR-10002578"/>
    <x v="1"/>
    <x v="6"/>
    <s v="Newell 335"/>
    <n v="8.64"/>
    <n v="3"/>
    <n v="0"/>
    <n v="2.5055999999999998"/>
  </r>
  <r>
    <n v="7708"/>
    <x v="3814"/>
    <x v="3"/>
    <x v="453"/>
    <d v="2014-10-20T00:00:00"/>
    <s v="Standard Class"/>
    <x v="458"/>
    <s v="Stuart Van"/>
    <x v="1"/>
    <s v="United States"/>
    <s v="Orem"/>
    <x v="7"/>
    <n v="84057"/>
    <x v="1"/>
    <s v="OFF-AR-10001761"/>
    <x v="1"/>
    <x v="6"/>
    <s v="Avery Hi-Liter Smear-Safe Highlighters"/>
    <n v="11.68"/>
    <n v="2"/>
    <n v="0"/>
    <n v="4.2047999999999996"/>
  </r>
  <r>
    <n v="7709"/>
    <x v="3815"/>
    <x v="2"/>
    <x v="1089"/>
    <d v="2011-10-29T00:00:00"/>
    <s v="Standard Class"/>
    <x v="699"/>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x v="699"/>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x v="139"/>
    <s v="John Lucas"/>
    <x v="0"/>
    <s v="United States"/>
    <s v="Mesa"/>
    <x v="16"/>
    <n v="85204"/>
    <x v="1"/>
    <s v="TEC-PH-10003095"/>
    <x v="2"/>
    <x v="7"/>
    <s v="Samsung HM1900 Bluetooth Headset"/>
    <n v="87.8"/>
    <n v="5"/>
    <n v="0.2"/>
    <n v="32.924999999999997"/>
  </r>
  <r>
    <n v="7712"/>
    <x v="3817"/>
    <x v="3"/>
    <x v="960"/>
    <d v="2014-10-31T00:00:00"/>
    <s v="Second Class"/>
    <x v="49"/>
    <s v="Janet Martin"/>
    <x v="0"/>
    <s v="United States"/>
    <s v="Fayetteville"/>
    <x v="3"/>
    <n v="28314"/>
    <x v="0"/>
    <s v="FUR-FU-10001876"/>
    <x v="0"/>
    <x v="5"/>
    <s v="Computer Room Manger, 14&quot;"/>
    <n v="77.951999999999998"/>
    <n v="3"/>
    <n v="0.2"/>
    <n v="15.590399999999995"/>
  </r>
  <r>
    <n v="7713"/>
    <x v="3817"/>
    <x v="3"/>
    <x v="960"/>
    <d v="2014-10-31T00:00:00"/>
    <s v="Second Class"/>
    <x v="49"/>
    <s v="Janet Martin"/>
    <x v="0"/>
    <s v="United States"/>
    <s v="Fayetteville"/>
    <x v="3"/>
    <n v="28314"/>
    <x v="0"/>
    <s v="OFF-ST-10001522"/>
    <x v="1"/>
    <x v="4"/>
    <s v="Gould Plastics 18-Pocket Panel Bin, 34w x 5-1/4d x 20-1/2h"/>
    <n v="147.184"/>
    <n v="2"/>
    <n v="0.2"/>
    <n v="-29.436800000000012"/>
  </r>
  <r>
    <n v="7714"/>
    <x v="3817"/>
    <x v="3"/>
    <x v="960"/>
    <d v="2014-10-31T00:00:00"/>
    <s v="Second Class"/>
    <x v="49"/>
    <s v="Janet Martin"/>
    <x v="0"/>
    <s v="United States"/>
    <s v="Fayetteville"/>
    <x v="3"/>
    <n v="28314"/>
    <x v="0"/>
    <s v="OFF-PA-10000300"/>
    <x v="1"/>
    <x v="10"/>
    <s v="Xerox 1936"/>
    <n v="47.952000000000005"/>
    <n v="3"/>
    <n v="0.2"/>
    <n v="16.183799999999998"/>
  </r>
  <r>
    <n v="7715"/>
    <x v="3818"/>
    <x v="2"/>
    <x v="29"/>
    <d v="2011-12-07T00:00:00"/>
    <s v="First Class"/>
    <x v="102"/>
    <s v="Joni Blumstein"/>
    <x v="0"/>
    <s v="United States"/>
    <s v="Los Angeles"/>
    <x v="1"/>
    <n v="90032"/>
    <x v="1"/>
    <s v="OFF-AP-10001469"/>
    <x v="1"/>
    <x v="9"/>
    <s v="Fellowes 8 Outlet Superior Workstation Surge Protector"/>
    <n v="250.26"/>
    <n v="6"/>
    <n v="0"/>
    <n v="72.575399999999973"/>
  </r>
  <r>
    <n v="7716"/>
    <x v="3819"/>
    <x v="3"/>
    <x v="132"/>
    <d v="2014-11-09T00:00:00"/>
    <s v="Standard Class"/>
    <x v="287"/>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x v="407"/>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x v="407"/>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x v="204"/>
    <s v="Matt Connell"/>
    <x v="1"/>
    <s v="United States"/>
    <s v="Los Angeles"/>
    <x v="1"/>
    <n v="90032"/>
    <x v="1"/>
    <s v="TEC-AC-10001114"/>
    <x v="2"/>
    <x v="11"/>
    <s v="Microsoft Wireless Mobile Mouse 4000"/>
    <n v="159.96"/>
    <n v="4"/>
    <n v="0"/>
    <n v="51.18719999999999"/>
  </r>
  <r>
    <n v="7720"/>
    <x v="3822"/>
    <x v="1"/>
    <x v="956"/>
    <d v="2012-01-10T00:00:00"/>
    <s v="Standard Class"/>
    <x v="410"/>
    <s v="Brooke Gillingham"/>
    <x v="1"/>
    <s v="United States"/>
    <s v="New York City"/>
    <x v="15"/>
    <n v="10009"/>
    <x v="3"/>
    <s v="OFF-AR-10001615"/>
    <x v="1"/>
    <x v="6"/>
    <s v="Newell 34"/>
    <n v="59.519999999999996"/>
    <n v="3"/>
    <n v="0"/>
    <n v="15.475200000000001"/>
  </r>
  <r>
    <n v="7721"/>
    <x v="3822"/>
    <x v="1"/>
    <x v="956"/>
    <d v="2012-01-10T00:00:00"/>
    <s v="Standard Class"/>
    <x v="410"/>
    <s v="Brooke Gillingham"/>
    <x v="1"/>
    <s v="United States"/>
    <s v="New York City"/>
    <x v="15"/>
    <n v="10009"/>
    <x v="3"/>
    <s v="OFF-EN-10000461"/>
    <x v="1"/>
    <x v="12"/>
    <s v="#10- 4 1/8&quot; x 9 1/2&quot; Recycled Envelopes"/>
    <n v="17.48"/>
    <n v="2"/>
    <n v="0"/>
    <n v="8.2156000000000002"/>
  </r>
  <r>
    <n v="7722"/>
    <x v="3822"/>
    <x v="1"/>
    <x v="956"/>
    <d v="2012-01-10T00:00:00"/>
    <s v="Standard Class"/>
    <x v="410"/>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x v="270"/>
    <s v="Jesus Ocampo"/>
    <x v="2"/>
    <s v="United States"/>
    <s v="San Francisco"/>
    <x v="1"/>
    <n v="94109"/>
    <x v="1"/>
    <s v="OFF-AP-10000027"/>
    <x v="1"/>
    <x v="9"/>
    <s v="Hoover Commercial SteamVac"/>
    <n v="40.74"/>
    <n v="3"/>
    <n v="0"/>
    <n v="12.222"/>
  </r>
  <r>
    <n v="7724"/>
    <x v="3824"/>
    <x v="1"/>
    <x v="229"/>
    <d v="2012-09-14T00:00:00"/>
    <s v="Standard Class"/>
    <x v="753"/>
    <s v="Alex Russell"/>
    <x v="1"/>
    <s v="United States"/>
    <s v="Austin"/>
    <x v="5"/>
    <n v="78745"/>
    <x v="2"/>
    <s v="FUR-CH-10003981"/>
    <x v="0"/>
    <x v="1"/>
    <s v="Global Commerce Series Low-Back Swivel/Tilt Chairs"/>
    <n v="179.886"/>
    <n v="1"/>
    <n v="0.3"/>
    <n v="-2.5698000000000292"/>
  </r>
  <r>
    <n v="7725"/>
    <x v="3825"/>
    <x v="0"/>
    <x v="477"/>
    <d v="2013-09-30T00:00:00"/>
    <s v="Standard Class"/>
    <x v="700"/>
    <s v="Tony Sayre"/>
    <x v="0"/>
    <s v="United States"/>
    <s v="Cleveland"/>
    <x v="24"/>
    <n v="44105"/>
    <x v="3"/>
    <s v="OFF-AP-10003849"/>
    <x v="1"/>
    <x v="9"/>
    <s v="Hoover Shoulder Vac Commercial Portable Vacuum"/>
    <n v="286.25600000000003"/>
    <n v="1"/>
    <n v="0.2"/>
    <n v="17.890999999999977"/>
  </r>
  <r>
    <n v="7726"/>
    <x v="3825"/>
    <x v="0"/>
    <x v="477"/>
    <d v="2013-09-30T00:00:00"/>
    <s v="Standard Class"/>
    <x v="700"/>
    <s v="Tony Sayre"/>
    <x v="0"/>
    <s v="United States"/>
    <s v="Cleveland"/>
    <x v="24"/>
    <n v="44105"/>
    <x v="3"/>
    <s v="OFF-ST-10004963"/>
    <x v="1"/>
    <x v="4"/>
    <s v="Eldon Gobal File Keepers"/>
    <n v="24.224000000000004"/>
    <n v="2"/>
    <n v="0.2"/>
    <n v="-4.8448000000000029"/>
  </r>
  <r>
    <n v="7727"/>
    <x v="3825"/>
    <x v="0"/>
    <x v="477"/>
    <d v="2013-09-30T00:00:00"/>
    <s v="Standard Class"/>
    <x v="700"/>
    <s v="Tony Sayre"/>
    <x v="0"/>
    <s v="United States"/>
    <s v="Cleveland"/>
    <x v="24"/>
    <n v="44105"/>
    <x v="3"/>
    <s v="OFF-ST-10002574"/>
    <x v="1"/>
    <x v="4"/>
    <s v="SAFCO Commercial Wire Shelving, Black"/>
    <n v="331.536"/>
    <n v="3"/>
    <n v="0.2"/>
    <n v="-82.884"/>
  </r>
  <r>
    <n v="7728"/>
    <x v="3826"/>
    <x v="1"/>
    <x v="199"/>
    <d v="2012-03-20T00:00:00"/>
    <s v="Second Class"/>
    <x v="82"/>
    <s v="Jim Kriz"/>
    <x v="2"/>
    <s v="United States"/>
    <s v="New York City"/>
    <x v="15"/>
    <n v="10009"/>
    <x v="3"/>
    <s v="OFF-AR-10001761"/>
    <x v="1"/>
    <x v="6"/>
    <s v="Avery Hi-Liter Smear-Safe Highlighters"/>
    <n v="17.52"/>
    <n v="3"/>
    <n v="0"/>
    <n v="6.3071999999999999"/>
  </r>
  <r>
    <n v="7729"/>
    <x v="3827"/>
    <x v="0"/>
    <x v="491"/>
    <d v="2013-12-03T00:00:00"/>
    <s v="Standard Class"/>
    <x v="654"/>
    <s v="George Ashbrook"/>
    <x v="0"/>
    <s v="United States"/>
    <s v="El Paso"/>
    <x v="5"/>
    <n v="79907"/>
    <x v="2"/>
    <s v="OFF-AR-10000716"/>
    <x v="1"/>
    <x v="6"/>
    <s v="DIXON Ticonderoga Erasable Checking Pencils"/>
    <n v="17.856000000000002"/>
    <n v="4"/>
    <n v="0.2"/>
    <n v="4.2408000000000001"/>
  </r>
  <r>
    <n v="7730"/>
    <x v="3828"/>
    <x v="0"/>
    <x v="182"/>
    <d v="2013-10-02T00:00:00"/>
    <s v="Standard Class"/>
    <x v="184"/>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x v="69"/>
    <s v="Tamara Willingham"/>
    <x v="2"/>
    <s v="United States"/>
    <s v="Seattle"/>
    <x v="4"/>
    <n v="98103"/>
    <x v="1"/>
    <s v="FUR-CH-10003774"/>
    <x v="0"/>
    <x v="1"/>
    <s v="Global Wood Trimmed Manager's Task Chair, Khaki"/>
    <n v="291.13600000000002"/>
    <n v="4"/>
    <n v="0.2"/>
    <n v="-25.474400000000017"/>
  </r>
  <r>
    <n v="7732"/>
    <x v="3830"/>
    <x v="3"/>
    <x v="65"/>
    <d v="2014-09-22T00:00:00"/>
    <s v="First Class"/>
    <x v="50"/>
    <s v="Pete Armstrong"/>
    <x v="2"/>
    <s v="United States"/>
    <s v="Dallas"/>
    <x v="5"/>
    <n v="75220"/>
    <x v="2"/>
    <s v="OFF-EN-10000927"/>
    <x v="1"/>
    <x v="12"/>
    <s v="Jet-Pak Recycled Peel 'N' Seal Padded Mailers"/>
    <n v="114.84800000000001"/>
    <n v="4"/>
    <n v="0.2"/>
    <n v="35.889999999999986"/>
  </r>
  <r>
    <n v="7733"/>
    <x v="3831"/>
    <x v="3"/>
    <x v="455"/>
    <d v="2014-06-09T00:00:00"/>
    <s v="Standard Class"/>
    <x v="479"/>
    <s v="John Dryer"/>
    <x v="0"/>
    <s v="United States"/>
    <s v="Houston"/>
    <x v="5"/>
    <n v="77070"/>
    <x v="2"/>
    <s v="OFF-PA-10000743"/>
    <x v="1"/>
    <x v="10"/>
    <s v="Xerox 1977"/>
    <n v="10.688000000000001"/>
    <n v="2"/>
    <n v="0.2"/>
    <n v="3.7407999999999997"/>
  </r>
  <r>
    <n v="7734"/>
    <x v="3832"/>
    <x v="0"/>
    <x v="666"/>
    <d v="2013-05-20T00:00:00"/>
    <s v="Second Class"/>
    <x v="438"/>
    <s v="Michael Nguyen"/>
    <x v="0"/>
    <s v="United States"/>
    <s v="Springfield"/>
    <x v="24"/>
    <n v="45503"/>
    <x v="3"/>
    <s v="OFF-PA-10000697"/>
    <x v="1"/>
    <x v="10"/>
    <s v="TOPS Voice Message Log Book, Flash Format"/>
    <n v="15.231999999999999"/>
    <n v="4"/>
    <n v="0.2"/>
    <n v="5.5215999999999994"/>
  </r>
  <r>
    <n v="7735"/>
    <x v="3833"/>
    <x v="3"/>
    <x v="175"/>
    <d v="2014-09-21T00:00:00"/>
    <s v="Standard Class"/>
    <x v="421"/>
    <s v="Gene McClure"/>
    <x v="0"/>
    <s v="United States"/>
    <s v="Seattle"/>
    <x v="4"/>
    <n v="98103"/>
    <x v="1"/>
    <s v="OFF-AR-10004441"/>
    <x v="1"/>
    <x v="6"/>
    <s v="BIC Brite Liner Highlighters"/>
    <n v="12.419999999999998"/>
    <n v="3"/>
    <n v="0"/>
    <n v="5.2164000000000001"/>
  </r>
  <r>
    <n v="7736"/>
    <x v="3834"/>
    <x v="0"/>
    <x v="250"/>
    <d v="2013-08-27T00:00:00"/>
    <s v="Standard Class"/>
    <x v="375"/>
    <s v="Deirdre Greer"/>
    <x v="1"/>
    <s v="United States"/>
    <s v="Seattle"/>
    <x v="4"/>
    <n v="98105"/>
    <x v="1"/>
    <s v="OFF-PA-10001870"/>
    <x v="1"/>
    <x v="10"/>
    <s v="Xerox 202"/>
    <n v="19.440000000000001"/>
    <n v="3"/>
    <n v="0"/>
    <n v="9.3312000000000008"/>
  </r>
  <r>
    <n v="7737"/>
    <x v="3835"/>
    <x v="2"/>
    <x v="992"/>
    <d v="2011-06-06T00:00:00"/>
    <s v="Standard Class"/>
    <x v="506"/>
    <s v="James Galang"/>
    <x v="0"/>
    <s v="United States"/>
    <s v="New York City"/>
    <x v="15"/>
    <n v="10024"/>
    <x v="3"/>
    <s v="OFF-BI-10003684"/>
    <x v="1"/>
    <x v="8"/>
    <s v="Wilson Jones Legal Size Ring Binders"/>
    <n v="70.367999999999995"/>
    <n v="4"/>
    <n v="0.2"/>
    <n v="26.387999999999998"/>
  </r>
  <r>
    <n v="7738"/>
    <x v="3836"/>
    <x v="3"/>
    <x v="404"/>
    <d v="2014-12-21T00:00:00"/>
    <s v="First Class"/>
    <x v="743"/>
    <s v="Alex Grayson"/>
    <x v="0"/>
    <s v="United States"/>
    <s v="Charlotte"/>
    <x v="3"/>
    <n v="28205"/>
    <x v="0"/>
    <s v="OFF-AR-10001315"/>
    <x v="1"/>
    <x v="6"/>
    <s v="Newell 310"/>
    <n v="12.672000000000001"/>
    <n v="9"/>
    <n v="0.2"/>
    <n v="1.4255999999999993"/>
  </r>
  <r>
    <n v="7739"/>
    <x v="3837"/>
    <x v="3"/>
    <x v="245"/>
    <d v="2014-08-07T00:00:00"/>
    <s v="Standard Class"/>
    <x v="282"/>
    <s v="Jay Fein"/>
    <x v="0"/>
    <s v="United States"/>
    <s v="Baltimore"/>
    <x v="39"/>
    <n v="21215"/>
    <x v="3"/>
    <s v="TEC-PH-10003589"/>
    <x v="2"/>
    <x v="7"/>
    <s v="invisibleSHIELD by ZAGG Smudge-Free Screen Protector"/>
    <n v="89.949999999999989"/>
    <n v="5"/>
    <n v="0"/>
    <n v="43.175999999999995"/>
  </r>
  <r>
    <n v="7740"/>
    <x v="3838"/>
    <x v="2"/>
    <x v="871"/>
    <d v="2011-11-26T00:00:00"/>
    <s v="Standard Class"/>
    <x v="649"/>
    <s v="Steve Carroll"/>
    <x v="2"/>
    <s v="United States"/>
    <s v="San Francisco"/>
    <x v="1"/>
    <n v="94110"/>
    <x v="1"/>
    <s v="OFF-PA-10001609"/>
    <x v="1"/>
    <x v="10"/>
    <s v="Tops Wirebound Message Log Books"/>
    <n v="6.58"/>
    <n v="2"/>
    <n v="0"/>
    <n v="3.0267999999999997"/>
  </r>
  <r>
    <n v="7741"/>
    <x v="3838"/>
    <x v="2"/>
    <x v="871"/>
    <d v="2011-11-26T00:00:00"/>
    <s v="Standard Class"/>
    <x v="649"/>
    <s v="Steve Carroll"/>
    <x v="2"/>
    <s v="United States"/>
    <s v="San Francisco"/>
    <x v="1"/>
    <n v="94110"/>
    <x v="1"/>
    <s v="TEC-AC-10000474"/>
    <x v="2"/>
    <x v="11"/>
    <s v="Kensington Expert Mouse Optical USB Trackball for PC or Mac"/>
    <n v="94.99"/>
    <n v="1"/>
    <n v="0"/>
    <n v="28.496999999999986"/>
  </r>
  <r>
    <n v="7742"/>
    <x v="3839"/>
    <x v="1"/>
    <x v="496"/>
    <d v="2012-09-26T00:00:00"/>
    <s v="Second Class"/>
    <x v="619"/>
    <s v="Carlos Meador"/>
    <x v="0"/>
    <s v="United States"/>
    <s v="Tucson"/>
    <x v="16"/>
    <n v="85705"/>
    <x v="1"/>
    <s v="TEC-PH-10003095"/>
    <x v="2"/>
    <x v="7"/>
    <s v="Samsung HM1900 Bluetooth Headset"/>
    <n v="35.119999999999997"/>
    <n v="2"/>
    <n v="0.2"/>
    <n v="13.17"/>
  </r>
  <r>
    <n v="7743"/>
    <x v="3840"/>
    <x v="3"/>
    <x v="648"/>
    <d v="2014-08-28T00:00:00"/>
    <s v="Standard Class"/>
    <x v="409"/>
    <s v="Kean Thornton"/>
    <x v="0"/>
    <s v="United States"/>
    <s v="Los Angeles"/>
    <x v="1"/>
    <n v="90036"/>
    <x v="1"/>
    <s v="OFF-PA-10001639"/>
    <x v="1"/>
    <x v="10"/>
    <s v="Xerox 203"/>
    <n v="25.92"/>
    <n v="4"/>
    <n v="0"/>
    <n v="12.441600000000001"/>
  </r>
  <r>
    <n v="7744"/>
    <x v="3841"/>
    <x v="0"/>
    <x v="26"/>
    <d v="2013-06-23T00:00:00"/>
    <s v="Standard Class"/>
    <x v="291"/>
    <s v="Christine Phan"/>
    <x v="1"/>
    <s v="United States"/>
    <s v="Waterbury"/>
    <x v="29"/>
    <n v="6708"/>
    <x v="3"/>
    <s v="OFF-BI-10002003"/>
    <x v="1"/>
    <x v="8"/>
    <s v="Ibico Presentation Index for Binding Systems"/>
    <n v="7.96"/>
    <n v="2"/>
    <n v="0"/>
    <n v="3.7412000000000001"/>
  </r>
  <r>
    <n v="7745"/>
    <x v="3841"/>
    <x v="0"/>
    <x v="26"/>
    <d v="2013-06-23T00:00:00"/>
    <s v="Standard Class"/>
    <x v="291"/>
    <s v="Christine Phan"/>
    <x v="1"/>
    <s v="United States"/>
    <s v="Waterbury"/>
    <x v="29"/>
    <n v="6708"/>
    <x v="3"/>
    <s v="TEC-PH-10004539"/>
    <x v="2"/>
    <x v="7"/>
    <s v="Wireless Extenders zBoost YX545 SOHO Signal Booster"/>
    <n v="566.97"/>
    <n v="3"/>
    <n v="0"/>
    <n v="153.08189999999999"/>
  </r>
  <r>
    <n v="7746"/>
    <x v="3841"/>
    <x v="0"/>
    <x v="26"/>
    <d v="2013-06-23T00:00:00"/>
    <s v="Standard Class"/>
    <x v="291"/>
    <s v="Christine Phan"/>
    <x v="1"/>
    <s v="United States"/>
    <s v="Waterbury"/>
    <x v="29"/>
    <n v="6708"/>
    <x v="3"/>
    <s v="OFF-AR-10003829"/>
    <x v="1"/>
    <x v="6"/>
    <s v="Newell 35"/>
    <n v="9.84"/>
    <n v="3"/>
    <n v="0"/>
    <n v="2.8535999999999988"/>
  </r>
  <r>
    <n v="7747"/>
    <x v="3842"/>
    <x v="1"/>
    <x v="546"/>
    <d v="2012-12-23T00:00:00"/>
    <s v="Standard Class"/>
    <x v="735"/>
    <s v="Eileen Kiefer"/>
    <x v="2"/>
    <s v="United States"/>
    <s v="Chicago"/>
    <x v="10"/>
    <n v="60610"/>
    <x v="2"/>
    <s v="TEC-AC-10004761"/>
    <x v="2"/>
    <x v="11"/>
    <s v="Maxell 4.7GB DVD+RW 3/Pack"/>
    <n v="25.488"/>
    <n v="2"/>
    <n v="0.2"/>
    <n v="4.7789999999999999"/>
  </r>
  <r>
    <n v="7748"/>
    <x v="3843"/>
    <x v="1"/>
    <x v="70"/>
    <d v="2012-06-02T00:00:00"/>
    <s v="Second Class"/>
    <x v="194"/>
    <s v="Carl Weiss"/>
    <x v="2"/>
    <s v="United States"/>
    <s v="Long Beach"/>
    <x v="15"/>
    <n v="11561"/>
    <x v="3"/>
    <s v="OFF-FA-10003472"/>
    <x v="1"/>
    <x v="13"/>
    <s v="Bagged Rubber Bands"/>
    <n v="7.5600000000000005"/>
    <n v="6"/>
    <n v="0"/>
    <n v="0.3024"/>
  </r>
  <r>
    <n v="7749"/>
    <x v="3844"/>
    <x v="1"/>
    <x v="652"/>
    <d v="2012-06-24T00:00:00"/>
    <s v="Standard Class"/>
    <x v="168"/>
    <s v="Keith Herrera"/>
    <x v="0"/>
    <s v="United States"/>
    <s v="Arlington"/>
    <x v="17"/>
    <n v="22204"/>
    <x v="0"/>
    <s v="FUR-FU-10003464"/>
    <x v="0"/>
    <x v="5"/>
    <s v="Seth Thomas 8 1/2&quot; Cubicle Clock"/>
    <n v="60.84"/>
    <n v="3"/>
    <n v="0"/>
    <n v="19.468799999999998"/>
  </r>
  <r>
    <n v="7750"/>
    <x v="3844"/>
    <x v="1"/>
    <x v="652"/>
    <d v="2012-06-24T00:00:00"/>
    <s v="Standard Class"/>
    <x v="168"/>
    <s v="Keith Herrera"/>
    <x v="0"/>
    <s v="United States"/>
    <s v="Arlington"/>
    <x v="17"/>
    <n v="22204"/>
    <x v="0"/>
    <s v="OFF-ST-10003716"/>
    <x v="1"/>
    <x v="4"/>
    <s v="Tennsco Double-Tier Lockers"/>
    <n v="450.04"/>
    <n v="2"/>
    <n v="0"/>
    <n v="58.505200000000002"/>
  </r>
  <r>
    <n v="7751"/>
    <x v="3844"/>
    <x v="1"/>
    <x v="652"/>
    <d v="2012-06-24T00:00:00"/>
    <s v="Standard Class"/>
    <x v="168"/>
    <s v="Keith Herrera"/>
    <x v="0"/>
    <s v="United States"/>
    <s v="Arlington"/>
    <x v="17"/>
    <n v="22204"/>
    <x v="0"/>
    <s v="OFF-BI-10004002"/>
    <x v="1"/>
    <x v="8"/>
    <s v="Wilson Jones International Size A4 Ring Binders"/>
    <n v="34.6"/>
    <n v="2"/>
    <n v="0"/>
    <n v="16.608000000000001"/>
  </r>
  <r>
    <n v="7752"/>
    <x v="3844"/>
    <x v="1"/>
    <x v="652"/>
    <d v="2012-06-24T00:00:00"/>
    <s v="Standard Class"/>
    <x v="168"/>
    <s v="Keith Herrera"/>
    <x v="0"/>
    <s v="United States"/>
    <s v="Arlington"/>
    <x v="17"/>
    <n v="22204"/>
    <x v="0"/>
    <s v="TEC-PH-10002496"/>
    <x v="2"/>
    <x v="7"/>
    <s v="Cisco SPA301"/>
    <n v="467.97"/>
    <n v="3"/>
    <n v="0"/>
    <n v="140.39099999999999"/>
  </r>
  <r>
    <n v="7753"/>
    <x v="3844"/>
    <x v="1"/>
    <x v="652"/>
    <d v="2012-06-24T00:00:00"/>
    <s v="Standard Class"/>
    <x v="168"/>
    <s v="Keith Herrera"/>
    <x v="0"/>
    <s v="United States"/>
    <s v="Arlington"/>
    <x v="17"/>
    <n v="22204"/>
    <x v="0"/>
    <s v="OFF-BI-10004826"/>
    <x v="1"/>
    <x v="8"/>
    <s v="JM Magazine Binder"/>
    <n v="33.020000000000003"/>
    <n v="2"/>
    <n v="0"/>
    <n v="15.849600000000002"/>
  </r>
  <r>
    <n v="7754"/>
    <x v="3845"/>
    <x v="1"/>
    <x v="672"/>
    <d v="2012-12-03T00:00:00"/>
    <s v="First Class"/>
    <x v="448"/>
    <s v="Ann Blume"/>
    <x v="1"/>
    <s v="United States"/>
    <s v="Jacksonville"/>
    <x v="3"/>
    <n v="28540"/>
    <x v="0"/>
    <s v="FUR-FU-10001546"/>
    <x v="0"/>
    <x v="5"/>
    <s v="Dana Swing-Arm Lamps"/>
    <n v="17.088000000000001"/>
    <n v="2"/>
    <n v="0.2"/>
    <n v="1.0679999999999996"/>
  </r>
  <r>
    <n v="7755"/>
    <x v="3846"/>
    <x v="1"/>
    <x v="379"/>
    <d v="2012-12-23T00:00:00"/>
    <s v="Second Class"/>
    <x v="340"/>
    <s v="Adam Hart"/>
    <x v="1"/>
    <s v="United States"/>
    <s v="Columbus"/>
    <x v="24"/>
    <n v="43229"/>
    <x v="3"/>
    <s v="OFF-AR-10001919"/>
    <x v="1"/>
    <x v="6"/>
    <s v="OIC #2 Pencils, Medium Soft"/>
    <n v="3.008"/>
    <n v="2"/>
    <n v="0.2"/>
    <n v="0.33839999999999981"/>
  </r>
  <r>
    <n v="7756"/>
    <x v="3847"/>
    <x v="3"/>
    <x v="701"/>
    <d v="2014-11-22T00:00:00"/>
    <s v="Standard Class"/>
    <x v="242"/>
    <s v="Clytie Kelty"/>
    <x v="0"/>
    <s v="United States"/>
    <s v="Charlotte"/>
    <x v="3"/>
    <n v="28205"/>
    <x v="0"/>
    <s v="OFF-PA-10002558"/>
    <x v="1"/>
    <x v="10"/>
    <s v="Xerox 1938"/>
    <n v="268.24"/>
    <n v="7"/>
    <n v="0.2"/>
    <n v="93.883999999999986"/>
  </r>
  <r>
    <n v="7757"/>
    <x v="3847"/>
    <x v="3"/>
    <x v="701"/>
    <d v="2014-11-22T00:00:00"/>
    <s v="Standard Class"/>
    <x v="242"/>
    <s v="Clytie Kelty"/>
    <x v="0"/>
    <s v="United States"/>
    <s v="Charlotte"/>
    <x v="3"/>
    <n v="28205"/>
    <x v="0"/>
    <s v="TEC-AC-10003174"/>
    <x v="2"/>
    <x v="11"/>
    <s v="Plantronics S12 Corded Telephone Headset System"/>
    <n v="431.16000000000008"/>
    <n v="5"/>
    <n v="0.2"/>
    <n v="107.78999999999996"/>
  </r>
  <r>
    <n v="7758"/>
    <x v="3848"/>
    <x v="3"/>
    <x v="38"/>
    <d v="2014-11-17T00:00:00"/>
    <s v="Second Class"/>
    <x v="407"/>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x v="407"/>
    <s v="Stefania Perrino"/>
    <x v="1"/>
    <s v="United States"/>
    <s v="Buffalo"/>
    <x v="15"/>
    <n v="14215"/>
    <x v="3"/>
    <s v="FUR-FU-10004845"/>
    <x v="0"/>
    <x v="5"/>
    <s v="Deflect-o EconoMat Nonstudded, No Bevel Mat"/>
    <n v="154.94999999999999"/>
    <n v="3"/>
    <n v="0"/>
    <n v="30.989999999999995"/>
  </r>
  <r>
    <n v="7760"/>
    <x v="3849"/>
    <x v="0"/>
    <x v="1057"/>
    <d v="2013-10-29T00:00:00"/>
    <s v="Standard Class"/>
    <x v="687"/>
    <s v="Jennifer Patt"/>
    <x v="1"/>
    <s v="United States"/>
    <s v="Houston"/>
    <x v="5"/>
    <n v="77041"/>
    <x v="2"/>
    <s v="OFF-PA-10003072"/>
    <x v="1"/>
    <x v="10"/>
    <s v="Eureka Recycled Copy Paper 8 1/2&quot; x 11&quot;, Ream"/>
    <n v="15.552000000000003"/>
    <n v="3"/>
    <n v="0.2"/>
    <n v="5.4432"/>
  </r>
  <r>
    <n v="7761"/>
    <x v="3850"/>
    <x v="2"/>
    <x v="776"/>
    <d v="2011-12-11T00:00:00"/>
    <s v="Standard Class"/>
    <x v="767"/>
    <s v="Barry Gonzalez"/>
    <x v="0"/>
    <s v="United States"/>
    <s v="Memphis"/>
    <x v="18"/>
    <n v="38109"/>
    <x v="0"/>
    <s v="OFF-PA-10003641"/>
    <x v="1"/>
    <x v="10"/>
    <s v="Xerox 1909"/>
    <n v="42.207999999999998"/>
    <n v="2"/>
    <n v="0.2"/>
    <n v="13.717599999999997"/>
  </r>
  <r>
    <n v="7762"/>
    <x v="3851"/>
    <x v="3"/>
    <x v="734"/>
    <d v="2014-12-07T00:00:00"/>
    <s v="First Class"/>
    <x v="142"/>
    <s v="Clay Cheatham"/>
    <x v="0"/>
    <s v="United States"/>
    <s v="Plano"/>
    <x v="5"/>
    <n v="75023"/>
    <x v="2"/>
    <s v="OFF-PA-10003729"/>
    <x v="1"/>
    <x v="10"/>
    <s v="Xerox 1998"/>
    <n v="10.368000000000002"/>
    <n v="2"/>
    <n v="0.2"/>
    <n v="3.6288"/>
  </r>
  <r>
    <n v="7763"/>
    <x v="3852"/>
    <x v="3"/>
    <x v="986"/>
    <d v="2014-09-29T00:00:00"/>
    <s v="First Class"/>
    <x v="359"/>
    <s v="Sara Luxemburg"/>
    <x v="2"/>
    <s v="United States"/>
    <s v="Salem"/>
    <x v="21"/>
    <n v="97301"/>
    <x v="1"/>
    <s v="OFF-AR-10003251"/>
    <x v="1"/>
    <x v="6"/>
    <s v="Prang Drawing Pencil Set"/>
    <n v="2.2239999999999998"/>
    <n v="1"/>
    <n v="0.2"/>
    <n v="0.55599999999999994"/>
  </r>
  <r>
    <n v="7764"/>
    <x v="3853"/>
    <x v="1"/>
    <x v="302"/>
    <d v="2012-02-07T00:00:00"/>
    <s v="Standard Class"/>
    <x v="383"/>
    <s v="Frank Olsen"/>
    <x v="0"/>
    <s v="United States"/>
    <s v="Columbus"/>
    <x v="32"/>
    <n v="31907"/>
    <x v="0"/>
    <s v="OFF-EN-10003286"/>
    <x v="1"/>
    <x v="12"/>
    <s v="Staples"/>
    <n v="74.52"/>
    <n v="9"/>
    <n v="0"/>
    <n v="35.024399999999993"/>
  </r>
  <r>
    <n v="7765"/>
    <x v="3854"/>
    <x v="3"/>
    <x v="801"/>
    <d v="2014-08-13T00:00:00"/>
    <s v="Same Day"/>
    <x v="179"/>
    <s v="Brenda Bowman"/>
    <x v="1"/>
    <s v="United States"/>
    <s v="Columbia"/>
    <x v="39"/>
    <n v="21044"/>
    <x v="3"/>
    <s v="OFF-AR-10004078"/>
    <x v="1"/>
    <x v="6"/>
    <s v="Newell 312"/>
    <n v="17.52"/>
    <n v="3"/>
    <n v="0"/>
    <n v="5.2559999999999993"/>
  </r>
  <r>
    <n v="7766"/>
    <x v="3854"/>
    <x v="3"/>
    <x v="801"/>
    <d v="2014-08-13T00:00:00"/>
    <s v="Same Day"/>
    <x v="179"/>
    <s v="Brenda Bowman"/>
    <x v="1"/>
    <s v="United States"/>
    <s v="Columbia"/>
    <x v="39"/>
    <n v="21044"/>
    <x v="3"/>
    <s v="FUR-CH-10002331"/>
    <x v="0"/>
    <x v="1"/>
    <s v="Hon 4700 Series Mobuis Mid-Back Task Chairs with Adjustable Arms"/>
    <n v="1779.9"/>
    <n v="5"/>
    <n v="0"/>
    <n v="373.77899999999983"/>
  </r>
  <r>
    <n v="7767"/>
    <x v="3854"/>
    <x v="3"/>
    <x v="801"/>
    <d v="2014-08-13T00:00:00"/>
    <s v="Same Day"/>
    <x v="179"/>
    <s v="Brenda Bowman"/>
    <x v="1"/>
    <s v="United States"/>
    <s v="Columbia"/>
    <x v="39"/>
    <n v="21044"/>
    <x v="3"/>
    <s v="OFF-AR-10001953"/>
    <x v="1"/>
    <x v="6"/>
    <s v="Boston 1645 Deluxe Heavier-Duty Electric Pencil Sharpener"/>
    <n v="219.89999999999998"/>
    <n v="5"/>
    <n v="0"/>
    <n v="59.373000000000005"/>
  </r>
  <r>
    <n v="7768"/>
    <x v="3855"/>
    <x v="1"/>
    <x v="252"/>
    <d v="2012-08-26T00:00:00"/>
    <s v="First Class"/>
    <x v="157"/>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x v="445"/>
    <s v="Larry Blacks"/>
    <x v="0"/>
    <s v="United States"/>
    <s v="Tallahassee"/>
    <x v="2"/>
    <n v="32303"/>
    <x v="0"/>
    <s v="OFF-PA-10003651"/>
    <x v="1"/>
    <x v="10"/>
    <s v="Xerox 1968"/>
    <n v="26.720000000000002"/>
    <n v="5"/>
    <n v="0.2"/>
    <n v="9.3520000000000003"/>
  </r>
  <r>
    <n v="7770"/>
    <x v="3857"/>
    <x v="0"/>
    <x v="1147"/>
    <d v="2013-08-02T00:00:00"/>
    <s v="Same Day"/>
    <x v="131"/>
    <s v="Thomas Seio"/>
    <x v="1"/>
    <s v="United States"/>
    <s v="Riverside"/>
    <x v="1"/>
    <n v="92503"/>
    <x v="1"/>
    <s v="TEC-PH-10002885"/>
    <x v="2"/>
    <x v="7"/>
    <s v="Apple iPhone 5"/>
    <n v="1039.7280000000001"/>
    <n v="2"/>
    <n v="0.2"/>
    <n v="90.976200000000063"/>
  </r>
  <r>
    <n v="7771"/>
    <x v="3857"/>
    <x v="0"/>
    <x v="1147"/>
    <d v="2013-08-02T00:00:00"/>
    <s v="Same Day"/>
    <x v="131"/>
    <s v="Thomas Seio"/>
    <x v="1"/>
    <s v="United States"/>
    <s v="Riverside"/>
    <x v="1"/>
    <n v="92503"/>
    <x v="1"/>
    <s v="OFF-AP-10002892"/>
    <x v="1"/>
    <x v="9"/>
    <s v="Belkin F5C206VTEL 6 Outlet Surge"/>
    <n v="45.96"/>
    <n v="2"/>
    <n v="0"/>
    <n v="13.787999999999997"/>
  </r>
  <r>
    <n v="7772"/>
    <x v="3858"/>
    <x v="0"/>
    <x v="881"/>
    <d v="2013-12-03T00:00:00"/>
    <s v="Standard Class"/>
    <x v="473"/>
    <s v="Cindy Stewart"/>
    <x v="0"/>
    <s v="United States"/>
    <s v="Lancaster"/>
    <x v="24"/>
    <n v="43130"/>
    <x v="3"/>
    <s v="OFF-BI-10000545"/>
    <x v="1"/>
    <x v="8"/>
    <s v="GBC Ibimaster 500 Manual ProClick Binding System"/>
    <n v="456.58800000000008"/>
    <n v="2"/>
    <n v="0.7"/>
    <n v="-304.39200000000005"/>
  </r>
  <r>
    <n v="7773"/>
    <x v="3858"/>
    <x v="0"/>
    <x v="881"/>
    <d v="2013-12-03T00:00:00"/>
    <s v="Standard Class"/>
    <x v="473"/>
    <s v="Cindy Stewart"/>
    <x v="0"/>
    <s v="United States"/>
    <s v="Lancaster"/>
    <x v="24"/>
    <n v="43130"/>
    <x v="3"/>
    <s v="TEC-MA-10000418"/>
    <x v="2"/>
    <x v="15"/>
    <s v="Cubify CubeX 3D Printer Double Head Print"/>
    <n v="4499.9850000000006"/>
    <n v="5"/>
    <n v="0.7"/>
    <n v="-6599.978000000001"/>
  </r>
  <r>
    <n v="7774"/>
    <x v="3858"/>
    <x v="0"/>
    <x v="881"/>
    <d v="2013-12-03T00:00:00"/>
    <s v="Standard Class"/>
    <x v="473"/>
    <s v="Cindy Stewart"/>
    <x v="0"/>
    <s v="United States"/>
    <s v="Lancaster"/>
    <x v="24"/>
    <n v="43130"/>
    <x v="3"/>
    <s v="TEC-AC-10000926"/>
    <x v="2"/>
    <x v="11"/>
    <s v="NETGEAR RangeMax WNR1000 Wireless Router"/>
    <n v="59.975999999999999"/>
    <n v="3"/>
    <n v="0.2"/>
    <n v="11.995199999999997"/>
  </r>
  <r>
    <n v="7775"/>
    <x v="3859"/>
    <x v="0"/>
    <x v="1172"/>
    <d v="2013-04-16T00:00:00"/>
    <s v="First Class"/>
    <x v="727"/>
    <s v="Susan Pistek"/>
    <x v="0"/>
    <s v="United States"/>
    <s v="San Francisco"/>
    <x v="1"/>
    <n v="94109"/>
    <x v="1"/>
    <s v="OFF-EN-10001509"/>
    <x v="1"/>
    <x v="12"/>
    <s v="Poly String Tie Envelopes"/>
    <n v="6.12"/>
    <n v="3"/>
    <n v="0"/>
    <n v="2.8763999999999994"/>
  </r>
  <r>
    <n v="7776"/>
    <x v="3860"/>
    <x v="2"/>
    <x v="422"/>
    <d v="2011-12-31T00:00:00"/>
    <s v="Standard Class"/>
    <x v="522"/>
    <s v="Cynthia Delaney"/>
    <x v="2"/>
    <s v="United States"/>
    <s v="Moreno Valley"/>
    <x v="1"/>
    <n v="92553"/>
    <x v="1"/>
    <s v="OFF-AP-10001366"/>
    <x v="1"/>
    <x v="9"/>
    <s v="Staples"/>
    <n v="10.98"/>
    <n v="1"/>
    <n v="0"/>
    <n v="2.9646000000000008"/>
  </r>
  <r>
    <n v="7777"/>
    <x v="3860"/>
    <x v="2"/>
    <x v="422"/>
    <d v="2011-12-31T00:00:00"/>
    <s v="Standard Class"/>
    <x v="522"/>
    <s v="Cynthia Delaney"/>
    <x v="2"/>
    <s v="United States"/>
    <s v="Moreno Valley"/>
    <x v="1"/>
    <n v="92553"/>
    <x v="1"/>
    <s v="OFF-FA-10003485"/>
    <x v="1"/>
    <x v="13"/>
    <s v="Staples"/>
    <n v="7.86"/>
    <n v="3"/>
    <n v="0"/>
    <n v="3.6156000000000001"/>
  </r>
  <r>
    <n v="7778"/>
    <x v="3860"/>
    <x v="2"/>
    <x v="422"/>
    <d v="2011-12-31T00:00:00"/>
    <s v="Standard Class"/>
    <x v="522"/>
    <s v="Cynthia Delaney"/>
    <x v="2"/>
    <s v="United States"/>
    <s v="Moreno Valley"/>
    <x v="1"/>
    <n v="92553"/>
    <x v="1"/>
    <s v="OFF-ST-10004507"/>
    <x v="1"/>
    <x v="4"/>
    <s v="Advantus Rolling Storage Box"/>
    <n v="51.449999999999996"/>
    <n v="3"/>
    <n v="0"/>
    <n v="13.891499999999999"/>
  </r>
  <r>
    <n v="7779"/>
    <x v="3860"/>
    <x v="2"/>
    <x v="422"/>
    <d v="2011-12-31T00:00:00"/>
    <s v="Standard Class"/>
    <x v="522"/>
    <s v="Cynthia Delaney"/>
    <x v="2"/>
    <s v="United States"/>
    <s v="Moreno Valley"/>
    <x v="1"/>
    <n v="92553"/>
    <x v="1"/>
    <s v="OFF-BI-10002353"/>
    <x v="1"/>
    <x v="8"/>
    <s v="GBC VeloBind Cover Sets"/>
    <n v="37.055999999999997"/>
    <n v="3"/>
    <n v="0.2"/>
    <n v="13.896000000000001"/>
  </r>
  <r>
    <n v="7780"/>
    <x v="3861"/>
    <x v="0"/>
    <x v="724"/>
    <d v="2013-04-23T00:00:00"/>
    <s v="Standard Class"/>
    <x v="167"/>
    <s v="Roy Französisch"/>
    <x v="0"/>
    <s v="United States"/>
    <s v="Chesapeake"/>
    <x v="17"/>
    <n v="23320"/>
    <x v="0"/>
    <s v="OFF-AP-10001271"/>
    <x v="1"/>
    <x v="9"/>
    <s v="Eureka The Boss Cordless Rechargeable Stick Vac"/>
    <n v="203.92"/>
    <n v="4"/>
    <n v="0"/>
    <n v="55.058400000000006"/>
  </r>
  <r>
    <n v="7781"/>
    <x v="3861"/>
    <x v="0"/>
    <x v="724"/>
    <d v="2013-04-23T00:00:00"/>
    <s v="Standard Class"/>
    <x v="167"/>
    <s v="Roy Französisch"/>
    <x v="0"/>
    <s v="United States"/>
    <s v="Chesapeake"/>
    <x v="17"/>
    <n v="23320"/>
    <x v="0"/>
    <s v="TEC-PH-10004924"/>
    <x v="2"/>
    <x v="7"/>
    <s v="SKILCRAFT Telephone Shoulder Rest, 2&quot; x 6.5&quot; x 2.5&quot;, Black"/>
    <n v="29.56"/>
    <n v="4"/>
    <n v="0"/>
    <n v="7.9812000000000012"/>
  </r>
  <r>
    <n v="7782"/>
    <x v="3862"/>
    <x v="1"/>
    <x v="936"/>
    <d v="2012-03-12T00:00:00"/>
    <s v="Standard Class"/>
    <x v="383"/>
    <s v="Frank Olsen"/>
    <x v="0"/>
    <s v="United States"/>
    <s v="Chicago"/>
    <x v="10"/>
    <n v="60623"/>
    <x v="2"/>
    <s v="OFF-BI-10002706"/>
    <x v="1"/>
    <x v="8"/>
    <s v="Avery Premier Heavy-Duty Binder with Round Locking Rings"/>
    <n v="8.5679999999999978"/>
    <n v="3"/>
    <n v="0.8"/>
    <n v="-14.5656"/>
  </r>
  <r>
    <n v="7783"/>
    <x v="3863"/>
    <x v="0"/>
    <x v="254"/>
    <d v="2013-11-07T00:00:00"/>
    <s v="Second Class"/>
    <x v="45"/>
    <s v="Elpida Rittenbach"/>
    <x v="1"/>
    <s v="United States"/>
    <s v="Charlotte"/>
    <x v="3"/>
    <n v="28205"/>
    <x v="0"/>
    <s v="OFF-ST-10003442"/>
    <x v="1"/>
    <x v="4"/>
    <s v="Eldon Portable Mobile Manager"/>
    <n v="45.248000000000005"/>
    <n v="2"/>
    <n v="0.2"/>
    <n v="3.9591999999999992"/>
  </r>
  <r>
    <n v="7784"/>
    <x v="3863"/>
    <x v="0"/>
    <x v="254"/>
    <d v="2013-11-07T00:00:00"/>
    <s v="Second Class"/>
    <x v="45"/>
    <s v="Elpida Rittenbach"/>
    <x v="1"/>
    <s v="United States"/>
    <s v="Charlotte"/>
    <x v="3"/>
    <n v="28205"/>
    <x v="0"/>
    <s v="FUR-TA-10002533"/>
    <x v="0"/>
    <x v="3"/>
    <s v="BPI Conference Tables"/>
    <n v="876.30000000000007"/>
    <n v="10"/>
    <n v="0.4"/>
    <n v="-292.10000000000014"/>
  </r>
  <r>
    <n v="7785"/>
    <x v="3863"/>
    <x v="0"/>
    <x v="254"/>
    <d v="2013-11-07T00:00:00"/>
    <s v="Second Class"/>
    <x v="45"/>
    <s v="Elpida Rittenbach"/>
    <x v="1"/>
    <s v="United States"/>
    <s v="Charlotte"/>
    <x v="3"/>
    <n v="28205"/>
    <x v="0"/>
    <s v="OFF-SU-10003505"/>
    <x v="1"/>
    <x v="14"/>
    <s v="Premier Electric Letter Opener"/>
    <n v="185.376"/>
    <n v="2"/>
    <n v="0.2"/>
    <n v="-34.758000000000017"/>
  </r>
  <r>
    <n v="7786"/>
    <x v="3864"/>
    <x v="2"/>
    <x v="503"/>
    <d v="2011-12-06T00:00:00"/>
    <s v="Standard Class"/>
    <x v="171"/>
    <s v="Philip Brown"/>
    <x v="0"/>
    <s v="United States"/>
    <s v="New York City"/>
    <x v="15"/>
    <n v="10009"/>
    <x v="3"/>
    <s v="OFF-LA-10002762"/>
    <x v="1"/>
    <x v="2"/>
    <s v="Avery 485"/>
    <n v="25.06"/>
    <n v="2"/>
    <n v="0"/>
    <n v="11.778199999999998"/>
  </r>
  <r>
    <n v="7787"/>
    <x v="3865"/>
    <x v="0"/>
    <x v="624"/>
    <d v="2013-05-21T00:00:00"/>
    <s v="First Class"/>
    <x v="560"/>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x v="560"/>
    <s v="Luke Weiss"/>
    <x v="0"/>
    <s v="United States"/>
    <s v="Chicago"/>
    <x v="10"/>
    <n v="60653"/>
    <x v="2"/>
    <s v="OFF-FA-10000936"/>
    <x v="1"/>
    <x v="13"/>
    <s v="Acco Hot Clips Clips to Go"/>
    <n v="7.8960000000000008"/>
    <n v="3"/>
    <n v="0.2"/>
    <n v="2.4674999999999994"/>
  </r>
  <r>
    <n v="7789"/>
    <x v="3865"/>
    <x v="0"/>
    <x v="624"/>
    <d v="2013-05-21T00:00:00"/>
    <s v="First Class"/>
    <x v="560"/>
    <s v="Luke Weiss"/>
    <x v="0"/>
    <s v="United States"/>
    <s v="Chicago"/>
    <x v="10"/>
    <n v="60653"/>
    <x v="2"/>
    <s v="FUR-FU-10004973"/>
    <x v="0"/>
    <x v="5"/>
    <s v="Flat Face Poster Frame"/>
    <n v="22.608000000000001"/>
    <n v="3"/>
    <n v="0.6"/>
    <n v="-10.173599999999997"/>
  </r>
  <r>
    <n v="7790"/>
    <x v="3865"/>
    <x v="0"/>
    <x v="624"/>
    <d v="2013-05-21T00:00:00"/>
    <s v="First Class"/>
    <x v="560"/>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x v="435"/>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x v="771"/>
    <s v="Barry Pond"/>
    <x v="1"/>
    <s v="United States"/>
    <s v="Chicago"/>
    <x v="10"/>
    <n v="60623"/>
    <x v="2"/>
    <s v="OFF-BI-10002012"/>
    <x v="1"/>
    <x v="8"/>
    <s v="Wilson Jones Easy Flow II Sheet Lifters"/>
    <n v="1.7999999999999996"/>
    <n v="5"/>
    <n v="0.8"/>
    <n v="-2.8800000000000008"/>
  </r>
  <r>
    <n v="7793"/>
    <x v="3868"/>
    <x v="3"/>
    <x v="386"/>
    <d v="2014-10-16T00:00:00"/>
    <s v="First Class"/>
    <x v="133"/>
    <s v="Sung Pak"/>
    <x v="1"/>
    <s v="United States"/>
    <s v="Dallas"/>
    <x v="5"/>
    <n v="75217"/>
    <x v="2"/>
    <s v="TEC-AC-10001383"/>
    <x v="2"/>
    <x v="11"/>
    <s v="Logitech Wireless Touch Keyboard K400"/>
    <n v="39.984000000000002"/>
    <n v="2"/>
    <n v="0.2"/>
    <n v="-1.4994000000000067"/>
  </r>
  <r>
    <n v="7794"/>
    <x v="3869"/>
    <x v="1"/>
    <x v="295"/>
    <d v="2012-12-15T00:00:00"/>
    <s v="Second Class"/>
    <x v="63"/>
    <s v="Jonathan Doherty"/>
    <x v="1"/>
    <s v="United States"/>
    <s v="Las Vegas"/>
    <x v="33"/>
    <n v="89115"/>
    <x v="1"/>
    <s v="OFF-PA-10002036"/>
    <x v="1"/>
    <x v="10"/>
    <s v="Xerox 1930"/>
    <n v="32.400000000000006"/>
    <n v="5"/>
    <n v="0"/>
    <n v="15.876000000000001"/>
  </r>
  <r>
    <n v="7795"/>
    <x v="3869"/>
    <x v="1"/>
    <x v="295"/>
    <d v="2012-12-15T00:00:00"/>
    <s v="Second Class"/>
    <x v="63"/>
    <s v="Jonathan Doherty"/>
    <x v="1"/>
    <s v="United States"/>
    <s v="Las Vegas"/>
    <x v="33"/>
    <n v="89115"/>
    <x v="1"/>
    <s v="OFF-PA-10002377"/>
    <x v="1"/>
    <x v="10"/>
    <s v="Xerox 1916"/>
    <n v="97.88"/>
    <n v="2"/>
    <n v="0"/>
    <n v="48.94"/>
  </r>
  <r>
    <n v="7796"/>
    <x v="3870"/>
    <x v="1"/>
    <x v="984"/>
    <d v="2012-07-18T00:00:00"/>
    <s v="Standard Class"/>
    <x v="248"/>
    <s v="Fred McMath"/>
    <x v="0"/>
    <s v="United States"/>
    <s v="Amarillo"/>
    <x v="5"/>
    <n v="79109"/>
    <x v="2"/>
    <s v="TEC-PH-10000526"/>
    <x v="2"/>
    <x v="7"/>
    <s v="Vtech CS6719"/>
    <n v="307.16800000000001"/>
    <n v="4"/>
    <n v="0.2"/>
    <n v="30.716800000000006"/>
  </r>
  <r>
    <n v="7797"/>
    <x v="3871"/>
    <x v="1"/>
    <x v="653"/>
    <d v="2012-10-06T00:00:00"/>
    <s v="Standard Class"/>
    <x v="172"/>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x v="403"/>
    <s v="Harold Ryan"/>
    <x v="1"/>
    <s v="United States"/>
    <s v="New York City"/>
    <x v="15"/>
    <n v="10035"/>
    <x v="3"/>
    <s v="OFF-EN-10004483"/>
    <x v="1"/>
    <x v="12"/>
    <s v="#10 White Business Envelopes,4 1/8 x 9 1/2"/>
    <n v="47.01"/>
    <n v="3"/>
    <n v="0"/>
    <n v="22.094699999999996"/>
  </r>
  <r>
    <n v="7799"/>
    <x v="3872"/>
    <x v="3"/>
    <x v="668"/>
    <d v="2014-03-28T00:00:00"/>
    <s v="First Class"/>
    <x v="403"/>
    <s v="Harold Ryan"/>
    <x v="1"/>
    <s v="United States"/>
    <s v="New York City"/>
    <x v="15"/>
    <n v="10035"/>
    <x v="3"/>
    <s v="TEC-PH-10002624"/>
    <x v="2"/>
    <x v="7"/>
    <s v="Samsung Galaxy S4 Mini"/>
    <n v="469.99"/>
    <n v="1"/>
    <n v="0"/>
    <n v="136.29709999999994"/>
  </r>
  <r>
    <n v="7800"/>
    <x v="3872"/>
    <x v="3"/>
    <x v="668"/>
    <d v="2014-03-28T00:00:00"/>
    <s v="First Class"/>
    <x v="403"/>
    <s v="Harold Ryan"/>
    <x v="1"/>
    <s v="United States"/>
    <s v="New York City"/>
    <x v="15"/>
    <n v="10035"/>
    <x v="3"/>
    <s v="FUR-CH-10003396"/>
    <x v="0"/>
    <x v="1"/>
    <s v="Global Deluxe Steno Chair"/>
    <n v="207.84600000000003"/>
    <n v="3"/>
    <n v="0.1"/>
    <n v="2.3093999999999895"/>
  </r>
  <r>
    <n v="7801"/>
    <x v="3873"/>
    <x v="3"/>
    <x v="702"/>
    <d v="2014-06-07T00:00:00"/>
    <s v="Standard Class"/>
    <x v="768"/>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x v="384"/>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x v="319"/>
    <s v="Sanjit Jacobs"/>
    <x v="2"/>
    <s v="United States"/>
    <s v="Franklin"/>
    <x v="18"/>
    <n v="37064"/>
    <x v="0"/>
    <s v="OFF-LA-10003714"/>
    <x v="1"/>
    <x v="2"/>
    <s v="Avery 510"/>
    <n v="12"/>
    <n v="4"/>
    <n v="0.2"/>
    <n v="4.1999999999999993"/>
  </r>
  <r>
    <n v="7804"/>
    <x v="3875"/>
    <x v="1"/>
    <x v="357"/>
    <d v="2012-09-26T00:00:00"/>
    <s v="Standard Class"/>
    <x v="319"/>
    <s v="Sanjit Jacobs"/>
    <x v="2"/>
    <s v="United States"/>
    <s v="Franklin"/>
    <x v="18"/>
    <n v="37064"/>
    <x v="0"/>
    <s v="OFF-ST-10003716"/>
    <x v="1"/>
    <x v="4"/>
    <s v="Tennsco Double-Tier Lockers"/>
    <n v="720.06400000000008"/>
    <n v="4"/>
    <n v="0.2"/>
    <n v="-63.005600000000015"/>
  </r>
  <r>
    <n v="7805"/>
    <x v="3875"/>
    <x v="1"/>
    <x v="357"/>
    <d v="2012-09-26T00:00:00"/>
    <s v="Standard Class"/>
    <x v="319"/>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x v="319"/>
    <s v="Sanjit Jacobs"/>
    <x v="2"/>
    <s v="United States"/>
    <s v="Franklin"/>
    <x v="18"/>
    <n v="37064"/>
    <x v="0"/>
    <s v="OFF-AR-10001315"/>
    <x v="1"/>
    <x v="6"/>
    <s v="Newell 310"/>
    <n v="2.8160000000000003"/>
    <n v="2"/>
    <n v="0.2"/>
    <n v="0.31679999999999986"/>
  </r>
  <r>
    <n v="7807"/>
    <x v="3875"/>
    <x v="1"/>
    <x v="357"/>
    <d v="2012-09-26T00:00:00"/>
    <s v="Standard Class"/>
    <x v="319"/>
    <s v="Sanjit Jacobs"/>
    <x v="2"/>
    <s v="United States"/>
    <s v="Franklin"/>
    <x v="18"/>
    <n v="37064"/>
    <x v="0"/>
    <s v="OFF-BI-10000042"/>
    <x v="1"/>
    <x v="8"/>
    <s v="Pressboard Data Binder, Crimson, 12&quot; X 8 1/2&quot;"/>
    <n v="3.2040000000000002"/>
    <n v="2"/>
    <n v="0.7"/>
    <n v="-2.5631999999999993"/>
  </r>
  <r>
    <n v="7808"/>
    <x v="3876"/>
    <x v="0"/>
    <x v="1134"/>
    <d v="2013-01-13T00:00:00"/>
    <s v="Standard Class"/>
    <x v="745"/>
    <s v="Vivek Sundaresam"/>
    <x v="0"/>
    <s v="United States"/>
    <s v="Raleigh"/>
    <x v="3"/>
    <n v="27604"/>
    <x v="0"/>
    <s v="OFF-BI-10004236"/>
    <x v="1"/>
    <x v="8"/>
    <s v="XtraLife ClearVue Slant-D Ring Binder, White, 3&quot;"/>
    <n v="30.828000000000007"/>
    <n v="7"/>
    <n v="0.7"/>
    <n v="-24.662400000000005"/>
  </r>
  <r>
    <n v="7809"/>
    <x v="3876"/>
    <x v="0"/>
    <x v="1134"/>
    <d v="2013-01-13T00:00:00"/>
    <s v="Standard Class"/>
    <x v="745"/>
    <s v="Vivek Sundaresam"/>
    <x v="0"/>
    <s v="United States"/>
    <s v="Raleigh"/>
    <x v="3"/>
    <n v="27604"/>
    <x v="0"/>
    <s v="OFF-AR-10001955"/>
    <x v="1"/>
    <x v="6"/>
    <s v="Newell 319"/>
    <n v="47.616"/>
    <n v="3"/>
    <n v="0.2"/>
    <n v="5.9519999999999946"/>
  </r>
  <r>
    <n v="7810"/>
    <x v="3876"/>
    <x v="0"/>
    <x v="1134"/>
    <d v="2013-01-13T00:00:00"/>
    <s v="Standard Class"/>
    <x v="745"/>
    <s v="Vivek Sundaresam"/>
    <x v="0"/>
    <s v="United States"/>
    <s v="Raleigh"/>
    <x v="3"/>
    <n v="27604"/>
    <x v="0"/>
    <s v="TEC-PH-10004080"/>
    <x v="2"/>
    <x v="7"/>
    <s v="Avaya 5410 Digital phone"/>
    <n v="108.78399999999999"/>
    <n v="2"/>
    <n v="0.2"/>
    <n v="10.878399999999999"/>
  </r>
  <r>
    <n v="7811"/>
    <x v="3877"/>
    <x v="0"/>
    <x v="1173"/>
    <d v="2013-02-15T00:00:00"/>
    <s v="First Class"/>
    <x v="54"/>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x v="54"/>
    <s v="Dave Kipp"/>
    <x v="0"/>
    <s v="United States"/>
    <s v="Clinton"/>
    <x v="39"/>
    <n v="20735"/>
    <x v="3"/>
    <s v="OFF-AR-10001770"/>
    <x v="1"/>
    <x v="6"/>
    <s v="Economy #2 Pencils"/>
    <n v="7.98"/>
    <n v="3"/>
    <n v="0"/>
    <n v="2.0747999999999998"/>
  </r>
  <r>
    <n v="7813"/>
    <x v="3877"/>
    <x v="0"/>
    <x v="1173"/>
    <d v="2013-02-15T00:00:00"/>
    <s v="First Class"/>
    <x v="54"/>
    <s v="Dave Kipp"/>
    <x v="0"/>
    <s v="United States"/>
    <s v="Clinton"/>
    <x v="39"/>
    <n v="20735"/>
    <x v="3"/>
    <s v="FUR-TA-10002356"/>
    <x v="0"/>
    <x v="3"/>
    <s v="Bevis Boat-Shaped Conference Table"/>
    <n v="550.43100000000004"/>
    <n v="3"/>
    <n v="0.3"/>
    <n v="-47.179800000000029"/>
  </r>
  <r>
    <n v="7814"/>
    <x v="3877"/>
    <x v="0"/>
    <x v="1173"/>
    <d v="2013-02-15T00:00:00"/>
    <s v="First Class"/>
    <x v="54"/>
    <s v="Dave Kipp"/>
    <x v="0"/>
    <s v="United States"/>
    <s v="Clinton"/>
    <x v="39"/>
    <n v="20735"/>
    <x v="3"/>
    <s v="FUR-FU-10003274"/>
    <x v="0"/>
    <x v="5"/>
    <s v="Regeneration Desk Collection"/>
    <n v="10.56"/>
    <n v="6"/>
    <n v="0"/>
    <n v="4.6464000000000008"/>
  </r>
  <r>
    <n v="7815"/>
    <x v="3878"/>
    <x v="3"/>
    <x v="110"/>
    <d v="2014-06-11T00:00:00"/>
    <s v="First Class"/>
    <x v="67"/>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x v="67"/>
    <s v="Maureen Gastineau"/>
    <x v="2"/>
    <s v="United States"/>
    <s v="Los Angeles"/>
    <x v="1"/>
    <n v="90049"/>
    <x v="1"/>
    <s v="TEC-PH-10000307"/>
    <x v="2"/>
    <x v="7"/>
    <s v="Shocksock Galaxy S4 Armband"/>
    <n v="17.52"/>
    <n v="2"/>
    <n v="0.2"/>
    <n v="-3.5040000000000022"/>
  </r>
  <r>
    <n v="7817"/>
    <x v="3879"/>
    <x v="0"/>
    <x v="147"/>
    <d v="2013-10-27T00:00:00"/>
    <s v="Second Class"/>
    <x v="503"/>
    <s v="Dennis Pardue"/>
    <x v="2"/>
    <s v="United States"/>
    <s v="North Las Vegas"/>
    <x v="33"/>
    <n v="89031"/>
    <x v="1"/>
    <s v="OFF-AR-10002240"/>
    <x v="1"/>
    <x v="6"/>
    <s v="Panasonic KP-150 Electric Pencil Sharpener"/>
    <n v="113.22"/>
    <n v="3"/>
    <n v="0"/>
    <n v="29.437200000000001"/>
  </r>
  <r>
    <n v="7818"/>
    <x v="3879"/>
    <x v="0"/>
    <x v="147"/>
    <d v="2013-10-27T00:00:00"/>
    <s v="Second Class"/>
    <x v="503"/>
    <s v="Dennis Pardue"/>
    <x v="2"/>
    <s v="United States"/>
    <s v="North Las Vegas"/>
    <x v="33"/>
    <n v="89031"/>
    <x v="1"/>
    <s v="OFF-PA-10001801"/>
    <x v="1"/>
    <x v="10"/>
    <s v="Xerox 193"/>
    <n v="35.880000000000003"/>
    <n v="6"/>
    <n v="0"/>
    <n v="17.581200000000003"/>
  </r>
  <r>
    <n v="7819"/>
    <x v="3879"/>
    <x v="0"/>
    <x v="147"/>
    <d v="2013-10-27T00:00:00"/>
    <s v="Second Class"/>
    <x v="503"/>
    <s v="Dennis Pardue"/>
    <x v="2"/>
    <s v="United States"/>
    <s v="North Las Vegas"/>
    <x v="33"/>
    <n v="89031"/>
    <x v="1"/>
    <s v="OFF-BI-10001120"/>
    <x v="1"/>
    <x v="8"/>
    <s v="Ibico EPK-21 Electric Binding System"/>
    <n v="4535.9760000000006"/>
    <n v="3"/>
    <n v="0.2"/>
    <n v="1644.2912999999999"/>
  </r>
  <r>
    <n v="7820"/>
    <x v="3880"/>
    <x v="3"/>
    <x v="795"/>
    <d v="2014-01-31T00:00:00"/>
    <s v="Standard Class"/>
    <x v="170"/>
    <s v="Caroline Jumper"/>
    <x v="0"/>
    <s v="United States"/>
    <s v="San Francisco"/>
    <x v="1"/>
    <n v="94109"/>
    <x v="1"/>
    <s v="OFF-FA-10000611"/>
    <x v="1"/>
    <x v="13"/>
    <s v="Binder Clips by OIC"/>
    <n v="11.84"/>
    <n v="8"/>
    <n v="0"/>
    <n v="5.6831999999999994"/>
  </r>
  <r>
    <n v="7821"/>
    <x v="3881"/>
    <x v="3"/>
    <x v="166"/>
    <d v="2014-12-11T00:00:00"/>
    <s v="Second Class"/>
    <x v="194"/>
    <s v="Carl Weiss"/>
    <x v="2"/>
    <s v="United States"/>
    <s v="Cranston"/>
    <x v="34"/>
    <n v="2920"/>
    <x v="3"/>
    <s v="OFF-ST-10000036"/>
    <x v="1"/>
    <x v="4"/>
    <s v="Recycled Data-Pak for Archival Bound Computer Printouts, 12-1/2 x 12-1/2 x 16"/>
    <n v="592.74"/>
    <n v="6"/>
    <n v="0"/>
    <n v="160.03979999999999"/>
  </r>
  <r>
    <n v="7822"/>
    <x v="3882"/>
    <x v="0"/>
    <x v="147"/>
    <d v="2013-10-25T00:00:00"/>
    <s v="Second Class"/>
    <x v="543"/>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x v="452"/>
    <s v="Paul Prost"/>
    <x v="2"/>
    <s v="United States"/>
    <s v="Newark"/>
    <x v="13"/>
    <n v="19711"/>
    <x v="3"/>
    <s v="OFF-AR-10003770"/>
    <x v="1"/>
    <x v="6"/>
    <s v="Newell 340"/>
    <n v="8.64"/>
    <n v="3"/>
    <n v="0"/>
    <n v="2.5055999999999998"/>
  </r>
  <r>
    <n v="7824"/>
    <x v="3883"/>
    <x v="2"/>
    <x v="86"/>
    <d v="2011-09-01T00:00:00"/>
    <s v="Standard Class"/>
    <x v="452"/>
    <s v="Paul Prost"/>
    <x v="2"/>
    <s v="United States"/>
    <s v="Newark"/>
    <x v="13"/>
    <n v="19711"/>
    <x v="3"/>
    <s v="TEC-AC-10002800"/>
    <x v="2"/>
    <x v="11"/>
    <s v="Plantronics Audio 478 Stereo USB Headset"/>
    <n v="149.97"/>
    <n v="3"/>
    <n v="0"/>
    <n v="52.489499999999992"/>
  </r>
  <r>
    <n v="7825"/>
    <x v="3884"/>
    <x v="2"/>
    <x v="1174"/>
    <d v="2011-05-23T00:00:00"/>
    <s v="Standard Class"/>
    <x v="463"/>
    <s v="Pauline Webber"/>
    <x v="1"/>
    <s v="United States"/>
    <s v="Los Angeles"/>
    <x v="1"/>
    <n v="90036"/>
    <x v="1"/>
    <s v="FUR-CH-10002439"/>
    <x v="0"/>
    <x v="1"/>
    <s v="Iceberg Nesting Folding Chair, 19w x 6d x 43h"/>
    <n v="232.88"/>
    <n v="5"/>
    <n v="0.2"/>
    <n v="17.466000000000008"/>
  </r>
  <r>
    <n v="7826"/>
    <x v="3885"/>
    <x v="1"/>
    <x v="302"/>
    <d v="2012-02-07T00:00:00"/>
    <s v="Standard Class"/>
    <x v="463"/>
    <s v="Pauline Webber"/>
    <x v="1"/>
    <s v="United States"/>
    <s v="Rome"/>
    <x v="15"/>
    <n v="13440"/>
    <x v="3"/>
    <s v="FUR-CH-10004218"/>
    <x v="0"/>
    <x v="1"/>
    <s v="Global Fabric Manager's Chair, Dark Gray"/>
    <n v="90.882000000000005"/>
    <n v="1"/>
    <n v="0.1"/>
    <n v="15.147000000000004"/>
  </r>
  <r>
    <n v="7827"/>
    <x v="3886"/>
    <x v="3"/>
    <x v="1108"/>
    <d v="2014-11-06T00:00:00"/>
    <s v="Standard Class"/>
    <x v="388"/>
    <s v="Craig Yedwab"/>
    <x v="1"/>
    <s v="United States"/>
    <s v="Chicago"/>
    <x v="10"/>
    <n v="60610"/>
    <x v="2"/>
    <s v="TEC-PH-10004042"/>
    <x v="2"/>
    <x v="7"/>
    <s v="ClearOne Communications CHAT 70 OC Speaker Phone"/>
    <n v="508.76800000000003"/>
    <n v="4"/>
    <n v="0.2"/>
    <n v="38.157600000000002"/>
  </r>
  <r>
    <n v="7828"/>
    <x v="3886"/>
    <x v="3"/>
    <x v="1108"/>
    <d v="2014-11-06T00:00:00"/>
    <s v="Standard Class"/>
    <x v="388"/>
    <s v="Craig Yedwab"/>
    <x v="1"/>
    <s v="United States"/>
    <s v="Chicago"/>
    <x v="10"/>
    <n v="60610"/>
    <x v="2"/>
    <s v="OFF-EN-10001137"/>
    <x v="1"/>
    <x v="12"/>
    <s v="#10 Gummed Flap White Envelopes, 100/Box"/>
    <n v="9.9120000000000008"/>
    <n v="3"/>
    <n v="0.2"/>
    <n v="3.2213999999999996"/>
  </r>
  <r>
    <n v="7829"/>
    <x v="3887"/>
    <x v="1"/>
    <x v="33"/>
    <d v="2012-05-01T00:00:00"/>
    <s v="Standard Class"/>
    <x v="308"/>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x v="308"/>
    <s v="Bart Watters"/>
    <x v="1"/>
    <s v="United States"/>
    <s v="San Diego"/>
    <x v="1"/>
    <n v="92105"/>
    <x v="1"/>
    <s v="OFF-AR-10000588"/>
    <x v="1"/>
    <x v="6"/>
    <s v="Newell 345"/>
    <n v="59.519999999999996"/>
    <n v="3"/>
    <n v="0"/>
    <n v="15.475200000000001"/>
  </r>
  <r>
    <n v="7831"/>
    <x v="3887"/>
    <x v="1"/>
    <x v="33"/>
    <d v="2012-05-01T00:00:00"/>
    <s v="Standard Class"/>
    <x v="308"/>
    <s v="Bart Watters"/>
    <x v="1"/>
    <s v="United States"/>
    <s v="San Diego"/>
    <x v="1"/>
    <n v="92105"/>
    <x v="1"/>
    <s v="TEC-PH-10003174"/>
    <x v="2"/>
    <x v="7"/>
    <s v="RCA ViSYS 25825 Wireless digital phone"/>
    <n v="311.97600000000006"/>
    <n v="3"/>
    <n v="0.2"/>
    <n v="38.996999999999986"/>
  </r>
  <r>
    <n v="7832"/>
    <x v="3887"/>
    <x v="1"/>
    <x v="33"/>
    <d v="2012-05-01T00:00:00"/>
    <s v="Standard Class"/>
    <x v="308"/>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x v="469"/>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x v="736"/>
    <s v="Cyra Reiten"/>
    <x v="2"/>
    <s v="United States"/>
    <s v="West Palm Beach"/>
    <x v="2"/>
    <n v="33407"/>
    <x v="0"/>
    <s v="OFF-AR-10004757"/>
    <x v="1"/>
    <x v="6"/>
    <s v="Crayola Colored Pencils"/>
    <n v="13.120000000000001"/>
    <n v="5"/>
    <n v="0.2"/>
    <n v="2.1319999999999988"/>
  </r>
  <r>
    <n v="7835"/>
    <x v="3890"/>
    <x v="1"/>
    <x v="657"/>
    <d v="2012-04-17T00:00:00"/>
    <s v="Second Class"/>
    <x v="686"/>
    <s v="Eugene Barchas"/>
    <x v="0"/>
    <s v="United States"/>
    <s v="Los Angeles"/>
    <x v="1"/>
    <n v="90045"/>
    <x v="1"/>
    <s v="FUR-TA-10002530"/>
    <x v="0"/>
    <x v="3"/>
    <s v="Iceberg OfficeWorks 42&quot; Round Tables"/>
    <n v="241.56799999999998"/>
    <n v="2"/>
    <n v="0.2"/>
    <n v="-15.098000000000013"/>
  </r>
  <r>
    <n v="7836"/>
    <x v="3890"/>
    <x v="1"/>
    <x v="657"/>
    <d v="2012-04-17T00:00:00"/>
    <s v="Second Class"/>
    <x v="686"/>
    <s v="Eugene Barchas"/>
    <x v="0"/>
    <s v="United States"/>
    <s v="Los Angeles"/>
    <x v="1"/>
    <n v="90045"/>
    <x v="1"/>
    <s v="TEC-PH-10001494"/>
    <x v="2"/>
    <x v="7"/>
    <s v="Polycom CX600 IP Phone VoIP phone"/>
    <n v="479.92"/>
    <n v="2"/>
    <n v="0.2"/>
    <n v="41.993000000000009"/>
  </r>
  <r>
    <n v="7837"/>
    <x v="3891"/>
    <x v="1"/>
    <x v="12"/>
    <d v="2012-09-30T00:00:00"/>
    <s v="Standard Class"/>
    <x v="64"/>
    <s v="Sally Hughsby"/>
    <x v="1"/>
    <s v="United States"/>
    <s v="Seattle"/>
    <x v="4"/>
    <n v="98103"/>
    <x v="1"/>
    <s v="FUR-CH-10004289"/>
    <x v="0"/>
    <x v="1"/>
    <s v="Global Super Steno Chair"/>
    <n v="307.13600000000002"/>
    <n v="4"/>
    <n v="0.2"/>
    <n v="-11.51760000000003"/>
  </r>
  <r>
    <n v="7838"/>
    <x v="3891"/>
    <x v="1"/>
    <x v="12"/>
    <d v="2012-09-30T00:00:00"/>
    <s v="Standard Class"/>
    <x v="64"/>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x v="64"/>
    <s v="Sally Hughsby"/>
    <x v="1"/>
    <s v="United States"/>
    <s v="Seattle"/>
    <x v="4"/>
    <n v="98103"/>
    <x v="1"/>
    <s v="TEC-AC-10002567"/>
    <x v="2"/>
    <x v="11"/>
    <s v="Logitech G602 Wireless Gaming Mouse"/>
    <n v="159.97999999999999"/>
    <n v="2"/>
    <n v="0"/>
    <n v="57.592799999999997"/>
  </r>
  <r>
    <n v="7840"/>
    <x v="3892"/>
    <x v="2"/>
    <x v="1176"/>
    <d v="2011-04-02T00:00:00"/>
    <s v="Standard Class"/>
    <x v="610"/>
    <s v="Christina VanderZanden"/>
    <x v="0"/>
    <s v="United States"/>
    <s v="Des Moines"/>
    <x v="23"/>
    <n v="50315"/>
    <x v="2"/>
    <s v="OFF-EN-10001509"/>
    <x v="1"/>
    <x v="12"/>
    <s v="Poly String Tie Envelopes"/>
    <n v="6.12"/>
    <n v="3"/>
    <n v="0"/>
    <n v="2.8763999999999994"/>
  </r>
  <r>
    <n v="7841"/>
    <x v="3892"/>
    <x v="2"/>
    <x v="1176"/>
    <d v="2011-04-02T00:00:00"/>
    <s v="Standard Class"/>
    <x v="610"/>
    <s v="Christina VanderZanden"/>
    <x v="0"/>
    <s v="United States"/>
    <s v="Des Moines"/>
    <x v="23"/>
    <n v="50315"/>
    <x v="2"/>
    <s v="FUR-TA-10003954"/>
    <x v="0"/>
    <x v="3"/>
    <s v="Hon 94000 Series Round Tables"/>
    <n v="1184.72"/>
    <n v="4"/>
    <n v="0"/>
    <n v="106.62480000000005"/>
  </r>
  <r>
    <n v="7842"/>
    <x v="3893"/>
    <x v="0"/>
    <x v="19"/>
    <d v="2013-07-23T00:00:00"/>
    <s v="Standard Class"/>
    <x v="247"/>
    <s v="Annie Thurman"/>
    <x v="0"/>
    <s v="United States"/>
    <s v="New York City"/>
    <x v="15"/>
    <n v="10024"/>
    <x v="3"/>
    <s v="OFF-AP-10002892"/>
    <x v="1"/>
    <x v="9"/>
    <s v="Belkin F5C206VTEL 6 Outlet Surge"/>
    <n v="45.96"/>
    <n v="2"/>
    <n v="0"/>
    <n v="13.787999999999997"/>
  </r>
  <r>
    <n v="7843"/>
    <x v="3894"/>
    <x v="2"/>
    <x v="987"/>
    <d v="2011-04-23T00:00:00"/>
    <s v="Second Class"/>
    <x v="369"/>
    <s v="Allen Goldenen"/>
    <x v="0"/>
    <s v="United States"/>
    <s v="Arlington"/>
    <x v="17"/>
    <n v="22204"/>
    <x v="0"/>
    <s v="OFF-BI-10003638"/>
    <x v="1"/>
    <x v="8"/>
    <s v="GBC Durable Plastic Covers"/>
    <n v="58.050000000000004"/>
    <n v="3"/>
    <n v="0"/>
    <n v="26.702999999999999"/>
  </r>
  <r>
    <n v="7844"/>
    <x v="3894"/>
    <x v="2"/>
    <x v="987"/>
    <d v="2011-04-23T00:00:00"/>
    <s v="Second Class"/>
    <x v="369"/>
    <s v="Allen Goldenen"/>
    <x v="0"/>
    <s v="United States"/>
    <s v="Arlington"/>
    <x v="17"/>
    <n v="22204"/>
    <x v="0"/>
    <s v="OFF-PA-10001569"/>
    <x v="1"/>
    <x v="10"/>
    <s v="Xerox 232"/>
    <n v="71.28"/>
    <n v="11"/>
    <n v="0"/>
    <n v="34.214400000000005"/>
  </r>
  <r>
    <n v="7845"/>
    <x v="3895"/>
    <x v="3"/>
    <x v="246"/>
    <d v="2014-07-26T00:00:00"/>
    <s v="Standard Class"/>
    <x v="421"/>
    <s v="Gene McClure"/>
    <x v="0"/>
    <s v="United States"/>
    <s v="Pharr"/>
    <x v="5"/>
    <n v="78577"/>
    <x v="2"/>
    <s v="FUR-TA-10001676"/>
    <x v="0"/>
    <x v="3"/>
    <s v="Hon 61000 Series Interactive Training Tables"/>
    <n v="124.404"/>
    <n v="4"/>
    <n v="0.3"/>
    <n v="-21.3264"/>
  </r>
  <r>
    <n v="7846"/>
    <x v="3896"/>
    <x v="1"/>
    <x v="874"/>
    <d v="2012-10-02T00:00:00"/>
    <s v="Standard Class"/>
    <x v="523"/>
    <s v="Jamie Kunitz"/>
    <x v="0"/>
    <s v="United States"/>
    <s v="Arlington"/>
    <x v="17"/>
    <n v="22204"/>
    <x v="0"/>
    <s v="OFF-PA-10001125"/>
    <x v="1"/>
    <x v="10"/>
    <s v="Xerox 1988"/>
    <n v="154.9"/>
    <n v="5"/>
    <n v="0"/>
    <n v="69.704999999999998"/>
  </r>
  <r>
    <n v="7847"/>
    <x v="3896"/>
    <x v="1"/>
    <x v="874"/>
    <d v="2012-10-02T00:00:00"/>
    <s v="Standard Class"/>
    <x v="523"/>
    <s v="Jamie Kunitz"/>
    <x v="0"/>
    <s v="United States"/>
    <s v="Arlington"/>
    <x v="17"/>
    <n v="22204"/>
    <x v="0"/>
    <s v="TEC-PH-10002496"/>
    <x v="2"/>
    <x v="7"/>
    <s v="Cisco SPA301"/>
    <n v="1871.88"/>
    <n v="12"/>
    <n v="0"/>
    <n v="561.56399999999996"/>
  </r>
  <r>
    <n v="7848"/>
    <x v="3897"/>
    <x v="0"/>
    <x v="535"/>
    <d v="2013-03-03T00:00:00"/>
    <s v="Standard Class"/>
    <x v="386"/>
    <s v="Don Weiss"/>
    <x v="0"/>
    <s v="United States"/>
    <s v="Houston"/>
    <x v="5"/>
    <n v="77070"/>
    <x v="2"/>
    <s v="FUR-FU-10004053"/>
    <x v="0"/>
    <x v="5"/>
    <s v="DAX Two-Tone Silver Metal Document Frame"/>
    <n v="16.192"/>
    <n v="2"/>
    <n v="0.6"/>
    <n v="-6.8815999999999953"/>
  </r>
  <r>
    <n v="7849"/>
    <x v="3898"/>
    <x v="0"/>
    <x v="440"/>
    <d v="2013-05-07T00:00:00"/>
    <s v="Standard Class"/>
    <x v="548"/>
    <s v="Adam Shillingsburg"/>
    <x v="0"/>
    <s v="United States"/>
    <s v="Irving"/>
    <x v="5"/>
    <n v="75061"/>
    <x v="2"/>
    <s v="OFF-ST-10000321"/>
    <x v="1"/>
    <x v="4"/>
    <s v="Akro Stacking Bins"/>
    <n v="18.936"/>
    <n v="3"/>
    <n v="0.2"/>
    <n v="-3.787200000000003"/>
  </r>
  <r>
    <n v="7850"/>
    <x v="3898"/>
    <x v="0"/>
    <x v="440"/>
    <d v="2013-05-07T00:00:00"/>
    <s v="Standard Class"/>
    <x v="548"/>
    <s v="Adam Shillingsburg"/>
    <x v="0"/>
    <s v="United States"/>
    <s v="Irving"/>
    <x v="5"/>
    <n v="75061"/>
    <x v="2"/>
    <s v="OFF-ST-10002957"/>
    <x v="1"/>
    <x v="4"/>
    <s v="Sterilite Show Offs Storage Containers"/>
    <n v="12.672000000000001"/>
    <n v="3"/>
    <n v="0.2"/>
    <n v="-3.1680000000000001"/>
  </r>
  <r>
    <n v="7851"/>
    <x v="3898"/>
    <x v="0"/>
    <x v="440"/>
    <d v="2013-05-07T00:00:00"/>
    <s v="Standard Class"/>
    <x v="548"/>
    <s v="Adam Shillingsburg"/>
    <x v="0"/>
    <s v="United States"/>
    <s v="Irving"/>
    <x v="5"/>
    <n v="75061"/>
    <x v="2"/>
    <s v="OFF-LA-10000973"/>
    <x v="1"/>
    <x v="2"/>
    <s v="Avery 502"/>
    <n v="5.04"/>
    <n v="2"/>
    <n v="0.2"/>
    <n v="1.764"/>
  </r>
  <r>
    <n v="7852"/>
    <x v="3899"/>
    <x v="2"/>
    <x v="337"/>
    <d v="2011-12-15T00:00:00"/>
    <s v="Standard Class"/>
    <x v="131"/>
    <s v="Thomas Seio"/>
    <x v="1"/>
    <s v="United States"/>
    <s v="Chicago"/>
    <x v="10"/>
    <n v="60653"/>
    <x v="2"/>
    <s v="OFF-PA-10000143"/>
    <x v="1"/>
    <x v="10"/>
    <s v="Astroparche Fine Business Paper"/>
    <n v="8.4480000000000004"/>
    <n v="2"/>
    <n v="0.2"/>
    <n v="2.9568000000000003"/>
  </r>
  <r>
    <n v="7853"/>
    <x v="3899"/>
    <x v="2"/>
    <x v="337"/>
    <d v="2011-12-15T00:00:00"/>
    <s v="Standard Class"/>
    <x v="131"/>
    <s v="Thomas Seio"/>
    <x v="1"/>
    <s v="United States"/>
    <s v="Chicago"/>
    <x v="10"/>
    <n v="60653"/>
    <x v="2"/>
    <s v="OFF-AP-10003287"/>
    <x v="1"/>
    <x v="9"/>
    <s v="Tripp Lite TLP810NET Broadband Surge for Modem/Fax"/>
    <n v="20.387999999999995"/>
    <n v="2"/>
    <n v="0.8"/>
    <n v="-53.008800000000008"/>
  </r>
  <r>
    <n v="7854"/>
    <x v="3900"/>
    <x v="1"/>
    <x v="707"/>
    <d v="2012-12-29T00:00:00"/>
    <s v="Standard Class"/>
    <x v="598"/>
    <s v="Sean Miller"/>
    <x v="2"/>
    <s v="United States"/>
    <s v="Los Angeles"/>
    <x v="1"/>
    <n v="90049"/>
    <x v="1"/>
    <s v="OFF-PA-10001526"/>
    <x v="1"/>
    <x v="10"/>
    <s v="Xerox 1949"/>
    <n v="9.9600000000000009"/>
    <n v="2"/>
    <n v="0"/>
    <n v="4.8804000000000007"/>
  </r>
  <r>
    <n v="7855"/>
    <x v="3901"/>
    <x v="3"/>
    <x v="226"/>
    <d v="2014-12-13T00:00:00"/>
    <s v="Standard Class"/>
    <x v="3"/>
    <s v="Brosina Hoffman"/>
    <x v="0"/>
    <s v="United States"/>
    <s v="Hattiesburg"/>
    <x v="35"/>
    <n v="39401"/>
    <x v="0"/>
    <s v="OFF-AP-10004540"/>
    <x v="1"/>
    <x v="9"/>
    <s v="Eureka The Boss Lite 10-Amp Upright Vacuum, Blue"/>
    <n v="320.64"/>
    <n v="4"/>
    <n v="0"/>
    <n v="89.779200000000003"/>
  </r>
  <r>
    <n v="7856"/>
    <x v="3901"/>
    <x v="3"/>
    <x v="226"/>
    <d v="2014-12-13T00:00:00"/>
    <s v="Standard Class"/>
    <x v="3"/>
    <s v="Brosina Hoffman"/>
    <x v="0"/>
    <s v="United States"/>
    <s v="Hattiesburg"/>
    <x v="35"/>
    <n v="39401"/>
    <x v="0"/>
    <s v="TEC-AC-10001266"/>
    <x v="2"/>
    <x v="11"/>
    <s v="Memorex Micro Travel Drive 8 GB"/>
    <n v="52"/>
    <n v="4"/>
    <n v="0"/>
    <n v="23.4"/>
  </r>
  <r>
    <n v="7857"/>
    <x v="3902"/>
    <x v="2"/>
    <x v="992"/>
    <d v="2011-06-01T00:00:00"/>
    <s v="First Class"/>
    <x v="429"/>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x v="429"/>
    <s v="Laurel Workman"/>
    <x v="1"/>
    <s v="United States"/>
    <s v="New York City"/>
    <x v="15"/>
    <n v="10024"/>
    <x v="3"/>
    <s v="TEC-PH-10003505"/>
    <x v="2"/>
    <x v="7"/>
    <s v="Geemarc AmpliPOWER60"/>
    <n v="464"/>
    <n v="5"/>
    <n v="0"/>
    <n v="134.55999999999995"/>
  </r>
  <r>
    <n v="7859"/>
    <x v="3902"/>
    <x v="2"/>
    <x v="992"/>
    <d v="2011-06-01T00:00:00"/>
    <s v="First Class"/>
    <x v="429"/>
    <s v="Laurel Workman"/>
    <x v="1"/>
    <s v="United States"/>
    <s v="New York City"/>
    <x v="15"/>
    <n v="10024"/>
    <x v="3"/>
    <s v="OFF-AP-10001005"/>
    <x v="1"/>
    <x v="9"/>
    <s v="Honeywell Quietcare HEPA Air Cleaner"/>
    <n v="235.95000000000002"/>
    <n v="3"/>
    <n v="0"/>
    <n v="77.863499999999988"/>
  </r>
  <r>
    <n v="7860"/>
    <x v="3902"/>
    <x v="2"/>
    <x v="992"/>
    <d v="2011-06-01T00:00:00"/>
    <s v="First Class"/>
    <x v="429"/>
    <s v="Laurel Workman"/>
    <x v="1"/>
    <s v="United States"/>
    <s v="New York City"/>
    <x v="15"/>
    <n v="10024"/>
    <x v="3"/>
    <s v="OFF-PA-10001712"/>
    <x v="1"/>
    <x v="10"/>
    <s v="Xerox 1948"/>
    <n v="39.96"/>
    <n v="4"/>
    <n v="0"/>
    <n v="17.981999999999999"/>
  </r>
  <r>
    <n v="7861"/>
    <x v="3903"/>
    <x v="3"/>
    <x v="580"/>
    <d v="2014-03-07T00:00:00"/>
    <s v="Standard Class"/>
    <x v="350"/>
    <s v="Joseph Airdo"/>
    <x v="0"/>
    <s v="United States"/>
    <s v="Cuyahoga Falls"/>
    <x v="24"/>
    <n v="44221"/>
    <x v="3"/>
    <s v="OFF-BI-10002353"/>
    <x v="1"/>
    <x v="8"/>
    <s v="GBC VeloBind Cover Sets"/>
    <n v="18.528000000000002"/>
    <n v="4"/>
    <n v="0.7"/>
    <n v="-12.352"/>
  </r>
  <r>
    <n v="7862"/>
    <x v="3904"/>
    <x v="1"/>
    <x v="88"/>
    <d v="2012-10-17T00:00:00"/>
    <s v="Standard Class"/>
    <x v="567"/>
    <s v="Kelly Andreada"/>
    <x v="0"/>
    <s v="United States"/>
    <s v="Seattle"/>
    <x v="4"/>
    <n v="98103"/>
    <x v="1"/>
    <s v="TEC-AC-10003038"/>
    <x v="2"/>
    <x v="11"/>
    <s v="Kingston Digital DataTraveler 16GB USB 2.0"/>
    <n v="17.899999999999999"/>
    <n v="2"/>
    <n v="0"/>
    <n v="3.400999999999998"/>
  </r>
  <r>
    <n v="7863"/>
    <x v="3904"/>
    <x v="1"/>
    <x v="88"/>
    <d v="2012-10-17T00:00:00"/>
    <s v="Standard Class"/>
    <x v="567"/>
    <s v="Kelly Andreada"/>
    <x v="0"/>
    <s v="United States"/>
    <s v="Seattle"/>
    <x v="4"/>
    <n v="98103"/>
    <x v="1"/>
    <s v="OFF-ST-10000934"/>
    <x v="1"/>
    <x v="4"/>
    <s v="Contico 72&quot;H Heavy-Duty Storage System"/>
    <n v="81.96"/>
    <n v="2"/>
    <n v="0"/>
    <n v="0"/>
  </r>
  <r>
    <n v="7864"/>
    <x v="3905"/>
    <x v="1"/>
    <x v="1177"/>
    <d v="2012-07-19T00:00:00"/>
    <s v="Second Class"/>
    <x v="592"/>
    <s v="Toby Gnade"/>
    <x v="0"/>
    <s v="United States"/>
    <s v="Mesa"/>
    <x v="16"/>
    <n v="85204"/>
    <x v="1"/>
    <s v="OFF-ST-10002743"/>
    <x v="1"/>
    <x v="4"/>
    <s v="SAFCO Boltless Steel Shelving"/>
    <n v="272.73599999999999"/>
    <n v="3"/>
    <n v="0.2"/>
    <n v="-64.774800000000013"/>
  </r>
  <r>
    <n v="7865"/>
    <x v="3905"/>
    <x v="1"/>
    <x v="1177"/>
    <d v="2012-07-19T00:00:00"/>
    <s v="Second Class"/>
    <x v="592"/>
    <s v="Toby Gnade"/>
    <x v="0"/>
    <s v="United States"/>
    <s v="Mesa"/>
    <x v="16"/>
    <n v="85204"/>
    <x v="1"/>
    <s v="OFF-PA-10001846"/>
    <x v="1"/>
    <x v="10"/>
    <s v="Xerox 1899"/>
    <n v="18.496000000000002"/>
    <n v="4"/>
    <n v="0.2"/>
    <n v="6.7048000000000005"/>
  </r>
  <r>
    <n v="7866"/>
    <x v="3905"/>
    <x v="1"/>
    <x v="1177"/>
    <d v="2012-07-19T00:00:00"/>
    <s v="Second Class"/>
    <x v="592"/>
    <s v="Toby Gnade"/>
    <x v="0"/>
    <s v="United States"/>
    <s v="Mesa"/>
    <x v="16"/>
    <n v="85204"/>
    <x v="1"/>
    <s v="FUR-CH-10004287"/>
    <x v="0"/>
    <x v="1"/>
    <s v="SAFCO Arco Folding Chair"/>
    <n v="441.92"/>
    <n v="2"/>
    <n v="0.2"/>
    <n v="49.715999999999966"/>
  </r>
  <r>
    <n v="7867"/>
    <x v="3905"/>
    <x v="1"/>
    <x v="1177"/>
    <d v="2012-07-19T00:00:00"/>
    <s v="Second Class"/>
    <x v="592"/>
    <s v="Toby Gnade"/>
    <x v="0"/>
    <s v="United States"/>
    <s v="Mesa"/>
    <x v="16"/>
    <n v="85204"/>
    <x v="1"/>
    <s v="FUR-BO-10001608"/>
    <x v="0"/>
    <x v="0"/>
    <s v="Hon Metal Bookcases, Black"/>
    <n v="127.76400000000002"/>
    <n v="6"/>
    <n v="0.7"/>
    <n v="-191.64599999999996"/>
  </r>
  <r>
    <n v="7868"/>
    <x v="3906"/>
    <x v="2"/>
    <x v="84"/>
    <d v="2011-11-24T00:00:00"/>
    <s v="Second Class"/>
    <x v="748"/>
    <s v="Dennis Bolton"/>
    <x v="2"/>
    <s v="United States"/>
    <s v="Salt Lake City"/>
    <x v="7"/>
    <n v="84106"/>
    <x v="1"/>
    <s v="OFF-PA-10000357"/>
    <x v="1"/>
    <x v="10"/>
    <s v="Xerox 1888"/>
    <n v="166.44"/>
    <n v="3"/>
    <n v="0"/>
    <n v="79.891199999999998"/>
  </r>
  <r>
    <n v="7869"/>
    <x v="3907"/>
    <x v="0"/>
    <x v="1022"/>
    <d v="2013-06-03T00:00:00"/>
    <s v="Standard Class"/>
    <x v="201"/>
    <s v="Lynn Smith"/>
    <x v="0"/>
    <s v="United States"/>
    <s v="Los Angeles"/>
    <x v="1"/>
    <n v="90045"/>
    <x v="1"/>
    <s v="OFF-PA-10000575"/>
    <x v="1"/>
    <x v="10"/>
    <s v="Wirebound Message Books, Four 2 3/4 x 5 White Forms per Page"/>
    <n v="13.38"/>
    <n v="2"/>
    <n v="0"/>
    <n v="6.1547999999999998"/>
  </r>
  <r>
    <n v="7870"/>
    <x v="3908"/>
    <x v="3"/>
    <x v="445"/>
    <d v="2014-07-10T00:00:00"/>
    <s v="Standard Class"/>
    <x v="657"/>
    <s v="Michael Oakman"/>
    <x v="0"/>
    <s v="United States"/>
    <s v="Jacksonville"/>
    <x v="3"/>
    <n v="28540"/>
    <x v="0"/>
    <s v="TEC-AC-10002167"/>
    <x v="2"/>
    <x v="11"/>
    <s v="Imation 8gb Micro Traveldrive Usb 2.0 Flash Drive"/>
    <n v="24"/>
    <n v="2"/>
    <n v="0.2"/>
    <n v="-2.6999999999999993"/>
  </r>
  <r>
    <n v="7871"/>
    <x v="3909"/>
    <x v="3"/>
    <x v="145"/>
    <d v="2014-09-30T00:00:00"/>
    <s v="Standard Class"/>
    <x v="662"/>
    <s v="Carol Adams"/>
    <x v="1"/>
    <s v="United States"/>
    <s v="Lakewood"/>
    <x v="24"/>
    <n v="44107"/>
    <x v="3"/>
    <s v="OFF-EN-10004459"/>
    <x v="1"/>
    <x v="12"/>
    <s v="Security-Tint Envelopes"/>
    <n v="24.448"/>
    <n v="4"/>
    <n v="0.2"/>
    <n v="8.8623999999999992"/>
  </r>
  <r>
    <n v="7872"/>
    <x v="3910"/>
    <x v="0"/>
    <x v="339"/>
    <d v="2013-10-08T00:00:00"/>
    <s v="Standard Class"/>
    <x v="626"/>
    <s v="Daniel Byrd"/>
    <x v="2"/>
    <s v="United States"/>
    <s v="Lake Forest"/>
    <x v="1"/>
    <n v="92630"/>
    <x v="1"/>
    <s v="OFF-LA-10002271"/>
    <x v="1"/>
    <x v="2"/>
    <s v="Smead Alpha-Z Color-Coded Second Alphabetical Labels and Starter Set"/>
    <n v="6.16"/>
    <n v="2"/>
    <n v="0"/>
    <n v="2.9567999999999999"/>
  </r>
  <r>
    <n v="7873"/>
    <x v="3910"/>
    <x v="0"/>
    <x v="339"/>
    <d v="2013-10-08T00:00:00"/>
    <s v="Standard Class"/>
    <x v="626"/>
    <s v="Daniel Byrd"/>
    <x v="2"/>
    <s v="United States"/>
    <s v="Lake Forest"/>
    <x v="1"/>
    <n v="92630"/>
    <x v="1"/>
    <s v="FUR-CH-10004063"/>
    <x v="0"/>
    <x v="1"/>
    <s v="Global Deluxe High-Back Manager's Chair"/>
    <n v="915.13600000000008"/>
    <n v="4"/>
    <n v="0.2"/>
    <n v="102.95279999999988"/>
  </r>
  <r>
    <n v="7874"/>
    <x v="3910"/>
    <x v="0"/>
    <x v="339"/>
    <d v="2013-10-08T00:00:00"/>
    <s v="Standard Class"/>
    <x v="626"/>
    <s v="Daniel Byrd"/>
    <x v="2"/>
    <s v="United States"/>
    <s v="Lake Forest"/>
    <x v="1"/>
    <n v="92630"/>
    <x v="1"/>
    <s v="OFF-PA-10004610"/>
    <x v="1"/>
    <x v="10"/>
    <s v="Xerox 1900"/>
    <n v="8.56"/>
    <n v="2"/>
    <n v="0"/>
    <n v="3.8519999999999994"/>
  </r>
  <r>
    <n v="7875"/>
    <x v="3910"/>
    <x v="0"/>
    <x v="339"/>
    <d v="2013-10-08T00:00:00"/>
    <s v="Standard Class"/>
    <x v="626"/>
    <s v="Daniel Byrd"/>
    <x v="2"/>
    <s v="United States"/>
    <s v="Lake Forest"/>
    <x v="1"/>
    <n v="92630"/>
    <x v="1"/>
    <s v="OFF-PA-10001878"/>
    <x v="1"/>
    <x v="10"/>
    <s v="Xerox 1891"/>
    <n v="97.82"/>
    <n v="2"/>
    <n v="0"/>
    <n v="45.975399999999993"/>
  </r>
  <r>
    <n v="7876"/>
    <x v="3911"/>
    <x v="3"/>
    <x v="428"/>
    <d v="2014-09-16T00:00:00"/>
    <s v="Standard Class"/>
    <x v="460"/>
    <s v="Damala Kotsonis"/>
    <x v="1"/>
    <s v="United States"/>
    <s v="Portland"/>
    <x v="21"/>
    <n v="97206"/>
    <x v="1"/>
    <s v="OFF-PA-10002036"/>
    <x v="1"/>
    <x v="10"/>
    <s v="Xerox 1930"/>
    <n v="31.104000000000006"/>
    <n v="6"/>
    <n v="0.2"/>
    <n v="11.2752"/>
  </r>
  <r>
    <n v="7877"/>
    <x v="3911"/>
    <x v="3"/>
    <x v="428"/>
    <d v="2014-09-16T00:00:00"/>
    <s v="Standard Class"/>
    <x v="460"/>
    <s v="Damala Kotsonis"/>
    <x v="1"/>
    <s v="United States"/>
    <s v="Portland"/>
    <x v="21"/>
    <n v="97206"/>
    <x v="1"/>
    <s v="OFF-AP-10003278"/>
    <x v="1"/>
    <x v="9"/>
    <s v="Belkin 7-Outlet SurgeMaster Home Series"/>
    <n v="11.176000000000002"/>
    <n v="1"/>
    <n v="0.2"/>
    <n v="0.8382000000000005"/>
  </r>
  <r>
    <n v="7878"/>
    <x v="3912"/>
    <x v="1"/>
    <x v="899"/>
    <d v="2012-03-18T00:00:00"/>
    <s v="Standard Class"/>
    <x v="432"/>
    <s v="Evan Bailliet"/>
    <x v="0"/>
    <s v="United States"/>
    <s v="Charlotte"/>
    <x v="3"/>
    <n v="28205"/>
    <x v="0"/>
    <s v="OFF-LA-10001641"/>
    <x v="1"/>
    <x v="2"/>
    <s v="Avery 518"/>
    <n v="5.04"/>
    <n v="2"/>
    <n v="0.2"/>
    <n v="1.764"/>
  </r>
  <r>
    <n v="7879"/>
    <x v="3913"/>
    <x v="0"/>
    <x v="896"/>
    <d v="2013-12-05T00:00:00"/>
    <s v="Second Class"/>
    <x v="660"/>
    <s v="Daniel Raglin"/>
    <x v="2"/>
    <s v="United States"/>
    <s v="Aurora"/>
    <x v="10"/>
    <n v="60505"/>
    <x v="2"/>
    <s v="FUR-FU-10003806"/>
    <x v="0"/>
    <x v="5"/>
    <s v="Tenex Chairmat w/ Average Lip, 45&quot; x 53&quot;"/>
    <n v="242.17600000000004"/>
    <n v="4"/>
    <n v="0.6"/>
    <n v="-302.72000000000003"/>
  </r>
  <r>
    <n v="7880"/>
    <x v="3914"/>
    <x v="0"/>
    <x v="403"/>
    <d v="2013-06-22T00:00:00"/>
    <s v="Standard Class"/>
    <x v="40"/>
    <s v="Jim Sink"/>
    <x v="1"/>
    <s v="United States"/>
    <s v="Philadelphia"/>
    <x v="9"/>
    <n v="19140"/>
    <x v="3"/>
    <s v="FUR-TA-10003392"/>
    <x v="0"/>
    <x v="3"/>
    <s v="Global Adaptabilities Conference Tables"/>
    <n v="337.17599999999999"/>
    <n v="2"/>
    <n v="0.4"/>
    <n v="-118.01160000000002"/>
  </r>
  <r>
    <n v="7881"/>
    <x v="3915"/>
    <x v="3"/>
    <x v="734"/>
    <d v="2014-12-07T00:00:00"/>
    <s v="Second Class"/>
    <x v="48"/>
    <s v="Lena Cacioppo"/>
    <x v="0"/>
    <s v="United States"/>
    <s v="Thornton"/>
    <x v="22"/>
    <n v="80229"/>
    <x v="1"/>
    <s v="OFF-AR-10003856"/>
    <x v="1"/>
    <x v="6"/>
    <s v="Newell 344"/>
    <n v="13.343999999999998"/>
    <n v="6"/>
    <n v="0.2"/>
    <n v="1.0007999999999999"/>
  </r>
  <r>
    <n v="7882"/>
    <x v="3915"/>
    <x v="3"/>
    <x v="734"/>
    <d v="2014-12-07T00:00:00"/>
    <s v="Second Class"/>
    <x v="48"/>
    <s v="Lena Cacioppo"/>
    <x v="0"/>
    <s v="United States"/>
    <s v="Thornton"/>
    <x v="22"/>
    <n v="80229"/>
    <x v="1"/>
    <s v="TEC-AC-10002006"/>
    <x v="2"/>
    <x v="11"/>
    <s v="Memorex Micro Travel Drive 16 GB"/>
    <n v="76.75200000000001"/>
    <n v="6"/>
    <n v="0.2"/>
    <n v="10.553399999999993"/>
  </r>
  <r>
    <n v="7883"/>
    <x v="3915"/>
    <x v="3"/>
    <x v="734"/>
    <d v="2014-12-07T00:00:00"/>
    <s v="Second Class"/>
    <x v="48"/>
    <s v="Lena Cacioppo"/>
    <x v="0"/>
    <s v="United States"/>
    <s v="Thornton"/>
    <x v="22"/>
    <n v="80229"/>
    <x v="1"/>
    <s v="TEC-AC-10002006"/>
    <x v="2"/>
    <x v="11"/>
    <s v="Memorex Micro Travel Drive 16 GB"/>
    <n v="102.33600000000001"/>
    <n v="8"/>
    <n v="0.2"/>
    <n v="14.07119999999999"/>
  </r>
  <r>
    <n v="7884"/>
    <x v="3915"/>
    <x v="3"/>
    <x v="734"/>
    <d v="2014-12-07T00:00:00"/>
    <s v="Second Class"/>
    <x v="48"/>
    <s v="Lena Cacioppo"/>
    <x v="0"/>
    <s v="United States"/>
    <s v="Thornton"/>
    <x v="22"/>
    <n v="80229"/>
    <x v="1"/>
    <s v="OFF-PA-10002246"/>
    <x v="1"/>
    <x v="10"/>
    <s v="Wirebound Four 2-3/4 x 5 Forms per Page, 400 Sets per Book"/>
    <n v="10.32"/>
    <n v="2"/>
    <n v="0.2"/>
    <n v="3.7409999999999997"/>
  </r>
  <r>
    <n v="7885"/>
    <x v="3915"/>
    <x v="3"/>
    <x v="734"/>
    <d v="2014-12-07T00:00:00"/>
    <s v="Second Class"/>
    <x v="48"/>
    <s v="Lena Cacioppo"/>
    <x v="0"/>
    <s v="United States"/>
    <s v="Thornton"/>
    <x v="22"/>
    <n v="80229"/>
    <x v="1"/>
    <s v="OFF-SU-10004782"/>
    <x v="1"/>
    <x v="14"/>
    <s v="Elite 5&quot; Scissors"/>
    <n v="47.32"/>
    <n v="7"/>
    <n v="0.2"/>
    <n v="5.9149999999999938"/>
  </r>
  <r>
    <n v="7886"/>
    <x v="3915"/>
    <x v="3"/>
    <x v="734"/>
    <d v="2014-12-07T00:00:00"/>
    <s v="Second Class"/>
    <x v="48"/>
    <s v="Lena Cacioppo"/>
    <x v="0"/>
    <s v="United States"/>
    <s v="Thornton"/>
    <x v="22"/>
    <n v="80229"/>
    <x v="1"/>
    <s v="FUR-FU-10004351"/>
    <x v="0"/>
    <x v="5"/>
    <s v="Staples"/>
    <n v="23.376000000000001"/>
    <n v="3"/>
    <n v="0.2"/>
    <n v="7.0128000000000013"/>
  </r>
  <r>
    <n v="7887"/>
    <x v="3915"/>
    <x v="3"/>
    <x v="734"/>
    <d v="2014-12-07T00:00:00"/>
    <s v="Second Class"/>
    <x v="48"/>
    <s v="Lena Cacioppo"/>
    <x v="0"/>
    <s v="United States"/>
    <s v="Thornton"/>
    <x v="22"/>
    <n v="80229"/>
    <x v="1"/>
    <s v="FUR-FU-10004270"/>
    <x v="0"/>
    <x v="5"/>
    <s v="Eldon Image Series Desk Accessories, Burgundy"/>
    <n v="16.72"/>
    <n v="5"/>
    <n v="0.2"/>
    <n v="3.3439999999999994"/>
  </r>
  <r>
    <n v="7888"/>
    <x v="3915"/>
    <x v="3"/>
    <x v="734"/>
    <d v="2014-12-07T00:00:00"/>
    <s v="Second Class"/>
    <x v="48"/>
    <s v="Lena Cacioppo"/>
    <x v="0"/>
    <s v="United States"/>
    <s v="Thornton"/>
    <x v="22"/>
    <n v="80229"/>
    <x v="1"/>
    <s v="FUR-FU-10004053"/>
    <x v="0"/>
    <x v="5"/>
    <s v="DAX Two-Tone Silver Metal Document Frame"/>
    <n v="16.192"/>
    <n v="1"/>
    <n v="0.2"/>
    <n v="4.6552000000000007"/>
  </r>
  <r>
    <n v="7889"/>
    <x v="3916"/>
    <x v="0"/>
    <x v="765"/>
    <d v="2013-08-23T00:00:00"/>
    <s v="Standard Class"/>
    <x v="187"/>
    <s v="Jeremy Pistek"/>
    <x v="0"/>
    <s v="United States"/>
    <s v="Davis"/>
    <x v="1"/>
    <n v="95616"/>
    <x v="1"/>
    <s v="OFF-PA-10000019"/>
    <x v="1"/>
    <x v="10"/>
    <s v="Xerox 1931"/>
    <n v="32.400000000000006"/>
    <n v="5"/>
    <n v="0"/>
    <n v="15.552000000000001"/>
  </r>
  <r>
    <n v="7890"/>
    <x v="3917"/>
    <x v="0"/>
    <x v="591"/>
    <d v="2013-12-30T00:00:00"/>
    <s v="Standard Class"/>
    <x v="772"/>
    <s v="Trudy Schmidt"/>
    <x v="0"/>
    <s v="United States"/>
    <s v="Fayetteville"/>
    <x v="36"/>
    <n v="72701"/>
    <x v="0"/>
    <s v="OFF-AR-10003811"/>
    <x v="1"/>
    <x v="6"/>
    <s v="Newell 327"/>
    <n v="19.89"/>
    <n v="9"/>
    <n v="0"/>
    <n v="5.3703000000000003"/>
  </r>
  <r>
    <n v="7891"/>
    <x v="3917"/>
    <x v="0"/>
    <x v="591"/>
    <d v="2013-12-30T00:00:00"/>
    <s v="Standard Class"/>
    <x v="772"/>
    <s v="Trudy Schmidt"/>
    <x v="0"/>
    <s v="United States"/>
    <s v="Fayetteville"/>
    <x v="36"/>
    <n v="72701"/>
    <x v="0"/>
    <s v="TEC-AC-10001838"/>
    <x v="2"/>
    <x v="11"/>
    <s v="Razer Tiamat Over Ear 7.1 Surround Sound PC Gaming Headset"/>
    <n v="399.98"/>
    <n v="2"/>
    <n v="0"/>
    <n v="171.99140000000003"/>
  </r>
  <r>
    <n v="7892"/>
    <x v="3917"/>
    <x v="0"/>
    <x v="591"/>
    <d v="2013-12-30T00:00:00"/>
    <s v="Standard Class"/>
    <x v="772"/>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x v="772"/>
    <s v="Trudy Schmidt"/>
    <x v="0"/>
    <s v="United States"/>
    <s v="Fayetteville"/>
    <x v="36"/>
    <n v="72701"/>
    <x v="0"/>
    <s v="OFF-PA-10003302"/>
    <x v="1"/>
    <x v="10"/>
    <s v="Xerox 1906"/>
    <n v="106.32"/>
    <n v="3"/>
    <n v="0"/>
    <n v="49.970399999999991"/>
  </r>
  <r>
    <n v="7894"/>
    <x v="3918"/>
    <x v="3"/>
    <x v="283"/>
    <d v="2014-07-31T00:00:00"/>
    <s v="Standard Class"/>
    <x v="134"/>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x v="258"/>
    <s v="Eugene Hildebrand"/>
    <x v="2"/>
    <s v="United States"/>
    <s v="Wheeling"/>
    <x v="48"/>
    <n v="26003"/>
    <x v="3"/>
    <s v="OFF-BI-10002852"/>
    <x v="1"/>
    <x v="8"/>
    <s v="Ibico Standard Transparent Covers"/>
    <n v="82.4"/>
    <n v="5"/>
    <n v="0"/>
    <n v="40.376000000000005"/>
  </r>
  <r>
    <n v="7896"/>
    <x v="3919"/>
    <x v="3"/>
    <x v="548"/>
    <d v="2014-06-26T00:00:00"/>
    <s v="Standard Class"/>
    <x v="258"/>
    <s v="Eugene Hildebrand"/>
    <x v="2"/>
    <s v="United States"/>
    <s v="Wheeling"/>
    <x v="48"/>
    <n v="26003"/>
    <x v="3"/>
    <s v="OFF-BI-10000145"/>
    <x v="1"/>
    <x v="8"/>
    <s v="Zipper Ring Binder Pockets"/>
    <n v="6.24"/>
    <n v="2"/>
    <n v="0"/>
    <n v="3.0575999999999999"/>
  </r>
  <r>
    <n v="7897"/>
    <x v="3919"/>
    <x v="3"/>
    <x v="548"/>
    <d v="2014-06-26T00:00:00"/>
    <s v="Standard Class"/>
    <x v="258"/>
    <s v="Eugene Hildebrand"/>
    <x v="2"/>
    <s v="United States"/>
    <s v="Wheeling"/>
    <x v="48"/>
    <n v="26003"/>
    <x v="3"/>
    <s v="OFF-PA-10001970"/>
    <x v="1"/>
    <x v="10"/>
    <s v="Xerox 1908"/>
    <n v="447.84"/>
    <n v="8"/>
    <n v="0"/>
    <n v="219.44159999999999"/>
  </r>
  <r>
    <n v="7898"/>
    <x v="3920"/>
    <x v="3"/>
    <x v="802"/>
    <d v="2014-08-19T00:00:00"/>
    <s v="Standard Class"/>
    <x v="419"/>
    <s v="Dan Campbell"/>
    <x v="0"/>
    <s v="United States"/>
    <s v="Memphis"/>
    <x v="18"/>
    <n v="38109"/>
    <x v="0"/>
    <s v="OFF-AP-10001563"/>
    <x v="1"/>
    <x v="9"/>
    <s v="Belkin Premiere Surge Master II 8-outlet surge protector"/>
    <n v="272.048"/>
    <n v="7"/>
    <n v="0.2"/>
    <n v="30.605399999999946"/>
  </r>
  <r>
    <n v="7899"/>
    <x v="3920"/>
    <x v="3"/>
    <x v="802"/>
    <d v="2014-08-19T00:00:00"/>
    <s v="Standard Class"/>
    <x v="419"/>
    <s v="Dan Campbell"/>
    <x v="0"/>
    <s v="United States"/>
    <s v="Memphis"/>
    <x v="18"/>
    <n v="38109"/>
    <x v="0"/>
    <s v="OFF-BI-10001359"/>
    <x v="1"/>
    <x v="8"/>
    <s v="GBC DocuBind TL300 Electric Binding System"/>
    <n v="1614.5820000000003"/>
    <n v="6"/>
    <n v="0.7"/>
    <n v="-1237.8461999999995"/>
  </r>
  <r>
    <n v="7900"/>
    <x v="3920"/>
    <x v="3"/>
    <x v="802"/>
    <d v="2014-08-19T00:00:00"/>
    <s v="Standard Class"/>
    <x v="419"/>
    <s v="Dan Campbell"/>
    <x v="0"/>
    <s v="United States"/>
    <s v="Memphis"/>
    <x v="18"/>
    <n v="38109"/>
    <x v="0"/>
    <s v="OFF-FA-10003495"/>
    <x v="1"/>
    <x v="13"/>
    <s v="Staples"/>
    <n v="24.320000000000004"/>
    <n v="5"/>
    <n v="0.2"/>
    <n v="9.1199999999999974"/>
  </r>
  <r>
    <n v="7901"/>
    <x v="3920"/>
    <x v="3"/>
    <x v="802"/>
    <d v="2014-08-19T00:00:00"/>
    <s v="Standard Class"/>
    <x v="419"/>
    <s v="Dan Campbell"/>
    <x v="0"/>
    <s v="United States"/>
    <s v="Memphis"/>
    <x v="18"/>
    <n v="38109"/>
    <x v="0"/>
    <s v="TEC-AC-10003709"/>
    <x v="2"/>
    <x v="11"/>
    <s v="Maxell 4.7GB DVD-R 5/Pack"/>
    <n v="1.5840000000000001"/>
    <n v="2"/>
    <n v="0.2"/>
    <n v="0.47520000000000018"/>
  </r>
  <r>
    <n v="7902"/>
    <x v="3920"/>
    <x v="3"/>
    <x v="802"/>
    <d v="2014-08-19T00:00:00"/>
    <s v="Standard Class"/>
    <x v="419"/>
    <s v="Dan Campbell"/>
    <x v="0"/>
    <s v="United States"/>
    <s v="Memphis"/>
    <x v="18"/>
    <n v="38109"/>
    <x v="0"/>
    <s v="FUR-FU-10003268"/>
    <x v="0"/>
    <x v="5"/>
    <s v="Eldon Radial Chair Mat for Low to Medium Pile Carpets"/>
    <n v="31.983999999999998"/>
    <n v="1"/>
    <n v="0.2"/>
    <n v="0"/>
  </r>
  <r>
    <n v="7903"/>
    <x v="3920"/>
    <x v="3"/>
    <x v="802"/>
    <d v="2014-08-19T00:00:00"/>
    <s v="Standard Class"/>
    <x v="419"/>
    <s v="Dan Campbell"/>
    <x v="0"/>
    <s v="United States"/>
    <s v="Memphis"/>
    <x v="18"/>
    <n v="38109"/>
    <x v="0"/>
    <s v="OFF-EN-10003845"/>
    <x v="1"/>
    <x v="12"/>
    <s v="Colored Envelopes"/>
    <n v="14.76"/>
    <n v="5"/>
    <n v="0.2"/>
    <n v="4.7969999999999988"/>
  </r>
  <r>
    <n v="7904"/>
    <x v="3920"/>
    <x v="3"/>
    <x v="802"/>
    <d v="2014-08-19T00:00:00"/>
    <s v="Standard Class"/>
    <x v="419"/>
    <s v="Dan Campbell"/>
    <x v="0"/>
    <s v="United States"/>
    <s v="Memphis"/>
    <x v="18"/>
    <n v="38109"/>
    <x v="0"/>
    <s v="FUR-CH-10002073"/>
    <x v="0"/>
    <x v="1"/>
    <s v="Hon Olson Stacker Chairs"/>
    <n v="423.64799999999997"/>
    <n v="2"/>
    <n v="0.2"/>
    <n v="47.660399999999967"/>
  </r>
  <r>
    <n v="7905"/>
    <x v="3921"/>
    <x v="1"/>
    <x v="209"/>
    <d v="2012-11-13T00:00:00"/>
    <s v="Standard Class"/>
    <x v="770"/>
    <s v="Doug O'Connell"/>
    <x v="0"/>
    <s v="United States"/>
    <s v="Houston"/>
    <x v="5"/>
    <n v="77036"/>
    <x v="2"/>
    <s v="OFF-PA-10001357"/>
    <x v="1"/>
    <x v="10"/>
    <s v="Xerox 1886"/>
    <n v="76.64"/>
    <n v="2"/>
    <n v="0.2"/>
    <n v="26.823999999999995"/>
  </r>
  <r>
    <n v="7906"/>
    <x v="3922"/>
    <x v="1"/>
    <x v="52"/>
    <d v="2012-10-22T00:00:00"/>
    <s v="Standard Class"/>
    <x v="60"/>
    <s v="Lindsay Shagiari"/>
    <x v="2"/>
    <s v="United States"/>
    <s v="Dallas"/>
    <x v="5"/>
    <n v="75217"/>
    <x v="2"/>
    <s v="OFF-EN-10001415"/>
    <x v="1"/>
    <x v="12"/>
    <s v="Staples"/>
    <n v="4.4640000000000004"/>
    <n v="1"/>
    <n v="0.2"/>
    <n v="1.6739999999999999"/>
  </r>
  <r>
    <n v="7907"/>
    <x v="3922"/>
    <x v="1"/>
    <x v="52"/>
    <d v="2012-10-22T00:00:00"/>
    <s v="Standard Class"/>
    <x v="60"/>
    <s v="Lindsay Shagiari"/>
    <x v="2"/>
    <s v="United States"/>
    <s v="Dallas"/>
    <x v="5"/>
    <n v="75217"/>
    <x v="2"/>
    <s v="OFF-BI-10002813"/>
    <x v="1"/>
    <x v="8"/>
    <s v="Avery Reinforcements for Hole-Punch Pages"/>
    <n v="3.9599999999999991"/>
    <n v="10"/>
    <n v="0.8"/>
    <n v="-6.93"/>
  </r>
  <r>
    <n v="7908"/>
    <x v="3923"/>
    <x v="0"/>
    <x v="679"/>
    <d v="2013-08-03T00:00:00"/>
    <s v="First Class"/>
    <x v="338"/>
    <s v="Rob Williams"/>
    <x v="1"/>
    <s v="United States"/>
    <s v="San Francisco"/>
    <x v="1"/>
    <n v="94122"/>
    <x v="1"/>
    <s v="OFF-AP-10003849"/>
    <x v="1"/>
    <x v="9"/>
    <s v="Hoover Shoulder Vac Commercial Portable Vacuum"/>
    <n v="715.64"/>
    <n v="2"/>
    <n v="0"/>
    <n v="178.90999999999997"/>
  </r>
  <r>
    <n v="7909"/>
    <x v="3924"/>
    <x v="0"/>
    <x v="275"/>
    <d v="2013-12-08T00:00:00"/>
    <s v="Standard Class"/>
    <x v="742"/>
    <s v="Roger Demir"/>
    <x v="0"/>
    <s v="United States"/>
    <s v="Morgan Hill"/>
    <x v="1"/>
    <n v="95037"/>
    <x v="1"/>
    <s v="FUR-TA-10004147"/>
    <x v="0"/>
    <x v="3"/>
    <s v="Hon 4060 Series Tables"/>
    <n v="268.70400000000001"/>
    <n v="3"/>
    <n v="0.2"/>
    <n v="6.717599999999976"/>
  </r>
  <r>
    <n v="7910"/>
    <x v="3924"/>
    <x v="0"/>
    <x v="275"/>
    <d v="2013-12-08T00:00:00"/>
    <s v="Standard Class"/>
    <x v="742"/>
    <s v="Roger Demir"/>
    <x v="0"/>
    <s v="United States"/>
    <s v="Morgan Hill"/>
    <x v="1"/>
    <n v="95037"/>
    <x v="1"/>
    <s v="OFF-AR-10001662"/>
    <x v="1"/>
    <x v="6"/>
    <s v="Rogers Handheld Barrel Pencil Sharpener"/>
    <n v="21.92"/>
    <n v="8"/>
    <n v="0"/>
    <n v="5.9184000000000019"/>
  </r>
  <r>
    <n v="7911"/>
    <x v="3924"/>
    <x v="0"/>
    <x v="275"/>
    <d v="2013-12-08T00:00:00"/>
    <s v="Standard Class"/>
    <x v="742"/>
    <s v="Roger Demir"/>
    <x v="0"/>
    <s v="United States"/>
    <s v="Morgan Hill"/>
    <x v="1"/>
    <n v="95037"/>
    <x v="1"/>
    <s v="OFF-ST-10001558"/>
    <x v="1"/>
    <x v="4"/>
    <s v="Acco Perma 4000 Stacking Storage Drawers"/>
    <n v="48.72"/>
    <n v="3"/>
    <n v="0"/>
    <n v="7.3079999999999998"/>
  </r>
  <r>
    <n v="7912"/>
    <x v="3924"/>
    <x v="0"/>
    <x v="275"/>
    <d v="2013-12-08T00:00:00"/>
    <s v="Standard Class"/>
    <x v="742"/>
    <s v="Roger Demir"/>
    <x v="0"/>
    <s v="United States"/>
    <s v="Morgan Hill"/>
    <x v="1"/>
    <n v="95037"/>
    <x v="1"/>
    <s v="FUR-BO-10001337"/>
    <x v="0"/>
    <x v="0"/>
    <s v="O'Sullivan Living Dimensions 2-Shelf Bookcases"/>
    <n v="205.666"/>
    <n v="2"/>
    <n v="0.15"/>
    <n v="-12.097999999999999"/>
  </r>
  <r>
    <n v="7913"/>
    <x v="3925"/>
    <x v="0"/>
    <x v="236"/>
    <d v="2013-05-01T00:00:00"/>
    <s v="Second Class"/>
    <x v="262"/>
    <s v="Rob Beeghly"/>
    <x v="0"/>
    <s v="United States"/>
    <s v="Saint Charles"/>
    <x v="10"/>
    <n v="60174"/>
    <x v="2"/>
    <s v="FUR-FU-10001602"/>
    <x v="0"/>
    <x v="5"/>
    <s v="Eldon Delta Triangular Chair Mat, 52&quot; x 58&quot;, Clear"/>
    <n v="30.344000000000001"/>
    <n v="2"/>
    <n v="0.6"/>
    <n v="-31.861200000000004"/>
  </r>
  <r>
    <n v="7914"/>
    <x v="3926"/>
    <x v="3"/>
    <x v="326"/>
    <d v="2014-08-28T00:00:00"/>
    <s v="First Class"/>
    <x v="55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x v="256"/>
    <s v="Steven Roelle"/>
    <x v="2"/>
    <s v="United States"/>
    <s v="New York City"/>
    <x v="15"/>
    <n v="10024"/>
    <x v="3"/>
    <s v="TEC-MA-10003673"/>
    <x v="2"/>
    <x v="15"/>
    <s v="Hewlett-Packard Desktjet 6988DT Refurbished Printer"/>
    <n v="3404.5"/>
    <n v="5"/>
    <n v="0"/>
    <n v="1668.2049999999999"/>
  </r>
  <r>
    <n v="7916"/>
    <x v="3927"/>
    <x v="3"/>
    <x v="46"/>
    <d v="2014-06-22T00:00:00"/>
    <s v="Standard Class"/>
    <x v="256"/>
    <s v="Steven Roelle"/>
    <x v="2"/>
    <s v="United States"/>
    <s v="New York City"/>
    <x v="15"/>
    <n v="10024"/>
    <x v="3"/>
    <s v="TEC-AC-10004992"/>
    <x v="2"/>
    <x v="11"/>
    <s v="Kingston Digital DataTraveler 64GB USB 2.0"/>
    <n v="101.34"/>
    <n v="3"/>
    <n v="0"/>
    <n v="8.1071999999999917"/>
  </r>
  <r>
    <n v="7917"/>
    <x v="3928"/>
    <x v="1"/>
    <x v="312"/>
    <d v="2012-11-24T00:00:00"/>
    <s v="Standard Class"/>
    <x v="285"/>
    <s v="Phillina Ober"/>
    <x v="2"/>
    <s v="United States"/>
    <s v="Philadelphia"/>
    <x v="9"/>
    <n v="19140"/>
    <x v="3"/>
    <s v="FUR-CH-10002880"/>
    <x v="0"/>
    <x v="1"/>
    <s v="Global High-Back Leather Tilter, Burgundy"/>
    <n v="344.37199999999996"/>
    <n v="4"/>
    <n v="0.3"/>
    <n v="-93.472400000000022"/>
  </r>
  <r>
    <n v="7918"/>
    <x v="3929"/>
    <x v="3"/>
    <x v="507"/>
    <d v="2014-09-09T00:00:00"/>
    <s v="Second Class"/>
    <x v="451"/>
    <s v="Julie Kriz"/>
    <x v="2"/>
    <s v="United States"/>
    <s v="Garland"/>
    <x v="5"/>
    <n v="75043"/>
    <x v="2"/>
    <s v="OFF-AR-10000380"/>
    <x v="1"/>
    <x v="6"/>
    <s v="Hunt PowerHouse Electric Pencil Sharpener, Blue"/>
    <n v="30.384"/>
    <n v="1"/>
    <n v="0.2"/>
    <n v="3.7979999999999947"/>
  </r>
  <r>
    <n v="7919"/>
    <x v="3930"/>
    <x v="1"/>
    <x v="433"/>
    <d v="2012-07-08T00:00:00"/>
    <s v="Second Class"/>
    <x v="65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x v="656"/>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x v="656"/>
    <s v="Dean percer"/>
    <x v="2"/>
    <s v="United States"/>
    <s v="Waterbury"/>
    <x v="29"/>
    <n v="6708"/>
    <x v="3"/>
    <s v="TEC-AC-10001090"/>
    <x v="2"/>
    <x v="11"/>
    <s v="Micro Innovations Wireless Classic Keyboard with Mouse"/>
    <n v="59.98"/>
    <n v="2"/>
    <n v="0"/>
    <n v="10.796399999999998"/>
  </r>
  <r>
    <n v="7922"/>
    <x v="3932"/>
    <x v="3"/>
    <x v="677"/>
    <d v="2014-03-18T00:00:00"/>
    <s v="Standard Class"/>
    <x v="677"/>
    <s v="Joy Bell-"/>
    <x v="0"/>
    <s v="United States"/>
    <s v="Columbia"/>
    <x v="39"/>
    <n v="21044"/>
    <x v="3"/>
    <s v="OFF-BI-10002026"/>
    <x v="1"/>
    <x v="8"/>
    <s v="Avery Arch Ring Binders"/>
    <n v="174.3"/>
    <n v="3"/>
    <n v="0"/>
    <n v="81.920999999999992"/>
  </r>
  <r>
    <n v="7923"/>
    <x v="3933"/>
    <x v="3"/>
    <x v="241"/>
    <d v="2014-09-30T00:00:00"/>
    <s v="Standard Class"/>
    <x v="452"/>
    <s v="Paul Prost"/>
    <x v="2"/>
    <s v="United States"/>
    <s v="Hollywood"/>
    <x v="2"/>
    <n v="33021"/>
    <x v="0"/>
    <s v="TEC-PH-10000526"/>
    <x v="2"/>
    <x v="7"/>
    <s v="Vtech CS6719"/>
    <n v="383.96000000000004"/>
    <n v="5"/>
    <n v="0.2"/>
    <n v="38.396000000000015"/>
  </r>
  <r>
    <n v="7924"/>
    <x v="3933"/>
    <x v="3"/>
    <x v="241"/>
    <d v="2014-09-30T00:00:00"/>
    <s v="Standard Class"/>
    <x v="452"/>
    <s v="Paul Prost"/>
    <x v="2"/>
    <s v="United States"/>
    <s v="Hollywood"/>
    <x v="2"/>
    <n v="33021"/>
    <x v="0"/>
    <s v="OFF-BI-10004002"/>
    <x v="1"/>
    <x v="8"/>
    <s v="Wilson Jones International Size A4 Ring Binders"/>
    <n v="15.570000000000004"/>
    <n v="3"/>
    <n v="0.7"/>
    <n v="-11.417999999999999"/>
  </r>
  <r>
    <n v="7925"/>
    <x v="3934"/>
    <x v="0"/>
    <x v="572"/>
    <d v="2013-08-17T00:00:00"/>
    <s v="First Class"/>
    <x v="167"/>
    <s v="Roy Französisch"/>
    <x v="0"/>
    <s v="United States"/>
    <s v="Springfield"/>
    <x v="17"/>
    <n v="22153"/>
    <x v="0"/>
    <s v="OFF-BI-10002309"/>
    <x v="1"/>
    <x v="8"/>
    <s v="Avery Heavy-Duty EZD  Binder With Locking Rings"/>
    <n v="22.32"/>
    <n v="4"/>
    <n v="0"/>
    <n v="10.7136"/>
  </r>
  <r>
    <n v="7926"/>
    <x v="3934"/>
    <x v="0"/>
    <x v="572"/>
    <d v="2013-08-17T00:00:00"/>
    <s v="First Class"/>
    <x v="167"/>
    <s v="Roy Französisch"/>
    <x v="0"/>
    <s v="United States"/>
    <s v="Springfield"/>
    <x v="17"/>
    <n v="22153"/>
    <x v="0"/>
    <s v="OFF-LA-10003923"/>
    <x v="1"/>
    <x v="2"/>
    <s v="Alphabetical Labels for Top Tab Filing"/>
    <n v="103.60000000000001"/>
    <n v="7"/>
    <n v="0"/>
    <n v="51.800000000000004"/>
  </r>
  <r>
    <n v="7927"/>
    <x v="3935"/>
    <x v="3"/>
    <x v="225"/>
    <d v="2014-11-25T00:00:00"/>
    <s v="Second Class"/>
    <x v="542"/>
    <s v="Katharine Harms"/>
    <x v="1"/>
    <s v="United States"/>
    <s v="New York City"/>
    <x v="15"/>
    <n v="10035"/>
    <x v="3"/>
    <s v="TEC-AC-10003433"/>
    <x v="2"/>
    <x v="11"/>
    <s v="Maxell 4.7GB DVD+R 5/Pack"/>
    <n v="2.9699999999999998"/>
    <n v="3"/>
    <n v="0"/>
    <n v="1.3365"/>
  </r>
  <r>
    <n v="7928"/>
    <x v="3935"/>
    <x v="3"/>
    <x v="225"/>
    <d v="2014-11-25T00:00:00"/>
    <s v="Second Class"/>
    <x v="542"/>
    <s v="Katharine Harms"/>
    <x v="1"/>
    <s v="United States"/>
    <s v="New York City"/>
    <x v="15"/>
    <n v="10035"/>
    <x v="3"/>
    <s v="TEC-PH-10001363"/>
    <x v="2"/>
    <x v="7"/>
    <s v="Apple iPhone 5S"/>
    <n v="569.99"/>
    <n v="1"/>
    <n v="0"/>
    <n v="170.99699999999996"/>
  </r>
  <r>
    <n v="7929"/>
    <x v="3935"/>
    <x v="3"/>
    <x v="225"/>
    <d v="2014-11-25T00:00:00"/>
    <s v="Second Class"/>
    <x v="542"/>
    <s v="Katharine Harms"/>
    <x v="1"/>
    <s v="United States"/>
    <s v="New York City"/>
    <x v="15"/>
    <n v="10035"/>
    <x v="3"/>
    <s v="FUR-FU-10000820"/>
    <x v="0"/>
    <x v="5"/>
    <s v="Tensor Brushed Steel Torchiere Floor Lamp"/>
    <n v="50.97"/>
    <n v="3"/>
    <n v="0"/>
    <n v="9.1745999999999981"/>
  </r>
  <r>
    <n v="7930"/>
    <x v="3936"/>
    <x v="3"/>
    <x v="800"/>
    <d v="2014-07-28T00:00:00"/>
    <s v="First Class"/>
    <x v="773"/>
    <s v="Evan Minnotte"/>
    <x v="2"/>
    <s v="United States"/>
    <s v="Dallas"/>
    <x v="5"/>
    <n v="75217"/>
    <x v="2"/>
    <s v="FUR-TA-10004767"/>
    <x v="0"/>
    <x v="3"/>
    <s v="Safco Drafting Table"/>
    <n v="298.11599999999999"/>
    <n v="6"/>
    <n v="0.3"/>
    <n v="-4.2588000000000363"/>
  </r>
  <r>
    <n v="7931"/>
    <x v="3937"/>
    <x v="0"/>
    <x v="869"/>
    <d v="2013-03-28T00:00:00"/>
    <s v="Second Class"/>
    <x v="460"/>
    <s v="Damala Kotsonis"/>
    <x v="1"/>
    <s v="United States"/>
    <s v="New York City"/>
    <x v="15"/>
    <n v="10024"/>
    <x v="3"/>
    <s v="OFF-AR-10001955"/>
    <x v="1"/>
    <x v="6"/>
    <s v="Newell 319"/>
    <n v="59.519999999999996"/>
    <n v="3"/>
    <n v="0"/>
    <n v="17.855999999999995"/>
  </r>
  <r>
    <n v="7932"/>
    <x v="3938"/>
    <x v="0"/>
    <x v="692"/>
    <d v="2013-07-21T00:00:00"/>
    <s v="Standard Class"/>
    <x v="466"/>
    <s v="Mark Cousins"/>
    <x v="1"/>
    <s v="United States"/>
    <s v="Portland"/>
    <x v="21"/>
    <n v="97206"/>
    <x v="1"/>
    <s v="FUR-CH-10004886"/>
    <x v="0"/>
    <x v="1"/>
    <s v="Bevis Steel Folding Chairs"/>
    <n v="230.28000000000003"/>
    <n v="3"/>
    <n v="0.2"/>
    <n v="23.027999999999992"/>
  </r>
  <r>
    <n v="7933"/>
    <x v="3938"/>
    <x v="0"/>
    <x v="692"/>
    <d v="2013-07-21T00:00:00"/>
    <s v="Standard Class"/>
    <x v="466"/>
    <s v="Mark Cousins"/>
    <x v="1"/>
    <s v="United States"/>
    <s v="Portland"/>
    <x v="21"/>
    <n v="97206"/>
    <x v="1"/>
    <s v="OFF-PA-10003641"/>
    <x v="1"/>
    <x v="10"/>
    <s v="Xerox 1909"/>
    <n v="105.52"/>
    <n v="5"/>
    <n v="0.2"/>
    <n v="34.293999999999997"/>
  </r>
  <r>
    <n v="7934"/>
    <x v="3939"/>
    <x v="3"/>
    <x v="629"/>
    <d v="2014-08-25T00:00:00"/>
    <s v="Standard Class"/>
    <x v="459"/>
    <s v="Rick Wilson"/>
    <x v="1"/>
    <s v="United States"/>
    <s v="Brentwood"/>
    <x v="1"/>
    <n v="94513"/>
    <x v="1"/>
    <s v="OFF-EN-10003134"/>
    <x v="1"/>
    <x v="12"/>
    <s v="Staples"/>
    <n v="23.36"/>
    <n v="2"/>
    <n v="0"/>
    <n v="11.68"/>
  </r>
  <r>
    <n v="7935"/>
    <x v="3939"/>
    <x v="3"/>
    <x v="629"/>
    <d v="2014-08-25T00:00:00"/>
    <s v="Standard Class"/>
    <x v="459"/>
    <s v="Rick Wilson"/>
    <x v="1"/>
    <s v="United States"/>
    <s v="Brentwood"/>
    <x v="1"/>
    <n v="94513"/>
    <x v="1"/>
    <s v="TEC-PH-10002564"/>
    <x v="2"/>
    <x v="7"/>
    <s v="OtterBox Defender Series Case - Samsung Galaxy S4"/>
    <n v="71.975999999999999"/>
    <n v="3"/>
    <n v="0.2"/>
    <n v="8.9969999999999892"/>
  </r>
  <r>
    <n v="7936"/>
    <x v="3939"/>
    <x v="3"/>
    <x v="629"/>
    <d v="2014-08-25T00:00:00"/>
    <s v="Standard Class"/>
    <x v="459"/>
    <s v="Rick Wilson"/>
    <x v="1"/>
    <s v="United States"/>
    <s v="Brentwood"/>
    <x v="1"/>
    <n v="94513"/>
    <x v="1"/>
    <s v="OFF-PA-10003893"/>
    <x v="1"/>
    <x v="10"/>
    <s v="Xerox 1962"/>
    <n v="8.56"/>
    <n v="2"/>
    <n v="0"/>
    <n v="3.8519999999999994"/>
  </r>
  <r>
    <n v="7937"/>
    <x v="3939"/>
    <x v="3"/>
    <x v="629"/>
    <d v="2014-08-25T00:00:00"/>
    <s v="Standard Class"/>
    <x v="459"/>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x v="459"/>
    <s v="Rick Wilson"/>
    <x v="1"/>
    <s v="United States"/>
    <s v="Brentwood"/>
    <x v="1"/>
    <n v="94513"/>
    <x v="1"/>
    <s v="OFF-AP-10001058"/>
    <x v="1"/>
    <x v="9"/>
    <s v="Sanyo 2.5 Cubic Foot Mid-Size Office Refrigerators"/>
    <n v="2518.29"/>
    <n v="9"/>
    <n v="0"/>
    <n v="654.7553999999999"/>
  </r>
  <r>
    <n v="7939"/>
    <x v="3939"/>
    <x v="3"/>
    <x v="629"/>
    <d v="2014-08-25T00:00:00"/>
    <s v="Standard Class"/>
    <x v="459"/>
    <s v="Rick Wilson"/>
    <x v="1"/>
    <s v="United States"/>
    <s v="Brentwood"/>
    <x v="1"/>
    <n v="94513"/>
    <x v="1"/>
    <s v="OFF-ST-10001496"/>
    <x v="1"/>
    <x v="4"/>
    <s v="Standard Rollaway File with Lock"/>
    <n v="540.56999999999994"/>
    <n v="3"/>
    <n v="0"/>
    <n v="140.54820000000001"/>
  </r>
  <r>
    <n v="7940"/>
    <x v="3939"/>
    <x v="3"/>
    <x v="629"/>
    <d v="2014-08-25T00:00:00"/>
    <s v="Standard Class"/>
    <x v="459"/>
    <s v="Rick Wilson"/>
    <x v="1"/>
    <s v="United States"/>
    <s v="Brentwood"/>
    <x v="1"/>
    <n v="94513"/>
    <x v="1"/>
    <s v="OFF-BI-10004230"/>
    <x v="1"/>
    <x v="8"/>
    <s v="GBC Recycled Grain Textured Covers"/>
    <n v="221.05600000000001"/>
    <n v="8"/>
    <n v="0.2"/>
    <n v="77.369599999999991"/>
  </r>
  <r>
    <n v="7941"/>
    <x v="3940"/>
    <x v="0"/>
    <x v="882"/>
    <d v="2013-12-18T00:00:00"/>
    <s v="First Class"/>
    <x v="103"/>
    <s v="David Smith"/>
    <x v="1"/>
    <s v="United States"/>
    <s v="San Diego"/>
    <x v="1"/>
    <n v="92037"/>
    <x v="1"/>
    <s v="FUR-CH-10001146"/>
    <x v="0"/>
    <x v="1"/>
    <s v="Global Task Chair, Black"/>
    <n v="81.424000000000007"/>
    <n v="2"/>
    <n v="0.2"/>
    <n v="-9.1601999999999961"/>
  </r>
  <r>
    <n v="7942"/>
    <x v="3940"/>
    <x v="0"/>
    <x v="882"/>
    <d v="2013-12-18T00:00:00"/>
    <s v="First Class"/>
    <x v="103"/>
    <s v="David Smith"/>
    <x v="1"/>
    <s v="United States"/>
    <s v="San Diego"/>
    <x v="1"/>
    <n v="92037"/>
    <x v="1"/>
    <s v="OFF-ST-10001590"/>
    <x v="1"/>
    <x v="4"/>
    <s v="Tenex Personal Project File with Scoop Front Design, Black"/>
    <n v="134.80000000000001"/>
    <n v="10"/>
    <n v="0"/>
    <n v="35.047999999999995"/>
  </r>
  <r>
    <n v="7943"/>
    <x v="3941"/>
    <x v="3"/>
    <x v="53"/>
    <d v="2015-01-02T00:00:00"/>
    <s v="Standard Class"/>
    <x v="315"/>
    <s v="Guy Armstrong"/>
    <x v="0"/>
    <s v="United States"/>
    <s v="Dallas"/>
    <x v="5"/>
    <n v="75081"/>
    <x v="2"/>
    <s v="OFF-BI-10003684"/>
    <x v="1"/>
    <x v="8"/>
    <s v="Wilson Jones Legal Size Ring Binders"/>
    <n v="39.581999999999987"/>
    <n v="9"/>
    <n v="0.8"/>
    <n v="-59.372999999999976"/>
  </r>
  <r>
    <n v="7944"/>
    <x v="3941"/>
    <x v="3"/>
    <x v="53"/>
    <d v="2015-01-02T00:00:00"/>
    <s v="Standard Class"/>
    <x v="315"/>
    <s v="Guy Armstrong"/>
    <x v="0"/>
    <s v="United States"/>
    <s v="Dallas"/>
    <x v="5"/>
    <n v="75081"/>
    <x v="2"/>
    <s v="OFF-SU-10000946"/>
    <x v="1"/>
    <x v="14"/>
    <s v="Staples"/>
    <n v="44.688000000000002"/>
    <n v="7"/>
    <n v="0.2"/>
    <n v="5.0273999999999965"/>
  </r>
  <r>
    <n v="7945"/>
    <x v="3941"/>
    <x v="3"/>
    <x v="53"/>
    <d v="2015-01-02T00:00:00"/>
    <s v="Standard Class"/>
    <x v="315"/>
    <s v="Guy Armstrong"/>
    <x v="0"/>
    <s v="United States"/>
    <s v="Dallas"/>
    <x v="5"/>
    <n v="75081"/>
    <x v="2"/>
    <s v="OFF-AR-10001615"/>
    <x v="1"/>
    <x v="6"/>
    <s v="Newell 34"/>
    <n v="31.744"/>
    <n v="2"/>
    <n v="0.2"/>
    <n v="2.3808000000000007"/>
  </r>
  <r>
    <n v="7946"/>
    <x v="3941"/>
    <x v="3"/>
    <x v="53"/>
    <d v="2015-01-02T00:00:00"/>
    <s v="Standard Class"/>
    <x v="315"/>
    <s v="Guy Armstrong"/>
    <x v="0"/>
    <s v="United States"/>
    <s v="Dallas"/>
    <x v="5"/>
    <n v="75081"/>
    <x v="2"/>
    <s v="OFF-BI-10001597"/>
    <x v="1"/>
    <x v="8"/>
    <s v="Wilson Jones Ledger-Size, Piano-Hinge Binder, 2&quot;, Blue"/>
    <n v="40.97999999999999"/>
    <n v="5"/>
    <n v="0.8"/>
    <n v="-65.567999999999998"/>
  </r>
  <r>
    <n v="7947"/>
    <x v="3941"/>
    <x v="3"/>
    <x v="53"/>
    <d v="2015-01-02T00:00:00"/>
    <s v="Standard Class"/>
    <x v="315"/>
    <s v="Guy Armstrong"/>
    <x v="0"/>
    <s v="United States"/>
    <s v="Dallas"/>
    <x v="5"/>
    <n v="75081"/>
    <x v="2"/>
    <s v="OFF-BI-10001116"/>
    <x v="1"/>
    <x v="8"/>
    <s v="Wilson Jones 1&quot; Hanging DublLock Ring Binders"/>
    <n v="3.1679999999999993"/>
    <n v="3"/>
    <n v="0.8"/>
    <n v="-5.0687999999999995"/>
  </r>
  <r>
    <n v="7948"/>
    <x v="3942"/>
    <x v="2"/>
    <x v="72"/>
    <d v="2011-03-05T00:00:00"/>
    <s v="Standard Class"/>
    <x v="618"/>
    <s v="Shahid Collister"/>
    <x v="0"/>
    <s v="United States"/>
    <s v="El Paso"/>
    <x v="5"/>
    <n v="79907"/>
    <x v="2"/>
    <s v="OFF-FA-10004395"/>
    <x v="1"/>
    <x v="13"/>
    <s v="Plymouth Boxed Rubber Bands by Plymouth"/>
    <n v="18.84"/>
    <n v="5"/>
    <n v="0.2"/>
    <n v="-3.5324999999999998"/>
  </r>
  <r>
    <n v="7949"/>
    <x v="3942"/>
    <x v="2"/>
    <x v="72"/>
    <d v="2011-03-05T00:00:00"/>
    <s v="Standard Class"/>
    <x v="618"/>
    <s v="Shahid Collister"/>
    <x v="0"/>
    <s v="United States"/>
    <s v="El Paso"/>
    <x v="5"/>
    <n v="79907"/>
    <x v="2"/>
    <s v="FUR-CH-10001270"/>
    <x v="0"/>
    <x v="1"/>
    <s v="Harbour Creations Steel Folding Chair"/>
    <n v="362.24999999999994"/>
    <n v="6"/>
    <n v="0.3"/>
    <n v="0"/>
  </r>
  <r>
    <n v="7950"/>
    <x v="3942"/>
    <x v="2"/>
    <x v="72"/>
    <d v="2011-03-05T00:00:00"/>
    <s v="Standard Class"/>
    <x v="618"/>
    <s v="Shahid Collister"/>
    <x v="0"/>
    <s v="United States"/>
    <s v="El Paso"/>
    <x v="5"/>
    <n v="79907"/>
    <x v="2"/>
    <s v="FUR-FU-10001095"/>
    <x v="0"/>
    <x v="5"/>
    <s v="DAX Black Cherry Wood-Tone Poster Frame"/>
    <n v="63.552000000000007"/>
    <n v="6"/>
    <n v="0.6"/>
    <n v="-34.953600000000002"/>
  </r>
  <r>
    <n v="7951"/>
    <x v="3942"/>
    <x v="2"/>
    <x v="72"/>
    <d v="2011-03-05T00:00:00"/>
    <s v="Standard Class"/>
    <x v="618"/>
    <s v="Shahid Collister"/>
    <x v="0"/>
    <s v="United States"/>
    <s v="El Paso"/>
    <x v="5"/>
    <n v="79907"/>
    <x v="2"/>
    <s v="OFF-ST-10001469"/>
    <x v="1"/>
    <x v="4"/>
    <s v="Fellowes Bankers Box Recycled Super Stor/Drawer"/>
    <n v="129.55199999999999"/>
    <n v="3"/>
    <n v="0.2"/>
    <n v="-22.671600000000005"/>
  </r>
  <r>
    <n v="7952"/>
    <x v="3943"/>
    <x v="1"/>
    <x v="902"/>
    <d v="2012-11-24T00:00:00"/>
    <s v="Standard Class"/>
    <x v="44"/>
    <s v="Katherine Ducich"/>
    <x v="0"/>
    <s v="United States"/>
    <s v="New York City"/>
    <x v="15"/>
    <n v="10035"/>
    <x v="3"/>
    <s v="OFF-BI-10003196"/>
    <x v="1"/>
    <x v="8"/>
    <s v="Accohide Poly Flexible Ring Binders"/>
    <n v="5.9840000000000009"/>
    <n v="2"/>
    <n v="0.2"/>
    <n v="2.2439999999999998"/>
  </r>
  <r>
    <n v="7953"/>
    <x v="3943"/>
    <x v="1"/>
    <x v="902"/>
    <d v="2012-11-24T00:00:00"/>
    <s v="Standard Class"/>
    <x v="44"/>
    <s v="Katherine Ducich"/>
    <x v="0"/>
    <s v="United States"/>
    <s v="New York City"/>
    <x v="15"/>
    <n v="10035"/>
    <x v="3"/>
    <s v="TEC-PH-10002200"/>
    <x v="2"/>
    <x v="7"/>
    <s v="Aastra 6757i CT Wireless VoIP phone"/>
    <n v="861.76"/>
    <n v="4"/>
    <n v="0"/>
    <n v="249.91039999999998"/>
  </r>
  <r>
    <n v="7954"/>
    <x v="3944"/>
    <x v="2"/>
    <x v="470"/>
    <d v="2011-04-06T00:00:00"/>
    <s v="Standard Class"/>
    <x v="542"/>
    <s v="Katharine Harms"/>
    <x v="1"/>
    <s v="United States"/>
    <s v="Revere"/>
    <x v="31"/>
    <n v="2151"/>
    <x v="3"/>
    <s v="OFF-ST-10000636"/>
    <x v="1"/>
    <x v="4"/>
    <s v="Rogers Profile Extra Capacity Storage Tub"/>
    <n v="66.959999999999994"/>
    <n v="4"/>
    <n v="0"/>
    <n v="2.6783999999999963"/>
  </r>
  <r>
    <n v="7955"/>
    <x v="3944"/>
    <x v="2"/>
    <x v="470"/>
    <d v="2011-04-06T00:00:00"/>
    <s v="Standard Class"/>
    <x v="542"/>
    <s v="Katharine Harms"/>
    <x v="1"/>
    <s v="United States"/>
    <s v="Revere"/>
    <x v="31"/>
    <n v="2151"/>
    <x v="3"/>
    <s v="OFF-BI-10000145"/>
    <x v="1"/>
    <x v="8"/>
    <s v="Zipper Ring Binder Pockets"/>
    <n v="6.24"/>
    <n v="2"/>
    <n v="0"/>
    <n v="3.0575999999999999"/>
  </r>
  <r>
    <n v="7956"/>
    <x v="3945"/>
    <x v="3"/>
    <x v="361"/>
    <d v="2014-10-11T00:00:00"/>
    <s v="Standard Class"/>
    <x v="55"/>
    <s v="Greg Guthrie"/>
    <x v="1"/>
    <s v="United States"/>
    <s v="Chico"/>
    <x v="1"/>
    <n v="95928"/>
    <x v="1"/>
    <s v="FUR-CH-10001190"/>
    <x v="0"/>
    <x v="1"/>
    <s v="Global Deluxe High-Back Office Chair in Storm"/>
    <n v="435.16800000000006"/>
    <n v="4"/>
    <n v="0.2"/>
    <n v="-59.835600000000042"/>
  </r>
  <r>
    <n v="7957"/>
    <x v="3945"/>
    <x v="3"/>
    <x v="361"/>
    <d v="2014-10-11T00:00:00"/>
    <s v="Standard Class"/>
    <x v="55"/>
    <s v="Greg Guthrie"/>
    <x v="1"/>
    <s v="United States"/>
    <s v="Chico"/>
    <x v="1"/>
    <n v="95928"/>
    <x v="1"/>
    <s v="OFF-FA-10002780"/>
    <x v="1"/>
    <x v="13"/>
    <s v="Staples"/>
    <n v="14.9"/>
    <n v="5"/>
    <n v="0"/>
    <n v="6.8539999999999992"/>
  </r>
  <r>
    <n v="7958"/>
    <x v="3945"/>
    <x v="3"/>
    <x v="361"/>
    <d v="2014-10-11T00:00:00"/>
    <s v="Standard Class"/>
    <x v="55"/>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x v="55"/>
    <s v="Greg Guthrie"/>
    <x v="1"/>
    <s v="United States"/>
    <s v="Chico"/>
    <x v="1"/>
    <n v="95928"/>
    <x v="1"/>
    <s v="FUR-FU-10004666"/>
    <x v="0"/>
    <x v="5"/>
    <s v="DAX Clear Channel Poster Frame"/>
    <n v="72.900000000000006"/>
    <n v="5"/>
    <n v="0"/>
    <n v="26.973000000000003"/>
  </r>
  <r>
    <n v="7960"/>
    <x v="3945"/>
    <x v="3"/>
    <x v="361"/>
    <d v="2014-10-11T00:00:00"/>
    <s v="Standard Class"/>
    <x v="55"/>
    <s v="Greg Guthrie"/>
    <x v="1"/>
    <s v="United States"/>
    <s v="Chico"/>
    <x v="1"/>
    <n v="95928"/>
    <x v="1"/>
    <s v="FUR-TA-10004086"/>
    <x v="0"/>
    <x v="3"/>
    <s v="KI Adjustable-Height Table"/>
    <n v="206.35200000000003"/>
    <n v="3"/>
    <n v="0.2"/>
    <n v="5.1587999999999852"/>
  </r>
  <r>
    <n v="7961"/>
    <x v="3945"/>
    <x v="3"/>
    <x v="361"/>
    <d v="2014-10-11T00:00:00"/>
    <s v="Standard Class"/>
    <x v="55"/>
    <s v="Greg Guthrie"/>
    <x v="1"/>
    <s v="United States"/>
    <s v="Chico"/>
    <x v="1"/>
    <n v="95928"/>
    <x v="1"/>
    <s v="TEC-PH-10000702"/>
    <x v="2"/>
    <x v="7"/>
    <s v="Square Credit Card Reader, 4 1/2&quot; x 4 1/2&quot; x 1&quot;, White"/>
    <n v="7.9920000000000009"/>
    <n v="1"/>
    <n v="0.2"/>
    <n v="2.6972999999999994"/>
  </r>
  <r>
    <n v="7962"/>
    <x v="3946"/>
    <x v="3"/>
    <x v="551"/>
    <d v="2014-11-24T00:00:00"/>
    <s v="Second Class"/>
    <x v="40"/>
    <s v="Jim Sink"/>
    <x v="1"/>
    <s v="United States"/>
    <s v="Miramar"/>
    <x v="2"/>
    <n v="33023"/>
    <x v="0"/>
    <s v="OFF-ST-10002301"/>
    <x v="1"/>
    <x v="4"/>
    <s v="Tennsco Commercial Shelving"/>
    <n v="81.360000000000014"/>
    <n v="5"/>
    <n v="0.2"/>
    <n v="-19.323000000000011"/>
  </r>
  <r>
    <n v="7963"/>
    <x v="3946"/>
    <x v="3"/>
    <x v="551"/>
    <d v="2014-11-24T00:00:00"/>
    <s v="Second Class"/>
    <x v="40"/>
    <s v="Jim Sink"/>
    <x v="1"/>
    <s v="United States"/>
    <s v="Miramar"/>
    <x v="2"/>
    <n v="33023"/>
    <x v="0"/>
    <s v="OFF-BI-10001636"/>
    <x v="1"/>
    <x v="8"/>
    <s v="Ibico Plastic and Wire Spiral Binding Combs"/>
    <n v="20.232000000000003"/>
    <n v="8"/>
    <n v="0.7"/>
    <n v="-16.185600000000001"/>
  </r>
  <r>
    <n v="7964"/>
    <x v="3946"/>
    <x v="3"/>
    <x v="551"/>
    <d v="2014-11-24T00:00:00"/>
    <s v="Second Class"/>
    <x v="40"/>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x v="40"/>
    <s v="Jim Sink"/>
    <x v="1"/>
    <s v="United States"/>
    <s v="Miramar"/>
    <x v="2"/>
    <n v="33023"/>
    <x v="0"/>
    <s v="OFF-PA-10004609"/>
    <x v="1"/>
    <x v="10"/>
    <s v="Xerox 221"/>
    <n v="20.736000000000004"/>
    <n v="4"/>
    <n v="0.2"/>
    <n v="7.2576000000000001"/>
  </r>
  <r>
    <n v="7966"/>
    <x v="3946"/>
    <x v="3"/>
    <x v="551"/>
    <d v="2014-11-24T00:00:00"/>
    <s v="Second Class"/>
    <x v="40"/>
    <s v="Jim Sink"/>
    <x v="1"/>
    <s v="United States"/>
    <s v="Miramar"/>
    <x v="2"/>
    <n v="33023"/>
    <x v="0"/>
    <s v="OFF-PA-10003309"/>
    <x v="1"/>
    <x v="10"/>
    <s v="Xerox 211"/>
    <n v="41.472000000000008"/>
    <n v="8"/>
    <n v="0.2"/>
    <n v="14.5152"/>
  </r>
  <r>
    <n v="7967"/>
    <x v="3947"/>
    <x v="1"/>
    <x v="391"/>
    <d v="2012-03-30T00:00:00"/>
    <s v="Standard Class"/>
    <x v="162"/>
    <s v="Bart Pistole"/>
    <x v="1"/>
    <s v="United States"/>
    <s v="Los Angeles"/>
    <x v="1"/>
    <n v="90049"/>
    <x v="1"/>
    <s v="OFF-PA-10000380"/>
    <x v="1"/>
    <x v="10"/>
    <s v="REDIFORM Incoming/Outgoing Call Register, 11&quot; X 8 1/2&quot;, 100 Messages"/>
    <n v="33.36"/>
    <n v="4"/>
    <n v="0"/>
    <n v="16.68"/>
  </r>
  <r>
    <n v="7968"/>
    <x v="3948"/>
    <x v="0"/>
    <x v="1155"/>
    <d v="2013-10-13T00:00:00"/>
    <s v="First Class"/>
    <x v="566"/>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x v="566"/>
    <s v="Corey Catlett"/>
    <x v="1"/>
    <s v="United States"/>
    <s v="Denver"/>
    <x v="22"/>
    <n v="80219"/>
    <x v="1"/>
    <s v="TEC-PH-10002583"/>
    <x v="2"/>
    <x v="7"/>
    <s v="iOttie HLCRIO102 Car Mount"/>
    <n v="15.991999999999999"/>
    <n v="1"/>
    <n v="0.2"/>
    <n v="-2.9985000000000022"/>
  </r>
  <r>
    <n v="7970"/>
    <x v="3948"/>
    <x v="0"/>
    <x v="1155"/>
    <d v="2013-10-13T00:00:00"/>
    <s v="First Class"/>
    <x v="566"/>
    <s v="Corey Catlett"/>
    <x v="1"/>
    <s v="United States"/>
    <s v="Denver"/>
    <x v="22"/>
    <n v="80219"/>
    <x v="1"/>
    <s v="FUR-CH-10004853"/>
    <x v="0"/>
    <x v="1"/>
    <s v="Global Manager's Adjustable Task Chair, Storm"/>
    <n v="120.78399999999999"/>
    <n v="1"/>
    <n v="0.2"/>
    <n v="13.588199999999986"/>
  </r>
  <r>
    <n v="7971"/>
    <x v="3949"/>
    <x v="1"/>
    <x v="748"/>
    <d v="2012-08-20T00:00:00"/>
    <s v="Standard Class"/>
    <x v="133"/>
    <s v="Sung Pak"/>
    <x v="1"/>
    <s v="United States"/>
    <s v="Philadelphia"/>
    <x v="9"/>
    <n v="19134"/>
    <x v="3"/>
    <s v="TEC-PH-10003580"/>
    <x v="2"/>
    <x v="7"/>
    <s v="Cisco IP Phone 7961G-GE VoIP phone"/>
    <n v="519.79200000000003"/>
    <n v="4"/>
    <n v="0.4"/>
    <n v="-112.62159999999994"/>
  </r>
  <r>
    <n v="7972"/>
    <x v="3949"/>
    <x v="1"/>
    <x v="748"/>
    <d v="2012-08-20T00:00:00"/>
    <s v="Standard Class"/>
    <x v="133"/>
    <s v="Sung Pak"/>
    <x v="1"/>
    <s v="United States"/>
    <s v="Philadelphia"/>
    <x v="9"/>
    <n v="19134"/>
    <x v="3"/>
    <s v="TEC-AC-10004227"/>
    <x v="2"/>
    <x v="11"/>
    <s v="SanDisk Ultra 16 GB MicroSDHC Class 10 Memory Card"/>
    <n v="31.176000000000002"/>
    <n v="3"/>
    <n v="0.2"/>
    <n v="-5.4558000000000035"/>
  </r>
  <r>
    <n v="7973"/>
    <x v="3949"/>
    <x v="1"/>
    <x v="748"/>
    <d v="2012-08-20T00:00:00"/>
    <s v="Standard Class"/>
    <x v="133"/>
    <s v="Sung Pak"/>
    <x v="1"/>
    <s v="United States"/>
    <s v="Philadelphia"/>
    <x v="9"/>
    <n v="19134"/>
    <x v="3"/>
    <s v="OFF-PA-10002787"/>
    <x v="1"/>
    <x v="10"/>
    <s v="Xerox 227"/>
    <n v="10.368000000000002"/>
    <n v="2"/>
    <n v="0.2"/>
    <n v="3.6288"/>
  </r>
  <r>
    <n v="7974"/>
    <x v="3949"/>
    <x v="1"/>
    <x v="748"/>
    <d v="2012-08-20T00:00:00"/>
    <s v="Standard Class"/>
    <x v="133"/>
    <s v="Sung Pak"/>
    <x v="1"/>
    <s v="United States"/>
    <s v="Philadelphia"/>
    <x v="9"/>
    <n v="19134"/>
    <x v="3"/>
    <s v="OFF-BI-10003981"/>
    <x v="1"/>
    <x v="8"/>
    <s v="Avery Durable Plastic 1&quot; Binders"/>
    <n v="2.7240000000000006"/>
    <n v="2"/>
    <n v="0.7"/>
    <n v="-1.9067999999999996"/>
  </r>
  <r>
    <n v="7975"/>
    <x v="3949"/>
    <x v="1"/>
    <x v="748"/>
    <d v="2012-08-20T00:00:00"/>
    <s v="Standard Class"/>
    <x v="133"/>
    <s v="Sung Pak"/>
    <x v="1"/>
    <s v="United States"/>
    <s v="Philadelphia"/>
    <x v="9"/>
    <n v="19134"/>
    <x v="3"/>
    <s v="FUR-FU-10001488"/>
    <x v="0"/>
    <x v="5"/>
    <s v="Tenex 46&quot; x 60&quot; Computer Anti-Static Chairmat, Rectangular Shaped"/>
    <n v="254.35200000000003"/>
    <n v="3"/>
    <n v="0.2"/>
    <n v="0"/>
  </r>
  <r>
    <n v="7976"/>
    <x v="3949"/>
    <x v="1"/>
    <x v="748"/>
    <d v="2012-08-20T00:00:00"/>
    <s v="Standard Class"/>
    <x v="133"/>
    <s v="Sung Pak"/>
    <x v="1"/>
    <s v="United States"/>
    <s v="Philadelphia"/>
    <x v="9"/>
    <n v="19134"/>
    <x v="3"/>
    <s v="OFF-BI-10003727"/>
    <x v="1"/>
    <x v="8"/>
    <s v="Avery Durable Slant Ring Binders With Label Holder"/>
    <n v="3.762"/>
    <n v="3"/>
    <n v="0.7"/>
    <n v="-2.758799999999999"/>
  </r>
  <r>
    <n v="7977"/>
    <x v="3949"/>
    <x v="1"/>
    <x v="748"/>
    <d v="2012-08-20T00:00:00"/>
    <s v="Standard Class"/>
    <x v="133"/>
    <s v="Sung Pak"/>
    <x v="1"/>
    <s v="United States"/>
    <s v="Philadelphia"/>
    <x v="9"/>
    <n v="19134"/>
    <x v="3"/>
    <s v="OFF-PA-10000130"/>
    <x v="1"/>
    <x v="10"/>
    <s v="Xerox 199"/>
    <n v="10.272000000000002"/>
    <n v="3"/>
    <n v="0.2"/>
    <n v="3.2099999999999982"/>
  </r>
  <r>
    <n v="7978"/>
    <x v="3950"/>
    <x v="2"/>
    <x v="1178"/>
    <d v="2011-06-05T00:00:00"/>
    <s v="Standard Class"/>
    <x v="600"/>
    <s v="Jim Karlsson"/>
    <x v="0"/>
    <s v="United States"/>
    <s v="Jackson"/>
    <x v="35"/>
    <n v="39212"/>
    <x v="0"/>
    <s v="TEC-PH-10002680"/>
    <x v="2"/>
    <x v="7"/>
    <s v="Samsung Galaxy Note 3"/>
    <n v="659.97"/>
    <n v="3"/>
    <n v="0"/>
    <n v="197.99099999999996"/>
  </r>
  <r>
    <n v="7979"/>
    <x v="3950"/>
    <x v="2"/>
    <x v="1178"/>
    <d v="2011-06-05T00:00:00"/>
    <s v="Standard Class"/>
    <x v="600"/>
    <s v="Jim Karlsson"/>
    <x v="0"/>
    <s v="United States"/>
    <s v="Jackson"/>
    <x v="35"/>
    <n v="39212"/>
    <x v="0"/>
    <s v="TEC-PH-10002538"/>
    <x v="2"/>
    <x v="7"/>
    <s v="Grandstream GXP1160 VoIP phone"/>
    <n v="113.72999999999999"/>
    <n v="3"/>
    <n v="0"/>
    <n v="32.981699999999989"/>
  </r>
  <r>
    <n v="7980"/>
    <x v="3951"/>
    <x v="1"/>
    <x v="375"/>
    <d v="2012-08-31T00:00:00"/>
    <s v="Standard Class"/>
    <x v="385"/>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x v="24"/>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x v="11"/>
    <s v="Sandra Flanagan"/>
    <x v="0"/>
    <s v="United States"/>
    <s v="Clifton"/>
    <x v="30"/>
    <n v="7011"/>
    <x v="3"/>
    <s v="OFF-AP-10004532"/>
    <x v="1"/>
    <x v="9"/>
    <s v="Kensington 6 Outlet Guardian Standard Surge Protector"/>
    <n v="81.92"/>
    <n v="4"/>
    <n v="0"/>
    <n v="22.118400000000001"/>
  </r>
  <r>
    <n v="7983"/>
    <x v="3953"/>
    <x v="2"/>
    <x v="1076"/>
    <d v="2011-09-13T00:00:00"/>
    <s v="First Class"/>
    <x v="11"/>
    <s v="Sandra Flanagan"/>
    <x v="0"/>
    <s v="United States"/>
    <s v="Clifton"/>
    <x v="30"/>
    <n v="7011"/>
    <x v="3"/>
    <s v="FUR-FU-10001986"/>
    <x v="0"/>
    <x v="5"/>
    <s v="Dana Fluorescent Magnifying Lamp, White, 36&quot;"/>
    <n v="254.89999999999998"/>
    <n v="5"/>
    <n v="0"/>
    <n v="76.469999999999985"/>
  </r>
  <r>
    <n v="7984"/>
    <x v="3954"/>
    <x v="3"/>
    <x v="203"/>
    <d v="2014-01-26T00:00:00"/>
    <s v="Second Class"/>
    <x v="553"/>
    <s v="Edward Hooks"/>
    <x v="1"/>
    <s v="United States"/>
    <s v="Chicago"/>
    <x v="10"/>
    <n v="60623"/>
    <x v="2"/>
    <s v="OFF-FA-10002975"/>
    <x v="1"/>
    <x v="13"/>
    <s v="Staples"/>
    <n v="15.120000000000001"/>
    <n v="5"/>
    <n v="0.2"/>
    <n v="4.9139999999999988"/>
  </r>
  <r>
    <n v="7985"/>
    <x v="3954"/>
    <x v="3"/>
    <x v="203"/>
    <d v="2014-01-26T00:00:00"/>
    <s v="Second Class"/>
    <x v="553"/>
    <s v="Edward Hooks"/>
    <x v="1"/>
    <s v="United States"/>
    <s v="Chicago"/>
    <x v="10"/>
    <n v="60623"/>
    <x v="2"/>
    <s v="OFF-AR-10003481"/>
    <x v="1"/>
    <x v="6"/>
    <s v="Newell 348"/>
    <n v="7.8719999999999999"/>
    <n v="3"/>
    <n v="0.2"/>
    <n v="0.88559999999999883"/>
  </r>
  <r>
    <n v="7986"/>
    <x v="3955"/>
    <x v="0"/>
    <x v="438"/>
    <d v="2013-04-25T00:00:00"/>
    <s v="First Class"/>
    <x v="35"/>
    <s v="Duane Noonan"/>
    <x v="0"/>
    <s v="United States"/>
    <s v="Seattle"/>
    <x v="4"/>
    <n v="98115"/>
    <x v="1"/>
    <s v="OFF-BI-10004967"/>
    <x v="1"/>
    <x v="8"/>
    <s v="Round Ring Binders"/>
    <n v="8.32"/>
    <n v="5"/>
    <n v="0.2"/>
    <n v="2.8079999999999998"/>
  </r>
  <r>
    <n v="7987"/>
    <x v="3956"/>
    <x v="0"/>
    <x v="1180"/>
    <d v="2013-07-24T00:00:00"/>
    <s v="Second Class"/>
    <x v="307"/>
    <s v="Pauline Johnson"/>
    <x v="0"/>
    <s v="United States"/>
    <s v="Long Beach"/>
    <x v="15"/>
    <n v="11561"/>
    <x v="3"/>
    <s v="TEC-PH-10003589"/>
    <x v="2"/>
    <x v="7"/>
    <s v="invisibleSHIELD by ZAGG Smudge-Free Screen Protector"/>
    <n v="89.949999999999989"/>
    <n v="5"/>
    <n v="0"/>
    <n v="43.175999999999995"/>
  </r>
  <r>
    <n v="7988"/>
    <x v="3957"/>
    <x v="0"/>
    <x v="828"/>
    <d v="2013-08-30T00:00:00"/>
    <s v="Standard Class"/>
    <x v="15"/>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x v="15"/>
    <s v="Matt Abelman"/>
    <x v="2"/>
    <s v="United States"/>
    <s v="Sheboygan"/>
    <x v="6"/>
    <n v="53081"/>
    <x v="2"/>
    <s v="OFF-LA-10003537"/>
    <x v="1"/>
    <x v="2"/>
    <s v="Avery 515"/>
    <n v="37.589999999999996"/>
    <n v="3"/>
    <n v="0"/>
    <n v="17.667299999999997"/>
  </r>
  <r>
    <n v="7990"/>
    <x v="3957"/>
    <x v="0"/>
    <x v="828"/>
    <d v="2013-08-30T00:00:00"/>
    <s v="Standard Class"/>
    <x v="15"/>
    <s v="Matt Abelman"/>
    <x v="2"/>
    <s v="United States"/>
    <s v="Sheboygan"/>
    <x v="6"/>
    <n v="53081"/>
    <x v="2"/>
    <s v="OFF-ST-10002406"/>
    <x v="1"/>
    <x v="4"/>
    <s v="Pizazz Global Quick File"/>
    <n v="14.97"/>
    <n v="1"/>
    <n v="0"/>
    <n v="4.1916000000000011"/>
  </r>
  <r>
    <n v="7991"/>
    <x v="3957"/>
    <x v="0"/>
    <x v="828"/>
    <d v="2013-08-30T00:00:00"/>
    <s v="Standard Class"/>
    <x v="15"/>
    <s v="Matt Abelman"/>
    <x v="2"/>
    <s v="United States"/>
    <s v="Sheboygan"/>
    <x v="6"/>
    <n v="53081"/>
    <x v="2"/>
    <s v="TEC-AC-10003433"/>
    <x v="2"/>
    <x v="11"/>
    <s v="Maxell 4.7GB DVD+R 5/Pack"/>
    <n v="1.98"/>
    <n v="2"/>
    <n v="0"/>
    <n v="0.89100000000000001"/>
  </r>
  <r>
    <n v="7992"/>
    <x v="3958"/>
    <x v="0"/>
    <x v="403"/>
    <d v="2013-06-18T00:00:00"/>
    <s v="First Class"/>
    <x v="718"/>
    <s v="Vivian Mathis"/>
    <x v="0"/>
    <s v="United States"/>
    <s v="Boca Raton"/>
    <x v="2"/>
    <n v="33433"/>
    <x v="0"/>
    <s v="OFF-BI-10002082"/>
    <x v="1"/>
    <x v="8"/>
    <s v="GBC Twin Loop Wire Binding Elements"/>
    <n v="39.936000000000007"/>
    <n v="4"/>
    <n v="0.7"/>
    <n v="-26.623999999999995"/>
  </r>
  <r>
    <n v="7993"/>
    <x v="3958"/>
    <x v="0"/>
    <x v="403"/>
    <d v="2013-06-18T00:00:00"/>
    <s v="First Class"/>
    <x v="718"/>
    <s v="Vivian Mathis"/>
    <x v="0"/>
    <s v="United States"/>
    <s v="Boca Raton"/>
    <x v="2"/>
    <n v="33433"/>
    <x v="0"/>
    <s v="TEC-AC-10000521"/>
    <x v="2"/>
    <x v="11"/>
    <s v="Verbatim Slim CD and DVD Storage Cases, 50/Pack"/>
    <n v="18.463999999999999"/>
    <n v="2"/>
    <n v="0.2"/>
    <n v="2.3079999999999998"/>
  </r>
  <r>
    <n v="7994"/>
    <x v="3959"/>
    <x v="1"/>
    <x v="312"/>
    <d v="2012-11-23T00:00:00"/>
    <s v="Second Class"/>
    <x v="514"/>
    <s v="Michelle Moray"/>
    <x v="0"/>
    <s v="United States"/>
    <s v="Aurora"/>
    <x v="22"/>
    <n v="80013"/>
    <x v="1"/>
    <s v="OFF-BI-10001982"/>
    <x v="1"/>
    <x v="8"/>
    <s v="Wilson Jones Custom Binder Spines &amp; Labels"/>
    <n v="4.8960000000000008"/>
    <n v="3"/>
    <n v="0.7"/>
    <n v="-3.4271999999999991"/>
  </r>
  <r>
    <n v="7995"/>
    <x v="3959"/>
    <x v="1"/>
    <x v="312"/>
    <d v="2012-11-23T00:00:00"/>
    <s v="Second Class"/>
    <x v="514"/>
    <s v="Michelle Moray"/>
    <x v="0"/>
    <s v="United States"/>
    <s v="Aurora"/>
    <x v="22"/>
    <n v="80013"/>
    <x v="1"/>
    <s v="FUR-BO-10002268"/>
    <x v="0"/>
    <x v="0"/>
    <s v="Sauder Barrister Bookcases"/>
    <n v="145.76400000000001"/>
    <n v="6"/>
    <n v="0.7"/>
    <n v="-247.79879999999997"/>
  </r>
  <r>
    <n v="7996"/>
    <x v="3959"/>
    <x v="1"/>
    <x v="312"/>
    <d v="2012-11-23T00:00:00"/>
    <s v="Second Class"/>
    <x v="514"/>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x v="615"/>
    <s v="Clay Rozendal"/>
    <x v="2"/>
    <s v="United States"/>
    <s v="San Diego"/>
    <x v="1"/>
    <n v="92037"/>
    <x v="1"/>
    <s v="TEC-AC-10004469"/>
    <x v="2"/>
    <x v="11"/>
    <s v="Microsoft Sculpt Comfort Mouse"/>
    <n v="199.75"/>
    <n v="5"/>
    <n v="0"/>
    <n v="87.890000000000015"/>
  </r>
  <r>
    <n v="7998"/>
    <x v="3960"/>
    <x v="3"/>
    <x v="132"/>
    <d v="2014-11-06T00:00:00"/>
    <s v="First Class"/>
    <x v="615"/>
    <s v="Clay Rozendal"/>
    <x v="2"/>
    <s v="United States"/>
    <s v="San Diego"/>
    <x v="1"/>
    <n v="92037"/>
    <x v="1"/>
    <s v="FUR-TA-10001095"/>
    <x v="0"/>
    <x v="3"/>
    <s v="Chromcraft Round Conference Tables"/>
    <n v="1673.1839999999997"/>
    <n v="12"/>
    <n v="0.2"/>
    <n v="20.914800000000014"/>
  </r>
  <r>
    <n v="7999"/>
    <x v="3961"/>
    <x v="2"/>
    <x v="417"/>
    <d v="2011-05-07T00:00:00"/>
    <s v="First Class"/>
    <x v="740"/>
    <s v="Bill Shonely"/>
    <x v="1"/>
    <s v="United States"/>
    <s v="Seattle"/>
    <x v="4"/>
    <n v="98105"/>
    <x v="1"/>
    <s v="FUR-FU-10001852"/>
    <x v="0"/>
    <x v="5"/>
    <s v="Eldon Regeneration Recycled Desk Accessories, Smoke"/>
    <n v="12.18"/>
    <n v="7"/>
    <n v="0"/>
    <n v="3.8975999999999997"/>
  </r>
  <r>
    <n v="8000"/>
    <x v="3961"/>
    <x v="2"/>
    <x v="417"/>
    <d v="2011-05-07T00:00:00"/>
    <s v="First Class"/>
    <x v="740"/>
    <s v="Bill Shonely"/>
    <x v="1"/>
    <s v="United States"/>
    <s v="Seattle"/>
    <x v="4"/>
    <n v="98105"/>
    <x v="1"/>
    <s v="OFF-AP-10000696"/>
    <x v="1"/>
    <x v="9"/>
    <s v="Holmes Odor Grabber"/>
    <n v="57.68"/>
    <n v="4"/>
    <n v="0"/>
    <n v="19.034399999999998"/>
  </r>
  <r>
    <n v="8001"/>
    <x v="3962"/>
    <x v="1"/>
    <x v="627"/>
    <d v="2012-11-12T00:00:00"/>
    <s v="Standard Class"/>
    <x v="361"/>
    <s v="Rob Dowd"/>
    <x v="0"/>
    <s v="United States"/>
    <s v="Dubuque"/>
    <x v="23"/>
    <n v="52001"/>
    <x v="2"/>
    <s v="TEC-PH-10003885"/>
    <x v="2"/>
    <x v="7"/>
    <s v="Cisco SPA508G"/>
    <n v="263.95999999999998"/>
    <n v="4"/>
    <n v="0"/>
    <n v="76.548399999999987"/>
  </r>
  <r>
    <n v="8002"/>
    <x v="3963"/>
    <x v="1"/>
    <x v="295"/>
    <d v="2012-12-15T00:00:00"/>
    <s v="First Class"/>
    <x v="30"/>
    <s v="Karen Daniels"/>
    <x v="0"/>
    <s v="United States"/>
    <s v="Los Angeles"/>
    <x v="1"/>
    <n v="90032"/>
    <x v="1"/>
    <s v="TEC-AC-10002926"/>
    <x v="2"/>
    <x v="11"/>
    <s v="Logitech Wireless Marathon Mouse M705"/>
    <n v="299.94"/>
    <n v="6"/>
    <n v="0"/>
    <n v="128.97420000000002"/>
  </r>
  <r>
    <n v="8003"/>
    <x v="3963"/>
    <x v="1"/>
    <x v="295"/>
    <d v="2012-12-15T00:00:00"/>
    <s v="First Class"/>
    <x v="30"/>
    <s v="Karen Daniels"/>
    <x v="0"/>
    <s v="United States"/>
    <s v="Los Angeles"/>
    <x v="1"/>
    <n v="90032"/>
    <x v="1"/>
    <s v="OFF-SU-10001225"/>
    <x v="1"/>
    <x v="14"/>
    <s v="Staples"/>
    <n v="25.76"/>
    <n v="7"/>
    <n v="0"/>
    <n v="0.51519999999999921"/>
  </r>
  <r>
    <n v="8004"/>
    <x v="3964"/>
    <x v="2"/>
    <x v="588"/>
    <d v="2011-12-03T00:00:00"/>
    <s v="First Class"/>
    <x v="731"/>
    <s v="Anna Andreadi"/>
    <x v="0"/>
    <s v="United States"/>
    <s v="Lowell"/>
    <x v="31"/>
    <n v="1852"/>
    <x v="3"/>
    <s v="TEC-PH-10004434"/>
    <x v="2"/>
    <x v="7"/>
    <s v="Cisco IP Phone 7961G VoIP phone - Dark gray"/>
    <n v="271.89999999999998"/>
    <n v="2"/>
    <n v="0"/>
    <n v="78.850999999999971"/>
  </r>
  <r>
    <n v="8005"/>
    <x v="3964"/>
    <x v="2"/>
    <x v="588"/>
    <d v="2011-12-03T00:00:00"/>
    <s v="First Class"/>
    <x v="731"/>
    <s v="Anna Andreadi"/>
    <x v="0"/>
    <s v="United States"/>
    <s v="Lowell"/>
    <x v="31"/>
    <n v="1852"/>
    <x v="3"/>
    <s v="FUR-FU-10003878"/>
    <x v="0"/>
    <x v="5"/>
    <s v="Linden 10&quot; Round Wall Clock, Black"/>
    <n v="45.839999999999996"/>
    <n v="3"/>
    <n v="0"/>
    <n v="15.585599999999999"/>
  </r>
  <r>
    <n v="8006"/>
    <x v="3964"/>
    <x v="2"/>
    <x v="588"/>
    <d v="2011-12-03T00:00:00"/>
    <s v="First Class"/>
    <x v="731"/>
    <s v="Anna Andreadi"/>
    <x v="0"/>
    <s v="United States"/>
    <s v="Lowell"/>
    <x v="31"/>
    <n v="1852"/>
    <x v="3"/>
    <s v="FUR-FU-10002268"/>
    <x v="0"/>
    <x v="5"/>
    <s v="Ultra Door Push Plate"/>
    <n v="9.82"/>
    <n v="2"/>
    <n v="0"/>
    <n v="3.2405999999999997"/>
  </r>
  <r>
    <n v="8007"/>
    <x v="3965"/>
    <x v="0"/>
    <x v="877"/>
    <d v="2013-10-12T00:00:00"/>
    <s v="Standard Class"/>
    <x v="498"/>
    <s v="Mick Crebagga"/>
    <x v="0"/>
    <s v="United States"/>
    <s v="Marysville"/>
    <x v="4"/>
    <n v="98270"/>
    <x v="1"/>
    <s v="OFF-FA-10001883"/>
    <x v="1"/>
    <x v="13"/>
    <s v="Alliance Super-Size Bands, Assorted Sizes"/>
    <n v="93.36"/>
    <n v="12"/>
    <n v="0"/>
    <n v="0.93359999999999843"/>
  </r>
  <r>
    <n v="8008"/>
    <x v="3966"/>
    <x v="1"/>
    <x v="972"/>
    <d v="2012-11-24T00:00:00"/>
    <s v="Standard Class"/>
    <x v="731"/>
    <s v="Anna Andreadi"/>
    <x v="0"/>
    <s v="United States"/>
    <s v="Oklahoma City"/>
    <x v="26"/>
    <n v="73120"/>
    <x v="2"/>
    <s v="OFF-ST-10002756"/>
    <x v="1"/>
    <x v="4"/>
    <s v="Tennsco Stur-D-Stor Boltless Shelving, 5 Shelves, 24&quot; Deep, Sand"/>
    <n v="541.24"/>
    <n v="4"/>
    <n v="0"/>
    <n v="5.4124000000000478"/>
  </r>
  <r>
    <n v="8009"/>
    <x v="3966"/>
    <x v="1"/>
    <x v="972"/>
    <d v="2012-11-24T00:00:00"/>
    <s v="Standard Class"/>
    <x v="731"/>
    <s v="Anna Andreadi"/>
    <x v="0"/>
    <s v="United States"/>
    <s v="Oklahoma City"/>
    <x v="26"/>
    <n v="73120"/>
    <x v="2"/>
    <s v="OFF-PA-10000474"/>
    <x v="1"/>
    <x v="10"/>
    <s v="Staples"/>
    <n v="106.32"/>
    <n v="3"/>
    <n v="0"/>
    <n v="49.970399999999991"/>
  </r>
  <r>
    <n v="8010"/>
    <x v="3966"/>
    <x v="1"/>
    <x v="972"/>
    <d v="2012-11-24T00:00:00"/>
    <s v="Standard Class"/>
    <x v="731"/>
    <s v="Anna Andreadi"/>
    <x v="0"/>
    <s v="United States"/>
    <s v="Oklahoma City"/>
    <x v="26"/>
    <n v="73120"/>
    <x v="2"/>
    <s v="FUR-CH-10002073"/>
    <x v="0"/>
    <x v="1"/>
    <s v="Hon Olson Stacker Chairs"/>
    <n v="1323.8999999999999"/>
    <n v="5"/>
    <n v="0"/>
    <n v="383.93099999999993"/>
  </r>
  <r>
    <n v="8011"/>
    <x v="3967"/>
    <x v="2"/>
    <x v="461"/>
    <d v="2011-03-20T00:00:00"/>
    <s v="Second Class"/>
    <x v="425"/>
    <s v="Quincy Jones"/>
    <x v="1"/>
    <s v="United States"/>
    <s v="Philadelphia"/>
    <x v="9"/>
    <n v="19134"/>
    <x v="3"/>
    <s v="OFF-PA-10003641"/>
    <x v="1"/>
    <x v="10"/>
    <s v="Xerox 1909"/>
    <n v="126.624"/>
    <n v="6"/>
    <n v="0.2"/>
    <n v="41.152799999999992"/>
  </r>
  <r>
    <n v="8012"/>
    <x v="3968"/>
    <x v="1"/>
    <x v="782"/>
    <d v="2012-06-23T00:00:00"/>
    <s v="First Class"/>
    <x v="594"/>
    <s v="Justin MacKendrick"/>
    <x v="0"/>
    <s v="United States"/>
    <s v="Aurora"/>
    <x v="22"/>
    <n v="80013"/>
    <x v="1"/>
    <s v="TEC-PH-10002070"/>
    <x v="2"/>
    <x v="7"/>
    <s v="Griffin GC36547 PowerJolt SE Lightning Charger"/>
    <n v="125.944"/>
    <n v="7"/>
    <n v="0.2"/>
    <n v="15.742999999999984"/>
  </r>
  <r>
    <n v="8013"/>
    <x v="3969"/>
    <x v="3"/>
    <x v="1126"/>
    <d v="2014-05-26T00:00:00"/>
    <s v="Same Day"/>
    <x v="577"/>
    <s v="Trudy Brown"/>
    <x v="0"/>
    <s v="United States"/>
    <s v="New York City"/>
    <x v="15"/>
    <n v="10009"/>
    <x v="3"/>
    <s v="OFF-BI-10004519"/>
    <x v="1"/>
    <x v="8"/>
    <s v="GBC DocuBind P100 Manual Binding Machine"/>
    <n v="663.92"/>
    <n v="5"/>
    <n v="0.2"/>
    <n v="207.47499999999994"/>
  </r>
  <r>
    <n v="8014"/>
    <x v="3969"/>
    <x v="3"/>
    <x v="1126"/>
    <d v="2014-05-26T00:00:00"/>
    <s v="Same Day"/>
    <x v="577"/>
    <s v="Trudy Brown"/>
    <x v="0"/>
    <s v="United States"/>
    <s v="New York City"/>
    <x v="15"/>
    <n v="10009"/>
    <x v="3"/>
    <s v="TEC-AC-10002167"/>
    <x v="2"/>
    <x v="11"/>
    <s v="Imation 8gb Micro Traveldrive Usb 2.0 Flash Drive"/>
    <n v="120"/>
    <n v="8"/>
    <n v="0"/>
    <n v="13.200000000000003"/>
  </r>
  <r>
    <n v="8015"/>
    <x v="3969"/>
    <x v="3"/>
    <x v="1126"/>
    <d v="2014-05-26T00:00:00"/>
    <s v="Same Day"/>
    <x v="577"/>
    <s v="Trudy Brown"/>
    <x v="0"/>
    <s v="United States"/>
    <s v="New York City"/>
    <x v="15"/>
    <n v="10009"/>
    <x v="3"/>
    <s v="OFF-FA-10000936"/>
    <x v="1"/>
    <x v="13"/>
    <s v="Acco Hot Clips Clips to Go"/>
    <n v="3.29"/>
    <n v="1"/>
    <n v="0"/>
    <n v="1.4804999999999999"/>
  </r>
  <r>
    <n v="8016"/>
    <x v="3969"/>
    <x v="3"/>
    <x v="1126"/>
    <d v="2014-05-26T00:00:00"/>
    <s v="Same Day"/>
    <x v="577"/>
    <s v="Trudy Brown"/>
    <x v="0"/>
    <s v="United States"/>
    <s v="New York City"/>
    <x v="15"/>
    <n v="10009"/>
    <x v="3"/>
    <s v="FUR-FU-10000732"/>
    <x v="0"/>
    <x v="5"/>
    <s v="Eldon 200 Class Desk Accessories"/>
    <n v="18.84"/>
    <n v="3"/>
    <n v="0"/>
    <n v="6.0287999999999995"/>
  </r>
  <r>
    <n v="8017"/>
    <x v="3970"/>
    <x v="2"/>
    <x v="340"/>
    <d v="2011-09-11T00:00:00"/>
    <s v="First Class"/>
    <x v="376"/>
    <s v="Nicole Fjeld"/>
    <x v="2"/>
    <s v="United States"/>
    <s v="Lancaster"/>
    <x v="24"/>
    <n v="43130"/>
    <x v="3"/>
    <s v="FUR-FU-10002501"/>
    <x v="0"/>
    <x v="5"/>
    <s v="Nu-Dell Executive Frame"/>
    <n v="60.672000000000011"/>
    <n v="6"/>
    <n v="0.2"/>
    <n v="12.892799999999998"/>
  </r>
  <r>
    <n v="8018"/>
    <x v="3970"/>
    <x v="2"/>
    <x v="340"/>
    <d v="2011-09-11T00:00:00"/>
    <s v="First Class"/>
    <x v="376"/>
    <s v="Nicole Fjeld"/>
    <x v="2"/>
    <s v="United States"/>
    <s v="Lancaster"/>
    <x v="24"/>
    <n v="43130"/>
    <x v="3"/>
    <s v="OFF-AR-10000634"/>
    <x v="1"/>
    <x v="6"/>
    <s v="Newell 320"/>
    <n v="30.816000000000003"/>
    <n v="9"/>
    <n v="0.2"/>
    <n v="2.6964000000000006"/>
  </r>
  <r>
    <n v="8019"/>
    <x v="3971"/>
    <x v="3"/>
    <x v="161"/>
    <d v="2014-10-20T00:00:00"/>
    <s v="Second Class"/>
    <x v="292"/>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x v="73"/>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x v="73"/>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x v="447"/>
    <s v="Harry Marie"/>
    <x v="1"/>
    <s v="United States"/>
    <s v="Dallas"/>
    <x v="5"/>
    <n v="75217"/>
    <x v="2"/>
    <s v="OFF-AP-10000124"/>
    <x v="1"/>
    <x v="9"/>
    <s v="Acco 6 Outlet Guardian Basic Surge Suppressor"/>
    <n v="4.9919999999999991"/>
    <n v="3"/>
    <n v="0.8"/>
    <n v="-12.979200000000002"/>
  </r>
  <r>
    <n v="8023"/>
    <x v="3973"/>
    <x v="2"/>
    <x v="609"/>
    <d v="2011-07-25T00:00:00"/>
    <s v="Standard Class"/>
    <x v="447"/>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x v="447"/>
    <s v="Harry Marie"/>
    <x v="1"/>
    <s v="United States"/>
    <s v="Dallas"/>
    <x v="5"/>
    <n v="75217"/>
    <x v="2"/>
    <s v="FUR-CH-10004997"/>
    <x v="0"/>
    <x v="1"/>
    <s v="Hon Every-Day Series Multi-Task Chairs"/>
    <n v="657.93"/>
    <n v="5"/>
    <n v="0.3"/>
    <n v="-93.989999999999952"/>
  </r>
  <r>
    <n v="8025"/>
    <x v="3973"/>
    <x v="2"/>
    <x v="609"/>
    <d v="2011-07-25T00:00:00"/>
    <s v="Standard Class"/>
    <x v="447"/>
    <s v="Harry Marie"/>
    <x v="1"/>
    <s v="United States"/>
    <s v="Dallas"/>
    <x v="5"/>
    <n v="75217"/>
    <x v="2"/>
    <s v="OFF-BI-10000494"/>
    <x v="1"/>
    <x v="8"/>
    <s v="Acco Economy Flexible Poly Round Ring Binder"/>
    <n v="1.0439999999999998"/>
    <n v="1"/>
    <n v="0.8"/>
    <n v="-1.8270000000000004"/>
  </r>
  <r>
    <n v="8026"/>
    <x v="3974"/>
    <x v="1"/>
    <x v="861"/>
    <d v="2012-09-15T00:00:00"/>
    <s v="Second Class"/>
    <x v="760"/>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x v="760"/>
    <s v="Don Miller"/>
    <x v="1"/>
    <s v="United States"/>
    <s v="New York City"/>
    <x v="15"/>
    <n v="10035"/>
    <x v="3"/>
    <s v="OFF-ST-10003641"/>
    <x v="1"/>
    <x v="4"/>
    <s v="Space Solutions Industrial Galvanized Steel Shelving."/>
    <n v="78.8"/>
    <n v="1"/>
    <n v="0"/>
    <n v="1.5760000000000076"/>
  </r>
  <r>
    <n v="8028"/>
    <x v="3974"/>
    <x v="1"/>
    <x v="861"/>
    <d v="2012-09-15T00:00:00"/>
    <s v="Second Class"/>
    <x v="760"/>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x v="760"/>
    <s v="Don Miller"/>
    <x v="1"/>
    <s v="United States"/>
    <s v="New York City"/>
    <x v="15"/>
    <n v="10035"/>
    <x v="3"/>
    <s v="OFF-ST-10001932"/>
    <x v="1"/>
    <x v="4"/>
    <s v="Fellowes Staxonsteel Drawer Files"/>
    <n v="772.68"/>
    <n v="4"/>
    <n v="0"/>
    <n v="108.17520000000002"/>
  </r>
  <r>
    <n v="8030"/>
    <x v="3975"/>
    <x v="0"/>
    <x v="147"/>
    <d v="2013-10-26T00:00:00"/>
    <s v="Standard Class"/>
    <x v="535"/>
    <s v="Jill Fjeld"/>
    <x v="0"/>
    <s v="United States"/>
    <s v="San Antonio"/>
    <x v="5"/>
    <n v="78207"/>
    <x v="2"/>
    <s v="TEC-AC-10002323"/>
    <x v="2"/>
    <x v="11"/>
    <s v="SanDisk Ultra 32 GB MicroSDHC Class 10 Memory Card"/>
    <n v="106.08000000000001"/>
    <n v="6"/>
    <n v="0.2"/>
    <n v="-9.2819999999999965"/>
  </r>
  <r>
    <n v="8031"/>
    <x v="3976"/>
    <x v="0"/>
    <x v="676"/>
    <d v="2013-01-11T00:00:00"/>
    <s v="Standard Class"/>
    <x v="392"/>
    <s v="Neoma Murray"/>
    <x v="0"/>
    <s v="United States"/>
    <s v="Amarillo"/>
    <x v="5"/>
    <n v="79109"/>
    <x v="2"/>
    <s v="FUR-FU-10004270"/>
    <x v="0"/>
    <x v="5"/>
    <s v="Executive Impressions 13&quot; Clairmont Wall Clock"/>
    <n v="23.076000000000001"/>
    <n v="3"/>
    <n v="0.6"/>
    <n v="-10.961100000000002"/>
  </r>
  <r>
    <n v="8032"/>
    <x v="3976"/>
    <x v="0"/>
    <x v="676"/>
    <d v="2013-01-11T00:00:00"/>
    <s v="Standard Class"/>
    <x v="392"/>
    <s v="Neoma Murray"/>
    <x v="0"/>
    <s v="United States"/>
    <s v="Amarillo"/>
    <x v="5"/>
    <n v="79109"/>
    <x v="2"/>
    <s v="OFF-PA-10004621"/>
    <x v="1"/>
    <x v="10"/>
    <s v="Xerox 212"/>
    <n v="25.920000000000005"/>
    <n v="5"/>
    <n v="0.2"/>
    <n v="9.0719999999999992"/>
  </r>
  <r>
    <n v="8033"/>
    <x v="3977"/>
    <x v="1"/>
    <x v="608"/>
    <d v="2012-06-28T00:00:00"/>
    <s v="First Class"/>
    <x v="597"/>
    <s v="Mark Van Huff"/>
    <x v="0"/>
    <s v="United States"/>
    <s v="Houston"/>
    <x v="5"/>
    <n v="77041"/>
    <x v="2"/>
    <s v="OFF-PA-10001019"/>
    <x v="1"/>
    <x v="10"/>
    <s v="Xerox 1884"/>
    <n v="47.952000000000005"/>
    <n v="3"/>
    <n v="0.2"/>
    <n v="16.183799999999998"/>
  </r>
  <r>
    <n v="8034"/>
    <x v="3977"/>
    <x v="1"/>
    <x v="608"/>
    <d v="2012-06-28T00:00:00"/>
    <s v="First Class"/>
    <x v="597"/>
    <s v="Mark Van Huff"/>
    <x v="0"/>
    <s v="United States"/>
    <s v="Houston"/>
    <x v="5"/>
    <n v="77041"/>
    <x v="2"/>
    <s v="OFF-BI-10000201"/>
    <x v="1"/>
    <x v="8"/>
    <s v="Avery Triangle Shaped Sheet Lifters, Black, 2/Pack"/>
    <n v="0.98399999999999976"/>
    <n v="2"/>
    <n v="0.8"/>
    <n v="-1.476"/>
  </r>
  <r>
    <n v="8035"/>
    <x v="3977"/>
    <x v="1"/>
    <x v="608"/>
    <d v="2012-06-28T00:00:00"/>
    <s v="First Class"/>
    <x v="597"/>
    <s v="Mark Van Huff"/>
    <x v="0"/>
    <s v="United States"/>
    <s v="Houston"/>
    <x v="5"/>
    <n v="77041"/>
    <x v="2"/>
    <s v="FUR-FU-10004587"/>
    <x v="0"/>
    <x v="5"/>
    <s v="GE General Use Halogen Bulbs, 100 Watts, 1 Bulb per Pack"/>
    <n v="75.384000000000015"/>
    <n v="9"/>
    <n v="0.6"/>
    <n v="-20.730599999999995"/>
  </r>
  <r>
    <n v="8036"/>
    <x v="3977"/>
    <x v="1"/>
    <x v="608"/>
    <d v="2012-06-28T00:00:00"/>
    <s v="First Class"/>
    <x v="597"/>
    <s v="Mark Van Huff"/>
    <x v="0"/>
    <s v="United States"/>
    <s v="Houston"/>
    <x v="5"/>
    <n v="77041"/>
    <x v="2"/>
    <s v="OFF-LA-10001613"/>
    <x v="1"/>
    <x v="2"/>
    <s v="Avery File Folder Labels"/>
    <n v="4.6079999999999997"/>
    <n v="2"/>
    <n v="0.2"/>
    <n v="1.6704000000000001"/>
  </r>
  <r>
    <n v="8037"/>
    <x v="3978"/>
    <x v="1"/>
    <x v="1181"/>
    <d v="2012-09-22T00:00:00"/>
    <s v="First Class"/>
    <x v="8"/>
    <s v="Alejandro Grove"/>
    <x v="0"/>
    <s v="United States"/>
    <s v="Lawrence"/>
    <x v="31"/>
    <n v="1841"/>
    <x v="3"/>
    <s v="OFF-BI-10001308"/>
    <x v="1"/>
    <x v="8"/>
    <s v="GBC Standard Plastic Binding Systems' Combs"/>
    <n v="37.68"/>
    <n v="6"/>
    <n v="0"/>
    <n v="16.955999999999996"/>
  </r>
  <r>
    <n v="8038"/>
    <x v="3979"/>
    <x v="3"/>
    <x v="815"/>
    <d v="2014-07-15T00:00:00"/>
    <s v="Standard Class"/>
    <x v="667"/>
    <s v="Beth Fritzler"/>
    <x v="1"/>
    <s v="United States"/>
    <s v="Columbus"/>
    <x v="32"/>
    <n v="31907"/>
    <x v="0"/>
    <s v="OFF-AP-10003278"/>
    <x v="1"/>
    <x v="9"/>
    <s v="Belkin 7-Outlet SurgeMaster Home Series"/>
    <n v="41.910000000000004"/>
    <n v="3"/>
    <n v="0"/>
    <n v="10.896600000000003"/>
  </r>
  <r>
    <n v="8039"/>
    <x v="3980"/>
    <x v="3"/>
    <x v="160"/>
    <d v="2014-07-03T00:00:00"/>
    <s v="Second Class"/>
    <x v="547"/>
    <s v="John Castell"/>
    <x v="0"/>
    <s v="United States"/>
    <s v="Los Angeles"/>
    <x v="1"/>
    <n v="90032"/>
    <x v="1"/>
    <s v="FUR-BO-10003966"/>
    <x v="0"/>
    <x v="0"/>
    <s v="Sauder Facets Collection Library, Sky Alder Finish"/>
    <n v="435.99900000000002"/>
    <n v="3"/>
    <n v="0.15"/>
    <n v="5.1293999999999755"/>
  </r>
  <r>
    <n v="8040"/>
    <x v="3981"/>
    <x v="3"/>
    <x v="170"/>
    <d v="2014-08-26T00:00:00"/>
    <s v="Second Class"/>
    <x v="698"/>
    <s v="Candace McMahon"/>
    <x v="1"/>
    <s v="United States"/>
    <s v="Seattle"/>
    <x v="4"/>
    <n v="98115"/>
    <x v="1"/>
    <s v="FUR-CH-10004698"/>
    <x v="0"/>
    <x v="1"/>
    <s v="Padded Folding Chairs, Black, 4/Carton"/>
    <n v="388.70400000000006"/>
    <n v="6"/>
    <n v="0.2"/>
    <n v="38.870400000000018"/>
  </r>
  <r>
    <n v="8041"/>
    <x v="3981"/>
    <x v="3"/>
    <x v="170"/>
    <d v="2014-08-26T00:00:00"/>
    <s v="Second Class"/>
    <x v="698"/>
    <s v="Candace McMahon"/>
    <x v="1"/>
    <s v="United States"/>
    <s v="Seattle"/>
    <x v="4"/>
    <n v="98115"/>
    <x v="1"/>
    <s v="OFF-ST-10000025"/>
    <x v="1"/>
    <x v="4"/>
    <s v="Fellowes Stor/Drawer Steel Plus Storage Drawers"/>
    <n v="572.58000000000004"/>
    <n v="6"/>
    <n v="0"/>
    <n v="34.354799999999955"/>
  </r>
  <r>
    <n v="8042"/>
    <x v="3981"/>
    <x v="3"/>
    <x v="170"/>
    <d v="2014-08-26T00:00:00"/>
    <s v="Second Class"/>
    <x v="698"/>
    <s v="Candace McMahon"/>
    <x v="1"/>
    <s v="United States"/>
    <s v="Seattle"/>
    <x v="4"/>
    <n v="98115"/>
    <x v="1"/>
    <s v="TEC-AC-10000682"/>
    <x v="2"/>
    <x v="11"/>
    <s v="Kensington K72356US Mouse-in-a-Box USB Desktop Mouse"/>
    <n v="33.18"/>
    <n v="2"/>
    <n v="0"/>
    <n v="11.613"/>
  </r>
  <r>
    <n v="8043"/>
    <x v="3982"/>
    <x v="3"/>
    <x v="825"/>
    <d v="2014-03-16T00:00:00"/>
    <s v="Standard Class"/>
    <x v="391"/>
    <s v="Paul Van Hugh"/>
    <x v="2"/>
    <s v="United States"/>
    <s v="Cambridge"/>
    <x v="31"/>
    <n v="2138"/>
    <x v="3"/>
    <s v="TEC-AC-10001772"/>
    <x v="2"/>
    <x v="11"/>
    <s v="Memorex Mini Travel Drive 16 GB USB 2.0 Flash Drive"/>
    <n v="63.88"/>
    <n v="4"/>
    <n v="0"/>
    <n v="24.913200000000003"/>
  </r>
  <r>
    <n v="8044"/>
    <x v="3982"/>
    <x v="3"/>
    <x v="825"/>
    <d v="2014-03-16T00:00:00"/>
    <s v="Standard Class"/>
    <x v="391"/>
    <s v="Paul Van Hugh"/>
    <x v="2"/>
    <s v="United States"/>
    <s v="Cambridge"/>
    <x v="31"/>
    <n v="2138"/>
    <x v="3"/>
    <s v="FUR-FU-10001379"/>
    <x v="0"/>
    <x v="5"/>
    <s v="Executive Impressions 16-1/2&quot; Circular Wall Clock"/>
    <n v="26.72"/>
    <n v="1"/>
    <n v="0"/>
    <n v="11.756800000000002"/>
  </r>
  <r>
    <n v="8045"/>
    <x v="3983"/>
    <x v="3"/>
    <x v="175"/>
    <d v="2014-09-18T00:00:00"/>
    <s v="Second Class"/>
    <x v="770"/>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x v="456"/>
    <s v="Helen Abelman"/>
    <x v="0"/>
    <s v="United States"/>
    <s v="New York City"/>
    <x v="15"/>
    <n v="10035"/>
    <x v="3"/>
    <s v="OFF-AP-10001005"/>
    <x v="1"/>
    <x v="9"/>
    <s v="Honeywell Quietcare HEPA Air Cleaner"/>
    <n v="393.25"/>
    <n v="5"/>
    <n v="0"/>
    <n v="129.77249999999998"/>
  </r>
  <r>
    <n v="8047"/>
    <x v="3985"/>
    <x v="0"/>
    <x v="272"/>
    <d v="2013-12-18T00:00:00"/>
    <s v="Second Class"/>
    <x v="129"/>
    <s v="Shahid Hopkins"/>
    <x v="0"/>
    <s v="United States"/>
    <s v="Cuyahoga Falls"/>
    <x v="24"/>
    <n v="44221"/>
    <x v="3"/>
    <s v="OFF-BI-10000201"/>
    <x v="1"/>
    <x v="8"/>
    <s v="Avery Triangle Shaped Sheet Lifters, Black, 2/Pack"/>
    <n v="2.2140000000000004"/>
    <n v="3"/>
    <n v="0.7"/>
    <n v="-1.4760000000000004"/>
  </r>
  <r>
    <n v="8048"/>
    <x v="3986"/>
    <x v="3"/>
    <x v="132"/>
    <d v="2014-11-07T00:00:00"/>
    <s v="Second Class"/>
    <x v="594"/>
    <s v="Justin MacKendrick"/>
    <x v="0"/>
    <s v="United States"/>
    <s v="Wilmington"/>
    <x v="3"/>
    <n v="28403"/>
    <x v="0"/>
    <s v="OFF-PA-10003673"/>
    <x v="1"/>
    <x v="10"/>
    <s v="Strathmore Photo Mount Cards"/>
    <n v="16.272000000000002"/>
    <n v="3"/>
    <n v="0.2"/>
    <n v="5.2883999999999984"/>
  </r>
  <r>
    <n v="8049"/>
    <x v="3987"/>
    <x v="0"/>
    <x v="894"/>
    <d v="2013-07-08T00:00:00"/>
    <s v="Standard Class"/>
    <x v="158"/>
    <s v="Dean Katz"/>
    <x v="1"/>
    <s v="United States"/>
    <s v="New York City"/>
    <x v="15"/>
    <n v="10035"/>
    <x v="3"/>
    <s v="OFF-AP-10000938"/>
    <x v="1"/>
    <x v="9"/>
    <s v="Avanti 1.7 Cu. Ft. Refrigerator"/>
    <n v="706.86"/>
    <n v="7"/>
    <n v="0"/>
    <n v="197.92079999999999"/>
  </r>
  <r>
    <n v="8050"/>
    <x v="3988"/>
    <x v="2"/>
    <x v="467"/>
    <d v="2011-09-30T00:00:00"/>
    <s v="Standard Class"/>
    <x v="782"/>
    <s v="Craig Molinari"/>
    <x v="1"/>
    <s v="United States"/>
    <s v="Philadelphia"/>
    <x v="9"/>
    <n v="19140"/>
    <x v="3"/>
    <s v="OFF-BI-10003274"/>
    <x v="1"/>
    <x v="8"/>
    <s v="Avery Durable Slant Ring Binders, No Labels"/>
    <n v="5.9700000000000006"/>
    <n v="5"/>
    <n v="0.7"/>
    <n v="-4.577"/>
  </r>
  <r>
    <n v="8051"/>
    <x v="3988"/>
    <x v="2"/>
    <x v="467"/>
    <d v="2011-09-30T00:00:00"/>
    <s v="Standard Class"/>
    <x v="782"/>
    <s v="Craig Molinari"/>
    <x v="1"/>
    <s v="United States"/>
    <s v="Philadelphia"/>
    <x v="9"/>
    <n v="19140"/>
    <x v="3"/>
    <s v="FUR-FU-10001095"/>
    <x v="0"/>
    <x v="5"/>
    <s v="DAX Black Cherry Wood-Tone Poster Frame"/>
    <n v="21.184000000000001"/>
    <n v="1"/>
    <n v="0.2"/>
    <n v="4.7664"/>
  </r>
  <r>
    <n v="8052"/>
    <x v="3988"/>
    <x v="2"/>
    <x v="467"/>
    <d v="2011-09-30T00:00:00"/>
    <s v="Standard Class"/>
    <x v="782"/>
    <s v="Craig Molinari"/>
    <x v="1"/>
    <s v="United States"/>
    <s v="Philadelphia"/>
    <x v="9"/>
    <n v="19140"/>
    <x v="3"/>
    <s v="OFF-AP-10001492"/>
    <x v="1"/>
    <x v="9"/>
    <s v="Acco Six-Outlet Power Strip, 4' Cord Length"/>
    <n v="41.375999999999998"/>
    <n v="6"/>
    <n v="0.2"/>
    <n v="3.1032000000000011"/>
  </r>
  <r>
    <n v="8053"/>
    <x v="3989"/>
    <x v="2"/>
    <x v="686"/>
    <d v="2011-07-17T00:00:00"/>
    <s v="Second Class"/>
    <x v="541"/>
    <s v="Barbara Fisher"/>
    <x v="1"/>
    <s v="United States"/>
    <s v="New York City"/>
    <x v="15"/>
    <n v="10009"/>
    <x v="3"/>
    <s v="OFF-AR-10004999"/>
    <x v="1"/>
    <x v="6"/>
    <s v="Newell 315"/>
    <n v="17.940000000000001"/>
    <n v="3"/>
    <n v="0"/>
    <n v="4.4850000000000003"/>
  </r>
  <r>
    <n v="8054"/>
    <x v="3990"/>
    <x v="3"/>
    <x v="394"/>
    <d v="2014-10-06T00:00:00"/>
    <s v="Standard Class"/>
    <x v="245"/>
    <s v="Sylvia Foulston"/>
    <x v="1"/>
    <s v="United States"/>
    <s v="Philadelphia"/>
    <x v="9"/>
    <n v="19134"/>
    <x v="3"/>
    <s v="OFF-BI-10004094"/>
    <x v="1"/>
    <x v="8"/>
    <s v="GBC Standard Plastic Binding Systems Combs"/>
    <n v="2.6550000000000002"/>
    <n v="1"/>
    <n v="0.7"/>
    <n v="-1.8584999999999994"/>
  </r>
  <r>
    <n v="8055"/>
    <x v="3991"/>
    <x v="1"/>
    <x v="834"/>
    <d v="2012-09-04T00:00:00"/>
    <s v="Standard Class"/>
    <x v="90"/>
    <s v="Cassandra Brandow"/>
    <x v="0"/>
    <s v="United States"/>
    <s v="Los Angeles"/>
    <x v="1"/>
    <n v="90049"/>
    <x v="1"/>
    <s v="OFF-ST-10001490"/>
    <x v="1"/>
    <x v="4"/>
    <s v="Hot File 7-Pocket, Floor Stand"/>
    <n v="892.35"/>
    <n v="5"/>
    <n v="0"/>
    <n v="267.70499999999993"/>
  </r>
  <r>
    <n v="8056"/>
    <x v="3991"/>
    <x v="1"/>
    <x v="834"/>
    <d v="2012-09-04T00:00:00"/>
    <s v="Standard Class"/>
    <x v="90"/>
    <s v="Cassandra Brandow"/>
    <x v="0"/>
    <s v="United States"/>
    <s v="Los Angeles"/>
    <x v="1"/>
    <n v="90049"/>
    <x v="1"/>
    <s v="FUR-BO-10004695"/>
    <x v="0"/>
    <x v="0"/>
    <s v="O'Sullivan 2-Door Barrister Bookcase in Odessa Pine"/>
    <n v="307.666"/>
    <n v="2"/>
    <n v="0.15"/>
    <n v="28.956799999999973"/>
  </r>
  <r>
    <n v="8057"/>
    <x v="3991"/>
    <x v="1"/>
    <x v="834"/>
    <d v="2012-09-04T00:00:00"/>
    <s v="Standard Class"/>
    <x v="90"/>
    <s v="Cassandra Brandow"/>
    <x v="0"/>
    <s v="United States"/>
    <s v="Los Angeles"/>
    <x v="1"/>
    <n v="90049"/>
    <x v="1"/>
    <s v="OFF-ST-10000736"/>
    <x v="1"/>
    <x v="4"/>
    <s v="Carina Double Wide Media Storage Towers in Natural &amp; Black"/>
    <n v="728.82"/>
    <n v="9"/>
    <n v="0"/>
    <n v="29.152799999999971"/>
  </r>
  <r>
    <n v="8058"/>
    <x v="3991"/>
    <x v="1"/>
    <x v="834"/>
    <d v="2012-09-04T00:00:00"/>
    <s v="Standard Class"/>
    <x v="90"/>
    <s v="Cassandra Brandow"/>
    <x v="0"/>
    <s v="United States"/>
    <s v="Los Angeles"/>
    <x v="1"/>
    <n v="90049"/>
    <x v="1"/>
    <s v="OFF-BI-10001617"/>
    <x v="1"/>
    <x v="8"/>
    <s v="GBC Wire Binding Combs"/>
    <n v="41.36"/>
    <n v="5"/>
    <n v="0.2"/>
    <n v="13.959"/>
  </r>
  <r>
    <n v="8059"/>
    <x v="3991"/>
    <x v="1"/>
    <x v="834"/>
    <d v="2012-09-04T00:00:00"/>
    <s v="Standard Class"/>
    <x v="90"/>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x v="90"/>
    <s v="Cassandra Brandow"/>
    <x v="0"/>
    <s v="United States"/>
    <s v="Los Angeles"/>
    <x v="1"/>
    <n v="90049"/>
    <x v="1"/>
    <s v="FUR-FU-10003981"/>
    <x v="0"/>
    <x v="5"/>
    <s v="Eldon Wave Desk Accessories"/>
    <n v="4.16"/>
    <n v="2"/>
    <n v="0"/>
    <n v="1.7472000000000003"/>
  </r>
  <r>
    <n v="8061"/>
    <x v="3992"/>
    <x v="1"/>
    <x v="1181"/>
    <d v="2012-09-26T00:00:00"/>
    <s v="Standard Class"/>
    <x v="568"/>
    <s v="Tamara Chand"/>
    <x v="1"/>
    <s v="United States"/>
    <s v="Long Beach"/>
    <x v="15"/>
    <n v="11561"/>
    <x v="3"/>
    <s v="OFF-PA-10001970"/>
    <x v="1"/>
    <x v="10"/>
    <s v="Xerox 1881"/>
    <n v="61.4"/>
    <n v="5"/>
    <n v="0"/>
    <n v="28.857999999999997"/>
  </r>
  <r>
    <n v="8062"/>
    <x v="3992"/>
    <x v="1"/>
    <x v="1181"/>
    <d v="2012-09-26T00:00:00"/>
    <s v="Standard Class"/>
    <x v="568"/>
    <s v="Tamara Chand"/>
    <x v="1"/>
    <s v="United States"/>
    <s v="Long Beach"/>
    <x v="15"/>
    <n v="11561"/>
    <x v="3"/>
    <s v="OFF-BI-10002437"/>
    <x v="1"/>
    <x v="8"/>
    <s v="Recycled Premium Regency Composition Covers"/>
    <n v="24.448"/>
    <n v="2"/>
    <n v="0.2"/>
    <n v="8.8623999999999992"/>
  </r>
  <r>
    <n v="8063"/>
    <x v="3993"/>
    <x v="0"/>
    <x v="77"/>
    <d v="2013-11-10T00:00:00"/>
    <s v="First Class"/>
    <x v="560"/>
    <s v="Luke Weiss"/>
    <x v="0"/>
    <s v="United States"/>
    <s v="Rochester"/>
    <x v="15"/>
    <n v="14609"/>
    <x v="3"/>
    <s v="TEC-PH-10000586"/>
    <x v="2"/>
    <x v="7"/>
    <s v="AT&amp;T SB67148 SynJ"/>
    <n v="263.95999999999998"/>
    <n v="4"/>
    <n v="0"/>
    <n v="71.269200000000012"/>
  </r>
  <r>
    <n v="8064"/>
    <x v="3993"/>
    <x v="0"/>
    <x v="77"/>
    <d v="2013-11-10T00:00:00"/>
    <s v="First Class"/>
    <x v="560"/>
    <s v="Luke Weiss"/>
    <x v="0"/>
    <s v="United States"/>
    <s v="Rochester"/>
    <x v="15"/>
    <n v="14609"/>
    <x v="3"/>
    <s v="TEC-PH-10003811"/>
    <x v="2"/>
    <x v="7"/>
    <s v="Jabra Supreme Plus Driver Edition Headset"/>
    <n v="359.96999999999997"/>
    <n v="3"/>
    <n v="0"/>
    <n v="100.7916"/>
  </r>
  <r>
    <n v="8065"/>
    <x v="3993"/>
    <x v="0"/>
    <x v="77"/>
    <d v="2013-11-10T00:00:00"/>
    <s v="First Class"/>
    <x v="560"/>
    <s v="Luke Weiss"/>
    <x v="0"/>
    <s v="United States"/>
    <s v="Rochester"/>
    <x v="15"/>
    <n v="14609"/>
    <x v="3"/>
    <s v="OFF-PA-10004983"/>
    <x v="1"/>
    <x v="10"/>
    <s v="Xerox 23"/>
    <n v="12.96"/>
    <n v="2"/>
    <n v="0"/>
    <n v="6.2208000000000006"/>
  </r>
  <r>
    <n v="8066"/>
    <x v="3993"/>
    <x v="0"/>
    <x v="77"/>
    <d v="2013-11-10T00:00:00"/>
    <s v="First Class"/>
    <x v="560"/>
    <s v="Luke Weiss"/>
    <x v="0"/>
    <s v="United States"/>
    <s v="Rochester"/>
    <x v="15"/>
    <n v="14609"/>
    <x v="3"/>
    <s v="OFF-ST-10003479"/>
    <x v="1"/>
    <x v="4"/>
    <s v="Eldon Base for stackable storage shelf, platinum"/>
    <n v="116.82"/>
    <n v="3"/>
    <n v="0"/>
    <n v="5.8409999999999869"/>
  </r>
  <r>
    <n v="8067"/>
    <x v="3993"/>
    <x v="0"/>
    <x v="77"/>
    <d v="2013-11-10T00:00:00"/>
    <s v="First Class"/>
    <x v="560"/>
    <s v="Luke Weiss"/>
    <x v="0"/>
    <s v="United States"/>
    <s v="Rochester"/>
    <x v="15"/>
    <n v="14609"/>
    <x v="3"/>
    <s v="OFF-BI-10004318"/>
    <x v="1"/>
    <x v="8"/>
    <s v="Ibico EB-19 Dual Function Manual Binding System"/>
    <n v="276.78400000000005"/>
    <n v="2"/>
    <n v="0.2"/>
    <n v="89.954799999999992"/>
  </r>
  <r>
    <n v="8068"/>
    <x v="3994"/>
    <x v="1"/>
    <x v="1182"/>
    <d v="2012-10-24T00:00:00"/>
    <s v="Standard Class"/>
    <x v="374"/>
    <s v="Noel Staavos"/>
    <x v="1"/>
    <s v="United States"/>
    <s v="San Francisco"/>
    <x v="1"/>
    <n v="94109"/>
    <x v="1"/>
    <s v="TEC-AC-10002567"/>
    <x v="2"/>
    <x v="11"/>
    <s v="Logitech G602 Wireless Gaming Mouse"/>
    <n v="239.96999999999997"/>
    <n v="3"/>
    <n v="0"/>
    <n v="86.389199999999988"/>
  </r>
  <r>
    <n v="8069"/>
    <x v="3994"/>
    <x v="1"/>
    <x v="1182"/>
    <d v="2012-10-24T00:00:00"/>
    <s v="Standard Class"/>
    <x v="374"/>
    <s v="Noel Staavos"/>
    <x v="1"/>
    <s v="United States"/>
    <s v="San Francisco"/>
    <x v="1"/>
    <n v="94109"/>
    <x v="1"/>
    <s v="FUR-FU-10001731"/>
    <x v="0"/>
    <x v="5"/>
    <s v="Acrylic Self-Standing Desk Frames"/>
    <n v="16.02"/>
    <n v="6"/>
    <n v="0"/>
    <n v="6.0876000000000001"/>
  </r>
  <r>
    <n v="8070"/>
    <x v="3995"/>
    <x v="3"/>
    <x v="314"/>
    <d v="2014-01-06T00:00:00"/>
    <s v="Standard Class"/>
    <x v="49"/>
    <s v="Janet Martin"/>
    <x v="0"/>
    <s v="United States"/>
    <s v="Huntsville"/>
    <x v="5"/>
    <n v="77340"/>
    <x v="2"/>
    <s v="OFF-ST-10002743"/>
    <x v="1"/>
    <x v="4"/>
    <s v="SAFCO Boltless Steel Shelving"/>
    <n v="454.56000000000006"/>
    <n v="5"/>
    <n v="0.2"/>
    <n v="-107.95800000000004"/>
  </r>
  <r>
    <n v="8071"/>
    <x v="3995"/>
    <x v="3"/>
    <x v="314"/>
    <d v="2014-01-06T00:00:00"/>
    <s v="Standard Class"/>
    <x v="49"/>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x v="49"/>
    <s v="Janet Martin"/>
    <x v="0"/>
    <s v="United States"/>
    <s v="Huntsville"/>
    <x v="5"/>
    <n v="77340"/>
    <x v="2"/>
    <s v="FUR-CH-10003199"/>
    <x v="0"/>
    <x v="1"/>
    <s v="Office Star - Contemporary Task Swivel Chair"/>
    <n v="310.74399999999997"/>
    <n v="4"/>
    <n v="0.3"/>
    <n v="-26.635199999999998"/>
  </r>
  <r>
    <n v="8073"/>
    <x v="3995"/>
    <x v="3"/>
    <x v="314"/>
    <d v="2014-01-06T00:00:00"/>
    <s v="Standard Class"/>
    <x v="49"/>
    <s v="Janet Martin"/>
    <x v="0"/>
    <s v="United States"/>
    <s v="Huntsville"/>
    <x v="5"/>
    <n v="77340"/>
    <x v="2"/>
    <s v="OFF-AR-10003158"/>
    <x v="1"/>
    <x v="6"/>
    <s v="Fluorescent Highlighters by Dixon"/>
    <n v="12.736000000000001"/>
    <n v="4"/>
    <n v="0.2"/>
    <n v="2.2287999999999988"/>
  </r>
  <r>
    <n v="8074"/>
    <x v="3995"/>
    <x v="3"/>
    <x v="314"/>
    <d v="2014-01-06T00:00:00"/>
    <s v="Standard Class"/>
    <x v="49"/>
    <s v="Janet Martin"/>
    <x v="0"/>
    <s v="United States"/>
    <s v="Huntsville"/>
    <x v="5"/>
    <n v="77340"/>
    <x v="2"/>
    <s v="OFF-BI-10000301"/>
    <x v="1"/>
    <x v="8"/>
    <s v="GBC Instant Report Kit"/>
    <n v="6.469999999999998"/>
    <n v="5"/>
    <n v="0.8"/>
    <n v="-9.7050000000000018"/>
  </r>
  <r>
    <n v="8075"/>
    <x v="3995"/>
    <x v="3"/>
    <x v="314"/>
    <d v="2014-01-06T00:00:00"/>
    <s v="Standard Class"/>
    <x v="49"/>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x v="49"/>
    <s v="Janet Martin"/>
    <x v="0"/>
    <s v="United States"/>
    <s v="Huntsville"/>
    <x v="5"/>
    <n v="77340"/>
    <x v="2"/>
    <s v="OFF-AP-10004708"/>
    <x v="1"/>
    <x v="9"/>
    <s v="Fellowes Superior 10 Outlet Split Surge Protector"/>
    <n v="15.223999999999997"/>
    <n v="2"/>
    <n v="0.8"/>
    <n v="-38.821200000000012"/>
  </r>
  <r>
    <n v="8077"/>
    <x v="3996"/>
    <x v="1"/>
    <x v="537"/>
    <d v="2012-06-29T00:00:00"/>
    <s v="Standard Class"/>
    <x v="575"/>
    <s v="Randy Ferguson"/>
    <x v="1"/>
    <s v="United States"/>
    <s v="East Point"/>
    <x v="32"/>
    <n v="30344"/>
    <x v="0"/>
    <s v="FUR-FU-10000794"/>
    <x v="0"/>
    <x v="5"/>
    <s v="Eldon Stackable Tray, Side-Load, Legal, Smoke"/>
    <n v="27.42"/>
    <n v="3"/>
    <n v="0"/>
    <n v="9.3227999999999991"/>
  </r>
  <r>
    <n v="8078"/>
    <x v="3996"/>
    <x v="1"/>
    <x v="537"/>
    <d v="2012-06-29T00:00:00"/>
    <s v="Standard Class"/>
    <x v="575"/>
    <s v="Randy Ferguson"/>
    <x v="1"/>
    <s v="United States"/>
    <s v="East Point"/>
    <x v="32"/>
    <n v="30344"/>
    <x v="0"/>
    <s v="OFF-BI-10004519"/>
    <x v="1"/>
    <x v="8"/>
    <s v="GBC DocuBind P100 Manual Binding Machine"/>
    <n v="165.98"/>
    <n v="1"/>
    <n v="0"/>
    <n v="74.690999999999988"/>
  </r>
  <r>
    <n v="8079"/>
    <x v="3996"/>
    <x v="1"/>
    <x v="537"/>
    <d v="2012-06-29T00:00:00"/>
    <s v="Standard Class"/>
    <x v="575"/>
    <s v="Randy Ferguson"/>
    <x v="1"/>
    <s v="United States"/>
    <s v="East Point"/>
    <x v="32"/>
    <n v="30344"/>
    <x v="0"/>
    <s v="TEC-AC-10001590"/>
    <x v="2"/>
    <x v="11"/>
    <s v="Dell Slim USB Multimedia Keyboard"/>
    <n v="75"/>
    <n v="3"/>
    <n v="0"/>
    <n v="18"/>
  </r>
  <r>
    <n v="8080"/>
    <x v="3997"/>
    <x v="0"/>
    <x v="441"/>
    <d v="2013-11-28T00:00:00"/>
    <s v="Standard Class"/>
    <x v="402"/>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x v="120"/>
    <s v="Kristen Hastings"/>
    <x v="1"/>
    <s v="United States"/>
    <s v="Springfield"/>
    <x v="21"/>
    <n v="97477"/>
    <x v="1"/>
    <s v="OFF-LA-10001474"/>
    <x v="1"/>
    <x v="2"/>
    <s v="Avery 477"/>
    <n v="146.54400000000001"/>
    <n v="6"/>
    <n v="0.2"/>
    <n v="47.626799999999996"/>
  </r>
  <r>
    <n v="8082"/>
    <x v="3998"/>
    <x v="1"/>
    <x v="662"/>
    <d v="2012-11-01T00:00:00"/>
    <s v="Standard Class"/>
    <x v="120"/>
    <s v="Kristen Hastings"/>
    <x v="1"/>
    <s v="United States"/>
    <s v="Springfield"/>
    <x v="21"/>
    <n v="97477"/>
    <x v="1"/>
    <s v="OFF-PA-10001497"/>
    <x v="1"/>
    <x v="10"/>
    <s v="Xerox 1914"/>
    <n v="131.904"/>
    <n v="3"/>
    <n v="0.2"/>
    <n v="47.815200000000004"/>
  </r>
  <r>
    <n v="8083"/>
    <x v="3998"/>
    <x v="1"/>
    <x v="662"/>
    <d v="2012-11-01T00:00:00"/>
    <s v="Standard Class"/>
    <x v="12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x v="12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x v="120"/>
    <s v="Kristen Hastings"/>
    <x v="1"/>
    <s v="United States"/>
    <s v="Springfield"/>
    <x v="21"/>
    <n v="97477"/>
    <x v="1"/>
    <s v="OFF-ST-10001809"/>
    <x v="1"/>
    <x v="4"/>
    <s v="Fellowes Officeware Wire Shelving"/>
    <n v="718.6400000000001"/>
    <n v="10"/>
    <n v="0.2"/>
    <n v="-161.69400000000005"/>
  </r>
  <r>
    <n v="8086"/>
    <x v="3999"/>
    <x v="0"/>
    <x v="201"/>
    <d v="2013-10-27T00:00:00"/>
    <s v="Standard Class"/>
    <x v="784"/>
    <s v="Lindsay Castell"/>
    <x v="2"/>
    <s v="United States"/>
    <s v="Arlington"/>
    <x v="17"/>
    <n v="22204"/>
    <x v="0"/>
    <s v="FUR-FU-10000246"/>
    <x v="0"/>
    <x v="5"/>
    <s v="Aluminum Document Frame"/>
    <n v="61.1"/>
    <n v="5"/>
    <n v="0"/>
    <n v="18.329999999999991"/>
  </r>
  <r>
    <n v="8087"/>
    <x v="4000"/>
    <x v="3"/>
    <x v="1045"/>
    <d v="2014-05-03T00:00:00"/>
    <s v="Standard Class"/>
    <x v="691"/>
    <s v="Jack Lebron"/>
    <x v="0"/>
    <s v="United States"/>
    <s v="Wilmington"/>
    <x v="3"/>
    <n v="28403"/>
    <x v="0"/>
    <s v="OFF-AP-10000252"/>
    <x v="1"/>
    <x v="9"/>
    <s v="Harmony HEPA Quiet Air Purifiers"/>
    <n v="28.08"/>
    <n v="3"/>
    <n v="0.2"/>
    <n v="5.2650000000000006"/>
  </r>
  <r>
    <n v="8088"/>
    <x v="4001"/>
    <x v="0"/>
    <x v="321"/>
    <d v="2013-10-02T00:00:00"/>
    <s v="Second Class"/>
    <x v="678"/>
    <s v="Dario Medina"/>
    <x v="1"/>
    <s v="United States"/>
    <s v="Yuma"/>
    <x v="16"/>
    <n v="85364"/>
    <x v="1"/>
    <s v="OFF-AR-10002375"/>
    <x v="1"/>
    <x v="6"/>
    <s v="Newell 351"/>
    <n v="10.496"/>
    <n v="4"/>
    <n v="0.2"/>
    <n v="1.1807999999999983"/>
  </r>
  <r>
    <n v="8089"/>
    <x v="4002"/>
    <x v="1"/>
    <x v="848"/>
    <d v="2012-07-14T00:00:00"/>
    <s v="Standard Class"/>
    <x v="160"/>
    <s v="Mike Vittorini"/>
    <x v="0"/>
    <s v="United States"/>
    <s v="San Bernardino"/>
    <x v="1"/>
    <n v="92404"/>
    <x v="1"/>
    <s v="OFF-BI-10003719"/>
    <x v="1"/>
    <x v="8"/>
    <s v="Large Capacity Hanging Post Binders"/>
    <n v="39.92"/>
    <n v="2"/>
    <n v="0.2"/>
    <n v="12.973999999999997"/>
  </r>
  <r>
    <n v="8090"/>
    <x v="4003"/>
    <x v="1"/>
    <x v="976"/>
    <d v="2012-08-09T00:00:00"/>
    <s v="First Class"/>
    <x v="374"/>
    <s v="Noel Staavos"/>
    <x v="1"/>
    <s v="United States"/>
    <s v="Baltimore"/>
    <x v="39"/>
    <n v="21215"/>
    <x v="3"/>
    <s v="OFF-AP-10001492"/>
    <x v="1"/>
    <x v="9"/>
    <s v="Acco Six-Outlet Power Strip, 4' Cord Length"/>
    <n v="77.58"/>
    <n v="9"/>
    <n v="0"/>
    <n v="20.1708"/>
  </r>
  <r>
    <n v="8091"/>
    <x v="4004"/>
    <x v="2"/>
    <x v="1035"/>
    <d v="2011-12-13T00:00:00"/>
    <s v="Standard Class"/>
    <x v="357"/>
    <s v="Ann Steele"/>
    <x v="2"/>
    <s v="United States"/>
    <s v="Seattle"/>
    <x v="4"/>
    <n v="98103"/>
    <x v="1"/>
    <s v="OFF-ST-10000532"/>
    <x v="1"/>
    <x v="4"/>
    <s v="Advantus Rolling Drawer Organizers"/>
    <n v="269.35999999999996"/>
    <n v="7"/>
    <n v="0"/>
    <n v="70.033599999999993"/>
  </r>
  <r>
    <n v="8092"/>
    <x v="4005"/>
    <x v="1"/>
    <x v="895"/>
    <d v="2012-12-14T00:00:00"/>
    <s v="Standard Class"/>
    <x v="363"/>
    <s v="Meg Tillman"/>
    <x v="0"/>
    <s v="United States"/>
    <s v="San Francisco"/>
    <x v="1"/>
    <n v="94110"/>
    <x v="1"/>
    <s v="OFF-LA-10001613"/>
    <x v="1"/>
    <x v="2"/>
    <s v="Avery File Folder Labels"/>
    <n v="5.76"/>
    <n v="2"/>
    <n v="0"/>
    <n v="2.8224"/>
  </r>
  <r>
    <n v="8093"/>
    <x v="4006"/>
    <x v="3"/>
    <x v="1183"/>
    <d v="2014-11-14T00:00:00"/>
    <s v="Second Class"/>
    <x v="676"/>
    <s v="Sharelle Roach"/>
    <x v="2"/>
    <s v="United States"/>
    <s v="New York City"/>
    <x v="15"/>
    <n v="10035"/>
    <x v="3"/>
    <s v="OFF-AR-10002818"/>
    <x v="1"/>
    <x v="6"/>
    <s v="Panasonic KP-310 Heavy-Duty Electric Pencil Sharpener"/>
    <n v="109.9"/>
    <n v="5"/>
    <n v="0"/>
    <n v="32.97"/>
  </r>
  <r>
    <n v="8094"/>
    <x v="4007"/>
    <x v="3"/>
    <x v="944"/>
    <d v="2014-08-02T00:00:00"/>
    <s v="Second Class"/>
    <x v="589"/>
    <s v="Dennis Kane"/>
    <x v="0"/>
    <s v="United States"/>
    <s v="Seattle"/>
    <x v="4"/>
    <n v="98115"/>
    <x v="1"/>
    <s v="FUR-FU-10001940"/>
    <x v="0"/>
    <x v="5"/>
    <s v="Staples"/>
    <n v="23.88"/>
    <n v="3"/>
    <n v="0"/>
    <n v="10.507200000000001"/>
  </r>
  <r>
    <n v="8095"/>
    <x v="4007"/>
    <x v="3"/>
    <x v="944"/>
    <d v="2014-08-02T00:00:00"/>
    <s v="Second Class"/>
    <x v="589"/>
    <s v="Dennis Kane"/>
    <x v="0"/>
    <s v="United States"/>
    <s v="Seattle"/>
    <x v="4"/>
    <n v="98115"/>
    <x v="1"/>
    <s v="OFF-PA-10003883"/>
    <x v="1"/>
    <x v="10"/>
    <s v="Message Book, Phone, Wirebound Standard Line Memo, 2 3/4&quot; X 5&quot;"/>
    <n v="26.2"/>
    <n v="4"/>
    <n v="0"/>
    <n v="12.052"/>
  </r>
  <r>
    <n v="8096"/>
    <x v="4007"/>
    <x v="3"/>
    <x v="944"/>
    <d v="2014-08-02T00:00:00"/>
    <s v="Second Class"/>
    <x v="589"/>
    <s v="Dennis Kane"/>
    <x v="0"/>
    <s v="United States"/>
    <s v="Seattle"/>
    <x v="4"/>
    <n v="98115"/>
    <x v="1"/>
    <s v="OFF-PA-10002787"/>
    <x v="1"/>
    <x v="10"/>
    <s v="Xerox 227"/>
    <n v="12.96"/>
    <n v="2"/>
    <n v="0"/>
    <n v="6.2208000000000006"/>
  </r>
  <r>
    <n v="8097"/>
    <x v="4007"/>
    <x v="3"/>
    <x v="944"/>
    <d v="2014-08-02T00:00:00"/>
    <s v="Second Class"/>
    <x v="589"/>
    <s v="Dennis Kane"/>
    <x v="0"/>
    <s v="United States"/>
    <s v="Seattle"/>
    <x v="4"/>
    <n v="98115"/>
    <x v="1"/>
    <s v="TEC-AC-10000991"/>
    <x v="2"/>
    <x v="11"/>
    <s v="Sony Micro Vault Click 8 GB USB 2.0 Flash Drive"/>
    <n v="234.95000000000002"/>
    <n v="5"/>
    <n v="0"/>
    <n v="32.893000000000008"/>
  </r>
  <r>
    <n v="8098"/>
    <x v="4008"/>
    <x v="3"/>
    <x v="116"/>
    <d v="2015-01-02T00:00:00"/>
    <s v="Standard Class"/>
    <x v="603"/>
    <s v="Susan Vittorini"/>
    <x v="0"/>
    <s v="United States"/>
    <s v="Albuquerque"/>
    <x v="27"/>
    <n v="87105"/>
    <x v="1"/>
    <s v="OFF-ST-10003058"/>
    <x v="1"/>
    <x v="4"/>
    <s v="Eldon Mobile Mega Data Cart  Mega Stackable  Add-On Trays"/>
    <n v="118.25"/>
    <n v="5"/>
    <n v="0"/>
    <n v="34.292499999999997"/>
  </r>
  <r>
    <n v="8099"/>
    <x v="4008"/>
    <x v="3"/>
    <x v="116"/>
    <d v="2015-01-02T00:00:00"/>
    <s v="Standard Class"/>
    <x v="603"/>
    <s v="Susan Vittorini"/>
    <x v="0"/>
    <s v="United States"/>
    <s v="Albuquerque"/>
    <x v="27"/>
    <n v="87105"/>
    <x v="1"/>
    <s v="OFF-PA-10004239"/>
    <x v="1"/>
    <x v="10"/>
    <s v="Xerox 1953"/>
    <n v="4.28"/>
    <n v="1"/>
    <n v="0"/>
    <n v="1.9259999999999997"/>
  </r>
  <r>
    <n v="8100"/>
    <x v="4009"/>
    <x v="0"/>
    <x v="612"/>
    <d v="2013-03-14T00:00:00"/>
    <s v="First Class"/>
    <x v="563"/>
    <s v="Rick Huthwaite"/>
    <x v="2"/>
    <s v="United States"/>
    <s v="Los Angeles"/>
    <x v="1"/>
    <n v="90045"/>
    <x v="1"/>
    <s v="TEC-AC-10003038"/>
    <x v="2"/>
    <x v="11"/>
    <s v="Kingston Digital DataTraveler 16GB USB 2.0"/>
    <n v="26.849999999999998"/>
    <n v="3"/>
    <n v="0"/>
    <n v="5.101499999999997"/>
  </r>
  <r>
    <n v="8101"/>
    <x v="4009"/>
    <x v="0"/>
    <x v="612"/>
    <d v="2013-03-14T00:00:00"/>
    <s v="First Class"/>
    <x v="563"/>
    <s v="Rick Huthwaite"/>
    <x v="2"/>
    <s v="United States"/>
    <s v="Los Angeles"/>
    <x v="1"/>
    <n v="90045"/>
    <x v="1"/>
    <s v="TEC-MA-10000984"/>
    <x v="2"/>
    <x v="15"/>
    <s v="Okidata MB760 Printer"/>
    <n v="3357.6000000000004"/>
    <n v="3"/>
    <n v="0.2"/>
    <n v="377.72999999999956"/>
  </r>
  <r>
    <n v="8102"/>
    <x v="4010"/>
    <x v="1"/>
    <x v="1184"/>
    <d v="2012-05-26T00:00:00"/>
    <s v="Standard Class"/>
    <x v="766"/>
    <s v="Sarah Brown"/>
    <x v="0"/>
    <s v="United States"/>
    <s v="Los Angeles"/>
    <x v="1"/>
    <n v="90045"/>
    <x v="1"/>
    <s v="OFF-LA-10004484"/>
    <x v="1"/>
    <x v="2"/>
    <s v="Avery 476"/>
    <n v="8.26"/>
    <n v="2"/>
    <n v="0"/>
    <n v="3.7995999999999999"/>
  </r>
  <r>
    <n v="8103"/>
    <x v="4010"/>
    <x v="1"/>
    <x v="1184"/>
    <d v="2012-05-26T00:00:00"/>
    <s v="Standard Class"/>
    <x v="766"/>
    <s v="Sarah Brown"/>
    <x v="0"/>
    <s v="United States"/>
    <s v="Los Angeles"/>
    <x v="1"/>
    <n v="90045"/>
    <x v="1"/>
    <s v="TEC-MA-10004002"/>
    <x v="2"/>
    <x v="15"/>
    <s v="Zebra GX420t Direct Thermal/Thermal Transfer Printer"/>
    <n v="2973.32"/>
    <n v="7"/>
    <n v="0.2"/>
    <n v="334.49849999999958"/>
  </r>
  <r>
    <n v="8104"/>
    <x v="4010"/>
    <x v="1"/>
    <x v="1184"/>
    <d v="2012-05-26T00:00:00"/>
    <s v="Standard Class"/>
    <x v="766"/>
    <s v="Sarah Brown"/>
    <x v="0"/>
    <s v="United States"/>
    <s v="Los Angeles"/>
    <x v="1"/>
    <n v="90045"/>
    <x v="1"/>
    <s v="OFF-ST-10002406"/>
    <x v="1"/>
    <x v="4"/>
    <s v="Pizazz Global Quick File"/>
    <n v="104.79"/>
    <n v="7"/>
    <n v="0"/>
    <n v="29.341200000000008"/>
  </r>
  <r>
    <n v="8105"/>
    <x v="4010"/>
    <x v="1"/>
    <x v="1184"/>
    <d v="2012-05-26T00:00:00"/>
    <s v="Standard Class"/>
    <x v="766"/>
    <s v="Sarah Brown"/>
    <x v="0"/>
    <s v="United States"/>
    <s v="Los Angeles"/>
    <x v="1"/>
    <n v="90045"/>
    <x v="1"/>
    <s v="TEC-PH-10003645"/>
    <x v="2"/>
    <x v="7"/>
    <s v="Aastra 57i VoIP phone"/>
    <n v="775.72800000000007"/>
    <n v="6"/>
    <n v="0.2"/>
    <n v="58.179600000000022"/>
  </r>
  <r>
    <n v="8106"/>
    <x v="4011"/>
    <x v="3"/>
    <x v="922"/>
    <d v="2014-02-20T00:00:00"/>
    <s v="First Class"/>
    <x v="736"/>
    <s v="Cyra Reiten"/>
    <x v="2"/>
    <s v="United States"/>
    <s v="Houston"/>
    <x v="5"/>
    <n v="77041"/>
    <x v="2"/>
    <s v="FUR-BO-10001601"/>
    <x v="0"/>
    <x v="0"/>
    <s v="Sauder Mission Library with Doors, Fruitwood Finish"/>
    <n v="89.066399999999987"/>
    <n v="1"/>
    <n v="0.32"/>
    <n v="-17.027400000000007"/>
  </r>
  <r>
    <n v="8107"/>
    <x v="4011"/>
    <x v="3"/>
    <x v="922"/>
    <d v="2014-02-20T00:00:00"/>
    <s v="First Class"/>
    <x v="736"/>
    <s v="Cyra Reiten"/>
    <x v="2"/>
    <s v="United States"/>
    <s v="Houston"/>
    <x v="5"/>
    <n v="77041"/>
    <x v="2"/>
    <s v="OFF-AR-10000937"/>
    <x v="1"/>
    <x v="6"/>
    <s v="Dixon Ticonderoga Core-Lock Colored Pencils, 48-Color Set"/>
    <n v="175.44"/>
    <n v="6"/>
    <n v="0.2"/>
    <n v="52.632000000000005"/>
  </r>
  <r>
    <n v="8108"/>
    <x v="4011"/>
    <x v="3"/>
    <x v="922"/>
    <d v="2014-02-20T00:00:00"/>
    <s v="First Class"/>
    <x v="736"/>
    <s v="Cyra Reiten"/>
    <x v="2"/>
    <s v="United States"/>
    <s v="Houston"/>
    <x v="5"/>
    <n v="77041"/>
    <x v="2"/>
    <s v="TEC-PH-10000038"/>
    <x v="2"/>
    <x v="7"/>
    <s v="Jawbone MINI JAMBOX Wireless Bluetooth Speaker"/>
    <n v="438.33600000000001"/>
    <n v="4"/>
    <n v="0.2"/>
    <n v="-87.667200000000037"/>
  </r>
  <r>
    <n v="8109"/>
    <x v="4012"/>
    <x v="3"/>
    <x v="166"/>
    <d v="2014-12-16T00:00:00"/>
    <s v="Standard Class"/>
    <x v="283"/>
    <s v="Emily Grady"/>
    <x v="0"/>
    <s v="United States"/>
    <s v="Philadelphia"/>
    <x v="9"/>
    <n v="19140"/>
    <x v="3"/>
    <s v="FUR-CH-10003396"/>
    <x v="0"/>
    <x v="1"/>
    <s v="Global Deluxe Steno Chair"/>
    <n v="215.54400000000001"/>
    <n v="4"/>
    <n v="0.3"/>
    <n v="-58.504800000000017"/>
  </r>
  <r>
    <n v="8110"/>
    <x v="4013"/>
    <x v="3"/>
    <x v="551"/>
    <d v="2014-11-24T00:00:00"/>
    <s v="Standard Class"/>
    <x v="709"/>
    <s v="Russell D'Ascenzo"/>
    <x v="0"/>
    <s v="United States"/>
    <s v="Chicago"/>
    <x v="10"/>
    <n v="60623"/>
    <x v="2"/>
    <s v="OFF-EN-10002592"/>
    <x v="1"/>
    <x v="12"/>
    <s v="Peel &amp; Seel Recycled Catalog Envelopes, Brown"/>
    <n v="55.584000000000003"/>
    <n v="6"/>
    <n v="0.2"/>
    <n v="20.844000000000001"/>
  </r>
  <r>
    <n v="8111"/>
    <x v="4013"/>
    <x v="3"/>
    <x v="551"/>
    <d v="2014-11-24T00:00:00"/>
    <s v="Standard Class"/>
    <x v="709"/>
    <s v="Russell D'Ascenzo"/>
    <x v="0"/>
    <s v="United States"/>
    <s v="Chicago"/>
    <x v="10"/>
    <n v="60623"/>
    <x v="2"/>
    <s v="FUR-CH-10000422"/>
    <x v="0"/>
    <x v="1"/>
    <s v="Global Highback Leather Tilter in Burgundy"/>
    <n v="127.38599999999998"/>
    <n v="2"/>
    <n v="0.3"/>
    <n v="-25.477199999999982"/>
  </r>
  <r>
    <n v="8112"/>
    <x v="4014"/>
    <x v="0"/>
    <x v="49"/>
    <d v="2013-12-04T00:00:00"/>
    <s v="Second Class"/>
    <x v="622"/>
    <s v="John Murray"/>
    <x v="0"/>
    <s v="United States"/>
    <s v="San Angelo"/>
    <x v="5"/>
    <n v="76903"/>
    <x v="2"/>
    <s v="FUR-CH-10002647"/>
    <x v="0"/>
    <x v="1"/>
    <s v="Situations Contoured Folding Chairs, 4/Set"/>
    <n v="248.43"/>
    <n v="5"/>
    <n v="0.3"/>
    <n v="-17.744999999999976"/>
  </r>
  <r>
    <n v="8113"/>
    <x v="4014"/>
    <x v="0"/>
    <x v="49"/>
    <d v="2013-12-04T00:00:00"/>
    <s v="Second Class"/>
    <x v="622"/>
    <s v="John Murray"/>
    <x v="0"/>
    <s v="United States"/>
    <s v="San Angelo"/>
    <x v="5"/>
    <n v="76903"/>
    <x v="2"/>
    <s v="OFF-AP-10004859"/>
    <x v="1"/>
    <x v="9"/>
    <s v="Acco 6 Outlet Guardian Premium Surge Suppressor"/>
    <n v="11.647999999999998"/>
    <n v="4"/>
    <n v="0.8"/>
    <n v="-30.867200000000004"/>
  </r>
  <r>
    <n v="8114"/>
    <x v="4014"/>
    <x v="0"/>
    <x v="49"/>
    <d v="2013-12-04T00:00:00"/>
    <s v="Second Class"/>
    <x v="622"/>
    <s v="John Murray"/>
    <x v="0"/>
    <s v="United States"/>
    <s v="San Angelo"/>
    <x v="5"/>
    <n v="76903"/>
    <x v="2"/>
    <s v="FUR-CH-10004477"/>
    <x v="0"/>
    <x v="1"/>
    <s v="Global Push Button Manager's Chair, Indigo"/>
    <n v="85.245999999999995"/>
    <n v="2"/>
    <n v="0.3"/>
    <n v="-1.217800000000004"/>
  </r>
  <r>
    <n v="8115"/>
    <x v="4015"/>
    <x v="3"/>
    <x v="621"/>
    <d v="2014-10-08T00:00:00"/>
    <s v="Second Class"/>
    <x v="429"/>
    <s v="Laurel Workman"/>
    <x v="1"/>
    <s v="United States"/>
    <s v="Pasadena"/>
    <x v="5"/>
    <n v="77506"/>
    <x v="2"/>
    <s v="OFF-AR-10004817"/>
    <x v="1"/>
    <x v="6"/>
    <s v="Colorific Watercolor Pencils"/>
    <n v="20.64"/>
    <n v="5"/>
    <n v="0.2"/>
    <n v="2.3219999999999974"/>
  </r>
  <r>
    <n v="8116"/>
    <x v="4016"/>
    <x v="3"/>
    <x v="635"/>
    <d v="2014-09-05T00:00:00"/>
    <s v="Standard Class"/>
    <x v="459"/>
    <s v="Rick Wilson"/>
    <x v="1"/>
    <s v="United States"/>
    <s v="Los Angeles"/>
    <x v="1"/>
    <n v="90049"/>
    <x v="1"/>
    <s v="FUR-FU-10003374"/>
    <x v="0"/>
    <x v="5"/>
    <s v="Electrix Fluorescent Magnifier Lamps &amp; Weighted Base"/>
    <n v="148.02000000000001"/>
    <n v="3"/>
    <n v="0"/>
    <n v="41.445600000000013"/>
  </r>
  <r>
    <n v="8117"/>
    <x v="4017"/>
    <x v="3"/>
    <x v="221"/>
    <d v="2014-11-25T00:00:00"/>
    <s v="Same Day"/>
    <x v="410"/>
    <s v="Brooke Gillingham"/>
    <x v="1"/>
    <s v="United States"/>
    <s v="Garden City"/>
    <x v="41"/>
    <n v="67846"/>
    <x v="2"/>
    <s v="OFF-ST-10003123"/>
    <x v="1"/>
    <x v="4"/>
    <s v="Fellowes Bases and Tops For Staxonsteel/High-Stak Systems"/>
    <n v="33.29"/>
    <n v="1"/>
    <n v="0"/>
    <n v="7.9895999999999994"/>
  </r>
  <r>
    <n v="8118"/>
    <x v="4018"/>
    <x v="3"/>
    <x v="160"/>
    <d v="2014-07-06T00:00:00"/>
    <s v="Standard Class"/>
    <x v="627"/>
    <s v="Thomas Thornton"/>
    <x v="0"/>
    <s v="United States"/>
    <s v="Los Angeles"/>
    <x v="1"/>
    <n v="90045"/>
    <x v="1"/>
    <s v="OFF-PA-10000675"/>
    <x v="1"/>
    <x v="10"/>
    <s v="Xerox 1919"/>
    <n v="204.95000000000002"/>
    <n v="5"/>
    <n v="0"/>
    <n v="100.4255"/>
  </r>
  <r>
    <n v="8119"/>
    <x v="4019"/>
    <x v="3"/>
    <x v="847"/>
    <d v="2014-07-28T00:00:00"/>
    <s v="Standard Class"/>
    <x v="518"/>
    <s v="Eric Barreto"/>
    <x v="0"/>
    <s v="United States"/>
    <s v="Chicago"/>
    <x v="10"/>
    <n v="60653"/>
    <x v="2"/>
    <s v="FUR-CH-10004997"/>
    <x v="0"/>
    <x v="1"/>
    <s v="Hon Every-Day Series Multi-Task Chairs"/>
    <n v="526.34399999999994"/>
    <n v="4"/>
    <n v="0.3"/>
    <n v="-75.191999999999979"/>
  </r>
  <r>
    <n v="8120"/>
    <x v="4020"/>
    <x v="0"/>
    <x v="583"/>
    <d v="2013-11-17T00:00:00"/>
    <s v="Standard Class"/>
    <x v="221"/>
    <s v="Liz Pelletier"/>
    <x v="0"/>
    <s v="United States"/>
    <s v="San Francisco"/>
    <x v="1"/>
    <n v="94110"/>
    <x v="1"/>
    <s v="FUR-FU-10001934"/>
    <x v="0"/>
    <x v="5"/>
    <s v="Magnifier Swing Arm Lamp"/>
    <n v="41.96"/>
    <n v="2"/>
    <n v="0"/>
    <n v="10.909600000000001"/>
  </r>
  <r>
    <n v="8121"/>
    <x v="4020"/>
    <x v="0"/>
    <x v="583"/>
    <d v="2013-11-17T00:00:00"/>
    <s v="Standard Class"/>
    <x v="221"/>
    <s v="Liz Pelletier"/>
    <x v="0"/>
    <s v="United States"/>
    <s v="San Francisco"/>
    <x v="1"/>
    <n v="94110"/>
    <x v="1"/>
    <s v="FUR-CH-10004997"/>
    <x v="0"/>
    <x v="1"/>
    <s v="Hon Every-Day Series Multi-Task Chairs"/>
    <n v="451.15199999999993"/>
    <n v="3"/>
    <n v="0.2"/>
    <n v="0"/>
  </r>
  <r>
    <n v="8122"/>
    <x v="4020"/>
    <x v="0"/>
    <x v="583"/>
    <d v="2013-11-17T00:00:00"/>
    <s v="Standard Class"/>
    <x v="221"/>
    <s v="Liz Pelletier"/>
    <x v="0"/>
    <s v="United States"/>
    <s v="San Francisco"/>
    <x v="1"/>
    <n v="94110"/>
    <x v="1"/>
    <s v="OFF-BI-10001890"/>
    <x v="1"/>
    <x v="8"/>
    <s v="Avery Poly Binder Pockets"/>
    <n v="31.504000000000005"/>
    <n v="11"/>
    <n v="0.2"/>
    <n v="11.026399999999999"/>
  </r>
  <r>
    <n v="8123"/>
    <x v="4021"/>
    <x v="2"/>
    <x v="337"/>
    <d v="2011-12-15T00:00:00"/>
    <s v="Standard Class"/>
    <x v="224"/>
    <s v="Frank Preis"/>
    <x v="0"/>
    <s v="United States"/>
    <s v="Philadelphia"/>
    <x v="9"/>
    <n v="19134"/>
    <x v="3"/>
    <s v="OFF-EN-10002500"/>
    <x v="1"/>
    <x v="12"/>
    <s v="Globe Weis Peel &amp; Seel First Class Envelopes"/>
    <n v="30.672000000000001"/>
    <n v="3"/>
    <n v="0.2"/>
    <n v="9.5850000000000009"/>
  </r>
  <r>
    <n v="8124"/>
    <x v="4021"/>
    <x v="2"/>
    <x v="337"/>
    <d v="2011-12-15T00:00:00"/>
    <s v="Standard Class"/>
    <x v="224"/>
    <s v="Frank Preis"/>
    <x v="0"/>
    <s v="United States"/>
    <s v="Philadelphia"/>
    <x v="9"/>
    <n v="19134"/>
    <x v="3"/>
    <s v="TEC-CO-10001766"/>
    <x v="2"/>
    <x v="16"/>
    <s v="Canon PC940 Copier"/>
    <n v="1079.9759999999999"/>
    <n v="4"/>
    <n v="0.4"/>
    <n v="125.99719999999991"/>
  </r>
  <r>
    <n v="8125"/>
    <x v="4022"/>
    <x v="3"/>
    <x v="210"/>
    <d v="2014-09-13T00:00:00"/>
    <s v="Standard Class"/>
    <x v="350"/>
    <s v="Joseph Airdo"/>
    <x v="0"/>
    <s v="United States"/>
    <s v="Modesto"/>
    <x v="1"/>
    <n v="95351"/>
    <x v="1"/>
    <s v="FUR-CH-10004860"/>
    <x v="0"/>
    <x v="1"/>
    <s v="Global Low Back Tilter Chair"/>
    <n v="161.56800000000001"/>
    <n v="2"/>
    <n v="0.2"/>
    <n v="-28.274400000000021"/>
  </r>
  <r>
    <n v="8126"/>
    <x v="4023"/>
    <x v="1"/>
    <x v="525"/>
    <d v="2012-02-13T00:00:00"/>
    <s v="Standard Class"/>
    <x v="772"/>
    <s v="Trudy Schmidt"/>
    <x v="0"/>
    <s v="United States"/>
    <s v="Houston"/>
    <x v="5"/>
    <n v="77070"/>
    <x v="2"/>
    <s v="OFF-BI-10002049"/>
    <x v="1"/>
    <x v="8"/>
    <s v="UniKeep View Case Binders"/>
    <n v="2.9339999999999993"/>
    <n v="3"/>
    <n v="0.8"/>
    <n v="-4.9878000000000018"/>
  </r>
  <r>
    <n v="8127"/>
    <x v="4023"/>
    <x v="1"/>
    <x v="525"/>
    <d v="2012-02-13T00:00:00"/>
    <s v="Standard Class"/>
    <x v="772"/>
    <s v="Trudy Schmidt"/>
    <x v="0"/>
    <s v="United States"/>
    <s v="Houston"/>
    <x v="5"/>
    <n v="77070"/>
    <x v="2"/>
    <s v="TEC-AC-10003499"/>
    <x v="2"/>
    <x v="11"/>
    <s v="Memorex Mini Travel Drive 8 GB USB 2.0 Flash Drive"/>
    <n v="18.528000000000002"/>
    <n v="2"/>
    <n v="0.2"/>
    <n v="4.4004000000000003"/>
  </r>
  <r>
    <n v="8128"/>
    <x v="4023"/>
    <x v="1"/>
    <x v="525"/>
    <d v="2012-02-13T00:00:00"/>
    <s v="Standard Class"/>
    <x v="772"/>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x v="24"/>
    <s v="Darren Powers"/>
    <x v="0"/>
    <s v="United States"/>
    <s v="Chicago"/>
    <x v="10"/>
    <n v="60610"/>
    <x v="2"/>
    <s v="FUR-FU-10000222"/>
    <x v="0"/>
    <x v="5"/>
    <s v="Seth Thomas 16&quot; Steel Case Clock"/>
    <n v="64.959999999999994"/>
    <n v="5"/>
    <n v="0.6"/>
    <n v="-43.847999999999985"/>
  </r>
  <r>
    <n v="8130"/>
    <x v="4025"/>
    <x v="2"/>
    <x v="836"/>
    <d v="2011-07-23T00:00:00"/>
    <s v="First Class"/>
    <x v="63"/>
    <s v="Jonathan Doherty"/>
    <x v="1"/>
    <s v="United States"/>
    <s v="Riverside"/>
    <x v="1"/>
    <n v="92503"/>
    <x v="1"/>
    <s v="TEC-AC-10000023"/>
    <x v="2"/>
    <x v="11"/>
    <s v="Maxell 74 Minute CD-R Spindle, 50/Pack"/>
    <n v="41.94"/>
    <n v="2"/>
    <n v="0"/>
    <n v="15.098399999999998"/>
  </r>
  <r>
    <n v="8131"/>
    <x v="4025"/>
    <x v="2"/>
    <x v="836"/>
    <d v="2011-07-23T00:00:00"/>
    <s v="First Class"/>
    <x v="63"/>
    <s v="Jonathan Doherty"/>
    <x v="1"/>
    <s v="United States"/>
    <s v="Riverside"/>
    <x v="1"/>
    <n v="92503"/>
    <x v="1"/>
    <s v="OFF-PA-10003971"/>
    <x v="1"/>
    <x v="10"/>
    <s v="Xerox 1965"/>
    <n v="11.96"/>
    <n v="2"/>
    <n v="0"/>
    <n v="5.8604000000000003"/>
  </r>
  <r>
    <n v="8132"/>
    <x v="4025"/>
    <x v="2"/>
    <x v="836"/>
    <d v="2011-07-23T00:00:00"/>
    <s v="First Class"/>
    <x v="63"/>
    <s v="Jonathan Doherty"/>
    <x v="1"/>
    <s v="United States"/>
    <s v="Riverside"/>
    <x v="1"/>
    <n v="92503"/>
    <x v="1"/>
    <s v="OFF-AR-10003481"/>
    <x v="1"/>
    <x v="6"/>
    <s v="Newell 348"/>
    <n v="13.12"/>
    <n v="4"/>
    <n v="0"/>
    <n v="3.8047999999999984"/>
  </r>
  <r>
    <n v="8133"/>
    <x v="4025"/>
    <x v="2"/>
    <x v="836"/>
    <d v="2011-07-23T00:00:00"/>
    <s v="First Class"/>
    <x v="63"/>
    <s v="Jonathan Doherty"/>
    <x v="1"/>
    <s v="United States"/>
    <s v="Riverside"/>
    <x v="1"/>
    <n v="92503"/>
    <x v="1"/>
    <s v="OFF-ST-10001490"/>
    <x v="1"/>
    <x v="4"/>
    <s v="Hot File 7-Pocket, Floor Stand"/>
    <n v="535.41"/>
    <n v="3"/>
    <n v="0"/>
    <n v="160.62299999999993"/>
  </r>
  <r>
    <n v="8134"/>
    <x v="4026"/>
    <x v="1"/>
    <x v="1049"/>
    <d v="2012-10-13T00:00:00"/>
    <s v="Standard Class"/>
    <x v="16"/>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x v="361"/>
    <s v="Rob Dowd"/>
    <x v="0"/>
    <s v="United States"/>
    <s v="Los Angeles"/>
    <x v="1"/>
    <n v="90008"/>
    <x v="1"/>
    <s v="OFF-PA-10001970"/>
    <x v="1"/>
    <x v="10"/>
    <s v="Xerox 1881"/>
    <n v="36.839999999999996"/>
    <n v="3"/>
    <n v="0"/>
    <n v="17.314799999999998"/>
  </r>
  <r>
    <n v="8136"/>
    <x v="4027"/>
    <x v="1"/>
    <x v="1130"/>
    <d v="2012-02-21T00:00:00"/>
    <s v="Standard Class"/>
    <x v="361"/>
    <s v="Rob Dowd"/>
    <x v="0"/>
    <s v="United States"/>
    <s v="Los Angeles"/>
    <x v="1"/>
    <n v="90008"/>
    <x v="1"/>
    <s v="OFF-LA-10002762"/>
    <x v="1"/>
    <x v="2"/>
    <s v="Avery 485"/>
    <n v="87.71"/>
    <n v="7"/>
    <n v="0"/>
    <n v="41.223699999999994"/>
  </r>
  <r>
    <n v="8137"/>
    <x v="4028"/>
    <x v="0"/>
    <x v="399"/>
    <d v="2013-08-17T00:00:00"/>
    <s v="Standard Class"/>
    <x v="703"/>
    <s v="Cindy Schnelling"/>
    <x v="1"/>
    <s v="United States"/>
    <s v="Lakeland"/>
    <x v="2"/>
    <n v="33801"/>
    <x v="0"/>
    <s v="FUR-TA-10002533"/>
    <x v="0"/>
    <x v="3"/>
    <s v="BPI Conference Tables"/>
    <n v="562.29250000000013"/>
    <n v="7"/>
    <n v="0.45"/>
    <n v="-255.58750000000009"/>
  </r>
  <r>
    <n v="8138"/>
    <x v="4029"/>
    <x v="2"/>
    <x v="187"/>
    <d v="2011-11-13T00:00:00"/>
    <s v="Standard Class"/>
    <x v="682"/>
    <s v="Benjamin Farhat"/>
    <x v="2"/>
    <s v="United States"/>
    <s v="New York City"/>
    <x v="15"/>
    <n v="10035"/>
    <x v="3"/>
    <s v="FUR-FU-10004091"/>
    <x v="0"/>
    <x v="5"/>
    <s v="Eldon 200 Class Desk Accessories, Black"/>
    <n v="56.52"/>
    <n v="9"/>
    <n v="0"/>
    <n v="21.477600000000002"/>
  </r>
  <r>
    <n v="8139"/>
    <x v="4030"/>
    <x v="0"/>
    <x v="427"/>
    <d v="2013-07-23T00:00:00"/>
    <s v="Standard Class"/>
    <x v="71"/>
    <s v="Neil Knudson"/>
    <x v="2"/>
    <s v="United States"/>
    <s v="Philadelphia"/>
    <x v="9"/>
    <n v="19140"/>
    <x v="3"/>
    <s v="OFF-AR-10001545"/>
    <x v="1"/>
    <x v="6"/>
    <s v="Newell 326"/>
    <n v="11.264000000000001"/>
    <n v="8"/>
    <n v="0.2"/>
    <n v="1.2671999999999994"/>
  </r>
  <r>
    <n v="8140"/>
    <x v="4030"/>
    <x v="0"/>
    <x v="427"/>
    <d v="2013-07-23T00:00:00"/>
    <s v="Standard Class"/>
    <x v="71"/>
    <s v="Neil Knudson"/>
    <x v="2"/>
    <s v="United States"/>
    <s v="Philadelphia"/>
    <x v="9"/>
    <n v="19140"/>
    <x v="3"/>
    <s v="OFF-ST-10001476"/>
    <x v="1"/>
    <x v="4"/>
    <s v="Steel Personal Filing/Posting Tote"/>
    <n v="284.08000000000004"/>
    <n v="10"/>
    <n v="0.2"/>
    <n v="24.856999999999999"/>
  </r>
  <r>
    <n v="8141"/>
    <x v="4030"/>
    <x v="0"/>
    <x v="427"/>
    <d v="2013-07-23T00:00:00"/>
    <s v="Standard Class"/>
    <x v="71"/>
    <s v="Neil Knudson"/>
    <x v="2"/>
    <s v="United States"/>
    <s v="Philadelphia"/>
    <x v="9"/>
    <n v="19140"/>
    <x v="3"/>
    <s v="OFF-PA-10004971"/>
    <x v="1"/>
    <x v="10"/>
    <s v="Xerox 196"/>
    <n v="18.496000000000002"/>
    <n v="4"/>
    <n v="0.2"/>
    <n v="6.7048000000000005"/>
  </r>
  <r>
    <n v="8142"/>
    <x v="4031"/>
    <x v="0"/>
    <x v="473"/>
    <d v="2013-02-10T00:00:00"/>
    <s v="Standard Class"/>
    <x v="616"/>
    <s v="Annie Zypern"/>
    <x v="0"/>
    <s v="United States"/>
    <s v="San Diego"/>
    <x v="1"/>
    <n v="92037"/>
    <x v="1"/>
    <s v="OFF-LA-10003223"/>
    <x v="1"/>
    <x v="2"/>
    <s v="Avery 508"/>
    <n v="14.73"/>
    <n v="3"/>
    <n v="0"/>
    <n v="7.2176999999999998"/>
  </r>
  <r>
    <n v="8143"/>
    <x v="4031"/>
    <x v="0"/>
    <x v="473"/>
    <d v="2013-02-10T00:00:00"/>
    <s v="Standard Class"/>
    <x v="616"/>
    <s v="Annie Zypern"/>
    <x v="0"/>
    <s v="United States"/>
    <s v="San Diego"/>
    <x v="1"/>
    <n v="92037"/>
    <x v="1"/>
    <s v="OFF-ST-10004340"/>
    <x v="1"/>
    <x v="4"/>
    <s v="Fellowes Mobile File Cart, Black"/>
    <n v="186.54"/>
    <n v="3"/>
    <n v="0"/>
    <n v="50.365800000000007"/>
  </r>
  <r>
    <n v="8144"/>
    <x v="4031"/>
    <x v="0"/>
    <x v="473"/>
    <d v="2013-02-10T00:00:00"/>
    <s v="Standard Class"/>
    <x v="616"/>
    <s v="Annie Zypern"/>
    <x v="0"/>
    <s v="United States"/>
    <s v="San Diego"/>
    <x v="1"/>
    <n v="92037"/>
    <x v="1"/>
    <s v="FUR-TA-10001095"/>
    <x v="0"/>
    <x v="3"/>
    <s v="Chromcraft Round Conference Tables"/>
    <n v="557.72799999999995"/>
    <n v="4"/>
    <n v="0.2"/>
    <n v="6.9715999999999951"/>
  </r>
  <r>
    <n v="8145"/>
    <x v="4031"/>
    <x v="0"/>
    <x v="473"/>
    <d v="2013-02-10T00:00:00"/>
    <s v="Standard Class"/>
    <x v="616"/>
    <s v="Annie Zypern"/>
    <x v="0"/>
    <s v="United States"/>
    <s v="San Diego"/>
    <x v="1"/>
    <n v="92037"/>
    <x v="1"/>
    <s v="TEC-PH-10001448"/>
    <x v="2"/>
    <x v="7"/>
    <s v="Anker Astro 15000mAh USB Portable Charger"/>
    <n v="159.96800000000002"/>
    <n v="4"/>
    <n v="0.2"/>
    <n v="-31.993600000000029"/>
  </r>
  <r>
    <n v="8146"/>
    <x v="4032"/>
    <x v="2"/>
    <x v="886"/>
    <d v="2011-06-27T00:00:00"/>
    <s v="Standard Class"/>
    <x v="476"/>
    <s v="Corey-Lock"/>
    <x v="0"/>
    <s v="United States"/>
    <s v="Lawton"/>
    <x v="26"/>
    <n v="73505"/>
    <x v="2"/>
    <s v="OFF-AP-10001005"/>
    <x v="1"/>
    <x v="9"/>
    <s v="Honeywell Quietcare HEPA Air Cleaner"/>
    <n v="471.90000000000003"/>
    <n v="6"/>
    <n v="0"/>
    <n v="155.72699999999998"/>
  </r>
  <r>
    <n v="8147"/>
    <x v="4032"/>
    <x v="2"/>
    <x v="886"/>
    <d v="2011-06-27T00:00:00"/>
    <s v="Standard Class"/>
    <x v="476"/>
    <s v="Corey-Lock"/>
    <x v="0"/>
    <s v="United States"/>
    <s v="Lawton"/>
    <x v="26"/>
    <n v="73505"/>
    <x v="2"/>
    <s v="OFF-AR-10003469"/>
    <x v="1"/>
    <x v="6"/>
    <s v="Nontoxic Chalk"/>
    <n v="3.52"/>
    <n v="2"/>
    <n v="0"/>
    <n v="1.6896"/>
  </r>
  <r>
    <n v="8148"/>
    <x v="4033"/>
    <x v="3"/>
    <x v="255"/>
    <d v="2014-06-15T00:00:00"/>
    <s v="Standard Class"/>
    <x v="165"/>
    <s v="Anna Gayman"/>
    <x v="0"/>
    <s v="United States"/>
    <s v="Salem"/>
    <x v="17"/>
    <n v="24153"/>
    <x v="0"/>
    <s v="OFF-PA-10000249"/>
    <x v="1"/>
    <x v="10"/>
    <s v="Staples"/>
    <n v="49.12"/>
    <n v="4"/>
    <n v="0"/>
    <n v="23.086399999999998"/>
  </r>
  <r>
    <n v="8149"/>
    <x v="4034"/>
    <x v="0"/>
    <x v="797"/>
    <d v="2014-01-01T00:00:00"/>
    <s v="Standard Class"/>
    <x v="670"/>
    <s v="Eugene Moren"/>
    <x v="2"/>
    <s v="United States"/>
    <s v="Santa Ana"/>
    <x v="1"/>
    <n v="92704"/>
    <x v="1"/>
    <s v="OFF-LA-10001613"/>
    <x v="1"/>
    <x v="2"/>
    <s v="Avery File Folder Labels"/>
    <n v="20.16"/>
    <n v="7"/>
    <n v="0"/>
    <n v="9.8783999999999992"/>
  </r>
  <r>
    <n v="8150"/>
    <x v="4035"/>
    <x v="2"/>
    <x v="755"/>
    <d v="2011-01-30T00:00:00"/>
    <s v="First Class"/>
    <x v="662"/>
    <s v="Carol Adams"/>
    <x v="1"/>
    <s v="United States"/>
    <s v="Rapid City"/>
    <x v="44"/>
    <n v="57701"/>
    <x v="2"/>
    <s v="OFF-BI-10001758"/>
    <x v="1"/>
    <x v="8"/>
    <s v="Wilson Jones 14 Line Acrylic Coated Pressboard Data Binders"/>
    <n v="10.68"/>
    <n v="2"/>
    <n v="0"/>
    <n v="5.0195999999999996"/>
  </r>
  <r>
    <n v="8151"/>
    <x v="4035"/>
    <x v="2"/>
    <x v="755"/>
    <d v="2011-01-30T00:00:00"/>
    <s v="First Class"/>
    <x v="662"/>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x v="181"/>
    <s v="Raymond Buch"/>
    <x v="0"/>
    <s v="United States"/>
    <s v="Seattle"/>
    <x v="4"/>
    <n v="98115"/>
    <x v="1"/>
    <s v="OFF-ST-10001558"/>
    <x v="1"/>
    <x v="4"/>
    <s v="Acco Perma 4000 Stacking Storage Drawers"/>
    <n v="32.479999999999997"/>
    <n v="2"/>
    <n v="0"/>
    <n v="4.8719999999999999"/>
  </r>
  <r>
    <n v="8153"/>
    <x v="4036"/>
    <x v="3"/>
    <x v="721"/>
    <d v="2014-03-26T00:00:00"/>
    <s v="First Class"/>
    <x v="181"/>
    <s v="Raymond Buch"/>
    <x v="0"/>
    <s v="United States"/>
    <s v="Seattle"/>
    <x v="4"/>
    <n v="98115"/>
    <x v="1"/>
    <s v="OFF-PA-10002986"/>
    <x v="1"/>
    <x v="10"/>
    <s v="Xerox 1898"/>
    <n v="20.04"/>
    <n v="3"/>
    <n v="0"/>
    <n v="9.6191999999999993"/>
  </r>
  <r>
    <n v="8154"/>
    <x v="4036"/>
    <x v="3"/>
    <x v="721"/>
    <d v="2014-03-26T00:00:00"/>
    <s v="First Class"/>
    <x v="181"/>
    <s v="Raymond Buch"/>
    <x v="0"/>
    <s v="United States"/>
    <s v="Seattle"/>
    <x v="4"/>
    <n v="98115"/>
    <x v="1"/>
    <s v="TEC-CO-10004722"/>
    <x v="2"/>
    <x v="16"/>
    <s v="Canon imageCLASS 2200 Advanced Copier"/>
    <n v="13999.96"/>
    <n v="4"/>
    <n v="0"/>
    <n v="6719.9807999999994"/>
  </r>
  <r>
    <n v="8155"/>
    <x v="4037"/>
    <x v="3"/>
    <x v="177"/>
    <d v="2014-03-25T00:00:00"/>
    <s v="Standard Class"/>
    <x v="742"/>
    <s v="Roger Demir"/>
    <x v="0"/>
    <s v="United States"/>
    <s v="Middletown"/>
    <x v="29"/>
    <n v="6457"/>
    <x v="3"/>
    <s v="TEC-AC-10002842"/>
    <x v="2"/>
    <x v="11"/>
    <s v="WD My Passport Ultra 2TB Portable External Hard Drive"/>
    <n v="238"/>
    <n v="2"/>
    <n v="0"/>
    <n v="38.080000000000013"/>
  </r>
  <r>
    <n v="8156"/>
    <x v="4037"/>
    <x v="3"/>
    <x v="177"/>
    <d v="2014-03-25T00:00:00"/>
    <s v="Standard Class"/>
    <x v="742"/>
    <s v="Roger Demir"/>
    <x v="0"/>
    <s v="United States"/>
    <s v="Middletown"/>
    <x v="29"/>
    <n v="6457"/>
    <x v="3"/>
    <s v="OFF-PA-10001125"/>
    <x v="1"/>
    <x v="10"/>
    <s v="Xerox 1988"/>
    <n v="61.96"/>
    <n v="2"/>
    <n v="0"/>
    <n v="27.881999999999998"/>
  </r>
  <r>
    <n v="8157"/>
    <x v="4038"/>
    <x v="0"/>
    <x v="964"/>
    <d v="2013-10-10T00:00:00"/>
    <s v="Standard Class"/>
    <x v="234"/>
    <s v="Melanie Seite"/>
    <x v="0"/>
    <s v="United States"/>
    <s v="Baltimore"/>
    <x v="39"/>
    <n v="21215"/>
    <x v="3"/>
    <s v="FUR-TA-10002622"/>
    <x v="0"/>
    <x v="3"/>
    <s v="Bush Andora Conference Table, Maple/Graphite Gray Finish"/>
    <n v="239.37199999999996"/>
    <n v="2"/>
    <n v="0.3"/>
    <n v="-23.93719999999999"/>
  </r>
  <r>
    <n v="8158"/>
    <x v="4039"/>
    <x v="0"/>
    <x v="741"/>
    <d v="2013-11-23T00:00:00"/>
    <s v="Standard Class"/>
    <x v="310"/>
    <s v="Patrick Gardner"/>
    <x v="0"/>
    <s v="United States"/>
    <s v="San Diego"/>
    <x v="1"/>
    <n v="92105"/>
    <x v="1"/>
    <s v="TEC-AC-10002842"/>
    <x v="2"/>
    <x v="11"/>
    <s v="WD My Passport Ultra 2TB Portable External Hard Drive"/>
    <n v="595"/>
    <n v="5"/>
    <n v="0"/>
    <n v="95.200000000000031"/>
  </r>
  <r>
    <n v="8159"/>
    <x v="4040"/>
    <x v="3"/>
    <x v="377"/>
    <d v="2015-01-02T00:00:00"/>
    <s v="Standard Class"/>
    <x v="208"/>
    <s v="Karen Bern"/>
    <x v="1"/>
    <s v="United States"/>
    <s v="Odessa"/>
    <x v="5"/>
    <n v="79762"/>
    <x v="2"/>
    <s v="OFF-PA-10004285"/>
    <x v="1"/>
    <x v="10"/>
    <s v="Xerox 1959"/>
    <n v="16.032"/>
    <n v="3"/>
    <n v="0.2"/>
    <n v="5.6111999999999993"/>
  </r>
  <r>
    <n v="8160"/>
    <x v="4041"/>
    <x v="0"/>
    <x v="1185"/>
    <d v="2013-03-14T00:00:00"/>
    <s v="Standard Class"/>
    <x v="46"/>
    <s v="Rick Bensley"/>
    <x v="2"/>
    <s v="United States"/>
    <s v="Milford"/>
    <x v="29"/>
    <n v="6460"/>
    <x v="3"/>
    <s v="TEC-AC-10004469"/>
    <x v="2"/>
    <x v="11"/>
    <s v="Microsoft Sculpt Comfort Mouse"/>
    <n v="199.75"/>
    <n v="5"/>
    <n v="0"/>
    <n v="87.890000000000015"/>
  </r>
  <r>
    <n v="8161"/>
    <x v="4042"/>
    <x v="0"/>
    <x v="595"/>
    <d v="2013-02-20T00:00:00"/>
    <s v="Standard Class"/>
    <x v="479"/>
    <s v="John Dryer"/>
    <x v="0"/>
    <s v="United States"/>
    <s v="Belleville"/>
    <x v="30"/>
    <n v="7109"/>
    <x v="3"/>
    <s v="FUR-CH-10001545"/>
    <x v="0"/>
    <x v="1"/>
    <s v="Hon Comfortask Task/Swivel Chairs"/>
    <n v="227.96"/>
    <n v="2"/>
    <n v="0"/>
    <n v="36.473600000000005"/>
  </r>
  <r>
    <n v="8162"/>
    <x v="4043"/>
    <x v="1"/>
    <x v="694"/>
    <d v="2012-10-03T00:00:00"/>
    <s v="Second Class"/>
    <x v="370"/>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x v="370"/>
    <s v="Jennifer Jackson"/>
    <x v="0"/>
    <s v="United States"/>
    <s v="New York City"/>
    <x v="15"/>
    <n v="10035"/>
    <x v="3"/>
    <s v="TEC-PH-10003012"/>
    <x v="2"/>
    <x v="7"/>
    <s v="Nortel Meridian M3904 Professional Digital phone"/>
    <n v="307.98"/>
    <n v="2"/>
    <n v="0"/>
    <n v="89.314199999999971"/>
  </r>
  <r>
    <n v="8164"/>
    <x v="4044"/>
    <x v="1"/>
    <x v="121"/>
    <d v="2012-11-06T00:00:00"/>
    <s v="Standard Class"/>
    <x v="299"/>
    <s v="Liz Thompson"/>
    <x v="0"/>
    <s v="United States"/>
    <s v="San Diego"/>
    <x v="1"/>
    <n v="92105"/>
    <x v="1"/>
    <s v="FUR-FU-10004909"/>
    <x v="0"/>
    <x v="5"/>
    <s v="Contemporary Wood/Metal Frame"/>
    <n v="96.960000000000008"/>
    <n v="6"/>
    <n v="0"/>
    <n v="33.935999999999993"/>
  </r>
  <r>
    <n v="8165"/>
    <x v="4044"/>
    <x v="1"/>
    <x v="121"/>
    <d v="2012-11-06T00:00:00"/>
    <s v="Standard Class"/>
    <x v="299"/>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x v="299"/>
    <s v="Liz Thompson"/>
    <x v="0"/>
    <s v="United States"/>
    <s v="San Diego"/>
    <x v="1"/>
    <n v="92105"/>
    <x v="1"/>
    <s v="OFF-BI-10003355"/>
    <x v="1"/>
    <x v="8"/>
    <s v="Cardinal Holdit Business Card Pockets"/>
    <n v="11.952000000000002"/>
    <n v="3"/>
    <n v="0.2"/>
    <n v="4.1832000000000003"/>
  </r>
  <r>
    <n v="8167"/>
    <x v="4044"/>
    <x v="1"/>
    <x v="121"/>
    <d v="2012-11-06T00:00:00"/>
    <s v="Standard Class"/>
    <x v="299"/>
    <s v="Liz Thompson"/>
    <x v="0"/>
    <s v="United States"/>
    <s v="San Diego"/>
    <x v="1"/>
    <n v="92105"/>
    <x v="1"/>
    <s v="FUR-BO-10004357"/>
    <x v="0"/>
    <x v="0"/>
    <s v="O'Sullivan Living Dimensions 3-Shelf Bookcases"/>
    <n v="512.49900000000002"/>
    <n v="3"/>
    <n v="0.15"/>
    <n v="-30.147000000000048"/>
  </r>
  <r>
    <n v="8168"/>
    <x v="4045"/>
    <x v="0"/>
    <x v="995"/>
    <d v="2013-08-06T00:00:00"/>
    <s v="Standard Class"/>
    <x v="706"/>
    <s v="Anna Häberlin"/>
    <x v="1"/>
    <s v="United States"/>
    <s v="San Francisco"/>
    <x v="1"/>
    <n v="94122"/>
    <x v="1"/>
    <s v="FUR-TA-10002774"/>
    <x v="0"/>
    <x v="3"/>
    <s v="Laminate Occasional Tables"/>
    <n v="863.12800000000004"/>
    <n v="7"/>
    <n v="0.2"/>
    <n v="-32.367300000000085"/>
  </r>
  <r>
    <n v="8169"/>
    <x v="4046"/>
    <x v="3"/>
    <x v="44"/>
    <d v="2014-11-14T00:00:00"/>
    <s v="Standard Class"/>
    <x v="144"/>
    <s v="Adam Bellavance"/>
    <x v="2"/>
    <s v="United States"/>
    <s v="Seattle"/>
    <x v="4"/>
    <n v="98105"/>
    <x v="1"/>
    <s v="FUR-TA-10004575"/>
    <x v="0"/>
    <x v="3"/>
    <s v="Hon 5100 Series Wood Tables"/>
    <n v="2036.8600000000001"/>
    <n v="7"/>
    <n v="0"/>
    <n v="366.63479999999993"/>
  </r>
  <r>
    <n v="8170"/>
    <x v="4046"/>
    <x v="3"/>
    <x v="44"/>
    <d v="2014-11-14T00:00:00"/>
    <s v="Standard Class"/>
    <x v="144"/>
    <s v="Adam Bellavance"/>
    <x v="2"/>
    <s v="United States"/>
    <s v="Seattle"/>
    <x v="4"/>
    <n v="98105"/>
    <x v="1"/>
    <s v="FUR-CH-10003312"/>
    <x v="0"/>
    <x v="1"/>
    <s v="Hon 2090 “Pillow Soft” Series Mid Back Swivel/Tilt Chairs"/>
    <n v="449.56800000000004"/>
    <n v="2"/>
    <n v="0.2"/>
    <n v="-73.054800000000071"/>
  </r>
  <r>
    <n v="8171"/>
    <x v="4046"/>
    <x v="3"/>
    <x v="44"/>
    <d v="2014-11-14T00:00:00"/>
    <s v="Standard Class"/>
    <x v="144"/>
    <s v="Adam Bellavance"/>
    <x v="2"/>
    <s v="United States"/>
    <s v="Seattle"/>
    <x v="4"/>
    <n v="98105"/>
    <x v="1"/>
    <s v="TEC-AC-10001465"/>
    <x v="2"/>
    <x v="11"/>
    <s v="SanDisk Cruzer 64 GB USB Flash Drive"/>
    <n v="108.96000000000001"/>
    <n v="3"/>
    <n v="0"/>
    <n v="32.687999999999988"/>
  </r>
  <r>
    <n v="8172"/>
    <x v="4047"/>
    <x v="0"/>
    <x v="1173"/>
    <d v="2013-02-19T00:00:00"/>
    <s v="Standard Class"/>
    <x v="248"/>
    <s v="Fred McMath"/>
    <x v="0"/>
    <s v="United States"/>
    <s v="Jackson"/>
    <x v="35"/>
    <n v="39212"/>
    <x v="0"/>
    <s v="OFF-AR-10002240"/>
    <x v="1"/>
    <x v="6"/>
    <s v="Panasonic KP-150 Electric Pencil Sharpener"/>
    <n v="264.18"/>
    <n v="7"/>
    <n v="0"/>
    <n v="68.686800000000005"/>
  </r>
  <r>
    <n v="8173"/>
    <x v="4048"/>
    <x v="2"/>
    <x v="868"/>
    <d v="2011-07-13T00:00:00"/>
    <s v="Standard Class"/>
    <x v="689"/>
    <s v="Gary Hansen"/>
    <x v="2"/>
    <s v="United States"/>
    <s v="Los Angeles"/>
    <x v="1"/>
    <n v="90049"/>
    <x v="1"/>
    <s v="OFF-LA-10004559"/>
    <x v="1"/>
    <x v="2"/>
    <s v="Avery 49"/>
    <n v="2.88"/>
    <n v="1"/>
    <n v="0"/>
    <n v="1.4112"/>
  </r>
  <r>
    <n v="8174"/>
    <x v="4048"/>
    <x v="2"/>
    <x v="868"/>
    <d v="2011-07-13T00:00:00"/>
    <s v="Standard Class"/>
    <x v="689"/>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x v="689"/>
    <s v="Gary Hansen"/>
    <x v="2"/>
    <s v="United States"/>
    <s v="Los Angeles"/>
    <x v="1"/>
    <n v="90049"/>
    <x v="1"/>
    <s v="OFF-ST-10001505"/>
    <x v="1"/>
    <x v="4"/>
    <s v="Perma STOR-ALL Hanging File Box, 13 1/8&quot;W x 12 1/4&quot;D x 10 1/2&quot;H"/>
    <n v="23.92"/>
    <n v="4"/>
    <n v="0"/>
    <n v="4.066399999999998"/>
  </r>
  <r>
    <n v="8176"/>
    <x v="4049"/>
    <x v="0"/>
    <x v="806"/>
    <d v="2013-02-04T00:00:00"/>
    <s v="Standard Class"/>
    <x v="785"/>
    <s v="Harold Engle"/>
    <x v="1"/>
    <s v="United States"/>
    <s v="Chicago"/>
    <x v="10"/>
    <n v="60623"/>
    <x v="2"/>
    <s v="OFF-PA-10003892"/>
    <x v="1"/>
    <x v="10"/>
    <s v="Xerox 1943"/>
    <n v="156.512"/>
    <n v="4"/>
    <n v="0.2"/>
    <n v="52.822799999999987"/>
  </r>
  <r>
    <n v="8177"/>
    <x v="4050"/>
    <x v="0"/>
    <x v="897"/>
    <d v="2013-09-26T00:00:00"/>
    <s v="First Class"/>
    <x v="449"/>
    <s v="Sam Zeldin"/>
    <x v="2"/>
    <s v="United States"/>
    <s v="New York City"/>
    <x v="15"/>
    <n v="10035"/>
    <x v="3"/>
    <s v="OFF-ST-10002370"/>
    <x v="1"/>
    <x v="4"/>
    <s v="Sortfiler Multipurpose Personal File Organizer, Black"/>
    <n v="128.34"/>
    <n v="6"/>
    <n v="0"/>
    <n v="37.218599999999995"/>
  </r>
  <r>
    <n v="8178"/>
    <x v="4051"/>
    <x v="3"/>
    <x v="66"/>
    <d v="2014-12-25T00:00:00"/>
    <s v="First Class"/>
    <x v="441"/>
    <s v="Chad McGuire"/>
    <x v="0"/>
    <s v="United States"/>
    <s v="Los Angeles"/>
    <x v="1"/>
    <n v="90008"/>
    <x v="1"/>
    <s v="TEC-AC-10000474"/>
    <x v="2"/>
    <x v="11"/>
    <s v="Kensington Expert Mouse Optical USB Trackball for PC or Mac"/>
    <n v="474.95"/>
    <n v="5"/>
    <n v="0"/>
    <n v="142.48499999999993"/>
  </r>
  <r>
    <n v="8179"/>
    <x v="4052"/>
    <x v="0"/>
    <x v="476"/>
    <d v="2013-09-09T00:00:00"/>
    <s v="Standard Class"/>
    <x v="592"/>
    <s v="Toby Gnade"/>
    <x v="0"/>
    <s v="United States"/>
    <s v="Des Moines"/>
    <x v="4"/>
    <n v="98198"/>
    <x v="1"/>
    <s v="TEC-CO-10002095"/>
    <x v="2"/>
    <x v="16"/>
    <s v="Hewlett Packard 610 Color Digital Copier / Printer"/>
    <n v="999.98"/>
    <n v="2"/>
    <n v="0"/>
    <n v="449.99099999999999"/>
  </r>
  <r>
    <n v="8180"/>
    <x v="4053"/>
    <x v="1"/>
    <x v="991"/>
    <d v="2012-08-06T00:00:00"/>
    <s v="Standard Class"/>
    <x v="213"/>
    <s v="Darren Koutras"/>
    <x v="0"/>
    <s v="United States"/>
    <s v="Springfield"/>
    <x v="21"/>
    <n v="97477"/>
    <x v="1"/>
    <s v="FUR-TA-10003469"/>
    <x v="0"/>
    <x v="3"/>
    <s v="Balt Split Level Computer Training Table"/>
    <n v="277.5"/>
    <n v="4"/>
    <n v="0.5"/>
    <n v="-188.7"/>
  </r>
  <r>
    <n v="8181"/>
    <x v="4054"/>
    <x v="1"/>
    <x v="82"/>
    <d v="2012-11-25T00:00:00"/>
    <s v="Standard Class"/>
    <x v="757"/>
    <s v="Shahid Shariari"/>
    <x v="0"/>
    <s v="United States"/>
    <s v="Philadelphia"/>
    <x v="9"/>
    <n v="19120"/>
    <x v="3"/>
    <s v="FUR-TA-10002958"/>
    <x v="0"/>
    <x v="3"/>
    <s v="Bevis Oval Conference Table, Walnut"/>
    <n v="1252.704"/>
    <n v="8"/>
    <n v="0.4"/>
    <n v="-480.20320000000027"/>
  </r>
  <r>
    <n v="8182"/>
    <x v="4054"/>
    <x v="1"/>
    <x v="82"/>
    <d v="2012-11-25T00:00:00"/>
    <s v="Standard Class"/>
    <x v="757"/>
    <s v="Shahid Shariari"/>
    <x v="0"/>
    <s v="United States"/>
    <s v="Philadelphia"/>
    <x v="9"/>
    <n v="19120"/>
    <x v="3"/>
    <s v="TEC-PH-10002923"/>
    <x v="2"/>
    <x v="7"/>
    <s v="Logitech B530 USB Headset - headset - Full size, Binaural"/>
    <n v="110.97"/>
    <n v="5"/>
    <n v="0.4"/>
    <n v="-24.043499999999995"/>
  </r>
  <r>
    <n v="8183"/>
    <x v="4055"/>
    <x v="3"/>
    <x v="796"/>
    <d v="2014-05-23T00:00:00"/>
    <s v="Standard Class"/>
    <x v="606"/>
    <s v="Brendan Murry"/>
    <x v="1"/>
    <s v="United States"/>
    <s v="Chicago"/>
    <x v="10"/>
    <n v="60653"/>
    <x v="2"/>
    <s v="FUR-FU-10004973"/>
    <x v="0"/>
    <x v="5"/>
    <s v="Flat Face Poster Frame"/>
    <n v="22.608000000000001"/>
    <n v="3"/>
    <n v="0.6"/>
    <n v="-10.173599999999997"/>
  </r>
  <r>
    <n v="8184"/>
    <x v="4055"/>
    <x v="3"/>
    <x v="796"/>
    <d v="2014-05-23T00:00:00"/>
    <s v="Standard Class"/>
    <x v="606"/>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x v="199"/>
    <s v="Maribeth Yedwab"/>
    <x v="1"/>
    <s v="United States"/>
    <s v="Chicago"/>
    <x v="10"/>
    <n v="60623"/>
    <x v="2"/>
    <s v="OFF-PA-10003641"/>
    <x v="1"/>
    <x v="10"/>
    <s v="Xerox 1909"/>
    <n v="63.311999999999998"/>
    <n v="3"/>
    <n v="0.2"/>
    <n v="20.576399999999996"/>
  </r>
  <r>
    <n v="8186"/>
    <x v="4057"/>
    <x v="1"/>
    <x v="1023"/>
    <d v="2012-09-17T00:00:00"/>
    <s v="Second Class"/>
    <x v="151"/>
    <s v="Arthur Gainer"/>
    <x v="0"/>
    <s v="United States"/>
    <s v="Chicago"/>
    <x v="10"/>
    <n v="60623"/>
    <x v="2"/>
    <s v="OFF-EN-10002621"/>
    <x v="1"/>
    <x v="12"/>
    <s v="Staples"/>
    <n v="7.8239999999999998"/>
    <n v="1"/>
    <n v="0.2"/>
    <n v="2.9339999999999997"/>
  </r>
  <r>
    <n v="8187"/>
    <x v="4057"/>
    <x v="1"/>
    <x v="1023"/>
    <d v="2012-09-17T00:00:00"/>
    <s v="Second Class"/>
    <x v="151"/>
    <s v="Arthur Gainer"/>
    <x v="0"/>
    <s v="United States"/>
    <s v="Chicago"/>
    <x v="10"/>
    <n v="60623"/>
    <x v="2"/>
    <s v="FUR-CH-10003817"/>
    <x v="0"/>
    <x v="1"/>
    <s v="Global Value Steno Chair, Gray"/>
    <n v="170.072"/>
    <n v="4"/>
    <n v="0.3"/>
    <n v="-12.147999999999996"/>
  </r>
  <r>
    <n v="8188"/>
    <x v="4058"/>
    <x v="0"/>
    <x v="107"/>
    <d v="2013-12-17T00:00:00"/>
    <s v="Standard Class"/>
    <x v="308"/>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x v="495"/>
    <s v="Sheri Gordon"/>
    <x v="0"/>
    <s v="United States"/>
    <s v="Rockville"/>
    <x v="39"/>
    <n v="20852"/>
    <x v="3"/>
    <s v="OFF-PA-10001870"/>
    <x v="1"/>
    <x v="10"/>
    <s v="Xerox 202"/>
    <n v="19.440000000000001"/>
    <n v="3"/>
    <n v="0"/>
    <n v="9.3312000000000008"/>
  </r>
  <r>
    <n v="8190"/>
    <x v="4059"/>
    <x v="1"/>
    <x v="653"/>
    <d v="2012-10-05T00:00:00"/>
    <s v="Second Class"/>
    <x v="495"/>
    <s v="Sheri Gordon"/>
    <x v="0"/>
    <s v="United States"/>
    <s v="Rockville"/>
    <x v="39"/>
    <n v="20852"/>
    <x v="3"/>
    <s v="OFF-BI-10000320"/>
    <x v="1"/>
    <x v="8"/>
    <s v="GBC Plastic Binding Combs"/>
    <n v="7.38"/>
    <n v="1"/>
    <n v="0"/>
    <n v="3.6162000000000001"/>
  </r>
  <r>
    <n v="8191"/>
    <x v="4060"/>
    <x v="3"/>
    <x v="701"/>
    <d v="2014-11-22T00:00:00"/>
    <s v="Standard Class"/>
    <x v="666"/>
    <s v="Christopher Conant"/>
    <x v="0"/>
    <s v="United States"/>
    <s v="New York City"/>
    <x v="15"/>
    <n v="10011"/>
    <x v="3"/>
    <s v="OFF-PA-10004735"/>
    <x v="1"/>
    <x v="10"/>
    <s v="Xerox 1905"/>
    <n v="38.880000000000003"/>
    <n v="6"/>
    <n v="0"/>
    <n v="18.662400000000002"/>
  </r>
  <r>
    <n v="8192"/>
    <x v="4060"/>
    <x v="3"/>
    <x v="701"/>
    <d v="2014-11-22T00:00:00"/>
    <s v="Standard Class"/>
    <x v="666"/>
    <s v="Christopher Conant"/>
    <x v="0"/>
    <s v="United States"/>
    <s v="New York City"/>
    <x v="15"/>
    <n v="10011"/>
    <x v="3"/>
    <s v="FUR-FU-10004091"/>
    <x v="0"/>
    <x v="5"/>
    <s v="Howard Miller 13&quot; Diameter Goldtone Round Wall Clock"/>
    <n v="187.76"/>
    <n v="4"/>
    <n v="0"/>
    <n v="76.9816"/>
  </r>
  <r>
    <n v="8193"/>
    <x v="4061"/>
    <x v="1"/>
    <x v="672"/>
    <d v="2012-12-03T00:00:00"/>
    <s v="First Class"/>
    <x v="235"/>
    <s v="Lena Radford"/>
    <x v="0"/>
    <s v="United States"/>
    <s v="Durham"/>
    <x v="3"/>
    <n v="27707"/>
    <x v="0"/>
    <s v="OFF-BI-10000546"/>
    <x v="1"/>
    <x v="8"/>
    <s v="Avery Durable Binders"/>
    <n v="6.0480000000000009"/>
    <n v="7"/>
    <n v="0.7"/>
    <n v="-4.2336000000000009"/>
  </r>
  <r>
    <n v="8194"/>
    <x v="4061"/>
    <x v="1"/>
    <x v="672"/>
    <d v="2012-12-03T00:00:00"/>
    <s v="First Class"/>
    <x v="235"/>
    <s v="Lena Radford"/>
    <x v="0"/>
    <s v="United States"/>
    <s v="Durham"/>
    <x v="3"/>
    <n v="27707"/>
    <x v="0"/>
    <s v="OFF-AP-10001293"/>
    <x v="1"/>
    <x v="9"/>
    <s v="Belkin 8 Outlet Surge Protector"/>
    <n v="98.352000000000004"/>
    <n v="3"/>
    <n v="0.2"/>
    <n v="9.8351999999999933"/>
  </r>
  <r>
    <n v="8195"/>
    <x v="4061"/>
    <x v="1"/>
    <x v="672"/>
    <d v="2012-12-03T00:00:00"/>
    <s v="First Class"/>
    <x v="23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x v="106"/>
    <s v="David Bremer"/>
    <x v="1"/>
    <s v="United States"/>
    <s v="Santa Barbara"/>
    <x v="1"/>
    <n v="93101"/>
    <x v="1"/>
    <s v="OFF-PA-10004519"/>
    <x v="1"/>
    <x v="10"/>
    <s v="Spiral Phone Message Books with Labels by Adams"/>
    <n v="8.9600000000000009"/>
    <n v="2"/>
    <n v="0"/>
    <n v="4.3904000000000005"/>
  </r>
  <r>
    <n v="8197"/>
    <x v="4063"/>
    <x v="3"/>
    <x v="528"/>
    <d v="2014-09-10T00:00:00"/>
    <s v="Standard Class"/>
    <x v="431"/>
    <s v="Liz Preis"/>
    <x v="0"/>
    <s v="United States"/>
    <s v="Knoxville"/>
    <x v="18"/>
    <n v="37918"/>
    <x v="0"/>
    <s v="TEC-AC-10004568"/>
    <x v="2"/>
    <x v="11"/>
    <s v="Maxell LTO Ultrium - 800 GB"/>
    <n v="89.567999999999998"/>
    <n v="4"/>
    <n v="0.2"/>
    <n v="-1.119600000000009"/>
  </r>
  <r>
    <n v="8198"/>
    <x v="4063"/>
    <x v="3"/>
    <x v="528"/>
    <d v="2014-09-10T00:00:00"/>
    <s v="Standard Class"/>
    <x v="431"/>
    <s v="Liz Preis"/>
    <x v="0"/>
    <s v="United States"/>
    <s v="Knoxville"/>
    <x v="18"/>
    <n v="37918"/>
    <x v="0"/>
    <s v="OFF-AR-10001897"/>
    <x v="1"/>
    <x v="6"/>
    <s v="Model L Table or Wall-Mount Pencil Sharpener"/>
    <n v="71.959999999999994"/>
    <n v="5"/>
    <n v="0.2"/>
    <n v="7.1960000000000015"/>
  </r>
  <r>
    <n v="8199"/>
    <x v="4063"/>
    <x v="3"/>
    <x v="528"/>
    <d v="2014-09-10T00:00:00"/>
    <s v="Standard Class"/>
    <x v="431"/>
    <s v="Liz Preis"/>
    <x v="0"/>
    <s v="United States"/>
    <s v="Knoxville"/>
    <x v="18"/>
    <n v="37918"/>
    <x v="0"/>
    <s v="OFF-PA-10001800"/>
    <x v="1"/>
    <x v="10"/>
    <s v="Xerox 220"/>
    <n v="15.552000000000003"/>
    <n v="3"/>
    <n v="0.2"/>
    <n v="5.4432"/>
  </r>
  <r>
    <n v="8200"/>
    <x v="4064"/>
    <x v="3"/>
    <x v="558"/>
    <d v="2014-05-01T00:00:00"/>
    <s v="Standard Class"/>
    <x v="578"/>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x v="578"/>
    <s v="Art Ferguson"/>
    <x v="0"/>
    <s v="United States"/>
    <s v="Chicago"/>
    <x v="10"/>
    <n v="60610"/>
    <x v="2"/>
    <s v="OFF-ST-10004123"/>
    <x v="1"/>
    <x v="4"/>
    <s v="Safco Industrial Wire Shelving System"/>
    <n v="72.784000000000006"/>
    <n v="1"/>
    <n v="0.2"/>
    <n v="-18.196000000000002"/>
  </r>
  <r>
    <n v="8202"/>
    <x v="4065"/>
    <x v="1"/>
    <x v="627"/>
    <d v="2012-11-08T00:00:00"/>
    <s v="Same Day"/>
    <x v="470"/>
    <s v="Keith Dawkins"/>
    <x v="1"/>
    <s v="United States"/>
    <s v="New York City"/>
    <x v="15"/>
    <n v="10024"/>
    <x v="3"/>
    <s v="OFF-ST-10000885"/>
    <x v="1"/>
    <x v="4"/>
    <s v="Fellowes Desktop Hanging File Manager"/>
    <n v="67.150000000000006"/>
    <n v="5"/>
    <n v="0"/>
    <n v="16.787500000000001"/>
  </r>
  <r>
    <n v="8203"/>
    <x v="4065"/>
    <x v="1"/>
    <x v="627"/>
    <d v="2012-11-08T00:00:00"/>
    <s v="Same Day"/>
    <x v="470"/>
    <s v="Keith Dawkins"/>
    <x v="1"/>
    <s v="United States"/>
    <s v="New York City"/>
    <x v="15"/>
    <n v="10024"/>
    <x v="3"/>
    <s v="TEC-PH-10004165"/>
    <x v="2"/>
    <x v="7"/>
    <s v="Mitel MiVoice 5330e IP Phone"/>
    <n v="549.98"/>
    <n v="2"/>
    <n v="0"/>
    <n v="142.9948"/>
  </r>
  <r>
    <n v="8204"/>
    <x v="4065"/>
    <x v="1"/>
    <x v="627"/>
    <d v="2012-11-08T00:00:00"/>
    <s v="Same Day"/>
    <x v="470"/>
    <s v="Keith Dawkins"/>
    <x v="1"/>
    <s v="United States"/>
    <s v="New York City"/>
    <x v="15"/>
    <n v="10024"/>
    <x v="3"/>
    <s v="FUR-FU-10002240"/>
    <x v="0"/>
    <x v="5"/>
    <s v="Nu-Dell EZ-Mount Plastic Wall Frames"/>
    <n v="11.82"/>
    <n v="3"/>
    <n v="0"/>
    <n v="4.7279999999999998"/>
  </r>
  <r>
    <n v="8205"/>
    <x v="4065"/>
    <x v="1"/>
    <x v="627"/>
    <d v="2012-11-08T00:00:00"/>
    <s v="Same Day"/>
    <x v="470"/>
    <s v="Keith Dawkins"/>
    <x v="1"/>
    <s v="United States"/>
    <s v="New York City"/>
    <x v="15"/>
    <n v="10024"/>
    <x v="3"/>
    <s v="TEC-MA-10000045"/>
    <x v="2"/>
    <x v="15"/>
    <s v="Zebra ZM400 Thermal Label Printer"/>
    <n v="4643.8"/>
    <n v="4"/>
    <n v="0"/>
    <n v="2229.0239999999999"/>
  </r>
  <r>
    <n v="8206"/>
    <x v="4065"/>
    <x v="1"/>
    <x v="627"/>
    <d v="2012-11-08T00:00:00"/>
    <s v="Same Day"/>
    <x v="470"/>
    <s v="Keith Dawkins"/>
    <x v="1"/>
    <s v="United States"/>
    <s v="New York City"/>
    <x v="15"/>
    <n v="10024"/>
    <x v="3"/>
    <s v="FUR-CH-10003746"/>
    <x v="0"/>
    <x v="1"/>
    <s v="Hon 4070 Series Pagoda Round Back Stacking Chairs"/>
    <n v="577.76400000000001"/>
    <n v="2"/>
    <n v="0.1"/>
    <n v="115.5528"/>
  </r>
  <r>
    <n v="8207"/>
    <x v="4066"/>
    <x v="1"/>
    <x v="33"/>
    <d v="2012-04-30T00:00:00"/>
    <s v="Standard Class"/>
    <x v="193"/>
    <s v="Sue Ann Reed"/>
    <x v="0"/>
    <s v="United States"/>
    <s v="Daytona Beach"/>
    <x v="2"/>
    <n v="32114"/>
    <x v="0"/>
    <s v="FUR-TA-10000577"/>
    <x v="0"/>
    <x v="3"/>
    <s v="Bretford CR4500 Series Slim Rectangular Table"/>
    <n v="191.5155"/>
    <n v="1"/>
    <n v="0.45"/>
    <n v="-76.606200000000001"/>
  </r>
  <r>
    <n v="8208"/>
    <x v="4066"/>
    <x v="1"/>
    <x v="33"/>
    <d v="2012-04-30T00:00:00"/>
    <s v="Standard Class"/>
    <x v="193"/>
    <s v="Sue Ann Reed"/>
    <x v="0"/>
    <s v="United States"/>
    <s v="Daytona Beach"/>
    <x v="2"/>
    <n v="32114"/>
    <x v="0"/>
    <s v="OFF-AR-10004757"/>
    <x v="1"/>
    <x v="6"/>
    <s v="Crayola Colored Pencils"/>
    <n v="2.6240000000000001"/>
    <n v="1"/>
    <n v="0.2"/>
    <n v="0.42639999999999978"/>
  </r>
  <r>
    <n v="8209"/>
    <x v="4067"/>
    <x v="1"/>
    <x v="1181"/>
    <d v="2012-09-24T00:00:00"/>
    <s v="Standard Class"/>
    <x v="767"/>
    <s v="Barry Gonzalez"/>
    <x v="0"/>
    <s v="United States"/>
    <s v="Nashville"/>
    <x v="18"/>
    <n v="37211"/>
    <x v="0"/>
    <s v="OFF-BI-10000545"/>
    <x v="1"/>
    <x v="8"/>
    <s v="GBC Ibimaster 500 Manual ProClick Binding System"/>
    <n v="1369.7640000000001"/>
    <n v="6"/>
    <n v="0.7"/>
    <n v="-913.17599999999993"/>
  </r>
  <r>
    <n v="8210"/>
    <x v="4067"/>
    <x v="1"/>
    <x v="1181"/>
    <d v="2012-09-24T00:00:00"/>
    <s v="Standard Class"/>
    <x v="767"/>
    <s v="Barry Gonzalez"/>
    <x v="0"/>
    <s v="United States"/>
    <s v="Nashville"/>
    <x v="18"/>
    <n v="37211"/>
    <x v="0"/>
    <s v="OFF-ST-10001522"/>
    <x v="1"/>
    <x v="4"/>
    <s v="Gould Plastics 18-Pocket Panel Bin, 34w x 5-1/4d x 20-1/2h"/>
    <n v="294.36799999999999"/>
    <n v="4"/>
    <n v="0.2"/>
    <n v="-58.873600000000025"/>
  </r>
  <r>
    <n v="8211"/>
    <x v="4068"/>
    <x v="3"/>
    <x v="210"/>
    <d v="2014-09-13T00:00:00"/>
    <s v="Standard Class"/>
    <x v="678"/>
    <s v="Dario Medina"/>
    <x v="1"/>
    <s v="United States"/>
    <s v="Nashville"/>
    <x v="18"/>
    <n v="37211"/>
    <x v="0"/>
    <s v="OFF-AP-10001271"/>
    <x v="1"/>
    <x v="9"/>
    <s v="Eureka The Boss Cordless Rechargeable Stick Vac"/>
    <n v="81.567999999999998"/>
    <n v="2"/>
    <n v="0.2"/>
    <n v="7.1372000000000035"/>
  </r>
  <r>
    <n v="8212"/>
    <x v="4069"/>
    <x v="0"/>
    <x v="77"/>
    <d v="2013-11-13T00:00:00"/>
    <s v="Standard Class"/>
    <x v="266"/>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x v="266"/>
    <s v="Michael Chen"/>
    <x v="0"/>
    <s v="United States"/>
    <s v="Dallas"/>
    <x v="5"/>
    <n v="75220"/>
    <x v="2"/>
    <s v="OFF-ST-10001272"/>
    <x v="1"/>
    <x v="4"/>
    <s v="Mini 13-1/2 Capacity Data Binder Rack, Pearl"/>
    <n v="314.08800000000002"/>
    <n v="3"/>
    <n v="0.2"/>
    <n v="19.630499999999998"/>
  </r>
  <r>
    <n v="8214"/>
    <x v="4070"/>
    <x v="1"/>
    <x v="12"/>
    <d v="2012-10-02T00:00:00"/>
    <s v="Standard Class"/>
    <x v="504"/>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x v="504"/>
    <s v="Marina Lichtenstein"/>
    <x v="1"/>
    <s v="United States"/>
    <s v="Murfreesboro"/>
    <x v="18"/>
    <n v="37130"/>
    <x v="0"/>
    <s v="OFF-PA-10004665"/>
    <x v="1"/>
    <x v="10"/>
    <s v="Advantus Motivational Note Cards"/>
    <n v="10.48"/>
    <n v="1"/>
    <n v="0.2"/>
    <n v="3.7989999999999995"/>
  </r>
  <r>
    <n v="8216"/>
    <x v="4070"/>
    <x v="1"/>
    <x v="12"/>
    <d v="2012-10-02T00:00:00"/>
    <s v="Standard Class"/>
    <x v="504"/>
    <s v="Marina Lichtenstein"/>
    <x v="1"/>
    <s v="United States"/>
    <s v="Murfreesboro"/>
    <x v="18"/>
    <n v="37130"/>
    <x v="0"/>
    <s v="OFF-BI-10004506"/>
    <x v="1"/>
    <x v="8"/>
    <s v="Wilson Jones data.warehouse D-Ring Binders with DublLock"/>
    <n v="2.4690000000000003"/>
    <n v="1"/>
    <n v="0.7"/>
    <n v="-1.8106"/>
  </r>
  <r>
    <n v="8217"/>
    <x v="4070"/>
    <x v="1"/>
    <x v="12"/>
    <d v="2012-10-02T00:00:00"/>
    <s v="Standard Class"/>
    <x v="504"/>
    <s v="Marina Lichtenstein"/>
    <x v="1"/>
    <s v="United States"/>
    <s v="Murfreesboro"/>
    <x v="18"/>
    <n v="37130"/>
    <x v="0"/>
    <s v="OFF-BI-10001982"/>
    <x v="1"/>
    <x v="8"/>
    <s v="Wilson Jones Custom Binder Spines &amp; Labels"/>
    <n v="3.2640000000000007"/>
    <n v="2"/>
    <n v="0.7"/>
    <n v="-2.2847999999999997"/>
  </r>
  <r>
    <n v="8218"/>
    <x v="4071"/>
    <x v="2"/>
    <x v="462"/>
    <d v="2011-10-07T00:00:00"/>
    <s v="Standard Class"/>
    <x v="709"/>
    <s v="Russell D'Ascenzo"/>
    <x v="0"/>
    <s v="United States"/>
    <s v="Dallas"/>
    <x v="5"/>
    <n v="75217"/>
    <x v="2"/>
    <s v="OFF-FA-10002676"/>
    <x v="1"/>
    <x v="13"/>
    <s v="Colored Push Pins"/>
    <n v="4.3440000000000003"/>
    <n v="3"/>
    <n v="0.2"/>
    <n v="0.86879999999999979"/>
  </r>
  <r>
    <n v="8219"/>
    <x v="4071"/>
    <x v="2"/>
    <x v="462"/>
    <d v="2011-10-07T00:00:00"/>
    <s v="Standard Class"/>
    <x v="709"/>
    <s v="Russell D'Ascenzo"/>
    <x v="0"/>
    <s v="United States"/>
    <s v="Dallas"/>
    <x v="5"/>
    <n v="75217"/>
    <x v="2"/>
    <s v="FUR-FU-10000758"/>
    <x v="0"/>
    <x v="5"/>
    <s v="DAX Natural Wood-Tone Poster Frame"/>
    <n v="31.776000000000003"/>
    <n v="3"/>
    <n v="0.6"/>
    <n v="-19.065600000000007"/>
  </r>
  <r>
    <n v="8220"/>
    <x v="4071"/>
    <x v="2"/>
    <x v="462"/>
    <d v="2011-10-07T00:00:00"/>
    <s v="Standard Class"/>
    <x v="709"/>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x v="709"/>
    <s v="Russell D'Ascenzo"/>
    <x v="0"/>
    <s v="United States"/>
    <s v="Dallas"/>
    <x v="5"/>
    <n v="75217"/>
    <x v="2"/>
    <s v="OFF-BI-10002609"/>
    <x v="1"/>
    <x v="8"/>
    <s v="Avery Hidden Tab Dividers for Binding Systems"/>
    <n v="1.7879999999999996"/>
    <n v="3"/>
    <n v="0.8"/>
    <n v="-3.0396000000000001"/>
  </r>
  <r>
    <n v="8222"/>
    <x v="4071"/>
    <x v="2"/>
    <x v="462"/>
    <d v="2011-10-07T00:00:00"/>
    <s v="Standard Class"/>
    <x v="709"/>
    <s v="Russell D'Ascenzo"/>
    <x v="0"/>
    <s v="United States"/>
    <s v="Dallas"/>
    <x v="5"/>
    <n v="75217"/>
    <x v="2"/>
    <s v="OFF-FA-10000254"/>
    <x v="1"/>
    <x v="13"/>
    <s v="Sterling Rubber Bands by Alliance"/>
    <n v="15.072000000000001"/>
    <n v="4"/>
    <n v="0.2"/>
    <n v="-3.7680000000000002"/>
  </r>
  <r>
    <n v="8223"/>
    <x v="4072"/>
    <x v="2"/>
    <x v="1087"/>
    <d v="2011-02-25T00:00:00"/>
    <s v="Standard Class"/>
    <x v="755"/>
    <s v="Aaron Bergman"/>
    <x v="0"/>
    <s v="United States"/>
    <s v="Arlington"/>
    <x v="5"/>
    <n v="76017"/>
    <x v="2"/>
    <s v="OFF-ST-10000321"/>
    <x v="1"/>
    <x v="4"/>
    <s v="Akro Stacking Bins"/>
    <n v="12.624000000000001"/>
    <n v="2"/>
    <n v="0.2"/>
    <n v="-2.5248000000000022"/>
  </r>
  <r>
    <n v="8224"/>
    <x v="4073"/>
    <x v="0"/>
    <x v="1"/>
    <d v="2013-06-17T00:00:00"/>
    <s v="Standard Class"/>
    <x v="105"/>
    <s v="Erin Ashbrook"/>
    <x v="1"/>
    <s v="United States"/>
    <s v="Pasadena"/>
    <x v="1"/>
    <n v="91104"/>
    <x v="1"/>
    <s v="OFF-PA-10000241"/>
    <x v="1"/>
    <x v="10"/>
    <s v="IBM Multi-Purpose Copy Paper, 8 1/2 x 11&quot;, Case"/>
    <n v="185.88"/>
    <n v="6"/>
    <n v="0"/>
    <n v="83.645999999999987"/>
  </r>
  <r>
    <n v="8225"/>
    <x v="4073"/>
    <x v="0"/>
    <x v="1"/>
    <d v="2013-06-17T00:00:00"/>
    <s v="Standard Class"/>
    <x v="105"/>
    <s v="Erin Ashbrook"/>
    <x v="1"/>
    <s v="United States"/>
    <s v="Pasadena"/>
    <x v="1"/>
    <n v="91104"/>
    <x v="1"/>
    <s v="OFF-PA-10004782"/>
    <x v="1"/>
    <x v="10"/>
    <s v="Xerox 228"/>
    <n v="12.96"/>
    <n v="2"/>
    <n v="0"/>
    <n v="6.2208000000000006"/>
  </r>
  <r>
    <n v="8226"/>
    <x v="4074"/>
    <x v="3"/>
    <x v="752"/>
    <d v="2014-11-05T00:00:00"/>
    <s v="Second Class"/>
    <x v="11"/>
    <s v="Sandra Flanagan"/>
    <x v="0"/>
    <s v="United States"/>
    <s v="Everett"/>
    <x v="31"/>
    <n v="2149"/>
    <x v="3"/>
    <s v="OFF-PA-10004243"/>
    <x v="1"/>
    <x v="10"/>
    <s v="Xerox 1939"/>
    <n v="189.7"/>
    <n v="10"/>
    <n v="0"/>
    <n v="91.055999999999983"/>
  </r>
  <r>
    <n v="8227"/>
    <x v="4074"/>
    <x v="3"/>
    <x v="752"/>
    <d v="2014-11-05T00:00:00"/>
    <s v="Second Class"/>
    <x v="11"/>
    <s v="Sandra Flanagan"/>
    <x v="0"/>
    <s v="United States"/>
    <s v="Everett"/>
    <x v="31"/>
    <n v="2149"/>
    <x v="3"/>
    <s v="OFF-PA-10001033"/>
    <x v="1"/>
    <x v="10"/>
    <s v="Xerox 1893"/>
    <n v="40.99"/>
    <n v="1"/>
    <n v="0"/>
    <n v="20.085100000000001"/>
  </r>
  <r>
    <n v="8228"/>
    <x v="4075"/>
    <x v="0"/>
    <x v="958"/>
    <d v="2013-04-09T00:00:00"/>
    <s v="Second Class"/>
    <x v="604"/>
    <s v="Becky Castell"/>
    <x v="2"/>
    <s v="United States"/>
    <s v="Troy"/>
    <x v="15"/>
    <n v="12180"/>
    <x v="3"/>
    <s v="FUR-FU-10000723"/>
    <x v="0"/>
    <x v="5"/>
    <s v="Deflect-o EconoMat Studded, No Bevel Mat for Low Pile Carpeting"/>
    <n v="82.64"/>
    <n v="2"/>
    <n v="0"/>
    <n v="7.4376000000000033"/>
  </r>
  <r>
    <n v="8229"/>
    <x v="4075"/>
    <x v="0"/>
    <x v="958"/>
    <d v="2013-04-09T00:00:00"/>
    <s v="Second Class"/>
    <x v="604"/>
    <s v="Becky Castell"/>
    <x v="2"/>
    <s v="United States"/>
    <s v="Troy"/>
    <x v="15"/>
    <n v="12180"/>
    <x v="3"/>
    <s v="OFF-ST-10003455"/>
    <x v="1"/>
    <x v="4"/>
    <s v="Tenex File Box, Personal Filing Tote with Lid, Black"/>
    <n v="31.02"/>
    <n v="2"/>
    <n v="0"/>
    <n v="8.0652000000000008"/>
  </r>
  <r>
    <n v="8230"/>
    <x v="4075"/>
    <x v="0"/>
    <x v="958"/>
    <d v="2013-04-09T00:00:00"/>
    <s v="Second Class"/>
    <x v="604"/>
    <s v="Becky Castell"/>
    <x v="2"/>
    <s v="United States"/>
    <s v="Troy"/>
    <x v="15"/>
    <n v="12180"/>
    <x v="3"/>
    <s v="TEC-AC-10001109"/>
    <x v="2"/>
    <x v="11"/>
    <s v="Logitech Trackman Marble Mouse"/>
    <n v="89.97"/>
    <n v="3"/>
    <n v="0"/>
    <n v="37.787400000000005"/>
  </r>
  <r>
    <n v="8231"/>
    <x v="4076"/>
    <x v="0"/>
    <x v="1186"/>
    <d v="2013-07-03T00:00:00"/>
    <s v="Second Class"/>
    <x v="58"/>
    <s v="Philip Fox"/>
    <x v="0"/>
    <s v="United States"/>
    <s v="Sandy Springs"/>
    <x v="32"/>
    <n v="30328"/>
    <x v="0"/>
    <s v="OFF-AR-10004344"/>
    <x v="1"/>
    <x v="6"/>
    <s v="Bulldog Vacuum Base Pencil Sharpener"/>
    <n v="35.97"/>
    <n v="3"/>
    <n v="0"/>
    <n v="9.7118999999999982"/>
  </r>
  <r>
    <n v="8232"/>
    <x v="4076"/>
    <x v="0"/>
    <x v="1186"/>
    <d v="2013-07-03T00:00:00"/>
    <s v="Second Class"/>
    <x v="58"/>
    <s v="Philip Fox"/>
    <x v="0"/>
    <s v="United States"/>
    <s v="Sandy Springs"/>
    <x v="32"/>
    <n v="30328"/>
    <x v="0"/>
    <s v="FUR-BO-10004695"/>
    <x v="0"/>
    <x v="0"/>
    <s v="O'Sullivan 2-Door Barrister Bookcase in Odessa Pine"/>
    <n v="1266.8599999999999"/>
    <n v="7"/>
    <n v="0"/>
    <n v="291.37779999999987"/>
  </r>
  <r>
    <n v="8233"/>
    <x v="4077"/>
    <x v="2"/>
    <x v="358"/>
    <d v="2011-09-28T00:00:00"/>
    <s v="Standard Class"/>
    <x v="339"/>
    <s v="Sanjit Engle"/>
    <x v="0"/>
    <s v="United States"/>
    <s v="San Jose"/>
    <x v="1"/>
    <n v="95123"/>
    <x v="1"/>
    <s v="OFF-ST-10000675"/>
    <x v="1"/>
    <x v="4"/>
    <s v="File Shuttle II and Handi-File, Black"/>
    <n v="169.45"/>
    <n v="5"/>
    <n v="0"/>
    <n v="42.362499999999997"/>
  </r>
  <r>
    <n v="8234"/>
    <x v="4077"/>
    <x v="2"/>
    <x v="358"/>
    <d v="2011-09-28T00:00:00"/>
    <s v="Standard Class"/>
    <x v="339"/>
    <s v="Sanjit Engle"/>
    <x v="0"/>
    <s v="United States"/>
    <s v="San Jose"/>
    <x v="1"/>
    <n v="95123"/>
    <x v="1"/>
    <s v="OFF-ST-10002301"/>
    <x v="1"/>
    <x v="4"/>
    <s v="Tennsco Commercial Shelving"/>
    <n v="40.68"/>
    <n v="2"/>
    <n v="0"/>
    <n v="0.40679999999999694"/>
  </r>
  <r>
    <n v="8235"/>
    <x v="4078"/>
    <x v="3"/>
    <x v="927"/>
    <d v="2014-05-07T00:00:00"/>
    <s v="Standard Class"/>
    <x v="17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x v="17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x v="170"/>
    <s v="Caroline Jumper"/>
    <x v="0"/>
    <s v="United States"/>
    <s v="Jacksonville"/>
    <x v="2"/>
    <n v="32216"/>
    <x v="0"/>
    <s v="FUR-CH-10002024"/>
    <x v="0"/>
    <x v="1"/>
    <s v="HON 5400 Series Task Chairs for Big and Tall"/>
    <n v="2803.92"/>
    <n v="5"/>
    <n v="0.2"/>
    <n v="0"/>
  </r>
  <r>
    <n v="8238"/>
    <x v="4079"/>
    <x v="3"/>
    <x v="179"/>
    <d v="2014-10-21T00:00:00"/>
    <s v="Same Day"/>
    <x v="690"/>
    <s v="Pete Takahito"/>
    <x v="0"/>
    <s v="United States"/>
    <s v="Jacksonville"/>
    <x v="2"/>
    <n v="32216"/>
    <x v="0"/>
    <s v="OFF-ST-10000617"/>
    <x v="1"/>
    <x v="4"/>
    <s v="Woodgrain Magazine Files by Perma"/>
    <n v="4.7679999999999998"/>
    <n v="2"/>
    <n v="0.2"/>
    <n v="-0.7748000000000006"/>
  </r>
  <r>
    <n v="8239"/>
    <x v="4079"/>
    <x v="3"/>
    <x v="179"/>
    <d v="2014-10-21T00:00:00"/>
    <s v="Same Day"/>
    <x v="6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x v="690"/>
    <s v="Pete Takahito"/>
    <x v="0"/>
    <s v="United States"/>
    <s v="Jacksonville"/>
    <x v="2"/>
    <n v="32216"/>
    <x v="0"/>
    <s v="OFF-AR-10003251"/>
    <x v="1"/>
    <x v="6"/>
    <s v="Prang Drawing Pencil Set"/>
    <n v="4.4479999999999995"/>
    <n v="2"/>
    <n v="0.2"/>
    <n v="1.1119999999999999"/>
  </r>
  <r>
    <n v="8241"/>
    <x v="4079"/>
    <x v="3"/>
    <x v="179"/>
    <d v="2014-10-21T00:00:00"/>
    <s v="Same Day"/>
    <x v="690"/>
    <s v="Pete Takahito"/>
    <x v="0"/>
    <s v="United States"/>
    <s v="Jacksonville"/>
    <x v="2"/>
    <n v="32216"/>
    <x v="0"/>
    <s v="FUR-FU-10000175"/>
    <x v="0"/>
    <x v="5"/>
    <s v="DAX Wood Document Frame."/>
    <n v="43.936000000000007"/>
    <n v="4"/>
    <n v="0.2"/>
    <n v="6.0411999999999964"/>
  </r>
  <r>
    <n v="8242"/>
    <x v="4080"/>
    <x v="2"/>
    <x v="416"/>
    <d v="2011-09-05T00:00:00"/>
    <s v="Standard Class"/>
    <x v="23"/>
    <s v="Lena Hernandez"/>
    <x v="0"/>
    <s v="United States"/>
    <s v="New York City"/>
    <x v="15"/>
    <n v="10009"/>
    <x v="3"/>
    <s v="OFF-BI-10004716"/>
    <x v="1"/>
    <x v="8"/>
    <s v="Wilson Jones Hanging Recycled Pressboard Data Binders"/>
    <n v="23.744"/>
    <n v="2"/>
    <n v="0.2"/>
    <n v="8.3103999999999996"/>
  </r>
  <r>
    <n v="8243"/>
    <x v="4080"/>
    <x v="2"/>
    <x v="416"/>
    <d v="2011-09-05T00:00:00"/>
    <s v="Standard Class"/>
    <x v="23"/>
    <s v="Lena Hernandez"/>
    <x v="0"/>
    <s v="United States"/>
    <s v="New York City"/>
    <x v="15"/>
    <n v="10009"/>
    <x v="3"/>
    <s v="TEC-AC-10002842"/>
    <x v="2"/>
    <x v="11"/>
    <s v="WD My Passport Ultra 2TB Portable External Hard Drive"/>
    <n v="357"/>
    <n v="3"/>
    <n v="0"/>
    <n v="57.120000000000019"/>
  </r>
  <r>
    <n v="8244"/>
    <x v="4081"/>
    <x v="2"/>
    <x v="1132"/>
    <d v="2011-08-16T00:00:00"/>
    <s v="Standard Class"/>
    <x v="572"/>
    <s v="Ben Wallace"/>
    <x v="0"/>
    <s v="United States"/>
    <s v="San Francisco"/>
    <x v="1"/>
    <n v="94122"/>
    <x v="1"/>
    <s v="TEC-PH-10003691"/>
    <x v="2"/>
    <x v="7"/>
    <s v="BlackBerry Q10"/>
    <n v="806.33600000000001"/>
    <n v="8"/>
    <n v="0.2"/>
    <n v="50.396000000000015"/>
  </r>
  <r>
    <n v="8245"/>
    <x v="4081"/>
    <x v="2"/>
    <x v="1132"/>
    <d v="2011-08-16T00:00:00"/>
    <s v="Standard Class"/>
    <x v="572"/>
    <s v="Ben Wallace"/>
    <x v="0"/>
    <s v="United States"/>
    <s v="San Francisco"/>
    <x v="1"/>
    <n v="94122"/>
    <x v="1"/>
    <s v="FUR-FU-10002878"/>
    <x v="0"/>
    <x v="5"/>
    <s v="Seth Thomas 14&quot; Day/Date Wall Clock"/>
    <n v="85.44"/>
    <n v="3"/>
    <n v="0"/>
    <n v="31.612800000000004"/>
  </r>
  <r>
    <n v="8246"/>
    <x v="4082"/>
    <x v="2"/>
    <x v="710"/>
    <d v="2011-08-23T00:00:00"/>
    <s v="Standard Class"/>
    <x v="740"/>
    <s v="Bill Shonely"/>
    <x v="1"/>
    <s v="United States"/>
    <s v="Columbus"/>
    <x v="32"/>
    <n v="31907"/>
    <x v="0"/>
    <s v="OFF-ST-10000991"/>
    <x v="1"/>
    <x v="4"/>
    <s v="Space Solutions HD Industrial Steel Shelving."/>
    <n v="344.90999999999997"/>
    <n v="3"/>
    <n v="0"/>
    <n v="10.347300000000004"/>
  </r>
  <r>
    <n v="8247"/>
    <x v="4083"/>
    <x v="1"/>
    <x v="1187"/>
    <d v="2012-05-10T00:00:00"/>
    <s v="Same Day"/>
    <x v="503"/>
    <s v="Dennis Pardue"/>
    <x v="2"/>
    <s v="United States"/>
    <s v="Aurora"/>
    <x v="10"/>
    <n v="60505"/>
    <x v="2"/>
    <s v="OFF-AP-10002439"/>
    <x v="1"/>
    <x v="9"/>
    <s v="Tripp Lite Isotel 8 Ultra 8 Outlet Metal Surge"/>
    <n v="70.969999999999985"/>
    <n v="5"/>
    <n v="0.8"/>
    <n v="-191.619"/>
  </r>
  <r>
    <n v="8248"/>
    <x v="4083"/>
    <x v="1"/>
    <x v="1187"/>
    <d v="2012-05-10T00:00:00"/>
    <s v="Same Day"/>
    <x v="503"/>
    <s v="Dennis Pardue"/>
    <x v="2"/>
    <s v="United States"/>
    <s v="Aurora"/>
    <x v="10"/>
    <n v="60505"/>
    <x v="2"/>
    <s v="OFF-AR-10004602"/>
    <x v="1"/>
    <x v="6"/>
    <s v="Boston KS Multi-Size Manual Pencil Sharpener"/>
    <n v="36.783999999999999"/>
    <n v="2"/>
    <n v="0.2"/>
    <n v="3.6784000000000017"/>
  </r>
  <r>
    <n v="8249"/>
    <x v="4084"/>
    <x v="0"/>
    <x v="1120"/>
    <d v="2013-05-14T00:00:00"/>
    <s v="Second Class"/>
    <x v="37"/>
    <s v="Christopher Schild"/>
    <x v="2"/>
    <s v="United States"/>
    <s v="Philadelphia"/>
    <x v="9"/>
    <n v="19134"/>
    <x v="3"/>
    <s v="TEC-PH-10001795"/>
    <x v="2"/>
    <x v="7"/>
    <s v="ClearOne CHATAttach 160 - speaker phone"/>
    <n v="743.98799999999994"/>
    <n v="2"/>
    <n v="0.4"/>
    <n v="-123.9980000000001"/>
  </r>
  <r>
    <n v="8250"/>
    <x v="4085"/>
    <x v="1"/>
    <x v="616"/>
    <d v="2012-03-09T00:00:00"/>
    <s v="Second Class"/>
    <x v="333"/>
    <s v="Maribeth Schnelling"/>
    <x v="0"/>
    <s v="United States"/>
    <s v="Chicago"/>
    <x v="10"/>
    <n v="60653"/>
    <x v="2"/>
    <s v="OFF-BI-10002854"/>
    <x v="1"/>
    <x v="8"/>
    <s v="Performers Binder/Pad Holder, Black"/>
    <n v="11.211999999999998"/>
    <n v="2"/>
    <n v="0.8"/>
    <n v="-16.818000000000005"/>
  </r>
  <r>
    <n v="8251"/>
    <x v="4085"/>
    <x v="1"/>
    <x v="616"/>
    <d v="2012-03-09T00:00:00"/>
    <s v="Second Class"/>
    <x v="333"/>
    <s v="Maribeth Schnelling"/>
    <x v="0"/>
    <s v="United States"/>
    <s v="Chicago"/>
    <x v="10"/>
    <n v="60653"/>
    <x v="2"/>
    <s v="FUR-FU-10000023"/>
    <x v="0"/>
    <x v="5"/>
    <s v="Eldon Wave Desk Accessories"/>
    <n v="4.7119999999999997"/>
    <n v="2"/>
    <n v="0.6"/>
    <n v="-1.8847999999999994"/>
  </r>
  <r>
    <n v="8252"/>
    <x v="4085"/>
    <x v="1"/>
    <x v="616"/>
    <d v="2012-03-09T00:00:00"/>
    <s v="Second Class"/>
    <x v="333"/>
    <s v="Maribeth Schnelling"/>
    <x v="0"/>
    <s v="United States"/>
    <s v="Chicago"/>
    <x v="10"/>
    <n v="60653"/>
    <x v="2"/>
    <s v="OFF-AP-10000828"/>
    <x v="1"/>
    <x v="9"/>
    <s v="Avanti 4.4 Cu. Ft. Refrigerator"/>
    <n v="180.97999999999996"/>
    <n v="5"/>
    <n v="0.8"/>
    <n v="-470.548"/>
  </r>
  <r>
    <n v="8253"/>
    <x v="4085"/>
    <x v="1"/>
    <x v="616"/>
    <d v="2012-03-09T00:00:00"/>
    <s v="Second Class"/>
    <x v="333"/>
    <s v="Maribeth Schnelling"/>
    <x v="0"/>
    <s v="United States"/>
    <s v="Chicago"/>
    <x v="10"/>
    <n v="60653"/>
    <x v="2"/>
    <s v="OFF-ST-10000777"/>
    <x v="1"/>
    <x v="4"/>
    <s v="Companion Letter/Legal File, Black"/>
    <n v="60.415999999999997"/>
    <n v="2"/>
    <n v="0.2"/>
    <n v="6.0416000000000025"/>
  </r>
  <r>
    <n v="8254"/>
    <x v="4086"/>
    <x v="3"/>
    <x v="801"/>
    <d v="2014-08-20T00:00:00"/>
    <s v="Standard Class"/>
    <x v="729"/>
    <s v="Dana Kaydos"/>
    <x v="0"/>
    <s v="United States"/>
    <s v="Seattle"/>
    <x v="4"/>
    <n v="98103"/>
    <x v="1"/>
    <s v="TEC-CO-10000971"/>
    <x v="2"/>
    <x v="16"/>
    <s v="Hewlett Packard 310 Color Digital Copier"/>
    <n v="299.99"/>
    <n v="1"/>
    <n v="0"/>
    <n v="89.996999999999986"/>
  </r>
  <r>
    <n v="8255"/>
    <x v="4086"/>
    <x v="3"/>
    <x v="801"/>
    <d v="2014-08-20T00:00:00"/>
    <s v="Standard Class"/>
    <x v="729"/>
    <s v="Dana Kaydos"/>
    <x v="0"/>
    <s v="United States"/>
    <s v="Seattle"/>
    <x v="4"/>
    <n v="98103"/>
    <x v="1"/>
    <s v="OFF-PA-10003134"/>
    <x v="1"/>
    <x v="10"/>
    <s v="Xerox 1937"/>
    <n v="192.16"/>
    <n v="4"/>
    <n v="0"/>
    <n v="92.236799999999988"/>
  </r>
  <r>
    <n v="8256"/>
    <x v="4086"/>
    <x v="3"/>
    <x v="801"/>
    <d v="2014-08-20T00:00:00"/>
    <s v="Standard Class"/>
    <x v="729"/>
    <s v="Dana Kaydos"/>
    <x v="0"/>
    <s v="United States"/>
    <s v="Seattle"/>
    <x v="4"/>
    <n v="98103"/>
    <x v="1"/>
    <s v="TEC-PH-10002538"/>
    <x v="2"/>
    <x v="7"/>
    <s v="Grandstream GXP1160 VoIP phone"/>
    <n v="242.624"/>
    <n v="8"/>
    <n v="0.2"/>
    <n v="27.295199999999973"/>
  </r>
  <r>
    <n v="8257"/>
    <x v="4086"/>
    <x v="3"/>
    <x v="801"/>
    <d v="2014-08-20T00:00:00"/>
    <s v="Standard Class"/>
    <x v="729"/>
    <s v="Dana Kaydos"/>
    <x v="0"/>
    <s v="United States"/>
    <s v="Seattle"/>
    <x v="4"/>
    <n v="98103"/>
    <x v="1"/>
    <s v="OFF-ST-10001228"/>
    <x v="1"/>
    <x v="4"/>
    <s v="Personal File Boxes with Fold-Down Carry Handle"/>
    <n v="46.74"/>
    <n v="3"/>
    <n v="0"/>
    <n v="11.684999999999999"/>
  </r>
  <r>
    <n v="8258"/>
    <x v="4086"/>
    <x v="3"/>
    <x v="801"/>
    <d v="2014-08-20T00:00:00"/>
    <s v="Standard Class"/>
    <x v="729"/>
    <s v="Dana Kaydos"/>
    <x v="0"/>
    <s v="United States"/>
    <s v="Seattle"/>
    <x v="4"/>
    <n v="98103"/>
    <x v="1"/>
    <s v="TEC-AC-10000397"/>
    <x v="2"/>
    <x v="11"/>
    <s v="Perixx PERIBOARD-512B, Ergonomic Split Keyboard"/>
    <n v="174.95000000000002"/>
    <n v="5"/>
    <n v="0"/>
    <n v="12.246500000000005"/>
  </r>
  <r>
    <n v="8259"/>
    <x v="4086"/>
    <x v="3"/>
    <x v="801"/>
    <d v="2014-08-20T00:00:00"/>
    <s v="Standard Class"/>
    <x v="729"/>
    <s v="Dana Kaydos"/>
    <x v="0"/>
    <s v="United States"/>
    <s v="Seattle"/>
    <x v="4"/>
    <n v="98103"/>
    <x v="1"/>
    <s v="OFF-BI-10004308"/>
    <x v="1"/>
    <x v="8"/>
    <s v="Avery Legal 4-Ring Binder"/>
    <n v="100.70400000000001"/>
    <n v="6"/>
    <n v="0.2"/>
    <n v="37.763999999999996"/>
  </r>
  <r>
    <n v="8260"/>
    <x v="4087"/>
    <x v="0"/>
    <x v="190"/>
    <d v="2013-06-27T00:00:00"/>
    <s v="Same Day"/>
    <x v="381"/>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x v="381"/>
    <s v="Skye Norling"/>
    <x v="2"/>
    <s v="United States"/>
    <s v="Roseville"/>
    <x v="12"/>
    <n v="48066"/>
    <x v="2"/>
    <s v="OFF-BI-10000773"/>
    <x v="1"/>
    <x v="8"/>
    <s v="Insertable Tab Post Binder Dividers"/>
    <n v="8.02"/>
    <n v="1"/>
    <n v="0"/>
    <n v="3.7693999999999992"/>
  </r>
  <r>
    <n v="8262"/>
    <x v="4087"/>
    <x v="0"/>
    <x v="190"/>
    <d v="2013-06-27T00:00:00"/>
    <s v="Same Day"/>
    <x v="381"/>
    <s v="Skye Norling"/>
    <x v="2"/>
    <s v="United States"/>
    <s v="Roseville"/>
    <x v="12"/>
    <n v="48066"/>
    <x v="2"/>
    <s v="OFF-ST-10001837"/>
    <x v="1"/>
    <x v="4"/>
    <s v="SAFCO Mobile Desk Side File, Wire Frame"/>
    <n v="171.04"/>
    <n v="4"/>
    <n v="0"/>
    <n v="44.470399999999998"/>
  </r>
  <r>
    <n v="8263"/>
    <x v="4088"/>
    <x v="0"/>
    <x v="272"/>
    <d v="2013-12-20T00:00:00"/>
    <s v="Standard Class"/>
    <x v="679"/>
    <s v="Tony Chapman"/>
    <x v="2"/>
    <s v="United States"/>
    <s v="Fayetteville"/>
    <x v="36"/>
    <n v="72701"/>
    <x v="0"/>
    <s v="OFF-PA-10002552"/>
    <x v="1"/>
    <x v="10"/>
    <s v="Xerox 1958"/>
    <n v="19.440000000000001"/>
    <n v="3"/>
    <n v="0"/>
    <n v="9.3312000000000008"/>
  </r>
  <r>
    <n v="8264"/>
    <x v="4089"/>
    <x v="1"/>
    <x v="1023"/>
    <d v="2012-09-17T00:00:00"/>
    <s v="Standard Class"/>
    <x v="562"/>
    <s v="Anne McFarland"/>
    <x v="0"/>
    <s v="United States"/>
    <s v="Jacksonville"/>
    <x v="3"/>
    <n v="28540"/>
    <x v="0"/>
    <s v="OFF-BI-10000014"/>
    <x v="1"/>
    <x v="8"/>
    <s v="Heavy-Duty E-Z-D Binders"/>
    <n v="13.092000000000002"/>
    <n v="4"/>
    <n v="0.7"/>
    <n v="-10.037199999999999"/>
  </r>
  <r>
    <n v="8265"/>
    <x v="4090"/>
    <x v="2"/>
    <x v="125"/>
    <d v="2012-01-04T00:00:00"/>
    <s v="Standard Class"/>
    <x v="195"/>
    <s v="Astrea Jones"/>
    <x v="0"/>
    <s v="United States"/>
    <s v="New York City"/>
    <x v="15"/>
    <n v="10035"/>
    <x v="3"/>
    <s v="OFF-AP-10004136"/>
    <x v="1"/>
    <x v="9"/>
    <s v="Kensington 6 Outlet SmartSocket Surge Protector"/>
    <n v="122.94"/>
    <n v="3"/>
    <n v="0"/>
    <n v="30.734999999999992"/>
  </r>
  <r>
    <n v="8266"/>
    <x v="4090"/>
    <x v="2"/>
    <x v="125"/>
    <d v="2012-01-04T00:00:00"/>
    <s v="Standard Class"/>
    <x v="195"/>
    <s v="Astrea Jones"/>
    <x v="0"/>
    <s v="United States"/>
    <s v="New York City"/>
    <x v="15"/>
    <n v="10035"/>
    <x v="3"/>
    <s v="OFF-BI-10003429"/>
    <x v="1"/>
    <x v="8"/>
    <s v="Cardinal HOLDit! Binder Insert Strips,Extra Strips"/>
    <n v="35.448"/>
    <n v="7"/>
    <n v="0.2"/>
    <n v="12.8499"/>
  </r>
  <r>
    <n v="8267"/>
    <x v="4091"/>
    <x v="2"/>
    <x v="333"/>
    <d v="2011-05-04T00:00:00"/>
    <s v="Standard Class"/>
    <x v="347"/>
    <s v="Katherine Hughes"/>
    <x v="0"/>
    <s v="United States"/>
    <s v="Dover"/>
    <x v="13"/>
    <n v="19901"/>
    <x v="3"/>
    <s v="TEC-PH-10000376"/>
    <x v="2"/>
    <x v="7"/>
    <s v="Square Credit Card Reader"/>
    <n v="19.98"/>
    <n v="2"/>
    <n v="0"/>
    <n v="5.1948000000000008"/>
  </r>
  <r>
    <n v="8268"/>
    <x v="4092"/>
    <x v="3"/>
    <x v="289"/>
    <d v="2014-02-07T00:00:00"/>
    <s v="Standard Class"/>
    <x v="431"/>
    <s v="Liz Preis"/>
    <x v="0"/>
    <s v="United States"/>
    <s v="Aurora"/>
    <x v="10"/>
    <n v="60505"/>
    <x v="2"/>
    <s v="FUR-TA-10003469"/>
    <x v="0"/>
    <x v="3"/>
    <s v="Balt Split Level Computer Training Table"/>
    <n v="69.375"/>
    <n v="1"/>
    <n v="0.5"/>
    <n v="-47.174999999999997"/>
  </r>
  <r>
    <n v="8269"/>
    <x v="4092"/>
    <x v="3"/>
    <x v="289"/>
    <d v="2014-02-07T00:00:00"/>
    <s v="Standard Class"/>
    <x v="431"/>
    <s v="Liz Preis"/>
    <x v="0"/>
    <s v="United States"/>
    <s v="Aurora"/>
    <x v="10"/>
    <n v="60505"/>
    <x v="2"/>
    <s v="OFF-SU-10004231"/>
    <x v="1"/>
    <x v="14"/>
    <s v="Acme Tagit Stainless Steel Antibacterial Scissors"/>
    <n v="31.680000000000003"/>
    <n v="4"/>
    <n v="0.2"/>
    <n v="2.7719999999999994"/>
  </r>
  <r>
    <n v="8270"/>
    <x v="4092"/>
    <x v="3"/>
    <x v="289"/>
    <d v="2014-02-07T00:00:00"/>
    <s v="Standard Class"/>
    <x v="431"/>
    <s v="Liz Preis"/>
    <x v="0"/>
    <s v="United States"/>
    <s v="Aurora"/>
    <x v="10"/>
    <n v="60505"/>
    <x v="2"/>
    <s v="TEC-PH-10002584"/>
    <x v="2"/>
    <x v="7"/>
    <s v="Samsung Galaxy S4"/>
    <n v="2003.1680000000001"/>
    <n v="4"/>
    <n v="0.2"/>
    <n v="250.39599999999984"/>
  </r>
  <r>
    <n v="8271"/>
    <x v="4092"/>
    <x v="3"/>
    <x v="289"/>
    <d v="2014-02-07T00:00:00"/>
    <s v="Standard Class"/>
    <x v="431"/>
    <s v="Liz Preis"/>
    <x v="0"/>
    <s v="United States"/>
    <s v="Aurora"/>
    <x v="10"/>
    <n v="60505"/>
    <x v="2"/>
    <s v="OFF-AR-10003602"/>
    <x v="1"/>
    <x v="6"/>
    <s v="Quartet Omega Colored Chalk, 12/Pack"/>
    <n v="9.3439999999999994"/>
    <n v="2"/>
    <n v="0.2"/>
    <n v="3.1535999999999995"/>
  </r>
  <r>
    <n v="8272"/>
    <x v="4093"/>
    <x v="0"/>
    <x v="591"/>
    <d v="2014-01-01T00:00:00"/>
    <s v="Standard Class"/>
    <x v="55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x v="501"/>
    <s v="Muhammed Yedwab"/>
    <x v="1"/>
    <s v="United States"/>
    <s v="El Cajon"/>
    <x v="1"/>
    <n v="92020"/>
    <x v="1"/>
    <s v="FUR-CH-10001802"/>
    <x v="0"/>
    <x v="1"/>
    <s v="Hon Every-Day Chair Series Swivel Task Chairs"/>
    <n v="387.13600000000002"/>
    <n v="4"/>
    <n v="0.2"/>
    <n v="4.8391999999999911"/>
  </r>
  <r>
    <n v="8274"/>
    <x v="4095"/>
    <x v="1"/>
    <x v="385"/>
    <d v="2012-06-15T00:00:00"/>
    <s v="Second Class"/>
    <x v="763"/>
    <s v="Frank Carlisle"/>
    <x v="2"/>
    <s v="United States"/>
    <s v="Springfield"/>
    <x v="24"/>
    <n v="45503"/>
    <x v="3"/>
    <s v="OFF-AR-10000634"/>
    <x v="1"/>
    <x v="6"/>
    <s v="Newell 320"/>
    <n v="3.4240000000000004"/>
    <n v="1"/>
    <n v="0.2"/>
    <n v="0.29960000000000009"/>
  </r>
  <r>
    <n v="8275"/>
    <x v="4096"/>
    <x v="3"/>
    <x v="160"/>
    <d v="2014-07-05T00:00:00"/>
    <s v="Standard Class"/>
    <x v="540"/>
    <s v="Neil Ducich"/>
    <x v="1"/>
    <s v="United States"/>
    <s v="Mount Vernon"/>
    <x v="15"/>
    <n v="10550"/>
    <x v="3"/>
    <s v="OFF-ST-10002615"/>
    <x v="1"/>
    <x v="4"/>
    <s v="Dual Level, Single-Width Filing Carts"/>
    <n v="1085.42"/>
    <n v="7"/>
    <n v="0"/>
    <n v="282.20920000000001"/>
  </r>
  <r>
    <n v="8276"/>
    <x v="4097"/>
    <x v="1"/>
    <x v="153"/>
    <d v="2012-06-30T00:00:00"/>
    <s v="Standard Class"/>
    <x v="748"/>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x v="784"/>
    <s v="Lindsay Castell"/>
    <x v="2"/>
    <s v="United States"/>
    <s v="Tampa"/>
    <x v="2"/>
    <n v="33614"/>
    <x v="0"/>
    <s v="OFF-BI-10003727"/>
    <x v="1"/>
    <x v="8"/>
    <s v="Avery Durable Slant Ring Binders With Label Holder"/>
    <n v="3.762"/>
    <n v="3"/>
    <n v="0.7"/>
    <n v="-2.758799999999999"/>
  </r>
  <r>
    <n v="8278"/>
    <x v="4098"/>
    <x v="0"/>
    <x v="823"/>
    <d v="2013-02-25T00:00:00"/>
    <s v="Standard Class"/>
    <x v="784"/>
    <s v="Lindsay Castell"/>
    <x v="2"/>
    <s v="United States"/>
    <s v="Tampa"/>
    <x v="2"/>
    <n v="33614"/>
    <x v="0"/>
    <s v="OFF-BI-10002026"/>
    <x v="1"/>
    <x v="8"/>
    <s v="Avery Arch Ring Binders"/>
    <n v="34.860000000000007"/>
    <n v="2"/>
    <n v="0.7"/>
    <n v="-26.726000000000006"/>
  </r>
  <r>
    <n v="8279"/>
    <x v="4098"/>
    <x v="0"/>
    <x v="823"/>
    <d v="2013-02-25T00:00:00"/>
    <s v="Standard Class"/>
    <x v="784"/>
    <s v="Lindsay Castell"/>
    <x v="2"/>
    <s v="United States"/>
    <s v="Tampa"/>
    <x v="2"/>
    <n v="33614"/>
    <x v="0"/>
    <s v="OFF-ST-10001496"/>
    <x v="1"/>
    <x v="4"/>
    <s v="Standard Rollaway File with Lock"/>
    <n v="432.45600000000002"/>
    <n v="3"/>
    <n v="0.2"/>
    <n v="32.434200000000004"/>
  </r>
  <r>
    <n v="8280"/>
    <x v="4099"/>
    <x v="3"/>
    <x v="300"/>
    <d v="2014-04-27T00:00:00"/>
    <s v="Standard Class"/>
    <x v="232"/>
    <s v="Bruce Degenhardt"/>
    <x v="0"/>
    <s v="United States"/>
    <s v="Columbus"/>
    <x v="32"/>
    <n v="31907"/>
    <x v="0"/>
    <s v="OFF-ST-10003716"/>
    <x v="1"/>
    <x v="4"/>
    <s v="Tennsco Double-Tier Lockers"/>
    <n v="675.06000000000006"/>
    <n v="3"/>
    <n v="0"/>
    <n v="87.757800000000003"/>
  </r>
  <r>
    <n v="8281"/>
    <x v="4100"/>
    <x v="3"/>
    <x v="1188"/>
    <d v="2014-05-11T00:00:00"/>
    <s v="First Class"/>
    <x v="204"/>
    <s v="Matt Connell"/>
    <x v="1"/>
    <s v="United States"/>
    <s v="Jacksonville"/>
    <x v="3"/>
    <n v="28540"/>
    <x v="0"/>
    <s v="OFF-EN-10002504"/>
    <x v="1"/>
    <x v="12"/>
    <s v="Tyvek  Top-Opening Peel &amp; Seel Envelopes, Plain White"/>
    <n v="65.231999999999999"/>
    <n v="3"/>
    <n v="0.2"/>
    <n v="22.015799999999999"/>
  </r>
  <r>
    <n v="8282"/>
    <x v="4100"/>
    <x v="3"/>
    <x v="1188"/>
    <d v="2014-05-11T00:00:00"/>
    <s v="First Class"/>
    <x v="204"/>
    <s v="Matt Connell"/>
    <x v="1"/>
    <s v="United States"/>
    <s v="Jacksonville"/>
    <x v="3"/>
    <n v="28540"/>
    <x v="0"/>
    <s v="FUR-CH-10001270"/>
    <x v="0"/>
    <x v="1"/>
    <s v="Harbour Creations Steel Folding Chair"/>
    <n v="207"/>
    <n v="3"/>
    <n v="0.2"/>
    <n v="25.874999999999972"/>
  </r>
  <r>
    <n v="8283"/>
    <x v="4101"/>
    <x v="1"/>
    <x v="379"/>
    <d v="2012-12-26T00:00:00"/>
    <s v="Second Class"/>
    <x v="449"/>
    <s v="Sam Zeldin"/>
    <x v="2"/>
    <s v="United States"/>
    <s v="Saint Charles"/>
    <x v="10"/>
    <n v="60174"/>
    <x v="2"/>
    <s v="TEC-MA-10004241"/>
    <x v="2"/>
    <x v="15"/>
    <s v="Star Micronics TSP800 TSP847IIU Receipt Printer"/>
    <n v="600.53"/>
    <n v="2"/>
    <n v="0.3"/>
    <n v="137.26399999999995"/>
  </r>
  <r>
    <n v="8284"/>
    <x v="4101"/>
    <x v="1"/>
    <x v="379"/>
    <d v="2012-12-26T00:00:00"/>
    <s v="Second Class"/>
    <x v="449"/>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x v="449"/>
    <s v="Sam Zeldin"/>
    <x v="2"/>
    <s v="United States"/>
    <s v="Saint Charles"/>
    <x v="10"/>
    <n v="60174"/>
    <x v="2"/>
    <s v="TEC-AC-10003198"/>
    <x v="2"/>
    <x v="11"/>
    <s v="Enermax Acrylux Wireless Keyboard"/>
    <n v="637.44000000000005"/>
    <n v="8"/>
    <n v="0.2"/>
    <n v="135.45599999999996"/>
  </r>
  <r>
    <n v="8286"/>
    <x v="4101"/>
    <x v="1"/>
    <x v="379"/>
    <d v="2012-12-26T00:00:00"/>
    <s v="Second Class"/>
    <x v="449"/>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x v="723"/>
    <s v="Duane Huffman"/>
    <x v="2"/>
    <s v="United States"/>
    <s v="Miami"/>
    <x v="2"/>
    <n v="33180"/>
    <x v="0"/>
    <s v="OFF-PA-10000295"/>
    <x v="1"/>
    <x v="10"/>
    <s v="Xerox 229"/>
    <n v="31.104000000000006"/>
    <n v="6"/>
    <n v="0.2"/>
    <n v="10.8864"/>
  </r>
  <r>
    <n v="8288"/>
    <x v="4102"/>
    <x v="2"/>
    <x v="1132"/>
    <d v="2011-08-16T00:00:00"/>
    <s v="Standard Class"/>
    <x v="723"/>
    <s v="Duane Huffman"/>
    <x v="2"/>
    <s v="United States"/>
    <s v="Miami"/>
    <x v="2"/>
    <n v="33180"/>
    <x v="0"/>
    <s v="OFF-AR-10004344"/>
    <x v="1"/>
    <x v="6"/>
    <s v="Bulldog Vacuum Base Pencil Sharpener"/>
    <n v="47.96"/>
    <n v="5"/>
    <n v="0.2"/>
    <n v="4.196499999999995"/>
  </r>
  <r>
    <n v="8289"/>
    <x v="4102"/>
    <x v="2"/>
    <x v="1132"/>
    <d v="2011-08-16T00:00:00"/>
    <s v="Standard Class"/>
    <x v="723"/>
    <s v="Duane Huffman"/>
    <x v="2"/>
    <s v="United States"/>
    <s v="Miami"/>
    <x v="2"/>
    <n v="33180"/>
    <x v="0"/>
    <s v="TEC-AC-10002473"/>
    <x v="2"/>
    <x v="11"/>
    <s v="Maxell 4.7GB DVD-R"/>
    <n v="158.928"/>
    <n v="7"/>
    <n v="0.2"/>
    <n v="41.718599999999995"/>
  </r>
  <r>
    <n v="8290"/>
    <x v="4102"/>
    <x v="2"/>
    <x v="1132"/>
    <d v="2011-08-16T00:00:00"/>
    <s v="Standard Class"/>
    <x v="723"/>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x v="723"/>
    <s v="Duane Huffman"/>
    <x v="2"/>
    <s v="United States"/>
    <s v="Miami"/>
    <x v="2"/>
    <n v="33180"/>
    <x v="0"/>
    <s v="OFF-SU-10000432"/>
    <x v="1"/>
    <x v="14"/>
    <s v="Acco Side-Punched Conventional Columnar Pads"/>
    <n v="5.5520000000000005"/>
    <n v="2"/>
    <n v="0.2"/>
    <n v="-1.0410000000000006"/>
  </r>
  <r>
    <n v="8292"/>
    <x v="4102"/>
    <x v="2"/>
    <x v="1132"/>
    <d v="2011-08-16T00:00:00"/>
    <s v="Standard Class"/>
    <x v="723"/>
    <s v="Duane Huffman"/>
    <x v="2"/>
    <s v="United States"/>
    <s v="Miami"/>
    <x v="2"/>
    <n v="33180"/>
    <x v="0"/>
    <s v="OFF-LA-10000443"/>
    <x v="1"/>
    <x v="2"/>
    <s v="Avery 501"/>
    <n v="2.952"/>
    <n v="1"/>
    <n v="0.2"/>
    <n v="0.99629999999999996"/>
  </r>
  <r>
    <n v="8293"/>
    <x v="4103"/>
    <x v="1"/>
    <x v="555"/>
    <d v="2012-12-15T00:00:00"/>
    <s v="Standard Class"/>
    <x v="62"/>
    <s v="Lena Creighton"/>
    <x v="0"/>
    <s v="United States"/>
    <s v="Troy"/>
    <x v="24"/>
    <n v="45373"/>
    <x v="3"/>
    <s v="OFF-BI-10003166"/>
    <x v="1"/>
    <x v="8"/>
    <s v="GBC Plasticlear Binding Covers"/>
    <n v="10.332000000000003"/>
    <n v="3"/>
    <n v="0.7"/>
    <n v="-7.5767999999999986"/>
  </r>
  <r>
    <n v="8294"/>
    <x v="4104"/>
    <x v="3"/>
    <x v="132"/>
    <d v="2014-11-08T00:00:00"/>
    <s v="Standard Class"/>
    <x v="705"/>
    <s v="Jack O'Briant"/>
    <x v="1"/>
    <s v="United States"/>
    <s v="Seattle"/>
    <x v="4"/>
    <n v="98103"/>
    <x v="1"/>
    <s v="OFF-BI-10002393"/>
    <x v="1"/>
    <x v="8"/>
    <s v="Binder Posts"/>
    <n v="18.368000000000002"/>
    <n v="4"/>
    <n v="0.2"/>
    <n v="5.9695999999999998"/>
  </r>
  <r>
    <n v="8295"/>
    <x v="4105"/>
    <x v="3"/>
    <x v="677"/>
    <d v="2014-03-18T00:00:00"/>
    <s v="Standard Class"/>
    <x v="363"/>
    <s v="Meg Tillman"/>
    <x v="0"/>
    <s v="United States"/>
    <s v="New York City"/>
    <x v="15"/>
    <n v="10011"/>
    <x v="3"/>
    <s v="TEC-PH-10001809"/>
    <x v="2"/>
    <x v="7"/>
    <s v="Panasonic KX T7736-B Digital phone"/>
    <n v="299.89999999999998"/>
    <n v="2"/>
    <n v="0"/>
    <n v="74.974999999999994"/>
  </r>
  <r>
    <n v="8296"/>
    <x v="4106"/>
    <x v="0"/>
    <x v="198"/>
    <d v="2013-06-04T00:00:00"/>
    <s v="Standard Class"/>
    <x v="494"/>
    <s v="Edward Becker"/>
    <x v="1"/>
    <s v="United States"/>
    <s v="Arlington"/>
    <x v="17"/>
    <n v="22204"/>
    <x v="0"/>
    <s v="OFF-EN-10002600"/>
    <x v="1"/>
    <x v="12"/>
    <s v="Redi-Strip #10 Envelopes, 4 1/8 x 9 1/2"/>
    <n v="26.55"/>
    <n v="9"/>
    <n v="0"/>
    <n v="12.744"/>
  </r>
  <r>
    <n v="8297"/>
    <x v="4106"/>
    <x v="0"/>
    <x v="198"/>
    <d v="2013-06-04T00:00:00"/>
    <s v="Standard Class"/>
    <x v="494"/>
    <s v="Edward Becker"/>
    <x v="1"/>
    <s v="United States"/>
    <s v="Arlington"/>
    <x v="17"/>
    <n v="22204"/>
    <x v="0"/>
    <s v="TEC-AC-10000109"/>
    <x v="2"/>
    <x v="11"/>
    <s v="Sony Micro Vault Click 16 GB USB 2.0 Flash Drive"/>
    <n v="111.98"/>
    <n v="2"/>
    <n v="0"/>
    <n v="26.875200000000007"/>
  </r>
  <r>
    <n v="8298"/>
    <x v="4107"/>
    <x v="1"/>
    <x v="761"/>
    <d v="2012-07-11T00:00:00"/>
    <s v="Standard Class"/>
    <x v="276"/>
    <s v="Roland Schwarz"/>
    <x v="1"/>
    <s v="United States"/>
    <s v="Charlotte"/>
    <x v="3"/>
    <n v="28205"/>
    <x v="0"/>
    <s v="FUR-FU-10003829"/>
    <x v="0"/>
    <x v="5"/>
    <s v="Stackable Trays"/>
    <n v="4.9280000000000008"/>
    <n v="2"/>
    <n v="0.2"/>
    <n v="0.73919999999999941"/>
  </r>
  <r>
    <n v="8299"/>
    <x v="4107"/>
    <x v="1"/>
    <x v="761"/>
    <d v="2012-07-11T00:00:00"/>
    <s v="Standard Class"/>
    <x v="276"/>
    <s v="Roland Schwarz"/>
    <x v="1"/>
    <s v="United States"/>
    <s v="Charlotte"/>
    <x v="3"/>
    <n v="28205"/>
    <x v="0"/>
    <s v="OFF-LA-10003223"/>
    <x v="1"/>
    <x v="2"/>
    <s v="Avery 508"/>
    <n v="11.784000000000001"/>
    <n v="3"/>
    <n v="0.2"/>
    <n v="4.2716999999999992"/>
  </r>
  <r>
    <n v="8300"/>
    <x v="4108"/>
    <x v="2"/>
    <x v="518"/>
    <d v="2011-03-15T00:00:00"/>
    <s v="Standard Class"/>
    <x v="579"/>
    <s v="Richard Bierner"/>
    <x v="0"/>
    <s v="United States"/>
    <s v="Roseville"/>
    <x v="1"/>
    <n v="95661"/>
    <x v="1"/>
    <s v="OFF-AR-10001770"/>
    <x v="1"/>
    <x v="6"/>
    <s v="Economy #2 Pencils"/>
    <n v="7.98"/>
    <n v="3"/>
    <n v="0"/>
    <n v="2.0747999999999998"/>
  </r>
  <r>
    <n v="8301"/>
    <x v="4109"/>
    <x v="1"/>
    <x v="704"/>
    <d v="2012-04-24T00:00:00"/>
    <s v="Standard Class"/>
    <x v="220"/>
    <s v="Olvera Toch"/>
    <x v="0"/>
    <s v="United States"/>
    <s v="Detroit"/>
    <x v="12"/>
    <n v="48234"/>
    <x v="2"/>
    <s v="OFF-EN-10003296"/>
    <x v="1"/>
    <x v="12"/>
    <s v="Tyvek Side-Opening Peel &amp; Seel Expanding Envelopes"/>
    <n v="180.96"/>
    <n v="2"/>
    <n v="0"/>
    <n v="81.432000000000002"/>
  </r>
  <r>
    <n v="8302"/>
    <x v="4110"/>
    <x v="3"/>
    <x v="1189"/>
    <d v="2014-08-02T00:00:00"/>
    <s v="Standard Class"/>
    <x v="433"/>
    <s v="George Zrebassa"/>
    <x v="1"/>
    <s v="United States"/>
    <s v="Los Angeles"/>
    <x v="1"/>
    <n v="90036"/>
    <x v="1"/>
    <s v="TEC-AC-10003870"/>
    <x v="2"/>
    <x v="11"/>
    <s v="Logitech Z-906 Speaker sys - home theater - 5.1-CH"/>
    <n v="1649.95"/>
    <n v="5"/>
    <n v="0"/>
    <n v="659.98"/>
  </r>
  <r>
    <n v="8303"/>
    <x v="4110"/>
    <x v="3"/>
    <x v="1189"/>
    <d v="2014-08-02T00:00:00"/>
    <s v="Standard Class"/>
    <x v="433"/>
    <s v="George Zrebassa"/>
    <x v="1"/>
    <s v="United States"/>
    <s v="Los Angeles"/>
    <x v="1"/>
    <n v="90036"/>
    <x v="1"/>
    <s v="FUR-CH-10000665"/>
    <x v="0"/>
    <x v="1"/>
    <s v="Global Airflow Leather Mesh Back Chair, Black"/>
    <n v="362.35199999999998"/>
    <n v="3"/>
    <n v="0.2"/>
    <n v="45.293999999999954"/>
  </r>
  <r>
    <n v="8304"/>
    <x v="4111"/>
    <x v="2"/>
    <x v="656"/>
    <d v="2011-11-02T00:00:00"/>
    <s v="Second Class"/>
    <x v="644"/>
    <s v="Nancy Lomonaco"/>
    <x v="2"/>
    <s v="United States"/>
    <s v="San Francisco"/>
    <x v="1"/>
    <n v="94110"/>
    <x v="1"/>
    <s v="TEC-PH-10003092"/>
    <x v="2"/>
    <x v="7"/>
    <s v="Motorola L804"/>
    <n v="73.584000000000003"/>
    <n v="2"/>
    <n v="0.2"/>
    <n v="8.2781999999999982"/>
  </r>
  <r>
    <n v="8305"/>
    <x v="4112"/>
    <x v="3"/>
    <x v="132"/>
    <d v="2014-11-10T00:00:00"/>
    <s v="Standard Class"/>
    <x v="696"/>
    <s v="Bruce Geld"/>
    <x v="0"/>
    <s v="United States"/>
    <s v="Bakersfield"/>
    <x v="1"/>
    <n v="93309"/>
    <x v="1"/>
    <s v="FUR-TA-10001086"/>
    <x v="0"/>
    <x v="3"/>
    <s v="SAFCO PlanMaster Boards, 60w x 37-1/2d, White Melamine"/>
    <n v="486.36800000000005"/>
    <n v="4"/>
    <n v="0.2"/>
    <n v="36.477600000000024"/>
  </r>
  <r>
    <n v="8306"/>
    <x v="4113"/>
    <x v="0"/>
    <x v="1190"/>
    <d v="2013-08-17T00:00:00"/>
    <s v="Standard Class"/>
    <x v="192"/>
    <s v="Michelle Tran"/>
    <x v="2"/>
    <s v="United States"/>
    <s v="Tulsa"/>
    <x v="26"/>
    <n v="74133"/>
    <x v="2"/>
    <s v="OFF-PA-10001870"/>
    <x v="1"/>
    <x v="10"/>
    <s v="Xerox 202"/>
    <n v="32.400000000000006"/>
    <n v="5"/>
    <n v="0"/>
    <n v="15.552000000000001"/>
  </r>
  <r>
    <n v="8307"/>
    <x v="4113"/>
    <x v="0"/>
    <x v="1190"/>
    <d v="2013-08-17T00:00:00"/>
    <s v="Standard Class"/>
    <x v="192"/>
    <s v="Michelle Tran"/>
    <x v="2"/>
    <s v="United States"/>
    <s v="Tulsa"/>
    <x v="26"/>
    <n v="74133"/>
    <x v="2"/>
    <s v="OFF-BI-10003305"/>
    <x v="1"/>
    <x v="8"/>
    <s v="Avery Hanging File Binders"/>
    <n v="41.86"/>
    <n v="7"/>
    <n v="0"/>
    <n v="19.255600000000001"/>
  </r>
  <r>
    <n v="8308"/>
    <x v="4113"/>
    <x v="0"/>
    <x v="1190"/>
    <d v="2013-08-17T00:00:00"/>
    <s v="Standard Class"/>
    <x v="192"/>
    <s v="Michelle Tran"/>
    <x v="2"/>
    <s v="United States"/>
    <s v="Tulsa"/>
    <x v="26"/>
    <n v="74133"/>
    <x v="2"/>
    <s v="OFF-BI-10003007"/>
    <x v="1"/>
    <x v="8"/>
    <s v="Premium Transparent Presentation Covers, No Pattern/Clear, 8 1/2&quot; x 11&quot;"/>
    <n v="77.56"/>
    <n v="2"/>
    <n v="0"/>
    <n v="35.677599999999998"/>
  </r>
  <r>
    <n v="8309"/>
    <x v="4114"/>
    <x v="0"/>
    <x v="197"/>
    <d v="2013-07-26T00:00:00"/>
    <s v="Same Day"/>
    <x v="604"/>
    <s v="Becky Castell"/>
    <x v="2"/>
    <s v="United States"/>
    <s v="San Francisco"/>
    <x v="1"/>
    <n v="94122"/>
    <x v="1"/>
    <s v="OFF-AR-10001419"/>
    <x v="1"/>
    <x v="6"/>
    <s v="Newell 325"/>
    <n v="37.17"/>
    <n v="9"/>
    <n v="0"/>
    <n v="11.151"/>
  </r>
  <r>
    <n v="8310"/>
    <x v="4115"/>
    <x v="2"/>
    <x v="72"/>
    <d v="2011-03-07T00:00:00"/>
    <s v="Standard Class"/>
    <x v="543"/>
    <s v="Giulietta Weimer"/>
    <x v="0"/>
    <s v="United States"/>
    <s v="Houston"/>
    <x v="5"/>
    <n v="77036"/>
    <x v="2"/>
    <s v="OFF-ST-10003692"/>
    <x v="1"/>
    <x v="4"/>
    <s v="Recycled Steel Personal File for Hanging File Folders"/>
    <n v="137.352"/>
    <n v="3"/>
    <n v="0.2"/>
    <n v="8.5844999999999914"/>
  </r>
  <r>
    <n v="8311"/>
    <x v="4115"/>
    <x v="2"/>
    <x v="72"/>
    <d v="2011-03-07T00:00:00"/>
    <s v="Standard Class"/>
    <x v="543"/>
    <s v="Giulietta Weimer"/>
    <x v="0"/>
    <s v="United States"/>
    <s v="Houston"/>
    <x v="5"/>
    <n v="77036"/>
    <x v="2"/>
    <s v="FUR-TA-10001866"/>
    <x v="0"/>
    <x v="3"/>
    <s v="Bevis Round Conference Room Tables and Bases"/>
    <n v="376.50899999999996"/>
    <n v="3"/>
    <n v="0.3"/>
    <n v="-43.029600000000045"/>
  </r>
  <r>
    <n v="8312"/>
    <x v="4116"/>
    <x v="3"/>
    <x v="795"/>
    <d v="2014-02-01T00:00:00"/>
    <s v="Standard Class"/>
    <x v="214"/>
    <s v="Bradley Drucker"/>
    <x v="0"/>
    <s v="United States"/>
    <s v="Columbus"/>
    <x v="32"/>
    <n v="31907"/>
    <x v="0"/>
    <s v="FUR-FU-10002157"/>
    <x v="0"/>
    <x v="5"/>
    <s v="Artistic Insta-Plaque"/>
    <n v="62.72"/>
    <n v="4"/>
    <n v="0"/>
    <n v="24.460799999999999"/>
  </r>
  <r>
    <n v="8313"/>
    <x v="4116"/>
    <x v="3"/>
    <x v="795"/>
    <d v="2014-02-01T00:00:00"/>
    <s v="Standard Class"/>
    <x v="214"/>
    <s v="Bradley Drucker"/>
    <x v="0"/>
    <s v="United States"/>
    <s v="Columbus"/>
    <x v="32"/>
    <n v="31907"/>
    <x v="0"/>
    <s v="TEC-PH-10001459"/>
    <x v="2"/>
    <x v="7"/>
    <s v="Samsung Galaxy Mega 6.3"/>
    <n v="2939.9300000000003"/>
    <n v="7"/>
    <n v="0"/>
    <n v="764.38180000000011"/>
  </r>
  <r>
    <n v="8314"/>
    <x v="4117"/>
    <x v="2"/>
    <x v="136"/>
    <d v="2011-07-16T00:00:00"/>
    <s v="Standard Class"/>
    <x v="391"/>
    <s v="Paul Van Hugh"/>
    <x v="2"/>
    <s v="United States"/>
    <s v="League City"/>
    <x v="5"/>
    <n v="77573"/>
    <x v="2"/>
    <s v="FUR-CH-10002126"/>
    <x v="0"/>
    <x v="1"/>
    <s v="Hon Deluxe Fabric Upholstered Stacking Chairs"/>
    <n v="512.35799999999995"/>
    <n v="3"/>
    <n v="0.3"/>
    <n v="-14.638799999999947"/>
  </r>
  <r>
    <n v="8315"/>
    <x v="4117"/>
    <x v="2"/>
    <x v="136"/>
    <d v="2011-07-16T00:00:00"/>
    <s v="Standard Class"/>
    <x v="391"/>
    <s v="Paul Van Hugh"/>
    <x v="2"/>
    <s v="United States"/>
    <s v="League City"/>
    <x v="5"/>
    <n v="77573"/>
    <x v="2"/>
    <s v="OFF-FA-10001561"/>
    <x v="1"/>
    <x v="13"/>
    <s v="Stockwell Push Pins"/>
    <n v="3.4880000000000004"/>
    <n v="2"/>
    <n v="0.2"/>
    <n v="0.56679999999999997"/>
  </r>
  <r>
    <n v="8316"/>
    <x v="4117"/>
    <x v="2"/>
    <x v="136"/>
    <d v="2011-07-16T00:00:00"/>
    <s v="Standard Class"/>
    <x v="391"/>
    <s v="Paul Van Hugh"/>
    <x v="2"/>
    <s v="United States"/>
    <s v="League City"/>
    <x v="5"/>
    <n v="77573"/>
    <x v="2"/>
    <s v="OFF-AR-10003158"/>
    <x v="1"/>
    <x v="6"/>
    <s v="Fluorescent Highlighters by Dixon"/>
    <n v="22.288"/>
    <n v="7"/>
    <n v="0.2"/>
    <n v="3.9003999999999985"/>
  </r>
  <r>
    <n v="8317"/>
    <x v="4117"/>
    <x v="2"/>
    <x v="136"/>
    <d v="2011-07-16T00:00:00"/>
    <s v="Standard Class"/>
    <x v="391"/>
    <s v="Paul Van Hugh"/>
    <x v="2"/>
    <s v="United States"/>
    <s v="League City"/>
    <x v="5"/>
    <n v="77573"/>
    <x v="2"/>
    <s v="OFF-PA-10001804"/>
    <x v="1"/>
    <x v="10"/>
    <s v="Xerox 195"/>
    <n v="16.032"/>
    <n v="3"/>
    <n v="0.2"/>
    <n v="5.6111999999999993"/>
  </r>
  <r>
    <n v="8318"/>
    <x v="4118"/>
    <x v="3"/>
    <x v="645"/>
    <d v="2014-04-17T00:00:00"/>
    <s v="Standard Class"/>
    <x v="31"/>
    <s v="Henry MacAllister"/>
    <x v="0"/>
    <s v="United States"/>
    <s v="Burlington"/>
    <x v="3"/>
    <n v="27217"/>
    <x v="0"/>
    <s v="OFF-AR-10000422"/>
    <x v="1"/>
    <x v="6"/>
    <s v="Pencil and Crayon Sharpener"/>
    <n v="1.752"/>
    <n v="1"/>
    <n v="0.2"/>
    <n v="0.15329999999999994"/>
  </r>
  <r>
    <n v="8319"/>
    <x v="4118"/>
    <x v="3"/>
    <x v="645"/>
    <d v="2014-04-17T00:00:00"/>
    <s v="Standard Class"/>
    <x v="31"/>
    <s v="Henry MacAllister"/>
    <x v="0"/>
    <s v="United States"/>
    <s v="Burlington"/>
    <x v="3"/>
    <n v="27217"/>
    <x v="0"/>
    <s v="OFF-AR-10000127"/>
    <x v="1"/>
    <x v="6"/>
    <s v="Newell 321"/>
    <n v="20.992000000000001"/>
    <n v="8"/>
    <n v="0.2"/>
    <n v="2.3615999999999966"/>
  </r>
  <r>
    <n v="8320"/>
    <x v="4119"/>
    <x v="3"/>
    <x v="38"/>
    <d v="2014-11-19T00:00:00"/>
    <s v="Standard Class"/>
    <x v="191"/>
    <s v="Erin Mull"/>
    <x v="0"/>
    <s v="United States"/>
    <s v="New York City"/>
    <x v="15"/>
    <n v="10009"/>
    <x v="3"/>
    <s v="OFF-ST-10004634"/>
    <x v="1"/>
    <x v="4"/>
    <s v="Personal Folder Holder, Ebony"/>
    <n v="11.21"/>
    <n v="1"/>
    <n v="0"/>
    <n v="3.3629999999999995"/>
  </r>
  <r>
    <n v="8321"/>
    <x v="4120"/>
    <x v="1"/>
    <x v="901"/>
    <d v="2012-12-06T00:00:00"/>
    <s v="First Class"/>
    <x v="11"/>
    <s v="Sandra Flanagan"/>
    <x v="0"/>
    <s v="United States"/>
    <s v="Dallas"/>
    <x v="5"/>
    <n v="75220"/>
    <x v="2"/>
    <s v="OFF-AR-10003582"/>
    <x v="1"/>
    <x v="6"/>
    <s v="Boston Electric Pencil Sharpener, Model 1818, Charcoal Black"/>
    <n v="45.04"/>
    <n v="2"/>
    <n v="0.2"/>
    <n v="4.5040000000000031"/>
  </r>
  <r>
    <n v="8322"/>
    <x v="4121"/>
    <x v="0"/>
    <x v="182"/>
    <d v="2013-10-02T00:00:00"/>
    <s v="Standard Class"/>
    <x v="618"/>
    <s v="Shahid Collister"/>
    <x v="0"/>
    <s v="United States"/>
    <s v="Houston"/>
    <x v="5"/>
    <n v="77095"/>
    <x v="2"/>
    <s v="OFF-BI-10002026"/>
    <x v="1"/>
    <x v="8"/>
    <s v="Ibico Recycled Linen-Style Covers"/>
    <n v="15.623999999999997"/>
    <n v="2"/>
    <n v="0.8"/>
    <n v="-24.998400000000011"/>
  </r>
  <r>
    <n v="8323"/>
    <x v="4122"/>
    <x v="0"/>
    <x v="258"/>
    <d v="2013-11-26T00:00:00"/>
    <s v="Standard Class"/>
    <x v="444"/>
    <s v="Natalie DeCherney"/>
    <x v="0"/>
    <s v="United States"/>
    <s v="Long Beach"/>
    <x v="15"/>
    <n v="11561"/>
    <x v="3"/>
    <s v="OFF-AP-10000595"/>
    <x v="1"/>
    <x v="9"/>
    <s v="Disposable Triple-Filter Dust Bags"/>
    <n v="8.74"/>
    <n v="2"/>
    <n v="0"/>
    <n v="2.2724000000000002"/>
  </r>
  <r>
    <n v="8324"/>
    <x v="4122"/>
    <x v="0"/>
    <x v="258"/>
    <d v="2013-11-26T00:00:00"/>
    <s v="Standard Class"/>
    <x v="444"/>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x v="763"/>
    <s v="Frank Carlisle"/>
    <x v="2"/>
    <s v="United States"/>
    <s v="Hialeah"/>
    <x v="2"/>
    <n v="33012"/>
    <x v="0"/>
    <s v="OFF-ST-10001321"/>
    <x v="1"/>
    <x v="4"/>
    <s v="Decoflex Hanging Personal Folder File, Blue"/>
    <n v="61.68"/>
    <n v="5"/>
    <n v="0.2"/>
    <n v="5.3970000000000073"/>
  </r>
  <r>
    <n v="8326"/>
    <x v="4123"/>
    <x v="3"/>
    <x v="565"/>
    <d v="2014-09-10T00:00:00"/>
    <s v="First Class"/>
    <x v="763"/>
    <s v="Frank Carlisle"/>
    <x v="2"/>
    <s v="United States"/>
    <s v="Hialeah"/>
    <x v="2"/>
    <n v="33012"/>
    <x v="0"/>
    <s v="TEC-PH-10001750"/>
    <x v="2"/>
    <x v="7"/>
    <s v="Samsung Rugby III"/>
    <n v="158.376"/>
    <n v="3"/>
    <n v="0.2"/>
    <n v="13.857900000000008"/>
  </r>
  <r>
    <n v="8327"/>
    <x v="4124"/>
    <x v="3"/>
    <x v="246"/>
    <d v="2014-07-25T00:00:00"/>
    <s v="Second Class"/>
    <x v="126"/>
    <s v="Kelly Lampkin"/>
    <x v="1"/>
    <s v="United States"/>
    <s v="Aurora"/>
    <x v="10"/>
    <n v="60505"/>
    <x v="2"/>
    <s v="OFF-BI-10001890"/>
    <x v="1"/>
    <x v="8"/>
    <s v="Avery Poly Binder Pockets"/>
    <n v="2.8639999999999994"/>
    <n v="4"/>
    <n v="0.8"/>
    <n v="-4.5824000000000016"/>
  </r>
  <r>
    <n v="8328"/>
    <x v="4124"/>
    <x v="3"/>
    <x v="246"/>
    <d v="2014-07-25T00:00:00"/>
    <s v="Second Class"/>
    <x v="126"/>
    <s v="Kelly Lampkin"/>
    <x v="1"/>
    <s v="United States"/>
    <s v="Aurora"/>
    <x v="10"/>
    <n v="60505"/>
    <x v="2"/>
    <s v="OFF-BI-10004224"/>
    <x v="1"/>
    <x v="8"/>
    <s v="Catalog Binders with Expanding Posts"/>
    <n v="94.191999999999979"/>
    <n v="7"/>
    <n v="0.8"/>
    <n v="-164.83600000000007"/>
  </r>
  <r>
    <n v="8329"/>
    <x v="4125"/>
    <x v="3"/>
    <x v="833"/>
    <d v="2014-10-12T00:00:00"/>
    <s v="Standard Class"/>
    <x v="190"/>
    <s v="Xylona Preis"/>
    <x v="0"/>
    <s v="United States"/>
    <s v="Belleville"/>
    <x v="30"/>
    <n v="7109"/>
    <x v="3"/>
    <s v="OFF-PA-10001357"/>
    <x v="1"/>
    <x v="10"/>
    <s v="Xerox 1886"/>
    <n v="143.69999999999999"/>
    <n v="3"/>
    <n v="0"/>
    <n v="68.975999999999999"/>
  </r>
  <r>
    <n v="8330"/>
    <x v="4125"/>
    <x v="3"/>
    <x v="833"/>
    <d v="2014-10-12T00:00:00"/>
    <s v="Standard Class"/>
    <x v="190"/>
    <s v="Xylona Preis"/>
    <x v="0"/>
    <s v="United States"/>
    <s v="Belleville"/>
    <x v="30"/>
    <n v="7109"/>
    <x v="3"/>
    <s v="OFF-PA-10004888"/>
    <x v="1"/>
    <x v="10"/>
    <s v="Xerox 217"/>
    <n v="6.48"/>
    <n v="1"/>
    <n v="0"/>
    <n v="3.1104000000000003"/>
  </r>
  <r>
    <n v="8331"/>
    <x v="4126"/>
    <x v="3"/>
    <x v="659"/>
    <d v="2014-11-12T00:00:00"/>
    <s v="Standard Class"/>
    <x v="224"/>
    <s v="Frank Preis"/>
    <x v="0"/>
    <s v="United States"/>
    <s v="New York City"/>
    <x v="15"/>
    <n v="10024"/>
    <x v="3"/>
    <s v="TEC-AC-10002370"/>
    <x v="2"/>
    <x v="11"/>
    <s v="Maxell CD-R Discs"/>
    <n v="7.88"/>
    <n v="4"/>
    <n v="0"/>
    <n v="2.5215999999999994"/>
  </r>
  <r>
    <n v="8332"/>
    <x v="4127"/>
    <x v="0"/>
    <x v="1185"/>
    <d v="2013-03-13T00:00:00"/>
    <s v="First Class"/>
    <x v="519"/>
    <s v="Pamela Stobb"/>
    <x v="0"/>
    <s v="United States"/>
    <s v="Andover"/>
    <x v="31"/>
    <n v="1810"/>
    <x v="3"/>
    <s v="OFF-ST-10004634"/>
    <x v="1"/>
    <x v="4"/>
    <s v="Personal Folder Holder, Ebony"/>
    <n v="11.21"/>
    <n v="1"/>
    <n v="0"/>
    <n v="3.3629999999999995"/>
  </r>
  <r>
    <n v="8333"/>
    <x v="4127"/>
    <x v="0"/>
    <x v="1185"/>
    <d v="2013-03-13T00:00:00"/>
    <s v="First Class"/>
    <x v="519"/>
    <s v="Pamela Stobb"/>
    <x v="0"/>
    <s v="United States"/>
    <s v="Andover"/>
    <x v="31"/>
    <n v="1810"/>
    <x v="3"/>
    <s v="FUR-CH-10002647"/>
    <x v="0"/>
    <x v="1"/>
    <s v="Situations Contoured Folding Chairs, 4/Set"/>
    <n v="354.90000000000003"/>
    <n v="5"/>
    <n v="0"/>
    <n v="88.725000000000023"/>
  </r>
  <r>
    <n v="8334"/>
    <x v="4127"/>
    <x v="0"/>
    <x v="1185"/>
    <d v="2013-03-13T00:00:00"/>
    <s v="First Class"/>
    <x v="519"/>
    <s v="Pamela Stobb"/>
    <x v="0"/>
    <s v="United States"/>
    <s v="Andover"/>
    <x v="31"/>
    <n v="1810"/>
    <x v="3"/>
    <s v="OFF-PA-10001801"/>
    <x v="1"/>
    <x v="10"/>
    <s v="Xerox 193"/>
    <n v="17.940000000000001"/>
    <n v="3"/>
    <n v="0"/>
    <n v="8.7906000000000013"/>
  </r>
  <r>
    <n v="8335"/>
    <x v="4127"/>
    <x v="0"/>
    <x v="1185"/>
    <d v="2013-03-13T00:00:00"/>
    <s v="First Class"/>
    <x v="519"/>
    <s v="Pamela Stobb"/>
    <x v="0"/>
    <s v="United States"/>
    <s v="Andover"/>
    <x v="31"/>
    <n v="1810"/>
    <x v="3"/>
    <s v="OFF-BI-10004632"/>
    <x v="1"/>
    <x v="8"/>
    <s v="GBC Binding covers"/>
    <n v="51.8"/>
    <n v="4"/>
    <n v="0"/>
    <n v="23.309999999999995"/>
  </r>
  <r>
    <n v="8336"/>
    <x v="4128"/>
    <x v="3"/>
    <x v="726"/>
    <d v="2014-05-19T00:00:00"/>
    <s v="Second Class"/>
    <x v="194"/>
    <s v="Carl Weiss"/>
    <x v="2"/>
    <s v="United States"/>
    <s v="Newark"/>
    <x v="13"/>
    <n v="19711"/>
    <x v="3"/>
    <s v="OFF-BI-10002082"/>
    <x v="1"/>
    <x v="8"/>
    <s v="GBC Twin Loop Wire Binding Elements"/>
    <n v="299.52"/>
    <n v="9"/>
    <n v="0"/>
    <n v="149.76"/>
  </r>
  <r>
    <n v="8337"/>
    <x v="4129"/>
    <x v="0"/>
    <x v="415"/>
    <d v="2013-07-09T00:00:00"/>
    <s v="Standard Class"/>
    <x v="347"/>
    <s v="Katherine Hughes"/>
    <x v="0"/>
    <s v="United States"/>
    <s v="Arlington"/>
    <x v="17"/>
    <n v="22204"/>
    <x v="0"/>
    <s v="OFF-AR-10003986"/>
    <x v="1"/>
    <x v="6"/>
    <s v="Avery Hi-Liter Pen Style Six-Color Fluorescent Set"/>
    <n v="7.7"/>
    <n v="2"/>
    <n v="0"/>
    <n v="3.157"/>
  </r>
  <r>
    <n v="8338"/>
    <x v="4130"/>
    <x v="2"/>
    <x v="422"/>
    <d v="2012-01-03T00:00:00"/>
    <s v="Standard Class"/>
    <x v="568"/>
    <s v="Tamara Chand"/>
    <x v="1"/>
    <s v="United States"/>
    <s v="Decatur"/>
    <x v="19"/>
    <n v="35601"/>
    <x v="0"/>
    <s v="OFF-PA-10001243"/>
    <x v="1"/>
    <x v="10"/>
    <s v="Xerox 1983"/>
    <n v="23.92"/>
    <n v="4"/>
    <n v="0"/>
    <n v="11.720800000000001"/>
  </r>
  <r>
    <n v="8339"/>
    <x v="4130"/>
    <x v="2"/>
    <x v="422"/>
    <d v="2012-01-03T00:00:00"/>
    <s v="Standard Class"/>
    <x v="568"/>
    <s v="Tamara Chand"/>
    <x v="1"/>
    <s v="United States"/>
    <s v="Decatur"/>
    <x v="19"/>
    <n v="35601"/>
    <x v="0"/>
    <s v="TEC-AC-10003198"/>
    <x v="2"/>
    <x v="11"/>
    <s v="Enermax Acrylux Wireless Keyboard"/>
    <n v="498"/>
    <n v="5"/>
    <n v="0"/>
    <n v="184.26"/>
  </r>
  <r>
    <n v="8340"/>
    <x v="4131"/>
    <x v="3"/>
    <x v="669"/>
    <d v="2014-04-18T00:00:00"/>
    <s v="Standard Class"/>
    <x v="453"/>
    <s v="Yana Sorensen"/>
    <x v="1"/>
    <s v="United States"/>
    <s v="Hesperia"/>
    <x v="1"/>
    <n v="92345"/>
    <x v="1"/>
    <s v="FUR-CH-10003774"/>
    <x v="0"/>
    <x v="1"/>
    <s v="Global Wood Trimmed Manager's Task Chair, Khaki"/>
    <n v="436.70400000000006"/>
    <n v="6"/>
    <n v="0.2"/>
    <n v="-38.211600000000033"/>
  </r>
  <r>
    <n v="8341"/>
    <x v="4132"/>
    <x v="2"/>
    <x v="687"/>
    <d v="2011-11-20T00:00:00"/>
    <s v="Standard Class"/>
    <x v="417"/>
    <s v="Chris Cortes"/>
    <x v="0"/>
    <s v="United States"/>
    <s v="Chesapeake"/>
    <x v="17"/>
    <n v="23320"/>
    <x v="0"/>
    <s v="OFF-PA-10002262"/>
    <x v="1"/>
    <x v="10"/>
    <s v="Xerox 192"/>
    <n v="32.400000000000006"/>
    <n v="5"/>
    <n v="0"/>
    <n v="15.552000000000001"/>
  </r>
  <r>
    <n v="8342"/>
    <x v="4133"/>
    <x v="3"/>
    <x v="532"/>
    <d v="2014-06-15T00:00:00"/>
    <s v="First Class"/>
    <x v="9"/>
    <s v="Zuschuss Donatelli"/>
    <x v="0"/>
    <s v="United States"/>
    <s v="Los Angeles"/>
    <x v="1"/>
    <n v="90036"/>
    <x v="1"/>
    <s v="OFF-AP-10004532"/>
    <x v="1"/>
    <x v="9"/>
    <s v="Kensington 6 Outlet Guardian Standard Surge Protector"/>
    <n v="61.44"/>
    <n v="3"/>
    <n v="0"/>
    <n v="16.588799999999999"/>
  </r>
  <r>
    <n v="8343"/>
    <x v="4134"/>
    <x v="0"/>
    <x v="881"/>
    <d v="2013-12-01T00:00:00"/>
    <s v="Standard Class"/>
    <x v="271"/>
    <s v="Jay Kimmel"/>
    <x v="0"/>
    <s v="United States"/>
    <s v="Huntsville"/>
    <x v="19"/>
    <n v="35810"/>
    <x v="0"/>
    <s v="OFF-ST-10001325"/>
    <x v="1"/>
    <x v="4"/>
    <s v="Sterilite Officeware Hinged File Box"/>
    <n v="73.36"/>
    <n v="7"/>
    <n v="0"/>
    <n v="19.807200000000002"/>
  </r>
  <r>
    <n v="8344"/>
    <x v="4135"/>
    <x v="2"/>
    <x v="90"/>
    <d v="2011-03-25T00:00:00"/>
    <s v="Standard Class"/>
    <x v="306"/>
    <s v="Gary McGarr"/>
    <x v="0"/>
    <s v="United States"/>
    <s v="Knoxville"/>
    <x v="18"/>
    <n v="37918"/>
    <x v="0"/>
    <s v="OFF-LA-10004544"/>
    <x v="1"/>
    <x v="2"/>
    <s v="Avery 505"/>
    <n v="59.20000000000001"/>
    <n v="5"/>
    <n v="0.2"/>
    <n v="22.199999999999996"/>
  </r>
  <r>
    <n v="8345"/>
    <x v="4135"/>
    <x v="2"/>
    <x v="90"/>
    <d v="2011-03-25T00:00:00"/>
    <s v="Standard Class"/>
    <x v="306"/>
    <s v="Gary McGarr"/>
    <x v="0"/>
    <s v="United States"/>
    <s v="Knoxville"/>
    <x v="18"/>
    <n v="37918"/>
    <x v="0"/>
    <s v="FUR-FU-10001473"/>
    <x v="0"/>
    <x v="5"/>
    <s v="DAX Wood Document Frame"/>
    <n v="32.952000000000005"/>
    <n v="3"/>
    <n v="0.2"/>
    <n v="6.5903999999999989"/>
  </r>
  <r>
    <n v="8346"/>
    <x v="4135"/>
    <x v="2"/>
    <x v="90"/>
    <d v="2011-03-25T00:00:00"/>
    <s v="Standard Class"/>
    <x v="306"/>
    <s v="Gary McGarr"/>
    <x v="0"/>
    <s v="United States"/>
    <s v="Knoxville"/>
    <x v="18"/>
    <n v="37918"/>
    <x v="0"/>
    <s v="FUR-CH-10000422"/>
    <x v="0"/>
    <x v="1"/>
    <s v="Global Highback Leather Tilter in Burgundy"/>
    <n v="218.376"/>
    <n v="3"/>
    <n v="0.2"/>
    <n v="-10.918799999999983"/>
  </r>
  <r>
    <n v="8347"/>
    <x v="4136"/>
    <x v="1"/>
    <x v="28"/>
    <d v="2012-05-04T00:00:00"/>
    <s v="Standard Class"/>
    <x v="478"/>
    <s v="Jane Waco"/>
    <x v="1"/>
    <s v="United States"/>
    <s v="Lawrence"/>
    <x v="31"/>
    <n v="1841"/>
    <x v="3"/>
    <s v="FUR-FU-10002960"/>
    <x v="0"/>
    <x v="5"/>
    <s v="Eldon 200 Class Desk Accessories, Burgundy"/>
    <n v="31.400000000000002"/>
    <n v="5"/>
    <n v="0"/>
    <n v="13.188000000000002"/>
  </r>
  <r>
    <n v="8348"/>
    <x v="4136"/>
    <x v="1"/>
    <x v="28"/>
    <d v="2012-05-04T00:00:00"/>
    <s v="Standard Class"/>
    <x v="478"/>
    <s v="Jane Waco"/>
    <x v="1"/>
    <s v="United States"/>
    <s v="Lawrence"/>
    <x v="31"/>
    <n v="1841"/>
    <x v="3"/>
    <s v="FUR-FU-10002445"/>
    <x v="0"/>
    <x v="5"/>
    <s v="DAX Two-Tone Rosewood/Black Document Frame, Desktop, 5 x 7"/>
    <n v="9.48"/>
    <n v="1"/>
    <n v="0"/>
    <n v="3.7920000000000007"/>
  </r>
  <r>
    <n v="8349"/>
    <x v="4136"/>
    <x v="1"/>
    <x v="28"/>
    <d v="2012-05-04T00:00:00"/>
    <s v="Standard Class"/>
    <x v="478"/>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x v="478"/>
    <s v="Jane Waco"/>
    <x v="1"/>
    <s v="United States"/>
    <s v="Lawrence"/>
    <x v="31"/>
    <n v="1841"/>
    <x v="3"/>
    <s v="FUR-FU-10001025"/>
    <x v="0"/>
    <x v="5"/>
    <s v="Eldon Imàge Series Desk Accessories, Clear"/>
    <n v="24.3"/>
    <n v="5"/>
    <n v="0"/>
    <n v="10.449000000000002"/>
  </r>
  <r>
    <n v="8351"/>
    <x v="4136"/>
    <x v="1"/>
    <x v="28"/>
    <d v="2012-05-04T00:00:00"/>
    <s v="Standard Class"/>
    <x v="478"/>
    <s v="Jane Waco"/>
    <x v="1"/>
    <s v="United States"/>
    <s v="Lawrence"/>
    <x v="31"/>
    <n v="1841"/>
    <x v="3"/>
    <s v="OFF-PA-10002689"/>
    <x v="1"/>
    <x v="10"/>
    <s v="Weyerhaeuser First Choice Laser/Copy Paper (20Lb. and 88 Bright)"/>
    <n v="6.48"/>
    <n v="1"/>
    <n v="0"/>
    <n v="3.1104000000000003"/>
  </r>
  <r>
    <n v="8352"/>
    <x v="4137"/>
    <x v="3"/>
    <x v="898"/>
    <d v="2014-05-09T00:00:00"/>
    <s v="Standard Class"/>
    <x v="635"/>
    <s v="Bill Overfelt"/>
    <x v="1"/>
    <s v="United States"/>
    <s v="Philadelphia"/>
    <x v="9"/>
    <n v="19134"/>
    <x v="3"/>
    <s v="FUR-FU-10004245"/>
    <x v="0"/>
    <x v="5"/>
    <s v="Career Cubicle Clock, 8 1/4&quot;, Black"/>
    <n v="32.448"/>
    <n v="2"/>
    <n v="0.2"/>
    <n v="7.3008000000000006"/>
  </r>
  <r>
    <n v="8353"/>
    <x v="4137"/>
    <x v="3"/>
    <x v="898"/>
    <d v="2014-05-09T00:00:00"/>
    <s v="Standard Class"/>
    <x v="635"/>
    <s v="Bill Overfelt"/>
    <x v="1"/>
    <s v="United States"/>
    <s v="Philadelphia"/>
    <x v="9"/>
    <n v="19134"/>
    <x v="3"/>
    <s v="OFF-BI-10003684"/>
    <x v="1"/>
    <x v="8"/>
    <s v="Wilson Jones Legal Size Ring Binders"/>
    <n v="26.388000000000002"/>
    <n v="4"/>
    <n v="0.7"/>
    <n v="-17.591999999999992"/>
  </r>
  <r>
    <n v="8354"/>
    <x v="4137"/>
    <x v="3"/>
    <x v="898"/>
    <d v="2014-05-09T00:00:00"/>
    <s v="Standard Class"/>
    <x v="635"/>
    <s v="Bill Overfelt"/>
    <x v="1"/>
    <s v="United States"/>
    <s v="Philadelphia"/>
    <x v="9"/>
    <n v="19134"/>
    <x v="3"/>
    <s v="FUR-TA-10003748"/>
    <x v="0"/>
    <x v="3"/>
    <s v="Bevis 36 x 72 Conference Tables"/>
    <n v="373.46999999999991"/>
    <n v="5"/>
    <n v="0.4"/>
    <n v="-112.041"/>
  </r>
  <r>
    <n v="8355"/>
    <x v="4137"/>
    <x v="3"/>
    <x v="898"/>
    <d v="2014-05-09T00:00:00"/>
    <s v="Standard Class"/>
    <x v="635"/>
    <s v="Bill Overfelt"/>
    <x v="1"/>
    <s v="United States"/>
    <s v="Philadelphia"/>
    <x v="9"/>
    <n v="19134"/>
    <x v="3"/>
    <s v="OFF-BI-10002133"/>
    <x v="1"/>
    <x v="8"/>
    <s v="Wilson Jones Elliptical Ring 3 1/2&quot; Capacity Binders, 800 sheets"/>
    <n v="64.2"/>
    <n v="5"/>
    <n v="0.7"/>
    <n v="-44.94"/>
  </r>
  <r>
    <n v="8356"/>
    <x v="4137"/>
    <x v="3"/>
    <x v="898"/>
    <d v="2014-05-09T00:00:00"/>
    <s v="Standard Class"/>
    <x v="635"/>
    <s v="Bill Overfelt"/>
    <x v="1"/>
    <s v="United States"/>
    <s v="Philadelphia"/>
    <x v="9"/>
    <n v="19134"/>
    <x v="3"/>
    <s v="OFF-FA-10002280"/>
    <x v="1"/>
    <x v="13"/>
    <s v="Advantus Plastic Paper Clips"/>
    <n v="8"/>
    <n v="2"/>
    <n v="0.2"/>
    <n v="2.8"/>
  </r>
  <r>
    <n v="8357"/>
    <x v="4138"/>
    <x v="0"/>
    <x v="370"/>
    <d v="2013-08-31T00:00:00"/>
    <s v="Standard Class"/>
    <x v="190"/>
    <s v="Xylona Preis"/>
    <x v="0"/>
    <s v="United States"/>
    <s v="Athens"/>
    <x v="32"/>
    <n v="30605"/>
    <x v="0"/>
    <s v="FUR-FU-10000308"/>
    <x v="0"/>
    <x v="5"/>
    <s v="Deflect-o Glass Clear Studded Chair Mats"/>
    <n v="186.54"/>
    <n v="3"/>
    <n v="0"/>
    <n v="41.038800000000002"/>
  </r>
  <r>
    <n v="8358"/>
    <x v="4139"/>
    <x v="2"/>
    <x v="909"/>
    <d v="2011-04-18T00:00:00"/>
    <s v="Standard Class"/>
    <x v="514"/>
    <s v="Michelle Moray"/>
    <x v="0"/>
    <s v="United States"/>
    <s v="Great Falls"/>
    <x v="37"/>
    <n v="59405"/>
    <x v="1"/>
    <s v="OFF-ST-10000876"/>
    <x v="1"/>
    <x v="4"/>
    <s v="Eldon Simplefile Box Office"/>
    <n v="87.08"/>
    <n v="7"/>
    <n v="0"/>
    <n v="24.382400000000001"/>
  </r>
  <r>
    <n v="8359"/>
    <x v="4139"/>
    <x v="2"/>
    <x v="909"/>
    <d v="2011-04-18T00:00:00"/>
    <s v="Standard Class"/>
    <x v="514"/>
    <s v="Michelle Moray"/>
    <x v="0"/>
    <s v="United States"/>
    <s v="Great Falls"/>
    <x v="37"/>
    <n v="59405"/>
    <x v="1"/>
    <s v="TEC-PH-10000586"/>
    <x v="2"/>
    <x v="7"/>
    <s v="AT&amp;T SB67148 SynJ"/>
    <n v="105.584"/>
    <n v="2"/>
    <n v="0.2"/>
    <n v="9.2386000000000053"/>
  </r>
  <r>
    <n v="8360"/>
    <x v="4139"/>
    <x v="2"/>
    <x v="909"/>
    <d v="2011-04-18T00:00:00"/>
    <s v="Standard Class"/>
    <x v="514"/>
    <s v="Michelle Moray"/>
    <x v="0"/>
    <s v="United States"/>
    <s v="Great Falls"/>
    <x v="37"/>
    <n v="59405"/>
    <x v="1"/>
    <s v="TEC-AC-10003399"/>
    <x v="2"/>
    <x v="11"/>
    <s v="Memorex Mini Travel Drive 64 GB USB 2.0 Flash Drive"/>
    <n v="217.44"/>
    <n v="6"/>
    <n v="0"/>
    <n v="91.32480000000001"/>
  </r>
  <r>
    <n v="8361"/>
    <x v="4140"/>
    <x v="3"/>
    <x v="460"/>
    <d v="2014-01-05T00:00:00"/>
    <s v="Second Class"/>
    <x v="772"/>
    <s v="Trudy Schmidt"/>
    <x v="0"/>
    <s v="United States"/>
    <s v="El Paso"/>
    <x v="5"/>
    <n v="79907"/>
    <x v="2"/>
    <s v="OFF-AR-10001955"/>
    <x v="1"/>
    <x v="6"/>
    <s v="Newell 319"/>
    <n v="31.744"/>
    <n v="2"/>
    <n v="0.2"/>
    <n v="3.9679999999999964"/>
  </r>
  <r>
    <n v="8362"/>
    <x v="4140"/>
    <x v="3"/>
    <x v="460"/>
    <d v="2014-01-05T00:00:00"/>
    <s v="Second Class"/>
    <x v="772"/>
    <s v="Trudy Schmidt"/>
    <x v="0"/>
    <s v="United States"/>
    <s v="El Paso"/>
    <x v="5"/>
    <n v="79907"/>
    <x v="2"/>
    <s v="OFF-AP-10000027"/>
    <x v="1"/>
    <x v="9"/>
    <s v="Hoover Commercial SteamVac"/>
    <n v="5.4319999999999986"/>
    <n v="2"/>
    <n v="0.8"/>
    <n v="-13.580000000000002"/>
  </r>
  <r>
    <n v="8363"/>
    <x v="4140"/>
    <x v="3"/>
    <x v="460"/>
    <d v="2014-01-05T00:00:00"/>
    <s v="Second Class"/>
    <x v="772"/>
    <s v="Trudy Schmidt"/>
    <x v="0"/>
    <s v="United States"/>
    <s v="El Paso"/>
    <x v="5"/>
    <n v="79907"/>
    <x v="2"/>
    <s v="FUR-TA-10002958"/>
    <x v="0"/>
    <x v="3"/>
    <s v="Bevis Oval Conference Table, Walnut"/>
    <n v="913.43000000000006"/>
    <n v="5"/>
    <n v="0.3"/>
    <n v="-169.63700000000009"/>
  </r>
  <r>
    <n v="8364"/>
    <x v="4140"/>
    <x v="3"/>
    <x v="460"/>
    <d v="2014-01-05T00:00:00"/>
    <s v="Second Class"/>
    <x v="772"/>
    <s v="Trudy Schmidt"/>
    <x v="0"/>
    <s v="United States"/>
    <s v="El Paso"/>
    <x v="5"/>
    <n v="79907"/>
    <x v="2"/>
    <s v="OFF-ST-10002615"/>
    <x v="1"/>
    <x v="4"/>
    <s v="Dual Level, Single-Width Filing Carts"/>
    <n v="372.14400000000001"/>
    <n v="3"/>
    <n v="0.2"/>
    <n v="27.910800000000009"/>
  </r>
  <r>
    <n v="8365"/>
    <x v="4141"/>
    <x v="3"/>
    <x v="1045"/>
    <d v="2014-05-03T00:00:00"/>
    <s v="Standard Class"/>
    <x v="538"/>
    <s v="Janet Lee"/>
    <x v="0"/>
    <s v="United States"/>
    <s v="Kissimmee"/>
    <x v="2"/>
    <n v="34741"/>
    <x v="0"/>
    <s v="TEC-PH-10002624"/>
    <x v="2"/>
    <x v="7"/>
    <s v="Samsung Galaxy S4 Mini"/>
    <n v="751.98400000000004"/>
    <n v="2"/>
    <n v="0.2"/>
    <n v="84.598199999999878"/>
  </r>
  <r>
    <n v="8366"/>
    <x v="4142"/>
    <x v="3"/>
    <x v="289"/>
    <d v="2014-02-03T00:00:00"/>
    <s v="First Class"/>
    <x v="449"/>
    <s v="Sam Zeldin"/>
    <x v="2"/>
    <s v="United States"/>
    <s v="Seattle"/>
    <x v="4"/>
    <n v="98105"/>
    <x v="1"/>
    <s v="TEC-PH-10002275"/>
    <x v="2"/>
    <x v="7"/>
    <s v="Mitel 5320 IP Phone VoIP phone"/>
    <n v="604.76800000000003"/>
    <n v="4"/>
    <n v="0.2"/>
    <n v="60.476800000000026"/>
  </r>
  <r>
    <n v="8367"/>
    <x v="4143"/>
    <x v="2"/>
    <x v="557"/>
    <d v="2011-09-12T00:00:00"/>
    <s v="Second Class"/>
    <x v="756"/>
    <s v="Lisa Ryan"/>
    <x v="1"/>
    <s v="United States"/>
    <s v="Santa Clara"/>
    <x v="1"/>
    <n v="95051"/>
    <x v="1"/>
    <s v="OFF-SU-10004290"/>
    <x v="1"/>
    <x v="14"/>
    <s v="Acme Design Line 8&quot; Stainless Steel Bent Scissors w/Champagne Handles, 3-1/8&quot; Cut"/>
    <n v="27.36"/>
    <n v="4"/>
    <n v="0"/>
    <n v="7.3872"/>
  </r>
  <r>
    <n v="8368"/>
    <x v="4143"/>
    <x v="2"/>
    <x v="557"/>
    <d v="2011-09-12T00:00:00"/>
    <s v="Second Class"/>
    <x v="756"/>
    <s v="Lisa Ryan"/>
    <x v="1"/>
    <s v="United States"/>
    <s v="Santa Clara"/>
    <x v="1"/>
    <n v="95051"/>
    <x v="1"/>
    <s v="OFF-PA-10000174"/>
    <x v="1"/>
    <x v="10"/>
    <s v="Message Book, Wirebound, Four 5 1/2&quot; X 4&quot; Forms/Pg., 200 Dupl. Sets/Book"/>
    <n v="20.56"/>
    <n v="2"/>
    <n v="0"/>
    <n v="9.663199999999998"/>
  </r>
  <r>
    <n v="8369"/>
    <x v="4143"/>
    <x v="2"/>
    <x v="557"/>
    <d v="2011-09-12T00:00:00"/>
    <s v="Second Class"/>
    <x v="756"/>
    <s v="Lisa Ryan"/>
    <x v="1"/>
    <s v="United States"/>
    <s v="Santa Clara"/>
    <x v="1"/>
    <n v="95051"/>
    <x v="1"/>
    <s v="OFF-BI-10004308"/>
    <x v="1"/>
    <x v="8"/>
    <s v="Avery Legal 4-Ring Binder"/>
    <n v="83.920000000000016"/>
    <n v="5"/>
    <n v="0.2"/>
    <n v="31.47"/>
  </r>
  <r>
    <n v="8370"/>
    <x v="4144"/>
    <x v="0"/>
    <x v="725"/>
    <d v="2013-06-17T00:00:00"/>
    <s v="Standard Class"/>
    <x v="277"/>
    <s v="Seth Vernon"/>
    <x v="0"/>
    <s v="United States"/>
    <s v="Los Angeles"/>
    <x v="1"/>
    <n v="90049"/>
    <x v="1"/>
    <s v="FUR-TA-10003473"/>
    <x v="0"/>
    <x v="3"/>
    <s v="Bretford Rectangular Conference Table Tops"/>
    <n v="902.71199999999999"/>
    <n v="3"/>
    <n v="0.2"/>
    <n v="33.851700000000051"/>
  </r>
  <r>
    <n v="8371"/>
    <x v="4145"/>
    <x v="0"/>
    <x v="508"/>
    <d v="2013-10-22T00:00:00"/>
    <s v="Standard Class"/>
    <x v="450"/>
    <s v="Michael Granlund"/>
    <x v="2"/>
    <s v="United States"/>
    <s v="Fresno"/>
    <x v="1"/>
    <n v="93727"/>
    <x v="1"/>
    <s v="FUR-BO-10003894"/>
    <x v="0"/>
    <x v="0"/>
    <s v="Safco Value Mate Steel Bookcase, Baked Enamel Finish on Steel, Black"/>
    <n v="120.666"/>
    <n v="2"/>
    <n v="0.15"/>
    <n v="21.293999999999993"/>
  </r>
  <r>
    <n v="8372"/>
    <x v="4146"/>
    <x v="2"/>
    <x v="422"/>
    <d v="2011-12-30T00:00:00"/>
    <s v="First Class"/>
    <x v="720"/>
    <s v="Nathan Cano"/>
    <x v="0"/>
    <s v="United States"/>
    <s v="Fort Worth"/>
    <x v="5"/>
    <n v="76106"/>
    <x v="2"/>
    <s v="OFF-BI-10001658"/>
    <x v="1"/>
    <x v="8"/>
    <s v="GBC Standard Therm-A-Bind Covers"/>
    <n v="4.9839999999999991"/>
    <n v="1"/>
    <n v="0.8"/>
    <n v="-8.472800000000003"/>
  </r>
  <r>
    <n v="8373"/>
    <x v="4147"/>
    <x v="0"/>
    <x v="390"/>
    <d v="2013-12-02T00:00:00"/>
    <s v="Standard Class"/>
    <x v="649"/>
    <s v="Steve Carroll"/>
    <x v="2"/>
    <s v="United States"/>
    <s v="Seattle"/>
    <x v="4"/>
    <n v="98105"/>
    <x v="1"/>
    <s v="FUR-FU-10003535"/>
    <x v="0"/>
    <x v="5"/>
    <s v="Howard Miller Distant Time Traveler Alarm Clock"/>
    <n v="82.26"/>
    <n v="3"/>
    <n v="0"/>
    <n v="33.726600000000005"/>
  </r>
  <r>
    <n v="8374"/>
    <x v="4148"/>
    <x v="0"/>
    <x v="338"/>
    <d v="2013-11-14T00:00:00"/>
    <s v="First Class"/>
    <x v="197"/>
    <s v="Rose O'Brian"/>
    <x v="0"/>
    <s v="United States"/>
    <s v="San Francisco"/>
    <x v="1"/>
    <n v="94110"/>
    <x v="1"/>
    <s v="OFF-ST-10000352"/>
    <x v="1"/>
    <x v="4"/>
    <s v="Acco Perma 2700 Stacking Storage Drawers"/>
    <n v="29.74"/>
    <n v="1"/>
    <n v="0"/>
    <n v="4.4610000000000021"/>
  </r>
  <r>
    <n v="8375"/>
    <x v="4149"/>
    <x v="1"/>
    <x v="956"/>
    <d v="2012-01-10T00:00:00"/>
    <s v="Standard Class"/>
    <x v="311"/>
    <s v="James Lanier"/>
    <x v="2"/>
    <s v="United States"/>
    <s v="San Francisco"/>
    <x v="1"/>
    <n v="94110"/>
    <x v="1"/>
    <s v="OFF-AP-10004859"/>
    <x v="1"/>
    <x v="9"/>
    <s v="Acco 6 Outlet Guardian Premium Surge Suppressor"/>
    <n v="87.36"/>
    <n v="6"/>
    <n v="0"/>
    <n v="23.587200000000003"/>
  </r>
  <r>
    <n v="8376"/>
    <x v="4149"/>
    <x v="1"/>
    <x v="956"/>
    <d v="2012-01-10T00:00:00"/>
    <s v="Standard Class"/>
    <x v="311"/>
    <s v="James Lanier"/>
    <x v="2"/>
    <s v="United States"/>
    <s v="San Francisco"/>
    <x v="1"/>
    <n v="94110"/>
    <x v="1"/>
    <s v="OFF-BI-10001294"/>
    <x v="1"/>
    <x v="8"/>
    <s v="Fellowes Binding Cases"/>
    <n v="56.16"/>
    <n v="6"/>
    <n v="0.2"/>
    <n v="17.549999999999994"/>
  </r>
  <r>
    <n v="8377"/>
    <x v="4150"/>
    <x v="3"/>
    <x v="708"/>
    <d v="2014-03-28T00:00:00"/>
    <s v="Standard Class"/>
    <x v="463"/>
    <s v="Pauline Webber"/>
    <x v="1"/>
    <s v="United States"/>
    <s v="Pompano Beach"/>
    <x v="2"/>
    <n v="33068"/>
    <x v="0"/>
    <s v="OFF-AP-10001242"/>
    <x v="1"/>
    <x v="9"/>
    <s v="APC 7 Outlet Network SurgeArrest Surge Protector"/>
    <n v="64.384"/>
    <n v="1"/>
    <n v="0.2"/>
    <n v="8.0479999999999983"/>
  </r>
  <r>
    <n v="8378"/>
    <x v="4151"/>
    <x v="1"/>
    <x v="768"/>
    <d v="2012-11-18T00:00:00"/>
    <s v="Standard Class"/>
    <x v="751"/>
    <s v="Monica Federle"/>
    <x v="1"/>
    <s v="United States"/>
    <s v="Houston"/>
    <x v="5"/>
    <n v="77095"/>
    <x v="2"/>
    <s v="OFF-ST-10002344"/>
    <x v="1"/>
    <x v="4"/>
    <s v="Carina 42&quot;Hx23 3/4&quot;W Media Storage Unit"/>
    <n v="64.784000000000006"/>
    <n v="1"/>
    <n v="0.2"/>
    <n v="-14.576399999999996"/>
  </r>
  <r>
    <n v="8379"/>
    <x v="4151"/>
    <x v="1"/>
    <x v="768"/>
    <d v="2012-11-18T00:00:00"/>
    <s v="Standard Class"/>
    <x v="751"/>
    <s v="Monica Federle"/>
    <x v="1"/>
    <s v="United States"/>
    <s v="Houston"/>
    <x v="5"/>
    <n v="77095"/>
    <x v="2"/>
    <s v="OFF-PA-10003349"/>
    <x v="1"/>
    <x v="10"/>
    <s v="Xerox 1957"/>
    <n v="15.552000000000003"/>
    <n v="3"/>
    <n v="0.2"/>
    <n v="5.6375999999999999"/>
  </r>
  <r>
    <n v="8380"/>
    <x v="4151"/>
    <x v="1"/>
    <x v="768"/>
    <d v="2012-11-18T00:00:00"/>
    <s v="Standard Class"/>
    <x v="751"/>
    <s v="Monica Federle"/>
    <x v="1"/>
    <s v="United States"/>
    <s v="Houston"/>
    <x v="5"/>
    <n v="77095"/>
    <x v="2"/>
    <s v="OFF-EN-10003055"/>
    <x v="1"/>
    <x v="12"/>
    <s v="Blue String-Tie &amp; Button Interoffice Envelopes, 10 x 13"/>
    <n v="223.88799999999998"/>
    <n v="7"/>
    <n v="0.2"/>
    <n v="69.964999999999975"/>
  </r>
  <r>
    <n v="8381"/>
    <x v="4152"/>
    <x v="2"/>
    <x v="340"/>
    <d v="2011-09-14T00:00:00"/>
    <s v="Second Class"/>
    <x v="417"/>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x v="663"/>
    <s v="Anna Chung"/>
    <x v="0"/>
    <s v="United States"/>
    <s v="San Francisco"/>
    <x v="1"/>
    <n v="94109"/>
    <x v="1"/>
    <s v="TEC-PH-10003800"/>
    <x v="2"/>
    <x v="7"/>
    <s v="i.Sound Portable Power - 8000 mAh"/>
    <n v="84.784000000000006"/>
    <n v="2"/>
    <n v="0.2"/>
    <n v="-20.136200000000006"/>
  </r>
  <r>
    <n v="8383"/>
    <x v="4154"/>
    <x v="0"/>
    <x v="597"/>
    <d v="2013-02-15T00:00:00"/>
    <s v="Standard Class"/>
    <x v="775"/>
    <s v="Mark Haberlin"/>
    <x v="1"/>
    <s v="United States"/>
    <s v="Houston"/>
    <x v="5"/>
    <n v="77036"/>
    <x v="2"/>
    <s v="FUR-CH-10001270"/>
    <x v="0"/>
    <x v="1"/>
    <s v="Harbour Creations Steel Folding Chair"/>
    <n v="241.49999999999997"/>
    <n v="4"/>
    <n v="0.3"/>
    <n v="0"/>
  </r>
  <r>
    <n v="8384"/>
    <x v="4155"/>
    <x v="0"/>
    <x v="491"/>
    <d v="2013-11-29T00:00:00"/>
    <s v="First Class"/>
    <x v="522"/>
    <s v="Cynthia Delaney"/>
    <x v="2"/>
    <s v="United States"/>
    <s v="Shelton"/>
    <x v="29"/>
    <n v="6484"/>
    <x v="3"/>
    <s v="TEC-AC-10003447"/>
    <x v="2"/>
    <x v="11"/>
    <s v="Micropad Numeric Keypads"/>
    <n v="59.97"/>
    <n v="3"/>
    <n v="0"/>
    <n v="14.992499999999996"/>
  </r>
  <r>
    <n v="8385"/>
    <x v="4155"/>
    <x v="0"/>
    <x v="491"/>
    <d v="2013-11-29T00:00:00"/>
    <s v="First Class"/>
    <x v="522"/>
    <s v="Cynthia Delaney"/>
    <x v="2"/>
    <s v="United States"/>
    <s v="Shelton"/>
    <x v="29"/>
    <n v="6484"/>
    <x v="3"/>
    <s v="OFF-PA-10004285"/>
    <x v="1"/>
    <x v="10"/>
    <s v="Xerox 1959"/>
    <n v="13.36"/>
    <n v="2"/>
    <n v="0"/>
    <n v="6.4127999999999998"/>
  </r>
  <r>
    <n v="8386"/>
    <x v="4156"/>
    <x v="3"/>
    <x v="507"/>
    <d v="2014-09-09T00:00:00"/>
    <s v="Standard Class"/>
    <x v="51"/>
    <s v="Cynthia Voltz"/>
    <x v="1"/>
    <s v="United States"/>
    <s v="Oakland"/>
    <x v="1"/>
    <n v="94601"/>
    <x v="1"/>
    <s v="OFF-BI-10001757"/>
    <x v="1"/>
    <x v="8"/>
    <s v="Pressboard Hanging Data Binders for Unburst Sheets"/>
    <n v="11.808"/>
    <n v="3"/>
    <n v="0.2"/>
    <n v="4.1327999999999996"/>
  </r>
  <r>
    <n v="8387"/>
    <x v="4157"/>
    <x v="1"/>
    <x v="71"/>
    <d v="2012-06-03T00:00:00"/>
    <s v="Standard Class"/>
    <x v="577"/>
    <s v="Trudy Brown"/>
    <x v="0"/>
    <s v="United States"/>
    <s v="Manchester"/>
    <x v="29"/>
    <n v="6040"/>
    <x v="3"/>
    <s v="OFF-ST-10001558"/>
    <x v="1"/>
    <x v="4"/>
    <s v="Acco Perma 4000 Stacking Storage Drawers"/>
    <n v="16.239999999999998"/>
    <n v="1"/>
    <n v="0"/>
    <n v="2.4359999999999999"/>
  </r>
  <r>
    <n v="8388"/>
    <x v="4157"/>
    <x v="1"/>
    <x v="71"/>
    <d v="2012-06-03T00:00:00"/>
    <s v="Standard Class"/>
    <x v="577"/>
    <s v="Trudy Brown"/>
    <x v="0"/>
    <s v="United States"/>
    <s v="Manchester"/>
    <x v="29"/>
    <n v="6040"/>
    <x v="3"/>
    <s v="OFF-ST-10001328"/>
    <x v="1"/>
    <x v="4"/>
    <s v="Personal Filing Tote with Lid, Black/Gray"/>
    <n v="77.55"/>
    <n v="5"/>
    <n v="0"/>
    <n v="21.714000000000002"/>
  </r>
  <r>
    <n v="8389"/>
    <x v="4158"/>
    <x v="2"/>
    <x v="301"/>
    <d v="2011-11-05T00:00:00"/>
    <s v="Standard Class"/>
    <x v="375"/>
    <s v="Deirdre Greer"/>
    <x v="1"/>
    <s v="United States"/>
    <s v="Orange"/>
    <x v="30"/>
    <n v="7050"/>
    <x v="3"/>
    <s v="OFF-AP-10004708"/>
    <x v="1"/>
    <x v="9"/>
    <s v="Fellowes Superior 10 Outlet Split Surge Protector"/>
    <n v="76.12"/>
    <n v="2"/>
    <n v="0"/>
    <n v="22.074799999999996"/>
  </r>
  <r>
    <n v="8390"/>
    <x v="4159"/>
    <x v="0"/>
    <x v="797"/>
    <d v="2013-12-31T00:00:00"/>
    <s v="First Class"/>
    <x v="279"/>
    <s v="Ross DeVincentis"/>
    <x v="2"/>
    <s v="United States"/>
    <s v="Akron"/>
    <x v="24"/>
    <n v="44312"/>
    <x v="3"/>
    <s v="OFF-FA-10000621"/>
    <x v="1"/>
    <x v="13"/>
    <s v="OIC Colored Binder Clips, Assorted Sizes"/>
    <n v="17.184000000000001"/>
    <n v="6"/>
    <n v="0.2"/>
    <n v="6.2291999999999996"/>
  </r>
  <r>
    <n v="8391"/>
    <x v="4160"/>
    <x v="3"/>
    <x v="769"/>
    <d v="2014-12-07T00:00:00"/>
    <s v="First Class"/>
    <x v="294"/>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x v="674"/>
    <s v="Julia Barnett"/>
    <x v="2"/>
    <s v="United States"/>
    <s v="Danbury"/>
    <x v="29"/>
    <n v="6810"/>
    <x v="3"/>
    <s v="FUR-FU-10001473"/>
    <x v="0"/>
    <x v="5"/>
    <s v="DAX Wood Document Frame"/>
    <n v="27.46"/>
    <n v="2"/>
    <n v="0"/>
    <n v="9.8856000000000002"/>
  </r>
  <r>
    <n v="8393"/>
    <x v="4162"/>
    <x v="0"/>
    <x v="49"/>
    <d v="2013-12-07T00:00:00"/>
    <s v="Second Class"/>
    <x v="412"/>
    <s v="Eva Jacobs"/>
    <x v="0"/>
    <s v="United States"/>
    <s v="Franklin"/>
    <x v="31"/>
    <n v="2038"/>
    <x v="3"/>
    <s v="TEC-PH-10000193"/>
    <x v="2"/>
    <x v="7"/>
    <s v="Jensen SMPS-640 - speaker phone"/>
    <n v="137.94"/>
    <n v="3"/>
    <n v="0"/>
    <n v="35.864399999999996"/>
  </r>
  <r>
    <n v="8394"/>
    <x v="4162"/>
    <x v="0"/>
    <x v="49"/>
    <d v="2013-12-07T00:00:00"/>
    <s v="Second Class"/>
    <x v="412"/>
    <s v="Eva Jacobs"/>
    <x v="0"/>
    <s v="United States"/>
    <s v="Franklin"/>
    <x v="31"/>
    <n v="2038"/>
    <x v="3"/>
    <s v="FUR-FU-10002045"/>
    <x v="0"/>
    <x v="5"/>
    <s v="Executive Impressions 14&quot;"/>
    <n v="111.15"/>
    <n v="5"/>
    <n v="0"/>
    <n v="48.906000000000006"/>
  </r>
  <r>
    <n v="8395"/>
    <x v="4162"/>
    <x v="0"/>
    <x v="49"/>
    <d v="2013-12-07T00:00:00"/>
    <s v="Second Class"/>
    <x v="412"/>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x v="412"/>
    <s v="Eva Jacobs"/>
    <x v="0"/>
    <s v="United States"/>
    <s v="Franklin"/>
    <x v="31"/>
    <n v="2038"/>
    <x v="3"/>
    <s v="FUR-TA-10001095"/>
    <x v="0"/>
    <x v="3"/>
    <s v="Chromcraft Round Conference Tables"/>
    <n v="366.00899999999996"/>
    <n v="3"/>
    <n v="0.3"/>
    <n v="-47.058300000000003"/>
  </r>
  <r>
    <n v="8397"/>
    <x v="4163"/>
    <x v="2"/>
    <x v="479"/>
    <d v="2011-06-30T00:00:00"/>
    <s v="Same Day"/>
    <x v="379"/>
    <s v="Brian DeCherney"/>
    <x v="0"/>
    <s v="United States"/>
    <s v="Wilmington"/>
    <x v="3"/>
    <n v="28403"/>
    <x v="0"/>
    <s v="OFF-PA-10001144"/>
    <x v="1"/>
    <x v="10"/>
    <s v="Xerox 1913"/>
    <n v="310.68799999999999"/>
    <n v="7"/>
    <n v="0.2"/>
    <n v="108.74079999999998"/>
  </r>
  <r>
    <n v="8398"/>
    <x v="4164"/>
    <x v="2"/>
    <x v="1010"/>
    <d v="2011-09-04T00:00:00"/>
    <s v="First Class"/>
    <x v="280"/>
    <s v="Mathew Reese"/>
    <x v="2"/>
    <s v="United States"/>
    <s v="Houston"/>
    <x v="5"/>
    <n v="77095"/>
    <x v="2"/>
    <s v="OFF-BI-10004099"/>
    <x v="1"/>
    <x v="8"/>
    <s v="GBC VeloBinder Strips"/>
    <n v="7.6799999999999979"/>
    <n v="5"/>
    <n v="0.8"/>
    <n v="-11.52"/>
  </r>
  <r>
    <n v="8399"/>
    <x v="4165"/>
    <x v="3"/>
    <x v="808"/>
    <d v="2014-11-08T00:00:00"/>
    <s v="Second Class"/>
    <x v="676"/>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x v="513"/>
    <s v="Thea Hendricks"/>
    <x v="0"/>
    <s v="United States"/>
    <s v="Glendale"/>
    <x v="16"/>
    <n v="85301"/>
    <x v="1"/>
    <s v="OFF-ST-10000344"/>
    <x v="1"/>
    <x v="4"/>
    <s v="Neat Ideas Personal Hanging Folder Files, Black"/>
    <n v="10.744"/>
    <n v="1"/>
    <n v="0.2"/>
    <n v="0.80579999999999963"/>
  </r>
  <r>
    <n v="8401"/>
    <x v="4167"/>
    <x v="1"/>
    <x v="901"/>
    <d v="2012-12-09T00:00:00"/>
    <s v="Second Class"/>
    <x v="631"/>
    <s v="Brian Derr"/>
    <x v="0"/>
    <s v="United States"/>
    <s v="New York City"/>
    <x v="15"/>
    <n v="10009"/>
    <x v="3"/>
    <s v="OFF-BI-10002026"/>
    <x v="1"/>
    <x v="8"/>
    <s v="Avery Arch Ring Binders"/>
    <n v="232.40000000000003"/>
    <n v="5"/>
    <n v="0.2"/>
    <n v="78.434999999999988"/>
  </r>
  <r>
    <n v="8402"/>
    <x v="4167"/>
    <x v="1"/>
    <x v="901"/>
    <d v="2012-12-09T00:00:00"/>
    <s v="Second Class"/>
    <x v="631"/>
    <s v="Brian Derr"/>
    <x v="0"/>
    <s v="United States"/>
    <s v="New York City"/>
    <x v="15"/>
    <n v="10009"/>
    <x v="3"/>
    <s v="FUR-CH-10003535"/>
    <x v="0"/>
    <x v="1"/>
    <s v="Global Armless Task Chair, Royal Blue"/>
    <n v="164.64599999999999"/>
    <n v="3"/>
    <n v="0.1"/>
    <n v="12.805799999999994"/>
  </r>
  <r>
    <n v="8403"/>
    <x v="4167"/>
    <x v="1"/>
    <x v="901"/>
    <d v="2012-12-09T00:00:00"/>
    <s v="Second Class"/>
    <x v="631"/>
    <s v="Brian Derr"/>
    <x v="0"/>
    <s v="United States"/>
    <s v="New York City"/>
    <x v="15"/>
    <n v="10009"/>
    <x v="3"/>
    <s v="OFF-PA-10004156"/>
    <x v="1"/>
    <x v="10"/>
    <s v="Xerox 188"/>
    <n v="22.68"/>
    <n v="2"/>
    <n v="0"/>
    <n v="11.113199999999999"/>
  </r>
  <r>
    <n v="8404"/>
    <x v="4168"/>
    <x v="0"/>
    <x v="854"/>
    <d v="2013-02-07T00:00:00"/>
    <s v="Standard Class"/>
    <x v="416"/>
    <s v="Suzanne McNair"/>
    <x v="1"/>
    <s v="United States"/>
    <s v="Los Angeles"/>
    <x v="1"/>
    <n v="90036"/>
    <x v="1"/>
    <s v="OFF-PA-10002254"/>
    <x v="1"/>
    <x v="10"/>
    <s v="Xerox 1883"/>
    <n v="105.52"/>
    <n v="4"/>
    <n v="0"/>
    <n v="48.539199999999994"/>
  </r>
  <r>
    <n v="8405"/>
    <x v="4169"/>
    <x v="3"/>
    <x v="141"/>
    <d v="2014-07-13T00:00:00"/>
    <s v="Standard Class"/>
    <x v="785"/>
    <s v="Harold Engle"/>
    <x v="1"/>
    <s v="United States"/>
    <s v="Newark"/>
    <x v="13"/>
    <n v="19711"/>
    <x v="3"/>
    <s v="FUR-FU-10003247"/>
    <x v="0"/>
    <x v="5"/>
    <s v="36X48 HARDFLOOR CHAIRMAT"/>
    <n v="83.92"/>
    <n v="4"/>
    <n v="0"/>
    <n v="5.8743999999999943"/>
  </r>
  <r>
    <n v="8406"/>
    <x v="4169"/>
    <x v="3"/>
    <x v="141"/>
    <d v="2014-07-13T00:00:00"/>
    <s v="Standard Class"/>
    <x v="785"/>
    <s v="Harold Engle"/>
    <x v="1"/>
    <s v="United States"/>
    <s v="Newark"/>
    <x v="13"/>
    <n v="19711"/>
    <x v="3"/>
    <s v="TEC-AC-10002473"/>
    <x v="2"/>
    <x v="11"/>
    <s v="Maxell 4.7GB DVD-R"/>
    <n v="141.9"/>
    <n v="5"/>
    <n v="0"/>
    <n v="58.179000000000002"/>
  </r>
  <r>
    <n v="8407"/>
    <x v="4169"/>
    <x v="3"/>
    <x v="141"/>
    <d v="2014-07-13T00:00:00"/>
    <s v="Standard Class"/>
    <x v="785"/>
    <s v="Harold Engle"/>
    <x v="1"/>
    <s v="United States"/>
    <s v="Newark"/>
    <x v="13"/>
    <n v="19711"/>
    <x v="3"/>
    <s v="FUR-FU-10001057"/>
    <x v="0"/>
    <x v="5"/>
    <s v="Tensor Track Tree Floor Lamp"/>
    <n v="39.979999999999997"/>
    <n v="2"/>
    <n v="0"/>
    <n v="9.1953999999999994"/>
  </r>
  <r>
    <n v="8408"/>
    <x v="4169"/>
    <x v="3"/>
    <x v="141"/>
    <d v="2014-07-13T00:00:00"/>
    <s v="Standard Class"/>
    <x v="785"/>
    <s v="Harold Engle"/>
    <x v="1"/>
    <s v="United States"/>
    <s v="Newark"/>
    <x v="13"/>
    <n v="19711"/>
    <x v="3"/>
    <s v="OFF-AR-10001419"/>
    <x v="1"/>
    <x v="6"/>
    <s v="Newell 325"/>
    <n v="28.91"/>
    <n v="7"/>
    <n v="0"/>
    <n v="8.6729999999999983"/>
  </r>
  <r>
    <n v="8409"/>
    <x v="4169"/>
    <x v="3"/>
    <x v="141"/>
    <d v="2014-07-13T00:00:00"/>
    <s v="Standard Class"/>
    <x v="785"/>
    <s v="Harold Engle"/>
    <x v="1"/>
    <s v="United States"/>
    <s v="Newark"/>
    <x v="13"/>
    <n v="19711"/>
    <x v="3"/>
    <s v="OFF-AR-10004010"/>
    <x v="1"/>
    <x v="6"/>
    <s v="Hunt Boston Vacuum Mount KS Pencil Sharpener"/>
    <n v="174.95000000000002"/>
    <n v="5"/>
    <n v="0"/>
    <n v="45.487000000000002"/>
  </r>
  <r>
    <n v="8410"/>
    <x v="4170"/>
    <x v="1"/>
    <x v="555"/>
    <d v="2012-12-17T00:00:00"/>
    <s v="Standard Class"/>
    <x v="82"/>
    <s v="Jim Kriz"/>
    <x v="2"/>
    <s v="United States"/>
    <s v="San Bernardino"/>
    <x v="1"/>
    <n v="92404"/>
    <x v="1"/>
    <s v="OFF-BI-10004230"/>
    <x v="1"/>
    <x v="8"/>
    <s v="GBC Recycled Grain Textured Covers"/>
    <n v="110.52800000000001"/>
    <n v="4"/>
    <n v="0.2"/>
    <n v="38.684799999999996"/>
  </r>
  <r>
    <n v="8411"/>
    <x v="4171"/>
    <x v="0"/>
    <x v="625"/>
    <d v="2013-11-16T00:00:00"/>
    <s v="Same Day"/>
    <x v="21"/>
    <s v="Odella Nelson"/>
    <x v="1"/>
    <s v="United States"/>
    <s v="Burlington"/>
    <x v="3"/>
    <n v="27217"/>
    <x v="0"/>
    <s v="FUR-TA-10001768"/>
    <x v="0"/>
    <x v="3"/>
    <s v="Hon Racetrack Conference Tables"/>
    <n v="630.024"/>
    <n v="4"/>
    <n v="0.4"/>
    <n v="-199.50760000000008"/>
  </r>
  <r>
    <n v="8412"/>
    <x v="4172"/>
    <x v="0"/>
    <x v="195"/>
    <d v="2013-05-13T00:00:00"/>
    <s v="Second Class"/>
    <x v="513"/>
    <s v="Thea Hendricks"/>
    <x v="0"/>
    <s v="United States"/>
    <s v="Salem"/>
    <x v="17"/>
    <n v="24153"/>
    <x v="0"/>
    <s v="OFF-AR-10003514"/>
    <x v="1"/>
    <x v="6"/>
    <s v="4009 Highlighters by Sanford"/>
    <n v="27.86"/>
    <n v="7"/>
    <n v="0"/>
    <n v="9.1937999999999978"/>
  </r>
  <r>
    <n v="8413"/>
    <x v="4173"/>
    <x v="3"/>
    <x v="434"/>
    <d v="2014-03-15T00:00:00"/>
    <s v="Standard Class"/>
    <x v="198"/>
    <s v="Maribeth Dona"/>
    <x v="0"/>
    <s v="United States"/>
    <s v="Dallas"/>
    <x v="5"/>
    <n v="75217"/>
    <x v="2"/>
    <s v="FUR-TA-10002228"/>
    <x v="0"/>
    <x v="3"/>
    <s v="Bevis Traditional Conference Table Top, Plinth Base"/>
    <n v="933.40800000000002"/>
    <n v="4"/>
    <n v="0.3"/>
    <n v="-173.34719999999999"/>
  </r>
  <r>
    <n v="8414"/>
    <x v="4174"/>
    <x v="0"/>
    <x v="907"/>
    <d v="2013-12-22T00:00:00"/>
    <s v="Standard Class"/>
    <x v="340"/>
    <s v="Adam Hart"/>
    <x v="1"/>
    <s v="United States"/>
    <s v="Arlington"/>
    <x v="5"/>
    <n v="76017"/>
    <x v="2"/>
    <s v="OFF-PA-10001972"/>
    <x v="1"/>
    <x v="10"/>
    <s v="Xerox 214"/>
    <n v="51.840000000000011"/>
    <n v="10"/>
    <n v="0.2"/>
    <n v="18.143999999999998"/>
  </r>
  <r>
    <n v="8415"/>
    <x v="4174"/>
    <x v="0"/>
    <x v="907"/>
    <d v="2013-12-22T00:00:00"/>
    <s v="Standard Class"/>
    <x v="340"/>
    <s v="Adam Hart"/>
    <x v="1"/>
    <s v="United States"/>
    <s v="Arlington"/>
    <x v="5"/>
    <n v="76017"/>
    <x v="2"/>
    <s v="TEC-AC-10002942"/>
    <x v="2"/>
    <x v="11"/>
    <s v="WD My Passport Ultra 1TB Portable External Hard Drive"/>
    <n v="165.60000000000002"/>
    <n v="3"/>
    <n v="0.2"/>
    <n v="-6.2100000000000151"/>
  </r>
  <r>
    <n v="8416"/>
    <x v="4175"/>
    <x v="3"/>
    <x v="1191"/>
    <d v="2014-04-13T00:00:00"/>
    <s v="Standard Class"/>
    <x v="529"/>
    <s v="Max Ludwig"/>
    <x v="2"/>
    <s v="United States"/>
    <s v="Marion"/>
    <x v="23"/>
    <n v="52302"/>
    <x v="2"/>
    <s v="OFF-PA-10000474"/>
    <x v="1"/>
    <x v="10"/>
    <s v="Staples"/>
    <n v="106.32"/>
    <n v="3"/>
    <n v="0"/>
    <n v="49.970399999999991"/>
  </r>
  <r>
    <n v="8417"/>
    <x v="4176"/>
    <x v="3"/>
    <x v="1188"/>
    <d v="2014-05-12T00:00:00"/>
    <s v="First Class"/>
    <x v="697"/>
    <s v="Laurel Beltran"/>
    <x v="2"/>
    <s v="United States"/>
    <s v="Seattle"/>
    <x v="4"/>
    <n v="98105"/>
    <x v="1"/>
    <s v="OFF-BI-10004330"/>
    <x v="1"/>
    <x v="8"/>
    <s v="GBC Velobind Prepunched Cover Sets, Regency Series"/>
    <n v="147.91999999999999"/>
    <n v="5"/>
    <n v="0.2"/>
    <n v="46.224999999999987"/>
  </r>
  <r>
    <n v="8418"/>
    <x v="4176"/>
    <x v="3"/>
    <x v="1188"/>
    <d v="2014-05-12T00:00:00"/>
    <s v="First Class"/>
    <x v="697"/>
    <s v="Laurel Beltran"/>
    <x v="2"/>
    <s v="United States"/>
    <s v="Seattle"/>
    <x v="4"/>
    <n v="98105"/>
    <x v="1"/>
    <s v="OFF-ST-10000604"/>
    <x v="1"/>
    <x v="4"/>
    <s v="Home/Office Personal File Carts"/>
    <n v="104.28"/>
    <n v="3"/>
    <n v="0"/>
    <n v="26.069999999999993"/>
  </r>
  <r>
    <n v="8419"/>
    <x v="4176"/>
    <x v="3"/>
    <x v="1188"/>
    <d v="2014-05-12T00:00:00"/>
    <s v="First Class"/>
    <x v="697"/>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x v="697"/>
    <s v="Laurel Beltran"/>
    <x v="2"/>
    <s v="United States"/>
    <s v="Seattle"/>
    <x v="4"/>
    <n v="98105"/>
    <x v="1"/>
    <s v="OFF-ST-10000636"/>
    <x v="1"/>
    <x v="4"/>
    <s v="Rogers Profile Extra Capacity Storage Tub"/>
    <n v="66.959999999999994"/>
    <n v="4"/>
    <n v="0"/>
    <n v="2.6783999999999963"/>
  </r>
  <r>
    <n v="8421"/>
    <x v="4176"/>
    <x v="3"/>
    <x v="1188"/>
    <d v="2014-05-12T00:00:00"/>
    <s v="First Class"/>
    <x v="697"/>
    <s v="Laurel Beltran"/>
    <x v="2"/>
    <s v="United States"/>
    <s v="Seattle"/>
    <x v="4"/>
    <n v="98105"/>
    <x v="1"/>
    <s v="TEC-AC-10004171"/>
    <x v="2"/>
    <x v="11"/>
    <s v="Razer Kraken 7.1 Surround Sound Over Ear USB Gaming Headset"/>
    <n v="199.98"/>
    <n v="2"/>
    <n v="0"/>
    <n v="87.991200000000006"/>
  </r>
  <r>
    <n v="8422"/>
    <x v="4177"/>
    <x v="3"/>
    <x v="386"/>
    <d v="2014-10-17T00:00:00"/>
    <s v="Standard Class"/>
    <x v="73"/>
    <s v="Nora Paige"/>
    <x v="0"/>
    <s v="United States"/>
    <s v="Lakewood"/>
    <x v="30"/>
    <n v="8701"/>
    <x v="3"/>
    <s v="TEC-AC-10002167"/>
    <x v="2"/>
    <x v="11"/>
    <s v="Imation 8gb Micro Traveldrive Usb 2.0 Flash Drive"/>
    <n v="45"/>
    <n v="3"/>
    <n v="0"/>
    <n v="4.9500000000000011"/>
  </r>
  <r>
    <n v="8423"/>
    <x v="4177"/>
    <x v="3"/>
    <x v="386"/>
    <d v="2014-10-17T00:00:00"/>
    <s v="Standard Class"/>
    <x v="73"/>
    <s v="Nora Paige"/>
    <x v="0"/>
    <s v="United States"/>
    <s v="Lakewood"/>
    <x v="30"/>
    <n v="8701"/>
    <x v="3"/>
    <s v="OFF-FA-10000621"/>
    <x v="1"/>
    <x v="13"/>
    <s v="OIC Colored Binder Clips, Assorted Sizes"/>
    <n v="17.899999999999999"/>
    <n v="5"/>
    <n v="0"/>
    <n v="8.7710000000000008"/>
  </r>
  <r>
    <n v="8424"/>
    <x v="4177"/>
    <x v="3"/>
    <x v="386"/>
    <d v="2014-10-17T00:00:00"/>
    <s v="Standard Class"/>
    <x v="73"/>
    <s v="Nora Paige"/>
    <x v="0"/>
    <s v="United States"/>
    <s v="Lakewood"/>
    <x v="30"/>
    <n v="8701"/>
    <x v="3"/>
    <s v="FUR-FU-10004053"/>
    <x v="0"/>
    <x v="5"/>
    <s v="DAX Two-Tone Silver Metal Document Frame"/>
    <n v="40.479999999999997"/>
    <n v="2"/>
    <n v="0"/>
    <n v="17.406400000000001"/>
  </r>
  <r>
    <n v="8425"/>
    <x v="4177"/>
    <x v="3"/>
    <x v="386"/>
    <d v="2014-10-17T00:00:00"/>
    <s v="Standard Class"/>
    <x v="73"/>
    <s v="Nora Paige"/>
    <x v="0"/>
    <s v="United States"/>
    <s v="Lakewood"/>
    <x v="30"/>
    <n v="8701"/>
    <x v="3"/>
    <s v="FUR-BO-10003404"/>
    <x v="0"/>
    <x v="0"/>
    <s v="Global Adaptabilites Bookcase, Cherry/Storm Gray Finish"/>
    <n v="2154.9"/>
    <n v="5"/>
    <n v="0"/>
    <n v="129.29399999999987"/>
  </r>
  <r>
    <n v="8426"/>
    <x v="4178"/>
    <x v="0"/>
    <x v="770"/>
    <d v="2013-08-31T00:00:00"/>
    <s v="First Class"/>
    <x v="494"/>
    <s v="Edward Becker"/>
    <x v="1"/>
    <s v="United States"/>
    <s v="Cincinnati"/>
    <x v="24"/>
    <n v="45231"/>
    <x v="3"/>
    <s v="OFF-BI-10004099"/>
    <x v="1"/>
    <x v="8"/>
    <s v="GBC VeloBinder Strips"/>
    <n v="18.432000000000002"/>
    <n v="8"/>
    <n v="0.7"/>
    <n v="-12.287999999999997"/>
  </r>
  <r>
    <n v="8427"/>
    <x v="4179"/>
    <x v="1"/>
    <x v="653"/>
    <d v="2012-10-07T00:00:00"/>
    <s v="Standard Class"/>
    <x v="261"/>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x v="419"/>
    <s v="Dan Campbell"/>
    <x v="0"/>
    <s v="United States"/>
    <s v="Roseville"/>
    <x v="12"/>
    <n v="48066"/>
    <x v="2"/>
    <s v="OFF-SU-10001935"/>
    <x v="1"/>
    <x v="14"/>
    <s v="Staples"/>
    <n v="4.3600000000000003"/>
    <n v="2"/>
    <n v="0"/>
    <n v="0.17439999999999944"/>
  </r>
  <r>
    <n v="8429"/>
    <x v="4181"/>
    <x v="3"/>
    <x v="105"/>
    <d v="2014-11-17T00:00:00"/>
    <s v="Standard Class"/>
    <x v="137"/>
    <s v="Don Jones"/>
    <x v="1"/>
    <s v="United States"/>
    <s v="Tempe"/>
    <x v="16"/>
    <n v="85281"/>
    <x v="1"/>
    <s v="TEC-AC-10004227"/>
    <x v="2"/>
    <x v="11"/>
    <s v="SanDisk Ultra 16 GB MicroSDHC Class 10 Memory Card"/>
    <n v="62.352000000000004"/>
    <n v="6"/>
    <n v="0.2"/>
    <n v="-10.911600000000007"/>
  </r>
  <r>
    <n v="8430"/>
    <x v="4182"/>
    <x v="0"/>
    <x v="1054"/>
    <d v="2013-12-22T00:00:00"/>
    <s v="Second Class"/>
    <x v="52"/>
    <s v="Clay Ludtke"/>
    <x v="0"/>
    <s v="United States"/>
    <s v="Reading"/>
    <x v="9"/>
    <n v="19601"/>
    <x v="3"/>
    <s v="FUR-FU-10004904"/>
    <x v="0"/>
    <x v="5"/>
    <s v="Eldon &quot;L&quot; Workstation Diamond Chairmat"/>
    <n v="303.92"/>
    <n v="5"/>
    <n v="0.2"/>
    <n v="-30.392000000000024"/>
  </r>
  <r>
    <n v="8431"/>
    <x v="4183"/>
    <x v="2"/>
    <x v="809"/>
    <d v="2011-04-05T00:00:00"/>
    <s v="Standard Class"/>
    <x v="396"/>
    <s v="Nat Carroll"/>
    <x v="0"/>
    <s v="United States"/>
    <s v="Apple Valley"/>
    <x v="11"/>
    <n v="55124"/>
    <x v="2"/>
    <s v="OFF-ST-10001511"/>
    <x v="1"/>
    <x v="4"/>
    <s v="Space Solutions Commercial Steel Shelving"/>
    <n v="129.30000000000001"/>
    <n v="2"/>
    <n v="0"/>
    <n v="6.4649999999999892"/>
  </r>
  <r>
    <n v="8432"/>
    <x v="4184"/>
    <x v="3"/>
    <x v="1183"/>
    <d v="2014-11-14T00:00:00"/>
    <s v="Standard Class"/>
    <x v="634"/>
    <s v="Kean Nguyen"/>
    <x v="1"/>
    <s v="United States"/>
    <s v="Baltimore"/>
    <x v="39"/>
    <n v="21215"/>
    <x v="3"/>
    <s v="FUR-FU-10003535"/>
    <x v="0"/>
    <x v="5"/>
    <s v="Howard Miller Distant Time Traveler Alarm Clock"/>
    <n v="274.20000000000005"/>
    <n v="10"/>
    <n v="0"/>
    <n v="112.422"/>
  </r>
  <r>
    <n v="8433"/>
    <x v="4185"/>
    <x v="2"/>
    <x v="80"/>
    <d v="2011-09-18T00:00:00"/>
    <s v="Second Class"/>
    <x v="609"/>
    <s v="Scott Cohen"/>
    <x v="1"/>
    <s v="United States"/>
    <s v="Corpus Christi"/>
    <x v="5"/>
    <n v="78415"/>
    <x v="2"/>
    <s v="OFF-FA-10000053"/>
    <x v="1"/>
    <x v="13"/>
    <s v="Revere Boxed Rubber Bands by Revere"/>
    <n v="6.048"/>
    <n v="4"/>
    <n v="0.2"/>
    <n v="-1.3607999999999998"/>
  </r>
  <r>
    <n v="8434"/>
    <x v="4185"/>
    <x v="2"/>
    <x v="80"/>
    <d v="2011-09-18T00:00:00"/>
    <s v="Second Class"/>
    <x v="609"/>
    <s v="Scott Cohen"/>
    <x v="1"/>
    <s v="United States"/>
    <s v="Corpus Christi"/>
    <x v="5"/>
    <n v="78415"/>
    <x v="2"/>
    <s v="OFF-PA-10004610"/>
    <x v="1"/>
    <x v="10"/>
    <s v="Xerox 1900"/>
    <n v="6.8480000000000008"/>
    <n v="2"/>
    <n v="0.2"/>
    <n v="2.1399999999999992"/>
  </r>
  <r>
    <n v="8435"/>
    <x v="4185"/>
    <x v="2"/>
    <x v="80"/>
    <d v="2011-09-18T00:00:00"/>
    <s v="Second Class"/>
    <x v="609"/>
    <s v="Scott Cohen"/>
    <x v="1"/>
    <s v="United States"/>
    <s v="Corpus Christi"/>
    <x v="5"/>
    <n v="78415"/>
    <x v="2"/>
    <s v="FUR-FU-10000550"/>
    <x v="0"/>
    <x v="5"/>
    <s v="Stacking Trays by OIC"/>
    <n v="9.9600000000000009"/>
    <n v="5"/>
    <n v="0.6"/>
    <n v="-6.7230000000000008"/>
  </r>
  <r>
    <n v="8436"/>
    <x v="4185"/>
    <x v="2"/>
    <x v="80"/>
    <d v="2011-09-18T00:00:00"/>
    <s v="Second Class"/>
    <x v="609"/>
    <s v="Scott Cohen"/>
    <x v="1"/>
    <s v="United States"/>
    <s v="Corpus Christi"/>
    <x v="5"/>
    <n v="78415"/>
    <x v="2"/>
    <s v="OFF-BI-10001721"/>
    <x v="1"/>
    <x v="8"/>
    <s v="Trimflex Flexible Post Binders"/>
    <n v="8.5519999999999978"/>
    <n v="2"/>
    <n v="0.8"/>
    <n v="-13.683199999999999"/>
  </r>
  <r>
    <n v="8437"/>
    <x v="4186"/>
    <x v="1"/>
    <x v="1181"/>
    <d v="2012-09-26T00:00:00"/>
    <s v="Standard Class"/>
    <x v="562"/>
    <s v="Anne McFarland"/>
    <x v="0"/>
    <s v="United States"/>
    <s v="Las Vegas"/>
    <x v="33"/>
    <n v="89115"/>
    <x v="1"/>
    <s v="OFF-BI-10004040"/>
    <x v="1"/>
    <x v="8"/>
    <s v="Wilson Jones Impact Binders"/>
    <n v="45.584000000000003"/>
    <n v="11"/>
    <n v="0.2"/>
    <n v="16.524199999999997"/>
  </r>
  <r>
    <n v="8438"/>
    <x v="4187"/>
    <x v="1"/>
    <x v="895"/>
    <d v="2012-12-16T00:00:00"/>
    <s v="Standard Class"/>
    <x v="362"/>
    <s v="Ryan Akin"/>
    <x v="0"/>
    <s v="United States"/>
    <s v="Cleveland"/>
    <x v="24"/>
    <n v="44105"/>
    <x v="3"/>
    <s v="TEC-AC-10002550"/>
    <x v="2"/>
    <x v="11"/>
    <s v="Maxell 4.7GB DVD-RW 3/Pack"/>
    <n v="25.488"/>
    <n v="2"/>
    <n v="0.2"/>
    <n v="4.4603999999999999"/>
  </r>
  <r>
    <n v="8439"/>
    <x v="4188"/>
    <x v="2"/>
    <x v="1061"/>
    <d v="2011-06-01T00:00:00"/>
    <s v="Standard Class"/>
    <x v="570"/>
    <s v="Magdelene Morse"/>
    <x v="0"/>
    <s v="United States"/>
    <s v="Seattle"/>
    <x v="4"/>
    <n v="98105"/>
    <x v="1"/>
    <s v="OFF-BI-10003876"/>
    <x v="1"/>
    <x v="8"/>
    <s v="Green Canvas Binder for 8-1/2&quot; x 14&quot; Sheets"/>
    <n v="136.96"/>
    <n v="4"/>
    <n v="0.2"/>
    <n v="51.359999999999992"/>
  </r>
  <r>
    <n v="8440"/>
    <x v="4189"/>
    <x v="3"/>
    <x v="1192"/>
    <d v="2014-03-18T00:00:00"/>
    <s v="Second Class"/>
    <x v="272"/>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x v="674"/>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x v="140"/>
    <s v="Doug Bickford"/>
    <x v="0"/>
    <s v="United States"/>
    <s v="Tucson"/>
    <x v="16"/>
    <n v="85705"/>
    <x v="1"/>
    <s v="OFF-PA-10002254"/>
    <x v="1"/>
    <x v="10"/>
    <s v="Xerox 1883"/>
    <n v="84.415999999999997"/>
    <n v="4"/>
    <n v="0.2"/>
    <n v="27.435199999999995"/>
  </r>
  <r>
    <n v="8443"/>
    <x v="4192"/>
    <x v="0"/>
    <x v="1193"/>
    <d v="2013-03-11T00:00:00"/>
    <s v="Standard Class"/>
    <x v="674"/>
    <s v="Julia Barnett"/>
    <x v="2"/>
    <s v="United States"/>
    <s v="Philadelphia"/>
    <x v="9"/>
    <n v="19120"/>
    <x v="3"/>
    <s v="TEC-PH-10004586"/>
    <x v="2"/>
    <x v="7"/>
    <s v="Wilson SignalBoost 841262 DB PRO Amplifier Kit"/>
    <n v="431.94"/>
    <n v="2"/>
    <n v="0.4"/>
    <n v="-71.990000000000009"/>
  </r>
  <r>
    <n v="8444"/>
    <x v="4192"/>
    <x v="0"/>
    <x v="1193"/>
    <d v="2013-03-11T00:00:00"/>
    <s v="Standard Class"/>
    <x v="674"/>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x v="674"/>
    <s v="Julia Barnett"/>
    <x v="2"/>
    <s v="United States"/>
    <s v="Philadelphia"/>
    <x v="9"/>
    <n v="19120"/>
    <x v="3"/>
    <s v="TEC-PH-10002538"/>
    <x v="2"/>
    <x v="7"/>
    <s v="Grandstream GXP1160 VoIP phone"/>
    <n v="68.238"/>
    <n v="3"/>
    <n v="0.4"/>
    <n v="-12.510300000000008"/>
  </r>
  <r>
    <n v="8446"/>
    <x v="4193"/>
    <x v="3"/>
    <x v="436"/>
    <d v="2014-10-25T00:00:00"/>
    <s v="First Class"/>
    <x v="340"/>
    <s v="Adam Hart"/>
    <x v="1"/>
    <s v="United States"/>
    <s v="Cranston"/>
    <x v="34"/>
    <n v="2920"/>
    <x v="3"/>
    <s v="FUR-TA-10001039"/>
    <x v="0"/>
    <x v="3"/>
    <s v="KI Adjustable-Height Table"/>
    <n v="240.744"/>
    <n v="4"/>
    <n v="0.3"/>
    <n v="-13.756799999999984"/>
  </r>
  <r>
    <n v="8447"/>
    <x v="4193"/>
    <x v="3"/>
    <x v="436"/>
    <d v="2014-10-25T00:00:00"/>
    <s v="First Class"/>
    <x v="340"/>
    <s v="Adam Hart"/>
    <x v="1"/>
    <s v="United States"/>
    <s v="Cranston"/>
    <x v="34"/>
    <n v="2920"/>
    <x v="3"/>
    <s v="FUR-FU-10004963"/>
    <x v="0"/>
    <x v="5"/>
    <s v="Eldon 400 Class Desk Accessories, Black Carbon"/>
    <n v="35"/>
    <n v="4"/>
    <n v="0"/>
    <n v="14.700000000000003"/>
  </r>
  <r>
    <n v="8448"/>
    <x v="4193"/>
    <x v="3"/>
    <x v="436"/>
    <d v="2014-10-25T00:00:00"/>
    <s v="First Class"/>
    <x v="340"/>
    <s v="Adam Hart"/>
    <x v="1"/>
    <s v="United States"/>
    <s v="Cranston"/>
    <x v="34"/>
    <n v="2920"/>
    <x v="3"/>
    <s v="FUR-FU-10000277"/>
    <x v="0"/>
    <x v="5"/>
    <s v="Deflect-o DuraMat Antistatic Studded Beveled Mat for Medium Pile Carpeting"/>
    <n v="210.68"/>
    <n v="2"/>
    <n v="0"/>
    <n v="50.563199999999995"/>
  </r>
  <r>
    <n v="8449"/>
    <x v="4193"/>
    <x v="3"/>
    <x v="436"/>
    <d v="2014-10-25T00:00:00"/>
    <s v="First Class"/>
    <x v="340"/>
    <s v="Adam Hart"/>
    <x v="1"/>
    <s v="United States"/>
    <s v="Cranston"/>
    <x v="34"/>
    <n v="2920"/>
    <x v="3"/>
    <s v="FUR-TA-10004915"/>
    <x v="0"/>
    <x v="3"/>
    <s v="Office Impressions End Table, 20-1/2&quot;H x 24&quot;W x 20&quot;D"/>
    <n v="637.89599999999996"/>
    <n v="3"/>
    <n v="0.3"/>
    <n v="-127.57919999999996"/>
  </r>
  <r>
    <n v="8450"/>
    <x v="4193"/>
    <x v="3"/>
    <x v="436"/>
    <d v="2014-10-25T00:00:00"/>
    <s v="First Class"/>
    <x v="340"/>
    <s v="Adam Hart"/>
    <x v="1"/>
    <s v="United States"/>
    <s v="Cranston"/>
    <x v="34"/>
    <n v="2920"/>
    <x v="3"/>
    <s v="OFF-PA-10003724"/>
    <x v="1"/>
    <x v="10"/>
    <s v="Wirebound Message Book, 4 per Page"/>
    <n v="43.44"/>
    <n v="8"/>
    <n v="0"/>
    <n v="21.285599999999999"/>
  </r>
  <r>
    <n v="8451"/>
    <x v="4193"/>
    <x v="3"/>
    <x v="436"/>
    <d v="2014-10-25T00:00:00"/>
    <s v="First Class"/>
    <x v="340"/>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x v="482"/>
    <s v="Arianne Irving"/>
    <x v="0"/>
    <s v="United States"/>
    <s v="San Francisco"/>
    <x v="1"/>
    <n v="94122"/>
    <x v="1"/>
    <s v="TEC-PH-10001459"/>
    <x v="2"/>
    <x v="7"/>
    <s v="Samsung Galaxy Mega 6.3"/>
    <n v="1679.96"/>
    <n v="5"/>
    <n v="0.2"/>
    <n v="125.99700000000007"/>
  </r>
  <r>
    <n v="8453"/>
    <x v="4195"/>
    <x v="0"/>
    <x v="724"/>
    <d v="2013-04-24T00:00:00"/>
    <s v="Standard Class"/>
    <x v="764"/>
    <s v="Thea Hudgings"/>
    <x v="1"/>
    <s v="United States"/>
    <s v="Houston"/>
    <x v="5"/>
    <n v="77070"/>
    <x v="2"/>
    <s v="FUR-CH-10002880"/>
    <x v="0"/>
    <x v="1"/>
    <s v="Global High-Back Leather Tilter, Burgundy"/>
    <n v="344.37199999999996"/>
    <n v="4"/>
    <n v="0.3"/>
    <n v="-93.472400000000022"/>
  </r>
  <r>
    <n v="8454"/>
    <x v="4195"/>
    <x v="0"/>
    <x v="724"/>
    <d v="2013-04-24T00:00:00"/>
    <s v="Standard Class"/>
    <x v="764"/>
    <s v="Thea Hudgings"/>
    <x v="1"/>
    <s v="United States"/>
    <s v="Houston"/>
    <x v="5"/>
    <n v="77070"/>
    <x v="2"/>
    <s v="OFF-ST-10001780"/>
    <x v="1"/>
    <x v="4"/>
    <s v="Tennsco 16-Compartment Lockers with Coat Rack"/>
    <n v="1554.9360000000001"/>
    <n v="3"/>
    <n v="0.2"/>
    <n v="77.746800000000007"/>
  </r>
  <r>
    <n v="8455"/>
    <x v="4195"/>
    <x v="0"/>
    <x v="724"/>
    <d v="2013-04-24T00:00:00"/>
    <s v="Standard Class"/>
    <x v="764"/>
    <s v="Thea Hudgings"/>
    <x v="1"/>
    <s v="United States"/>
    <s v="Houston"/>
    <x v="5"/>
    <n v="77070"/>
    <x v="2"/>
    <s v="FUR-FU-10004748"/>
    <x v="0"/>
    <x v="5"/>
    <s v="Howard Miller 16&quot; Diameter Gallery Wall Clock"/>
    <n v="127.88"/>
    <n v="5"/>
    <n v="0.6"/>
    <n v="-67.137"/>
  </r>
  <r>
    <n v="8456"/>
    <x v="4196"/>
    <x v="0"/>
    <x v="730"/>
    <d v="2013-05-30T00:00:00"/>
    <s v="Standard Class"/>
    <x v="531"/>
    <s v="Jim Epp"/>
    <x v="1"/>
    <s v="United States"/>
    <s v="Los Angeles"/>
    <x v="1"/>
    <n v="90049"/>
    <x v="1"/>
    <s v="TEC-PH-10001918"/>
    <x v="2"/>
    <x v="7"/>
    <s v="Nortel Business Series Terminal T7208 Digital phone"/>
    <n v="222.38400000000001"/>
    <n v="2"/>
    <n v="0.2"/>
    <n v="22.238400000000013"/>
  </r>
  <r>
    <n v="8457"/>
    <x v="4197"/>
    <x v="3"/>
    <x v="39"/>
    <d v="2014-06-03T00:00:00"/>
    <s v="Second Class"/>
    <x v="260"/>
    <s v="Tiffany House"/>
    <x v="1"/>
    <s v="United States"/>
    <s v="Chicago"/>
    <x v="10"/>
    <n v="60653"/>
    <x v="2"/>
    <s v="FUR-CH-10001146"/>
    <x v="0"/>
    <x v="1"/>
    <s v="Global Task Chair, Black"/>
    <n v="106.869"/>
    <n v="3"/>
    <n v="0.3"/>
    <n v="-29.007299999999994"/>
  </r>
  <r>
    <n v="8458"/>
    <x v="4197"/>
    <x v="3"/>
    <x v="39"/>
    <d v="2014-06-03T00:00:00"/>
    <s v="Second Class"/>
    <x v="260"/>
    <s v="Tiffany House"/>
    <x v="1"/>
    <s v="United States"/>
    <s v="Chicago"/>
    <x v="10"/>
    <n v="60653"/>
    <x v="2"/>
    <s v="OFF-BI-10004364"/>
    <x v="1"/>
    <x v="8"/>
    <s v="Storex Dura Pro Binders"/>
    <n v="3.5639999999999992"/>
    <n v="3"/>
    <n v="0.8"/>
    <n v="-6.2370000000000019"/>
  </r>
  <r>
    <n v="8459"/>
    <x v="4198"/>
    <x v="2"/>
    <x v="55"/>
    <d v="2011-08-29T00:00:00"/>
    <s v="Standard Class"/>
    <x v="55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x v="55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x v="247"/>
    <s v="Annie Thurman"/>
    <x v="0"/>
    <s v="United States"/>
    <s v="Bristol"/>
    <x v="29"/>
    <n v="6010"/>
    <x v="3"/>
    <s v="OFF-BI-10002432"/>
    <x v="1"/>
    <x v="8"/>
    <s v="Wilson Jones Standard D-Ring Binders"/>
    <n v="25.299999999999997"/>
    <n v="5"/>
    <n v="0"/>
    <n v="11.890999999999998"/>
  </r>
  <r>
    <n v="8462"/>
    <x v="4199"/>
    <x v="2"/>
    <x v="1194"/>
    <d v="2011-09-04T00:00:00"/>
    <s v="Standard Class"/>
    <x v="247"/>
    <s v="Annie Thurman"/>
    <x v="0"/>
    <s v="United States"/>
    <s v="Bristol"/>
    <x v="29"/>
    <n v="6010"/>
    <x v="3"/>
    <s v="OFF-ST-10000563"/>
    <x v="1"/>
    <x v="4"/>
    <s v="Fellowes Bankers Box Stor/Drawer Steel Plus"/>
    <n v="95.94"/>
    <n v="3"/>
    <n v="0"/>
    <n v="9.5940000000000012"/>
  </r>
  <r>
    <n v="8463"/>
    <x v="4200"/>
    <x v="1"/>
    <x v="37"/>
    <d v="2012-09-07T00:00:00"/>
    <s v="Second Class"/>
    <x v="581"/>
    <s v="John Huston"/>
    <x v="0"/>
    <s v="United States"/>
    <s v="Holland"/>
    <x v="12"/>
    <n v="49423"/>
    <x v="2"/>
    <s v="OFF-LA-10001982"/>
    <x v="1"/>
    <x v="2"/>
    <s v="Smead Alpha-Z Color-Coded Name Labels First Letter Starter Set"/>
    <n v="7.5"/>
    <n v="2"/>
    <n v="0"/>
    <n v="3.5999999999999996"/>
  </r>
  <r>
    <n v="8464"/>
    <x v="4201"/>
    <x v="2"/>
    <x v="1176"/>
    <d v="2011-04-01T00:00:00"/>
    <s v="Standard Class"/>
    <x v="660"/>
    <s v="Daniel Raglin"/>
    <x v="2"/>
    <s v="United States"/>
    <s v="Albuquerque"/>
    <x v="27"/>
    <n v="87105"/>
    <x v="1"/>
    <s v="TEC-PH-10003273"/>
    <x v="2"/>
    <x v="7"/>
    <s v="AT&amp;T TR1909W"/>
    <n v="302.37599999999998"/>
    <n v="3"/>
    <n v="0.2"/>
    <n v="22.678200000000018"/>
  </r>
  <r>
    <n v="8465"/>
    <x v="4202"/>
    <x v="1"/>
    <x v="1187"/>
    <d v="2012-05-15T00:00:00"/>
    <s v="Standard Class"/>
    <x v="269"/>
    <s v="Alan Barnes"/>
    <x v="0"/>
    <s v="United States"/>
    <s v="Louisville"/>
    <x v="22"/>
    <n v="80027"/>
    <x v="1"/>
    <s v="TEC-AC-10002718"/>
    <x v="2"/>
    <x v="11"/>
    <s v="Belkin Standard 104 key USB Keyboard"/>
    <n v="46.688000000000002"/>
    <n v="4"/>
    <n v="0.2"/>
    <n v="-2.9180000000000028"/>
  </r>
  <r>
    <n v="8466"/>
    <x v="4203"/>
    <x v="1"/>
    <x v="265"/>
    <d v="2012-04-14T00:00:00"/>
    <s v="Standard Class"/>
    <x v="498"/>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x v="490"/>
    <s v="Ivan Gibson"/>
    <x v="0"/>
    <s v="United States"/>
    <s v="Norwich"/>
    <x v="29"/>
    <n v="6360"/>
    <x v="3"/>
    <s v="OFF-AP-10000179"/>
    <x v="1"/>
    <x v="9"/>
    <s v="Honeywell Enviracaire Portable HEPA Air Cleaner for up to 10 x 16 Room"/>
    <n v="370.14"/>
    <n v="3"/>
    <n v="0"/>
    <n v="144.3546"/>
  </r>
  <r>
    <n v="8468"/>
    <x v="4205"/>
    <x v="0"/>
    <x v="251"/>
    <d v="2013-09-24T00:00:00"/>
    <s v="Standard Class"/>
    <x v="395"/>
    <s v="Frank Hawley"/>
    <x v="1"/>
    <s v="United States"/>
    <s v="San Francisco"/>
    <x v="1"/>
    <n v="94122"/>
    <x v="1"/>
    <s v="OFF-BI-10002309"/>
    <x v="1"/>
    <x v="8"/>
    <s v="Avery Heavy-Duty EZD  Binder With Locking Rings"/>
    <n v="8.9280000000000008"/>
    <n v="2"/>
    <n v="0.2"/>
    <n v="3.1247999999999996"/>
  </r>
  <r>
    <n v="8469"/>
    <x v="4206"/>
    <x v="0"/>
    <x v="583"/>
    <d v="2013-11-18T00:00:00"/>
    <s v="Standard Class"/>
    <x v="155"/>
    <s v="Alejandro Savely"/>
    <x v="1"/>
    <s v="United States"/>
    <s v="Noblesville"/>
    <x v="14"/>
    <n v="46060"/>
    <x v="2"/>
    <s v="FUR-TA-10001950"/>
    <x v="0"/>
    <x v="3"/>
    <s v="Balt Solid Wood Round Tables"/>
    <n v="2678.94"/>
    <n v="6"/>
    <n v="0"/>
    <n v="241.1046"/>
  </r>
  <r>
    <n v="8470"/>
    <x v="4207"/>
    <x v="3"/>
    <x v="756"/>
    <d v="2014-04-28T00:00:00"/>
    <s v="Standard Class"/>
    <x v="43"/>
    <s v="Parhena Norris"/>
    <x v="2"/>
    <s v="United States"/>
    <s v="Clarksville"/>
    <x v="18"/>
    <n v="37042"/>
    <x v="0"/>
    <s v="FUR-BO-10001972"/>
    <x v="0"/>
    <x v="0"/>
    <s v="O'Sullivan 4-Shelf Bookcase in Odessa Pine"/>
    <n v="387.13600000000002"/>
    <n v="4"/>
    <n v="0.2"/>
    <n v="-14.51760000000003"/>
  </r>
  <r>
    <n v="8471"/>
    <x v="4207"/>
    <x v="3"/>
    <x v="756"/>
    <d v="2014-04-28T00:00:00"/>
    <s v="Standard Class"/>
    <x v="43"/>
    <s v="Parhena Norris"/>
    <x v="2"/>
    <s v="United States"/>
    <s v="Clarksville"/>
    <x v="18"/>
    <n v="37042"/>
    <x v="0"/>
    <s v="TEC-AC-10002473"/>
    <x v="2"/>
    <x v="11"/>
    <s v="Maxell 4.7GB DVD-R"/>
    <n v="45.408000000000001"/>
    <n v="2"/>
    <n v="0.2"/>
    <n v="11.919599999999999"/>
  </r>
  <r>
    <n v="8472"/>
    <x v="4207"/>
    <x v="3"/>
    <x v="756"/>
    <d v="2014-04-28T00:00:00"/>
    <s v="Standard Class"/>
    <x v="43"/>
    <s v="Parhena Norris"/>
    <x v="2"/>
    <s v="United States"/>
    <s v="Clarksville"/>
    <x v="18"/>
    <n v="37042"/>
    <x v="0"/>
    <s v="FUR-FU-10000193"/>
    <x v="0"/>
    <x v="5"/>
    <s v="Tenex Chairmats For Use with Hard Floors"/>
    <n v="77.951999999999998"/>
    <n v="3"/>
    <n v="0.2"/>
    <n v="-11.692800000000005"/>
  </r>
  <r>
    <n v="8473"/>
    <x v="4207"/>
    <x v="3"/>
    <x v="756"/>
    <d v="2014-04-28T00:00:00"/>
    <s v="Standard Class"/>
    <x v="43"/>
    <s v="Parhena Norris"/>
    <x v="2"/>
    <s v="United States"/>
    <s v="Clarksville"/>
    <x v="18"/>
    <n v="37042"/>
    <x v="0"/>
    <s v="OFF-LA-10000081"/>
    <x v="1"/>
    <x v="2"/>
    <s v="Avery 496"/>
    <n v="3"/>
    <n v="1"/>
    <n v="0.2"/>
    <n v="1.0499999999999998"/>
  </r>
  <r>
    <n v="8474"/>
    <x v="4208"/>
    <x v="1"/>
    <x v="420"/>
    <d v="2012-10-26T00:00:00"/>
    <s v="Second Class"/>
    <x v="421"/>
    <s v="Gene McClure"/>
    <x v="0"/>
    <s v="United States"/>
    <s v="Hollywood"/>
    <x v="2"/>
    <n v="33021"/>
    <x v="0"/>
    <s v="OFF-ST-10000876"/>
    <x v="1"/>
    <x v="4"/>
    <s v="Eldon Simplefile Box Office"/>
    <n v="9.952"/>
    <n v="1"/>
    <n v="0.2"/>
    <n v="0.99520000000000008"/>
  </r>
  <r>
    <n v="8475"/>
    <x v="4209"/>
    <x v="3"/>
    <x v="359"/>
    <d v="2014-04-15T00:00:00"/>
    <s v="Standard Class"/>
    <x v="544"/>
    <s v="Noah Childs"/>
    <x v="1"/>
    <s v="United States"/>
    <s v="York"/>
    <x v="9"/>
    <n v="17403"/>
    <x v="3"/>
    <s v="OFF-BI-10004492"/>
    <x v="1"/>
    <x v="8"/>
    <s v="Tuf-Vin Binders"/>
    <n v="37.896000000000001"/>
    <n v="4"/>
    <n v="0.7"/>
    <n v="-29.053600000000003"/>
  </r>
  <r>
    <n v="8476"/>
    <x v="4209"/>
    <x v="3"/>
    <x v="359"/>
    <d v="2014-04-15T00:00:00"/>
    <s v="Standard Class"/>
    <x v="544"/>
    <s v="Noah Childs"/>
    <x v="1"/>
    <s v="United States"/>
    <s v="York"/>
    <x v="9"/>
    <n v="17403"/>
    <x v="3"/>
    <s v="OFF-PA-10001033"/>
    <x v="1"/>
    <x v="10"/>
    <s v="Xerox 1893"/>
    <n v="65.584000000000003"/>
    <n v="2"/>
    <n v="0.2"/>
    <n v="23.7742"/>
  </r>
  <r>
    <n v="8477"/>
    <x v="4210"/>
    <x v="3"/>
    <x v="855"/>
    <d v="2014-11-02T00:00:00"/>
    <s v="Standard Class"/>
    <x v="69"/>
    <s v="Tamara Willingham"/>
    <x v="2"/>
    <s v="United States"/>
    <s v="Mesa"/>
    <x v="16"/>
    <n v="85204"/>
    <x v="1"/>
    <s v="OFF-PA-10004039"/>
    <x v="1"/>
    <x v="10"/>
    <s v="Xerox 1882"/>
    <n v="44.783999999999999"/>
    <n v="1"/>
    <n v="0.2"/>
    <n v="16.234200000000001"/>
  </r>
  <r>
    <n v="8478"/>
    <x v="4211"/>
    <x v="1"/>
    <x v="628"/>
    <d v="2012-10-30T00:00:00"/>
    <s v="Same Day"/>
    <x v="292"/>
    <s v="Barry Französisch"/>
    <x v="1"/>
    <s v="United States"/>
    <s v="New York City"/>
    <x v="15"/>
    <n v="10024"/>
    <x v="3"/>
    <s v="TEC-MA-10004552"/>
    <x v="2"/>
    <x v="15"/>
    <s v="Star Micronics TSP100 TSP143LAN Receipt Printer"/>
    <n v="1035.8"/>
    <n v="4"/>
    <n v="0"/>
    <n v="269.30799999999999"/>
  </r>
  <r>
    <n v="8479"/>
    <x v="4212"/>
    <x v="3"/>
    <x v="404"/>
    <d v="2014-12-25T00:00:00"/>
    <s v="Standard Class"/>
    <x v="499"/>
    <s v="Tonja Turnell"/>
    <x v="2"/>
    <s v="United States"/>
    <s v="San Francisco"/>
    <x v="1"/>
    <n v="94110"/>
    <x v="1"/>
    <s v="OFF-AR-10002578"/>
    <x v="1"/>
    <x v="6"/>
    <s v="Newell 335"/>
    <n v="5.76"/>
    <n v="2"/>
    <n v="0"/>
    <n v="1.6703999999999999"/>
  </r>
  <r>
    <n v="8480"/>
    <x v="4213"/>
    <x v="0"/>
    <x v="299"/>
    <d v="2013-03-17T00:00:00"/>
    <s v="Standard Class"/>
    <x v="573"/>
    <s v="Scot Wooten"/>
    <x v="0"/>
    <s v="United States"/>
    <s v="Los Angeles"/>
    <x v="1"/>
    <n v="90036"/>
    <x v="1"/>
    <s v="OFF-PA-10004022"/>
    <x v="1"/>
    <x v="10"/>
    <s v="Hammermill Color Copier Paper (28Lb. and 96 Bright)"/>
    <n v="19.98"/>
    <n v="2"/>
    <n v="0"/>
    <n v="8.9909999999999997"/>
  </r>
  <r>
    <n v="8481"/>
    <x v="4214"/>
    <x v="2"/>
    <x v="609"/>
    <d v="2011-07-27T00:00:00"/>
    <s v="Standard Class"/>
    <x v="310"/>
    <s v="Patrick Gardner"/>
    <x v="0"/>
    <s v="United States"/>
    <s v="Omaha"/>
    <x v="8"/>
    <n v="68104"/>
    <x v="2"/>
    <s v="TEC-PH-10004100"/>
    <x v="2"/>
    <x v="7"/>
    <s v="Griffin GC17055 Auxiliary Audio Cable"/>
    <n v="35.979999999999997"/>
    <n v="2"/>
    <n v="0"/>
    <n v="10.074400000000001"/>
  </r>
  <r>
    <n v="8482"/>
    <x v="4215"/>
    <x v="0"/>
    <x v="1012"/>
    <d v="2013-05-29T00:00:00"/>
    <s v="Standard Class"/>
    <x v="503"/>
    <s v="Dennis Pardue"/>
    <x v="2"/>
    <s v="United States"/>
    <s v="Philadelphia"/>
    <x v="9"/>
    <n v="19120"/>
    <x v="3"/>
    <s v="OFF-AR-10001860"/>
    <x v="1"/>
    <x v="6"/>
    <s v="BIC Liqua Brite Liner"/>
    <n v="16.656000000000002"/>
    <n v="3"/>
    <n v="0.2"/>
    <n v="3.3311999999999999"/>
  </r>
  <r>
    <n v="8483"/>
    <x v="4216"/>
    <x v="3"/>
    <x v="512"/>
    <d v="2014-02-16T00:00:00"/>
    <s v="Standard Class"/>
    <x v="137"/>
    <s v="Don Jones"/>
    <x v="1"/>
    <s v="United States"/>
    <s v="New York City"/>
    <x v="15"/>
    <n v="10024"/>
    <x v="3"/>
    <s v="OFF-LA-10001297"/>
    <x v="1"/>
    <x v="2"/>
    <s v="Avery 473"/>
    <n v="20.7"/>
    <n v="2"/>
    <n v="0"/>
    <n v="9.9359999999999999"/>
  </r>
  <r>
    <n v="8484"/>
    <x v="4217"/>
    <x v="0"/>
    <x v="873"/>
    <d v="2013-09-25T00:00:00"/>
    <s v="Standard Class"/>
    <x v="633"/>
    <s v="Edward Nazzal"/>
    <x v="0"/>
    <s v="United States"/>
    <s v="Grand Rapids"/>
    <x v="12"/>
    <n v="49505"/>
    <x v="2"/>
    <s v="OFF-BI-10004828"/>
    <x v="1"/>
    <x v="8"/>
    <s v="GBC Poly Designer Binding Covers"/>
    <n v="83.699999999999989"/>
    <n v="5"/>
    <n v="0"/>
    <n v="41.012999999999991"/>
  </r>
  <r>
    <n v="8485"/>
    <x v="4218"/>
    <x v="3"/>
    <x v="241"/>
    <d v="2014-09-25T00:00:00"/>
    <s v="Same Day"/>
    <x v="171"/>
    <s v="Philip Brown"/>
    <x v="0"/>
    <s v="United States"/>
    <s v="Seattle"/>
    <x v="4"/>
    <n v="98115"/>
    <x v="1"/>
    <s v="FUR-FU-10002759"/>
    <x v="0"/>
    <x v="5"/>
    <s v="12-1/2 Diameter Round Wall Clock"/>
    <n v="199.8"/>
    <n v="10"/>
    <n v="0"/>
    <n v="71.927999999999997"/>
  </r>
  <r>
    <n v="8486"/>
    <x v="4219"/>
    <x v="3"/>
    <x v="996"/>
    <d v="2014-04-01T00:00:00"/>
    <s v="Standard Class"/>
    <x v="786"/>
    <s v="Brendan Dodson"/>
    <x v="2"/>
    <s v="United States"/>
    <s v="Fresno"/>
    <x v="1"/>
    <n v="93727"/>
    <x v="1"/>
    <s v="OFF-PA-10000740"/>
    <x v="1"/>
    <x v="10"/>
    <s v="Xerox 1982"/>
    <n v="45.68"/>
    <n v="2"/>
    <n v="0"/>
    <n v="21.012799999999999"/>
  </r>
  <r>
    <n v="8487"/>
    <x v="4219"/>
    <x v="3"/>
    <x v="996"/>
    <d v="2014-04-01T00:00:00"/>
    <s v="Standard Class"/>
    <x v="786"/>
    <s v="Brendan Dodson"/>
    <x v="2"/>
    <s v="United States"/>
    <s v="Fresno"/>
    <x v="1"/>
    <n v="93727"/>
    <x v="1"/>
    <s v="OFF-PA-10001144"/>
    <x v="1"/>
    <x v="10"/>
    <s v="Xerox 1913"/>
    <n v="110.96"/>
    <n v="2"/>
    <n v="0"/>
    <n v="53.260799999999996"/>
  </r>
  <r>
    <n v="8488"/>
    <x v="4219"/>
    <x v="3"/>
    <x v="996"/>
    <d v="2014-04-01T00:00:00"/>
    <s v="Standard Class"/>
    <x v="786"/>
    <s v="Brendan Dodson"/>
    <x v="2"/>
    <s v="United States"/>
    <s v="Fresno"/>
    <x v="1"/>
    <n v="93727"/>
    <x v="1"/>
    <s v="OFF-PA-10000859"/>
    <x v="1"/>
    <x v="10"/>
    <s v="Unpadded Memo Slips"/>
    <n v="11.94"/>
    <n v="3"/>
    <n v="0"/>
    <n v="5.97"/>
  </r>
  <r>
    <n v="8489"/>
    <x v="4220"/>
    <x v="0"/>
    <x v="1056"/>
    <d v="2013-02-04T00:00:00"/>
    <s v="Second Class"/>
    <x v="339"/>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x v="339"/>
    <s v="Sanjit Engle"/>
    <x v="0"/>
    <s v="United States"/>
    <s v="Arlington"/>
    <x v="17"/>
    <n v="22204"/>
    <x v="0"/>
    <s v="OFF-BI-10002557"/>
    <x v="1"/>
    <x v="8"/>
    <s v="Presstex Flexible Ring Binders"/>
    <n v="36.4"/>
    <n v="8"/>
    <n v="0"/>
    <n v="18.2"/>
  </r>
  <r>
    <n v="8491"/>
    <x v="4220"/>
    <x v="0"/>
    <x v="1056"/>
    <d v="2013-02-04T00:00:00"/>
    <s v="Second Class"/>
    <x v="339"/>
    <s v="Sanjit Engle"/>
    <x v="0"/>
    <s v="United States"/>
    <s v="Arlington"/>
    <x v="17"/>
    <n v="22204"/>
    <x v="0"/>
    <s v="FUR-FU-10001731"/>
    <x v="0"/>
    <x v="5"/>
    <s v="Acrylic Self-Standing Desk Frames"/>
    <n v="18.689999999999998"/>
    <n v="7"/>
    <n v="0"/>
    <n v="7.1021999999999998"/>
  </r>
  <r>
    <n v="8492"/>
    <x v="4221"/>
    <x v="3"/>
    <x v="437"/>
    <d v="2014-07-12T00:00:00"/>
    <s v="Standard Class"/>
    <x v="247"/>
    <s v="Annie Thurman"/>
    <x v="0"/>
    <s v="United States"/>
    <s v="Los Angeles"/>
    <x v="1"/>
    <n v="90049"/>
    <x v="1"/>
    <s v="OFF-FA-10001135"/>
    <x v="1"/>
    <x v="13"/>
    <s v="Brites Rubber Bands, 1 1/2 oz. Box"/>
    <n v="5.9399999999999995"/>
    <n v="3"/>
    <n v="0"/>
    <n v="0.11880000000000024"/>
  </r>
  <r>
    <n v="8493"/>
    <x v="4222"/>
    <x v="1"/>
    <x v="924"/>
    <d v="2012-10-28T00:00:00"/>
    <s v="Standard Class"/>
    <x v="530"/>
    <s v="Craig Carroll"/>
    <x v="0"/>
    <s v="United States"/>
    <s v="Lubbock"/>
    <x v="5"/>
    <n v="79424"/>
    <x v="2"/>
    <s v="OFF-PA-10000069"/>
    <x v="1"/>
    <x v="10"/>
    <s v="TOPS 4 x 6 Fluorescent Color Memo Sheets, 500 Sheets per Pack"/>
    <n v="60.736000000000004"/>
    <n v="8"/>
    <n v="0.2"/>
    <n v="20.4984"/>
  </r>
  <r>
    <n v="8494"/>
    <x v="4222"/>
    <x v="1"/>
    <x v="924"/>
    <d v="2012-10-28T00:00:00"/>
    <s v="Standard Class"/>
    <x v="530"/>
    <s v="Craig Carroll"/>
    <x v="0"/>
    <s v="United States"/>
    <s v="Lubbock"/>
    <x v="5"/>
    <n v="79424"/>
    <x v="2"/>
    <s v="TEC-CO-10001943"/>
    <x v="2"/>
    <x v="16"/>
    <s v="Canon PC-428 Personal Copier"/>
    <n v="479.97600000000006"/>
    <n v="3"/>
    <n v="0.2"/>
    <n v="161.99189999999999"/>
  </r>
  <r>
    <n v="8495"/>
    <x v="4222"/>
    <x v="1"/>
    <x v="924"/>
    <d v="2012-10-28T00:00:00"/>
    <s v="Standard Class"/>
    <x v="530"/>
    <s v="Craig Carroll"/>
    <x v="0"/>
    <s v="United States"/>
    <s v="Lubbock"/>
    <x v="5"/>
    <n v="79424"/>
    <x v="2"/>
    <s v="OFF-BI-10000977"/>
    <x v="1"/>
    <x v="8"/>
    <s v="Ibico Plastic Spiral Binding Combs"/>
    <n v="6.0799999999999983"/>
    <n v="1"/>
    <n v="0.8"/>
    <n v="-10.336000000000002"/>
  </r>
  <r>
    <n v="8496"/>
    <x v="4223"/>
    <x v="0"/>
    <x v="499"/>
    <d v="2013-12-09T00:00:00"/>
    <s v="Standard Class"/>
    <x v="127"/>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x v="492"/>
    <s v="Aimee Bixby"/>
    <x v="0"/>
    <s v="United States"/>
    <s v="Yonkers"/>
    <x v="15"/>
    <n v="10701"/>
    <x v="3"/>
    <s v="OFF-AR-10000588"/>
    <x v="1"/>
    <x v="6"/>
    <s v="Newell 345"/>
    <n v="59.519999999999996"/>
    <n v="3"/>
    <n v="0"/>
    <n v="15.475200000000001"/>
  </r>
  <r>
    <n v="8498"/>
    <x v="4224"/>
    <x v="2"/>
    <x v="1195"/>
    <d v="2011-03-08T00:00:00"/>
    <s v="Second Class"/>
    <x v="492"/>
    <s v="Aimee Bixby"/>
    <x v="0"/>
    <s v="United States"/>
    <s v="Yonkers"/>
    <x v="15"/>
    <n v="10701"/>
    <x v="3"/>
    <s v="TEC-AC-10002001"/>
    <x v="2"/>
    <x v="11"/>
    <s v="Logitech Wireless Gaming Headset G930"/>
    <n v="479.97"/>
    <n v="3"/>
    <n v="0"/>
    <n v="177.58890000000002"/>
  </r>
  <r>
    <n v="8499"/>
    <x v="4224"/>
    <x v="2"/>
    <x v="1195"/>
    <d v="2011-03-08T00:00:00"/>
    <s v="Second Class"/>
    <x v="492"/>
    <s v="Aimee Bixby"/>
    <x v="0"/>
    <s v="United States"/>
    <s v="Yonkers"/>
    <x v="15"/>
    <n v="10701"/>
    <x v="3"/>
    <s v="OFF-SU-10000381"/>
    <x v="1"/>
    <x v="14"/>
    <s v="Acme Forged Steel Scissors with Black Enamel Handles"/>
    <n v="18.62"/>
    <n v="2"/>
    <n v="0"/>
    <n v="5.399799999999999"/>
  </r>
  <r>
    <n v="8500"/>
    <x v="4224"/>
    <x v="2"/>
    <x v="1195"/>
    <d v="2011-03-08T00:00:00"/>
    <s v="Second Class"/>
    <x v="492"/>
    <s v="Aimee Bixby"/>
    <x v="0"/>
    <s v="United States"/>
    <s v="Yonkers"/>
    <x v="15"/>
    <n v="10701"/>
    <x v="3"/>
    <s v="OFF-BI-10001617"/>
    <x v="1"/>
    <x v="8"/>
    <s v="GBC Wire Binding Combs"/>
    <n v="49.632000000000005"/>
    <n v="6"/>
    <n v="0.2"/>
    <n v="16.750799999999998"/>
  </r>
  <r>
    <n v="8501"/>
    <x v="4224"/>
    <x v="2"/>
    <x v="1195"/>
    <d v="2011-03-08T00:00:00"/>
    <s v="Second Class"/>
    <x v="492"/>
    <s v="Aimee Bixby"/>
    <x v="0"/>
    <s v="United States"/>
    <s v="Yonkers"/>
    <x v="15"/>
    <n v="10701"/>
    <x v="3"/>
    <s v="OFF-PA-10001878"/>
    <x v="1"/>
    <x v="10"/>
    <s v="Xerox 1891"/>
    <n v="97.82"/>
    <n v="2"/>
    <n v="0"/>
    <n v="45.975399999999993"/>
  </r>
  <r>
    <n v="8502"/>
    <x v="4225"/>
    <x v="1"/>
    <x v="879"/>
    <d v="2012-03-03T00:00:00"/>
    <s v="Second Class"/>
    <x v="704"/>
    <s v="Dave Hallsten"/>
    <x v="1"/>
    <s v="United States"/>
    <s v="Los Angeles"/>
    <x v="1"/>
    <n v="90045"/>
    <x v="1"/>
    <s v="TEC-PH-10000376"/>
    <x v="2"/>
    <x v="7"/>
    <s v="Square Credit Card Reader"/>
    <n v="15.984000000000002"/>
    <n v="2"/>
    <n v="0.2"/>
    <n v="1.1988000000000003"/>
  </r>
  <r>
    <n v="8503"/>
    <x v="4225"/>
    <x v="1"/>
    <x v="879"/>
    <d v="2012-03-03T00:00:00"/>
    <s v="Second Class"/>
    <x v="704"/>
    <s v="Dave Hallsten"/>
    <x v="1"/>
    <s v="United States"/>
    <s v="Los Angeles"/>
    <x v="1"/>
    <n v="90045"/>
    <x v="1"/>
    <s v="FUR-CH-10003396"/>
    <x v="0"/>
    <x v="1"/>
    <s v="Global Deluxe Steno Chair"/>
    <n v="184.75200000000001"/>
    <n v="3"/>
    <n v="0.2"/>
    <n v="-20.784600000000012"/>
  </r>
  <r>
    <n v="8504"/>
    <x v="4226"/>
    <x v="2"/>
    <x v="980"/>
    <d v="2011-02-25T00:00:00"/>
    <s v="Standard Class"/>
    <x v="256"/>
    <s v="Steven Roelle"/>
    <x v="2"/>
    <s v="United States"/>
    <s v="Los Angeles"/>
    <x v="1"/>
    <n v="90049"/>
    <x v="1"/>
    <s v="OFF-PA-10003363"/>
    <x v="1"/>
    <x v="10"/>
    <s v="Xerox 204"/>
    <n v="12.96"/>
    <n v="2"/>
    <n v="0"/>
    <n v="6.2208000000000006"/>
  </r>
  <r>
    <n v="8505"/>
    <x v="4227"/>
    <x v="0"/>
    <x v="440"/>
    <d v="2013-05-07T00:00:00"/>
    <s v="Standard Class"/>
    <x v="749"/>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x v="319"/>
    <s v="Sanjit Jacobs"/>
    <x v="2"/>
    <s v="United States"/>
    <s v="Dallas"/>
    <x v="5"/>
    <n v="75217"/>
    <x v="2"/>
    <s v="OFF-BI-10001757"/>
    <x v="1"/>
    <x v="8"/>
    <s v="Pressboard Hanging Data Binders for Unburst Sheets"/>
    <n v="8.8559999999999981"/>
    <n v="9"/>
    <n v="0.8"/>
    <n v="-14.169600000000003"/>
  </r>
  <r>
    <n v="8507"/>
    <x v="4228"/>
    <x v="0"/>
    <x v="387"/>
    <d v="2013-03-13T00:00:00"/>
    <s v="Standard Class"/>
    <x v="319"/>
    <s v="Sanjit Jacobs"/>
    <x v="2"/>
    <s v="United States"/>
    <s v="Dallas"/>
    <x v="5"/>
    <n v="75217"/>
    <x v="2"/>
    <s v="TEC-AC-10004633"/>
    <x v="2"/>
    <x v="11"/>
    <s v="Verbatim 25 GB 6x Blu-ray Single Layer Recordable Disc, 3/Pack"/>
    <n v="27.96"/>
    <n v="5"/>
    <n v="0.2"/>
    <n v="8.3880000000000035"/>
  </r>
  <r>
    <n v="8508"/>
    <x v="4228"/>
    <x v="0"/>
    <x v="387"/>
    <d v="2013-03-13T00:00:00"/>
    <s v="Standard Class"/>
    <x v="319"/>
    <s v="Sanjit Jacobs"/>
    <x v="2"/>
    <s v="United States"/>
    <s v="Dallas"/>
    <x v="5"/>
    <n v="75217"/>
    <x v="2"/>
    <s v="OFF-EN-10001453"/>
    <x v="1"/>
    <x v="12"/>
    <s v="Tyvek Interoffice Envelopes, 9 1/2&quot; x 12 1/2&quot;, 100/Box"/>
    <n v="146.352"/>
    <n v="3"/>
    <n v="0.2"/>
    <n v="49.393799999999992"/>
  </r>
  <r>
    <n v="8509"/>
    <x v="4229"/>
    <x v="1"/>
    <x v="555"/>
    <d v="2012-12-14T00:00:00"/>
    <s v="First Class"/>
    <x v="222"/>
    <s v="Cynthia Arntzen"/>
    <x v="0"/>
    <s v="United States"/>
    <s v="Detroit"/>
    <x v="12"/>
    <n v="48205"/>
    <x v="2"/>
    <s v="TEC-AC-10004761"/>
    <x v="2"/>
    <x v="11"/>
    <s v="Maxell 4.7GB DVD+RW 3/Pack"/>
    <n v="175.23"/>
    <n v="11"/>
    <n v="0"/>
    <n v="61.330500000000001"/>
  </r>
  <r>
    <n v="8510"/>
    <x v="4229"/>
    <x v="1"/>
    <x v="555"/>
    <d v="2012-12-14T00:00:00"/>
    <s v="First Class"/>
    <x v="222"/>
    <s v="Cynthia Arntzen"/>
    <x v="0"/>
    <s v="United States"/>
    <s v="Detroit"/>
    <x v="12"/>
    <n v="48205"/>
    <x v="2"/>
    <s v="TEC-PH-10003691"/>
    <x v="2"/>
    <x v="7"/>
    <s v="BlackBerry Q10"/>
    <n v="125.99"/>
    <n v="1"/>
    <n v="0"/>
    <n v="31.497500000000002"/>
  </r>
  <r>
    <n v="8511"/>
    <x v="4229"/>
    <x v="1"/>
    <x v="555"/>
    <d v="2012-12-14T00:00:00"/>
    <s v="First Class"/>
    <x v="222"/>
    <s v="Cynthia Arntzen"/>
    <x v="0"/>
    <s v="United States"/>
    <s v="Detroit"/>
    <x v="12"/>
    <n v="48205"/>
    <x v="2"/>
    <s v="OFF-BI-10004965"/>
    <x v="1"/>
    <x v="8"/>
    <s v="Ibico Covers for Plastic or Wire Binding Elements"/>
    <n v="23"/>
    <n v="2"/>
    <n v="0"/>
    <n v="10.35"/>
  </r>
  <r>
    <n v="8512"/>
    <x v="4230"/>
    <x v="0"/>
    <x v="596"/>
    <d v="2013-12-27T00:00:00"/>
    <s v="Standard Class"/>
    <x v="62"/>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x v="374"/>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x v="374"/>
    <s v="Noel Staavos"/>
    <x v="1"/>
    <s v="United States"/>
    <s v="Orlando"/>
    <x v="2"/>
    <n v="32839"/>
    <x v="0"/>
    <s v="OFF-PA-10002787"/>
    <x v="1"/>
    <x v="10"/>
    <s v="Xerox 227"/>
    <n v="20.736000000000004"/>
    <n v="4"/>
    <n v="0.2"/>
    <n v="7.2576000000000001"/>
  </r>
  <r>
    <n v="8515"/>
    <x v="4233"/>
    <x v="1"/>
    <x v="291"/>
    <d v="2012-08-26T00:00:00"/>
    <s v="Standard Class"/>
    <x v="428"/>
    <s v="Henry Goldwyn"/>
    <x v="1"/>
    <s v="United States"/>
    <s v="Florence"/>
    <x v="0"/>
    <n v="41042"/>
    <x v="0"/>
    <s v="OFF-AR-10003602"/>
    <x v="1"/>
    <x v="6"/>
    <s v="Quartet Omega Colored Chalk, 12/Pack"/>
    <n v="17.52"/>
    <n v="3"/>
    <n v="0"/>
    <n v="8.2343999999999991"/>
  </r>
  <r>
    <n v="8516"/>
    <x v="4233"/>
    <x v="1"/>
    <x v="291"/>
    <d v="2012-08-26T00:00:00"/>
    <s v="Standard Class"/>
    <x v="428"/>
    <s v="Henry Goldwyn"/>
    <x v="1"/>
    <s v="United States"/>
    <s v="Florence"/>
    <x v="0"/>
    <n v="41042"/>
    <x v="0"/>
    <s v="OFF-AR-10002053"/>
    <x v="1"/>
    <x v="6"/>
    <s v="Premium Writing Pencils, Soft, #2 by Central Association for the Blind"/>
    <n v="35.76"/>
    <n v="12"/>
    <n v="0"/>
    <n v="10.0128"/>
  </r>
  <r>
    <n v="8517"/>
    <x v="4234"/>
    <x v="0"/>
    <x v="281"/>
    <d v="2013-04-12T00:00:00"/>
    <s v="Standard Class"/>
    <x v="227"/>
    <s v="Sarah Foster"/>
    <x v="0"/>
    <s v="United States"/>
    <s v="New York City"/>
    <x v="15"/>
    <n v="10009"/>
    <x v="3"/>
    <s v="OFF-AR-10002833"/>
    <x v="1"/>
    <x v="6"/>
    <s v="Newell 322"/>
    <n v="3.64"/>
    <n v="2"/>
    <n v="0"/>
    <n v="0.98280000000000012"/>
  </r>
  <r>
    <n v="8518"/>
    <x v="4235"/>
    <x v="3"/>
    <x v="400"/>
    <d v="2014-06-08T00:00:00"/>
    <s v="Second Class"/>
    <x v="191"/>
    <s v="Erin Mull"/>
    <x v="0"/>
    <s v="United States"/>
    <s v="Frisco"/>
    <x v="5"/>
    <n v="75034"/>
    <x v="2"/>
    <s v="FUR-FU-10002501"/>
    <x v="0"/>
    <x v="5"/>
    <s v="Nu-Dell Executive Frame"/>
    <n v="30.336000000000006"/>
    <n v="6"/>
    <n v="0.6"/>
    <n v="-17.443199999999997"/>
  </r>
  <r>
    <n v="8519"/>
    <x v="4236"/>
    <x v="3"/>
    <x v="769"/>
    <d v="2014-12-11T00:00:00"/>
    <s v="Standard Class"/>
    <x v="770"/>
    <s v="Doug O'Connell"/>
    <x v="0"/>
    <s v="United States"/>
    <s v="Paterson"/>
    <x v="30"/>
    <n v="7501"/>
    <x v="3"/>
    <s v="FUR-FU-10002506"/>
    <x v="0"/>
    <x v="5"/>
    <s v="Tensor &quot;Hersey Kiss&quot; Styled Floor Lamp"/>
    <n v="12.99"/>
    <n v="1"/>
    <n v="0"/>
    <n v="1.5587999999999997"/>
  </r>
  <r>
    <n v="8520"/>
    <x v="4236"/>
    <x v="3"/>
    <x v="769"/>
    <d v="2014-12-11T00:00:00"/>
    <s v="Standard Class"/>
    <x v="770"/>
    <s v="Doug O'Connell"/>
    <x v="0"/>
    <s v="United States"/>
    <s v="Paterson"/>
    <x v="30"/>
    <n v="7501"/>
    <x v="3"/>
    <s v="FUR-CH-10003817"/>
    <x v="0"/>
    <x v="1"/>
    <s v="Global Value Steno Chair, Gray"/>
    <n v="182.22"/>
    <n v="3"/>
    <n v="0"/>
    <n v="45.555000000000007"/>
  </r>
  <r>
    <n v="8521"/>
    <x v="4236"/>
    <x v="3"/>
    <x v="769"/>
    <d v="2014-12-11T00:00:00"/>
    <s v="Standard Class"/>
    <x v="770"/>
    <s v="Doug O'Connell"/>
    <x v="0"/>
    <s v="United States"/>
    <s v="Paterson"/>
    <x v="30"/>
    <n v="7501"/>
    <x v="3"/>
    <s v="FUR-CH-10004860"/>
    <x v="0"/>
    <x v="1"/>
    <s v="Global Low Back Tilter Chair"/>
    <n v="302.94"/>
    <n v="3"/>
    <n v="0"/>
    <n v="18.176399999999973"/>
  </r>
  <r>
    <n v="8522"/>
    <x v="4237"/>
    <x v="0"/>
    <x v="383"/>
    <d v="2013-01-15T00:00:00"/>
    <s v="Standard Class"/>
    <x v="88"/>
    <s v="Mark Packer"/>
    <x v="2"/>
    <s v="United States"/>
    <s v="Columbus"/>
    <x v="24"/>
    <n v="43229"/>
    <x v="3"/>
    <s v="FUR-FU-10002268"/>
    <x v="0"/>
    <x v="5"/>
    <s v="Ultra Door Push Plate"/>
    <n v="54.992000000000004"/>
    <n v="14"/>
    <n v="0.2"/>
    <n v="8.9361999999999959"/>
  </r>
  <r>
    <n v="8523"/>
    <x v="4238"/>
    <x v="0"/>
    <x v="178"/>
    <d v="2013-04-08T00:00:00"/>
    <s v="Standard Class"/>
    <x v="501"/>
    <s v="Muhammed Yedwab"/>
    <x v="1"/>
    <s v="United States"/>
    <s v="Milwaukee"/>
    <x v="6"/>
    <n v="53209"/>
    <x v="2"/>
    <s v="TEC-PH-10000148"/>
    <x v="2"/>
    <x v="7"/>
    <s v="Cyber Acoustics AC-202b Speech Recognition Stereo Headset"/>
    <n v="12.99"/>
    <n v="1"/>
    <n v="0"/>
    <n v="0.25980000000000025"/>
  </r>
  <r>
    <n v="8524"/>
    <x v="4239"/>
    <x v="3"/>
    <x v="296"/>
    <d v="2014-09-26T00:00:00"/>
    <s v="Standard Class"/>
    <x v="140"/>
    <s v="Doug Bickford"/>
    <x v="0"/>
    <s v="United States"/>
    <s v="San Francisco"/>
    <x v="1"/>
    <n v="94109"/>
    <x v="1"/>
    <s v="OFF-PA-10004082"/>
    <x v="1"/>
    <x v="10"/>
    <s v="Adams Telephone Message Book w/Frequently-Called Numbers Space, 400 Messages per Book"/>
    <n v="55.86"/>
    <n v="7"/>
    <n v="0"/>
    <n v="27.93"/>
  </r>
  <r>
    <n v="8525"/>
    <x v="4240"/>
    <x v="3"/>
    <x v="633"/>
    <d v="2014-03-17T00:00:00"/>
    <s v="Same Day"/>
    <x v="727"/>
    <s v="Susan Pistek"/>
    <x v="0"/>
    <s v="United States"/>
    <s v="Columbus"/>
    <x v="24"/>
    <n v="43229"/>
    <x v="3"/>
    <s v="TEC-PH-10004348"/>
    <x v="2"/>
    <x v="7"/>
    <s v="OtterBox Defender Series Case - iPhone 5c"/>
    <n v="44.375999999999998"/>
    <n v="2"/>
    <n v="0.4"/>
    <n v="-7.3960000000000043"/>
  </r>
  <r>
    <n v="8526"/>
    <x v="4240"/>
    <x v="3"/>
    <x v="633"/>
    <d v="2014-03-17T00:00:00"/>
    <s v="Same Day"/>
    <x v="727"/>
    <s v="Susan Pistek"/>
    <x v="0"/>
    <s v="United States"/>
    <s v="Columbus"/>
    <x v="24"/>
    <n v="43229"/>
    <x v="3"/>
    <s v="FUR-FU-10003424"/>
    <x v="0"/>
    <x v="5"/>
    <s v="Nu-Dell Oak Frame"/>
    <n v="51.264000000000003"/>
    <n v="6"/>
    <n v="0.2"/>
    <n v="7.6895999999999933"/>
  </r>
  <r>
    <n v="8527"/>
    <x v="4240"/>
    <x v="3"/>
    <x v="633"/>
    <d v="2014-03-17T00:00:00"/>
    <s v="Same Day"/>
    <x v="727"/>
    <s v="Susan Pistek"/>
    <x v="0"/>
    <s v="United States"/>
    <s v="Columbus"/>
    <x v="24"/>
    <n v="43229"/>
    <x v="3"/>
    <s v="OFF-BI-10004654"/>
    <x v="1"/>
    <x v="8"/>
    <s v="Avery Binding System Hidden Tab Executive Style Index Sets"/>
    <n v="5.1930000000000005"/>
    <n v="3"/>
    <n v="0.7"/>
    <n v="-3.4619999999999997"/>
  </r>
  <r>
    <n v="8528"/>
    <x v="4240"/>
    <x v="3"/>
    <x v="633"/>
    <d v="2014-03-17T00:00:00"/>
    <s v="Same Day"/>
    <x v="727"/>
    <s v="Susan Pistek"/>
    <x v="0"/>
    <s v="United States"/>
    <s v="Columbus"/>
    <x v="24"/>
    <n v="43229"/>
    <x v="3"/>
    <s v="TEC-AC-10004571"/>
    <x v="2"/>
    <x v="11"/>
    <s v="Logitech G700s Rechargeable Gaming Mouse"/>
    <n v="159.98400000000001"/>
    <n v="2"/>
    <n v="0.2"/>
    <n v="43.995600000000003"/>
  </r>
  <r>
    <n v="8529"/>
    <x v="4240"/>
    <x v="3"/>
    <x v="633"/>
    <d v="2014-03-17T00:00:00"/>
    <s v="Same Day"/>
    <x v="727"/>
    <s v="Susan Pistek"/>
    <x v="0"/>
    <s v="United States"/>
    <s v="Columbus"/>
    <x v="24"/>
    <n v="43229"/>
    <x v="3"/>
    <s v="OFF-ST-10000675"/>
    <x v="1"/>
    <x v="4"/>
    <s v="File Shuttle II and Handi-File, Black"/>
    <n v="54.224000000000004"/>
    <n v="2"/>
    <n v="0.2"/>
    <n v="3.3889999999999993"/>
  </r>
  <r>
    <n v="8530"/>
    <x v="4241"/>
    <x v="3"/>
    <x v="468"/>
    <d v="2014-11-18T00:00:00"/>
    <s v="Standard Class"/>
    <x v="467"/>
    <s v="Maria Etezadi"/>
    <x v="2"/>
    <s v="United States"/>
    <s v="Los Angeles"/>
    <x v="1"/>
    <n v="90008"/>
    <x v="1"/>
    <s v="FUR-CH-10001714"/>
    <x v="0"/>
    <x v="1"/>
    <s v="Global Leather &amp; Oak Executive Chair, Burgundy"/>
    <n v="241.42399999999998"/>
    <n v="2"/>
    <n v="0.2"/>
    <n v="-36.213599999999985"/>
  </r>
  <r>
    <n v="8531"/>
    <x v="4242"/>
    <x v="0"/>
    <x v="885"/>
    <d v="2013-12-07T00:00:00"/>
    <s v="Standard Class"/>
    <x v="94"/>
    <s v="Bruce Stewart"/>
    <x v="0"/>
    <s v="United States"/>
    <s v="Detroit"/>
    <x v="12"/>
    <n v="48227"/>
    <x v="2"/>
    <s v="OFF-PA-10000380"/>
    <x v="1"/>
    <x v="10"/>
    <s v="REDIFORM Incoming/Outgoing Call Register, 11&quot; X 8 1/2&quot;, 100 Messages"/>
    <n v="33.36"/>
    <n v="4"/>
    <n v="0"/>
    <n v="16.68"/>
  </r>
  <r>
    <n v="8532"/>
    <x v="4242"/>
    <x v="0"/>
    <x v="885"/>
    <d v="2013-12-07T00:00:00"/>
    <s v="Standard Class"/>
    <x v="94"/>
    <s v="Bruce Stewart"/>
    <x v="0"/>
    <s v="United States"/>
    <s v="Detroit"/>
    <x v="12"/>
    <n v="48227"/>
    <x v="2"/>
    <s v="OFF-PA-10002713"/>
    <x v="1"/>
    <x v="10"/>
    <s v="Adams Phone Message Book, 200 Message Capacity, 8 1/16” x 11”"/>
    <n v="13.76"/>
    <n v="2"/>
    <n v="0"/>
    <n v="6.3295999999999992"/>
  </r>
  <r>
    <n v="8533"/>
    <x v="4242"/>
    <x v="0"/>
    <x v="885"/>
    <d v="2013-12-07T00:00:00"/>
    <s v="Standard Class"/>
    <x v="94"/>
    <s v="Bruce Stewart"/>
    <x v="0"/>
    <s v="United States"/>
    <s v="Detroit"/>
    <x v="12"/>
    <n v="48227"/>
    <x v="2"/>
    <s v="OFF-ST-10001370"/>
    <x v="1"/>
    <x v="4"/>
    <s v="Sensible Storage WireTech Storage Systems"/>
    <n v="496.86"/>
    <n v="7"/>
    <n v="0"/>
    <n v="24.842999999999947"/>
  </r>
  <r>
    <n v="8534"/>
    <x v="4242"/>
    <x v="0"/>
    <x v="885"/>
    <d v="2013-12-07T00:00:00"/>
    <s v="Standard Class"/>
    <x v="94"/>
    <s v="Bruce Stewart"/>
    <x v="0"/>
    <s v="United States"/>
    <s v="Detroit"/>
    <x v="12"/>
    <n v="48227"/>
    <x v="2"/>
    <s v="FUR-CH-10000513"/>
    <x v="0"/>
    <x v="1"/>
    <s v="High-Back Leather Manager's Chair"/>
    <n v="389.97"/>
    <n v="3"/>
    <n v="0"/>
    <n v="35.097300000000004"/>
  </r>
  <r>
    <n v="8535"/>
    <x v="4243"/>
    <x v="1"/>
    <x v="1004"/>
    <d v="2012-01-15T00:00:00"/>
    <s v="Second Class"/>
    <x v="754"/>
    <s v="Karen Seio"/>
    <x v="1"/>
    <s v="United States"/>
    <s v="Columbus"/>
    <x v="32"/>
    <n v="31907"/>
    <x v="0"/>
    <s v="OFF-LA-10003223"/>
    <x v="1"/>
    <x v="2"/>
    <s v="Avery 508"/>
    <n v="9.82"/>
    <n v="2"/>
    <n v="0"/>
    <n v="4.8117999999999999"/>
  </r>
  <r>
    <n v="8536"/>
    <x v="4244"/>
    <x v="2"/>
    <x v="1174"/>
    <d v="2011-05-20T00:00:00"/>
    <s v="Standard Class"/>
    <x v="693"/>
    <s v="Cindy Chapman"/>
    <x v="0"/>
    <s v="United States"/>
    <s v="San Francisco"/>
    <x v="1"/>
    <n v="94122"/>
    <x v="1"/>
    <s v="TEC-AC-10002217"/>
    <x v="2"/>
    <x v="11"/>
    <s v="Imation Clip USB flash drive - 8 GB"/>
    <n v="56.400000000000006"/>
    <n v="3"/>
    <n v="0"/>
    <n v="3.3840000000000003"/>
  </r>
  <r>
    <n v="8537"/>
    <x v="4245"/>
    <x v="1"/>
    <x v="722"/>
    <d v="2012-06-11T00:00:00"/>
    <s v="Standard Class"/>
    <x v="787"/>
    <s v="Harold Dahlen"/>
    <x v="2"/>
    <s v="United States"/>
    <s v="Philadelphia"/>
    <x v="9"/>
    <n v="19143"/>
    <x v="3"/>
    <s v="OFF-BI-10003707"/>
    <x v="1"/>
    <x v="8"/>
    <s v="Aluminum Screw Posts"/>
    <n v="18.312000000000001"/>
    <n v="4"/>
    <n v="0.7"/>
    <n v="-12.207999999999995"/>
  </r>
  <r>
    <n v="8538"/>
    <x v="4245"/>
    <x v="1"/>
    <x v="722"/>
    <d v="2012-06-11T00:00:00"/>
    <s v="Standard Class"/>
    <x v="787"/>
    <s v="Harold Dahlen"/>
    <x v="2"/>
    <s v="United States"/>
    <s v="Philadelphia"/>
    <x v="9"/>
    <n v="19143"/>
    <x v="3"/>
    <s v="OFF-PA-10000552"/>
    <x v="1"/>
    <x v="10"/>
    <s v="Xerox 200"/>
    <n v="25.920000000000005"/>
    <n v="5"/>
    <n v="0.2"/>
    <n v="9.0719999999999992"/>
  </r>
  <r>
    <n v="8539"/>
    <x v="4245"/>
    <x v="1"/>
    <x v="722"/>
    <d v="2012-06-11T00:00:00"/>
    <s v="Standard Class"/>
    <x v="787"/>
    <s v="Harold Dahlen"/>
    <x v="2"/>
    <s v="United States"/>
    <s v="Philadelphia"/>
    <x v="9"/>
    <n v="19143"/>
    <x v="3"/>
    <s v="OFF-AR-10003183"/>
    <x v="1"/>
    <x v="6"/>
    <s v="Avery Fluorescent Highlighter Four-Color Set"/>
    <n v="8.016"/>
    <n v="3"/>
    <n v="0.2"/>
    <n v="1.0019999999999993"/>
  </r>
  <r>
    <n v="8540"/>
    <x v="4246"/>
    <x v="3"/>
    <x v="631"/>
    <d v="2014-03-14T00:00:00"/>
    <s v="Standard Class"/>
    <x v="41"/>
    <s v="Karl Braun"/>
    <x v="0"/>
    <s v="United States"/>
    <s v="Los Angeles"/>
    <x v="1"/>
    <n v="90008"/>
    <x v="1"/>
    <s v="TEC-CO-10000971"/>
    <x v="2"/>
    <x v="16"/>
    <s v="Hewlett Packard 310 Color Digital Copier"/>
    <n v="479.98400000000004"/>
    <n v="2"/>
    <n v="0.2"/>
    <n v="59.997999999999962"/>
  </r>
  <r>
    <n v="8541"/>
    <x v="4246"/>
    <x v="3"/>
    <x v="631"/>
    <d v="2014-03-14T00:00:00"/>
    <s v="Standard Class"/>
    <x v="41"/>
    <s v="Karl Braun"/>
    <x v="0"/>
    <s v="United States"/>
    <s v="Los Angeles"/>
    <x v="1"/>
    <n v="90008"/>
    <x v="1"/>
    <s v="OFF-BI-10003910"/>
    <x v="1"/>
    <x v="8"/>
    <s v="DXL Angle-View Binders with Locking Rings by Samsill"/>
    <n v="30.84"/>
    <n v="5"/>
    <n v="0.2"/>
    <n v="9.6374999999999993"/>
  </r>
  <r>
    <n v="8542"/>
    <x v="4247"/>
    <x v="1"/>
    <x v="937"/>
    <d v="2012-12-23T00:00:00"/>
    <s v="First Class"/>
    <x v="403"/>
    <s v="Harold Ryan"/>
    <x v="1"/>
    <s v="United States"/>
    <s v="Philadelphia"/>
    <x v="9"/>
    <n v="19140"/>
    <x v="3"/>
    <s v="OFF-ST-10001172"/>
    <x v="1"/>
    <x v="4"/>
    <s v="Tennsco Lockers, Sand"/>
    <n v="33.568000000000005"/>
    <n v="2"/>
    <n v="0.2"/>
    <n v="1.6783999999999981"/>
  </r>
  <r>
    <n v="8543"/>
    <x v="4247"/>
    <x v="1"/>
    <x v="937"/>
    <d v="2012-12-23T00:00:00"/>
    <s v="First Class"/>
    <x v="403"/>
    <s v="Harold Ryan"/>
    <x v="1"/>
    <s v="United States"/>
    <s v="Philadelphia"/>
    <x v="9"/>
    <n v="19140"/>
    <x v="3"/>
    <s v="FUR-CH-10001270"/>
    <x v="0"/>
    <x v="1"/>
    <s v="Harbour Creations Steel Folding Chair"/>
    <n v="422.62499999999994"/>
    <n v="7"/>
    <n v="0.3"/>
    <n v="0"/>
  </r>
  <r>
    <n v="8544"/>
    <x v="4248"/>
    <x v="2"/>
    <x v="908"/>
    <d v="2011-08-11T00:00:00"/>
    <s v="Standard Class"/>
    <x v="577"/>
    <s v="Trudy Brown"/>
    <x v="0"/>
    <s v="United States"/>
    <s v="New York City"/>
    <x v="15"/>
    <n v="10035"/>
    <x v="3"/>
    <s v="TEC-AC-10004571"/>
    <x v="2"/>
    <x v="11"/>
    <s v="Logitech G700s Rechargeable Gaming Mouse"/>
    <n v="199.98"/>
    <n v="2"/>
    <n v="0"/>
    <n v="83.991600000000005"/>
  </r>
  <r>
    <n v="8545"/>
    <x v="4249"/>
    <x v="0"/>
    <x v="1196"/>
    <d v="2013-04-01T00:00:00"/>
    <s v="Standard Class"/>
    <x v="103"/>
    <s v="David Smith"/>
    <x v="1"/>
    <s v="United States"/>
    <s v="Columbus"/>
    <x v="32"/>
    <n v="31907"/>
    <x v="0"/>
    <s v="FUR-FU-10004053"/>
    <x v="0"/>
    <x v="5"/>
    <s v="DAX Two-Tone Silver Metal Document Frame"/>
    <n v="20.239999999999998"/>
    <n v="1"/>
    <n v="0"/>
    <n v="8.7032000000000007"/>
  </r>
  <r>
    <n v="8546"/>
    <x v="4249"/>
    <x v="0"/>
    <x v="1196"/>
    <d v="2013-04-01T00:00:00"/>
    <s v="Standard Class"/>
    <x v="103"/>
    <s v="David Smith"/>
    <x v="1"/>
    <s v="United States"/>
    <s v="Columbus"/>
    <x v="32"/>
    <n v="31907"/>
    <x v="0"/>
    <s v="FUR-FU-10003731"/>
    <x v="0"/>
    <x v="5"/>
    <s v="Eldon Expressions Wood and Plastic Desk Accessories, Oak"/>
    <n v="39.92"/>
    <n v="4"/>
    <n v="0"/>
    <n v="11.177600000000002"/>
  </r>
  <r>
    <n v="8547"/>
    <x v="4249"/>
    <x v="0"/>
    <x v="1196"/>
    <d v="2013-04-01T00:00:00"/>
    <s v="Standard Class"/>
    <x v="103"/>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x v="334"/>
    <s v="George Bell"/>
    <x v="1"/>
    <s v="United States"/>
    <s v="Los Angeles"/>
    <x v="1"/>
    <n v="90049"/>
    <x v="1"/>
    <s v="TEC-AC-10001266"/>
    <x v="2"/>
    <x v="11"/>
    <s v="Memorex Micro Travel Drive 8 GB"/>
    <n v="39"/>
    <n v="3"/>
    <n v="0"/>
    <n v="17.549999999999997"/>
  </r>
  <r>
    <n v="8549"/>
    <x v="4250"/>
    <x v="1"/>
    <x v="901"/>
    <d v="2012-12-10T00:00:00"/>
    <s v="Standard Class"/>
    <x v="334"/>
    <s v="George Bell"/>
    <x v="1"/>
    <s v="United States"/>
    <s v="Los Angeles"/>
    <x v="1"/>
    <n v="90049"/>
    <x v="1"/>
    <s v="OFF-LA-10000452"/>
    <x v="1"/>
    <x v="2"/>
    <s v="Avery 488"/>
    <n v="12.6"/>
    <n v="4"/>
    <n v="0"/>
    <n v="6.048"/>
  </r>
  <r>
    <n v="8550"/>
    <x v="4251"/>
    <x v="1"/>
    <x v="861"/>
    <d v="2012-09-12T00:00:00"/>
    <s v="First Class"/>
    <x v="334"/>
    <s v="George Bell"/>
    <x v="1"/>
    <s v="United States"/>
    <s v="Aurora"/>
    <x v="22"/>
    <n v="80013"/>
    <x v="1"/>
    <s v="FUR-FU-10000073"/>
    <x v="0"/>
    <x v="5"/>
    <s v="Deflect-O Glasstique Clear Desk Accessories"/>
    <n v="24.64"/>
    <n v="4"/>
    <n v="0.2"/>
    <n v="4.0039999999999978"/>
  </r>
  <r>
    <n v="8551"/>
    <x v="4252"/>
    <x v="1"/>
    <x v="789"/>
    <d v="2012-07-24T00:00:00"/>
    <s v="Standard Class"/>
    <x v="146"/>
    <s v="Victoria Brennan"/>
    <x v="1"/>
    <s v="United States"/>
    <s v="Houston"/>
    <x v="5"/>
    <n v="77041"/>
    <x v="2"/>
    <s v="OFF-LA-10002368"/>
    <x v="1"/>
    <x v="2"/>
    <s v="Avery 479"/>
    <n v="6.2640000000000002"/>
    <n v="3"/>
    <n v="0.2"/>
    <n v="2.0358000000000001"/>
  </r>
  <r>
    <n v="8552"/>
    <x v="4252"/>
    <x v="1"/>
    <x v="789"/>
    <d v="2012-07-24T00:00:00"/>
    <s v="Standard Class"/>
    <x v="146"/>
    <s v="Victoria Brennan"/>
    <x v="1"/>
    <s v="United States"/>
    <s v="Houston"/>
    <x v="5"/>
    <n v="77041"/>
    <x v="2"/>
    <s v="OFF-FA-10004248"/>
    <x v="1"/>
    <x v="13"/>
    <s v="Advantus T-Pin Paper Clips"/>
    <n v="14.432"/>
    <n v="4"/>
    <n v="0.2"/>
    <n v="3.4276000000000004"/>
  </r>
  <r>
    <n v="8553"/>
    <x v="4253"/>
    <x v="2"/>
    <x v="992"/>
    <d v="2011-06-03T00:00:00"/>
    <s v="Standard Class"/>
    <x v="466"/>
    <s v="Mark Cousins"/>
    <x v="1"/>
    <s v="United States"/>
    <s v="Chicago"/>
    <x v="10"/>
    <n v="60623"/>
    <x v="2"/>
    <s v="TEC-CO-10004202"/>
    <x v="2"/>
    <x v="16"/>
    <s v="Brother DCP1000 Digital 3 in 1 Multifunction Machine"/>
    <n v="719.97600000000011"/>
    <n v="3"/>
    <n v="0.2"/>
    <n v="134.99549999999999"/>
  </r>
  <r>
    <n v="8554"/>
    <x v="4254"/>
    <x v="3"/>
    <x v="38"/>
    <d v="2014-11-21T00:00:00"/>
    <s v="Standard Class"/>
    <x v="90"/>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x v="400"/>
    <s v="Paul MacIntyre"/>
    <x v="0"/>
    <s v="United States"/>
    <s v="Springfield"/>
    <x v="17"/>
    <n v="22153"/>
    <x v="0"/>
    <s v="FUR-TA-10002530"/>
    <x v="0"/>
    <x v="3"/>
    <s v="Iceberg OfficeWorks 42&quot; Round Tables"/>
    <n v="1056.8599999999999"/>
    <n v="7"/>
    <n v="0"/>
    <n v="158.52899999999994"/>
  </r>
  <r>
    <n v="8556"/>
    <x v="4256"/>
    <x v="1"/>
    <x v="204"/>
    <d v="2012-03-22T00:00:00"/>
    <s v="Same Day"/>
    <x v="290"/>
    <s v="Debra Catini"/>
    <x v="0"/>
    <s v="United States"/>
    <s v="Plantation"/>
    <x v="2"/>
    <n v="33317"/>
    <x v="0"/>
    <s v="TEC-AC-10002567"/>
    <x v="2"/>
    <x v="11"/>
    <s v="Logitech G602 Wireless Gaming Mouse"/>
    <n v="447.94399999999996"/>
    <n v="7"/>
    <n v="0.2"/>
    <n v="89.588799999999992"/>
  </r>
  <r>
    <n v="8557"/>
    <x v="4256"/>
    <x v="1"/>
    <x v="204"/>
    <d v="2012-03-22T00:00:00"/>
    <s v="Same Day"/>
    <x v="290"/>
    <s v="Debra Catini"/>
    <x v="0"/>
    <s v="United States"/>
    <s v="Plantation"/>
    <x v="2"/>
    <n v="33317"/>
    <x v="0"/>
    <s v="OFF-ST-10002182"/>
    <x v="1"/>
    <x v="4"/>
    <s v="Iris 3-Drawer Stacking Bin, Black"/>
    <n v="150.40799999999999"/>
    <n v="9"/>
    <n v="0.2"/>
    <n v="-33.841799999999999"/>
  </r>
  <r>
    <n v="8558"/>
    <x v="4257"/>
    <x v="0"/>
    <x v="443"/>
    <d v="2013-12-27T00:00:00"/>
    <s v="Second Class"/>
    <x v="156"/>
    <s v="Laura Armstrong"/>
    <x v="1"/>
    <s v="United States"/>
    <s v="Houston"/>
    <x v="5"/>
    <n v="77041"/>
    <x v="2"/>
    <s v="TEC-PH-10004539"/>
    <x v="2"/>
    <x v="7"/>
    <s v="Wireless Extenders zBoost YX545 SOHO Signal Booster"/>
    <n v="453.57600000000002"/>
    <n v="3"/>
    <n v="0.2"/>
    <n v="39.687899999999985"/>
  </r>
  <r>
    <n v="8559"/>
    <x v="4257"/>
    <x v="0"/>
    <x v="443"/>
    <d v="2013-12-27T00:00:00"/>
    <s v="Second Class"/>
    <x v="156"/>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x v="156"/>
    <s v="Laura Armstrong"/>
    <x v="1"/>
    <s v="United States"/>
    <s v="Houston"/>
    <x v="5"/>
    <n v="77041"/>
    <x v="2"/>
    <s v="TEC-PH-10004345"/>
    <x v="2"/>
    <x v="7"/>
    <s v="Cisco SPA 502G IP Phone"/>
    <n v="287.88"/>
    <n v="3"/>
    <n v="0.2"/>
    <n v="35.984999999999999"/>
  </r>
  <r>
    <n v="8561"/>
    <x v="4257"/>
    <x v="0"/>
    <x v="443"/>
    <d v="2013-12-27T00:00:00"/>
    <s v="Second Class"/>
    <x v="156"/>
    <s v="Laura Armstrong"/>
    <x v="1"/>
    <s v="United States"/>
    <s v="Houston"/>
    <x v="5"/>
    <n v="77041"/>
    <x v="2"/>
    <s v="TEC-PH-10004912"/>
    <x v="2"/>
    <x v="7"/>
    <s v="Cisco SPA112 2 Port Phone Adapter"/>
    <n v="131.88000000000002"/>
    <n v="3"/>
    <n v="0.2"/>
    <n v="14.836499999999987"/>
  </r>
  <r>
    <n v="8562"/>
    <x v="4257"/>
    <x v="0"/>
    <x v="443"/>
    <d v="2013-12-27T00:00:00"/>
    <s v="Second Class"/>
    <x v="156"/>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x v="249"/>
    <s v="Denny Joy"/>
    <x v="1"/>
    <s v="United States"/>
    <s v="Milwaukee"/>
    <x v="6"/>
    <n v="53209"/>
    <x v="2"/>
    <s v="FUR-CH-10000847"/>
    <x v="0"/>
    <x v="1"/>
    <s v="Global Executive Mid-Back Manager's Chair"/>
    <n v="1454.9"/>
    <n v="5"/>
    <n v="0"/>
    <n v="378.274"/>
  </r>
  <r>
    <n v="8564"/>
    <x v="4259"/>
    <x v="3"/>
    <x v="504"/>
    <d v="2014-05-05T00:00:00"/>
    <s v="Standard Class"/>
    <x v="414"/>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x v="414"/>
    <s v="Mick Hernandez"/>
    <x v="2"/>
    <s v="United States"/>
    <s v="Sanford"/>
    <x v="2"/>
    <n v="32771"/>
    <x v="0"/>
    <s v="FUR-FU-10000747"/>
    <x v="0"/>
    <x v="5"/>
    <s v="Tenex B1-RE Series Chair Mats for Low Pile Carpets"/>
    <n v="220.70400000000001"/>
    <n v="6"/>
    <n v="0.2"/>
    <n v="-8.2764000000000379"/>
  </r>
  <r>
    <n v="8566"/>
    <x v="4260"/>
    <x v="0"/>
    <x v="1019"/>
    <d v="2013-11-19T00:00:00"/>
    <s v="First Class"/>
    <x v="767"/>
    <s v="Barry Gonzalez"/>
    <x v="0"/>
    <s v="United States"/>
    <s v="The Colony"/>
    <x v="5"/>
    <n v="75056"/>
    <x v="2"/>
    <s v="TEC-PH-10002350"/>
    <x v="2"/>
    <x v="7"/>
    <s v="Apple EarPods with Remote and Mic"/>
    <n v="67.176000000000002"/>
    <n v="3"/>
    <n v="0.2"/>
    <n v="6.7175999999999974"/>
  </r>
  <r>
    <n v="8567"/>
    <x v="4260"/>
    <x v="0"/>
    <x v="1019"/>
    <d v="2013-11-19T00:00:00"/>
    <s v="First Class"/>
    <x v="767"/>
    <s v="Barry Gonzalez"/>
    <x v="0"/>
    <s v="United States"/>
    <s v="The Colony"/>
    <x v="5"/>
    <n v="75056"/>
    <x v="2"/>
    <s v="OFF-PA-10000697"/>
    <x v="1"/>
    <x v="10"/>
    <s v="TOPS Voice Message Log Book, Flash Format"/>
    <n v="15.231999999999999"/>
    <n v="4"/>
    <n v="0.2"/>
    <n v="5.5215999999999994"/>
  </r>
  <r>
    <n v="8568"/>
    <x v="4261"/>
    <x v="0"/>
    <x v="338"/>
    <d v="2013-11-13T00:00:00"/>
    <s v="First Class"/>
    <x v="277"/>
    <s v="Seth Vernon"/>
    <x v="0"/>
    <s v="United States"/>
    <s v="Troy"/>
    <x v="24"/>
    <n v="45373"/>
    <x v="3"/>
    <s v="OFF-PA-10002787"/>
    <x v="1"/>
    <x v="10"/>
    <s v="Xerox 227"/>
    <n v="31.104000000000006"/>
    <n v="6"/>
    <n v="0.2"/>
    <n v="10.8864"/>
  </r>
  <r>
    <n v="8569"/>
    <x v="4262"/>
    <x v="0"/>
    <x v="409"/>
    <d v="2013-12-13T00:00:00"/>
    <s v="Standard Class"/>
    <x v="317"/>
    <s v="Dave Poirier"/>
    <x v="1"/>
    <s v="United States"/>
    <s v="Hempstead"/>
    <x v="15"/>
    <n v="11550"/>
    <x v="3"/>
    <s v="OFF-BI-10004318"/>
    <x v="1"/>
    <x v="8"/>
    <s v="Ibico EB-19 Dual Function Manual Binding System"/>
    <n v="968.74400000000014"/>
    <n v="7"/>
    <n v="0.2"/>
    <n v="314.84180000000003"/>
  </r>
  <r>
    <n v="8570"/>
    <x v="4262"/>
    <x v="0"/>
    <x v="409"/>
    <d v="2013-12-13T00:00:00"/>
    <s v="Standard Class"/>
    <x v="317"/>
    <s v="Dave Poirier"/>
    <x v="1"/>
    <s v="United States"/>
    <s v="Hempstead"/>
    <x v="15"/>
    <n v="11550"/>
    <x v="3"/>
    <s v="OFF-BI-10001721"/>
    <x v="1"/>
    <x v="8"/>
    <s v="Trimflex Flexible Post Binders"/>
    <n v="222.35199999999998"/>
    <n v="13"/>
    <n v="0.2"/>
    <n v="77.823200000000014"/>
  </r>
  <r>
    <n v="8571"/>
    <x v="4262"/>
    <x v="0"/>
    <x v="409"/>
    <d v="2013-12-13T00:00:00"/>
    <s v="Standard Class"/>
    <x v="317"/>
    <s v="Dave Poirier"/>
    <x v="1"/>
    <s v="United States"/>
    <s v="Hempstead"/>
    <x v="15"/>
    <n v="11550"/>
    <x v="3"/>
    <s v="TEC-CO-10004202"/>
    <x v="2"/>
    <x v="16"/>
    <s v="Brother DCP1000 Digital 3 in 1 Multifunction Machine"/>
    <n v="479.98400000000004"/>
    <n v="2"/>
    <n v="0.2"/>
    <n v="89.996999999999986"/>
  </r>
  <r>
    <n v="8572"/>
    <x v="4263"/>
    <x v="0"/>
    <x v="1015"/>
    <d v="2013-04-04T00:00:00"/>
    <s v="Same Day"/>
    <x v="256"/>
    <s v="Steven Roelle"/>
    <x v="2"/>
    <s v="United States"/>
    <s v="Dallas"/>
    <x v="5"/>
    <n v="75081"/>
    <x v="2"/>
    <s v="OFF-PA-10003893"/>
    <x v="1"/>
    <x v="10"/>
    <s v="Xerox 1962"/>
    <n v="10.272000000000002"/>
    <n v="3"/>
    <n v="0.2"/>
    <n v="3.2099999999999982"/>
  </r>
  <r>
    <n v="8573"/>
    <x v="4264"/>
    <x v="2"/>
    <x v="683"/>
    <d v="2011-12-02T00:00:00"/>
    <s v="Standard Class"/>
    <x v="537"/>
    <s v="Brian Thompson"/>
    <x v="0"/>
    <s v="United States"/>
    <s v="Houston"/>
    <x v="5"/>
    <n v="77041"/>
    <x v="2"/>
    <s v="TEC-MA-10004679"/>
    <x v="2"/>
    <x v="15"/>
    <s v="StarTech.com 10/100 VDSL2 Ethernet Extender Kit"/>
    <n v="998.84999999999991"/>
    <n v="5"/>
    <n v="0.4"/>
    <n v="-199.7700000000001"/>
  </r>
  <r>
    <n v="8574"/>
    <x v="4265"/>
    <x v="1"/>
    <x v="1182"/>
    <d v="2012-10-22T00:00:00"/>
    <s v="First Class"/>
    <x v="474"/>
    <s v="Maxwell Schwartz"/>
    <x v="0"/>
    <s v="United States"/>
    <s v="New York City"/>
    <x v="15"/>
    <n v="10035"/>
    <x v="3"/>
    <s v="OFF-PA-10000249"/>
    <x v="1"/>
    <x v="10"/>
    <s v="Staples"/>
    <n v="24.56"/>
    <n v="2"/>
    <n v="0"/>
    <n v="11.543199999999999"/>
  </r>
  <r>
    <n v="8575"/>
    <x v="4266"/>
    <x v="2"/>
    <x v="111"/>
    <d v="2011-09-19T00:00:00"/>
    <s v="Same Day"/>
    <x v="82"/>
    <s v="Jim Kriz"/>
    <x v="2"/>
    <s v="United States"/>
    <s v="San Francisco"/>
    <x v="1"/>
    <n v="94110"/>
    <x v="1"/>
    <s v="OFF-FA-10000053"/>
    <x v="1"/>
    <x v="13"/>
    <s v="Revere Boxed Rubber Bands by Revere"/>
    <n v="5.67"/>
    <n v="3"/>
    <n v="0"/>
    <n v="0.11340000000000017"/>
  </r>
  <r>
    <n v="8576"/>
    <x v="4267"/>
    <x v="3"/>
    <x v="151"/>
    <d v="2014-08-31T00:00:00"/>
    <s v="Second Class"/>
    <x v="461"/>
    <s v="Shui Tom"/>
    <x v="0"/>
    <s v="United States"/>
    <s v="Port Saint Lucie"/>
    <x v="2"/>
    <n v="34952"/>
    <x v="0"/>
    <s v="OFF-AP-10000804"/>
    <x v="1"/>
    <x v="9"/>
    <s v="Hoover Portapower Portable Vacuum"/>
    <n v="14.336000000000002"/>
    <n v="4"/>
    <n v="0.2"/>
    <n v="0.89599999999999991"/>
  </r>
  <r>
    <n v="8577"/>
    <x v="4268"/>
    <x v="3"/>
    <x v="445"/>
    <d v="2014-07-05T00:00:00"/>
    <s v="First Class"/>
    <x v="700"/>
    <s v="Tony Sayre"/>
    <x v="0"/>
    <s v="United States"/>
    <s v="Concord"/>
    <x v="38"/>
    <n v="3301"/>
    <x v="3"/>
    <s v="FUR-FU-10004188"/>
    <x v="0"/>
    <x v="5"/>
    <s v="Luxo Professional Combination Clamp-On Lamps"/>
    <n v="102.3"/>
    <n v="1"/>
    <n v="0"/>
    <n v="26.597999999999999"/>
  </r>
  <r>
    <n v="8578"/>
    <x v="4269"/>
    <x v="3"/>
    <x v="66"/>
    <d v="2014-12-27T00:00:00"/>
    <s v="Standard Class"/>
    <x v="496"/>
    <s v="Charlotte Melton"/>
    <x v="0"/>
    <s v="United States"/>
    <s v="Rochester"/>
    <x v="11"/>
    <n v="55901"/>
    <x v="2"/>
    <s v="FUR-TA-10004915"/>
    <x v="0"/>
    <x v="3"/>
    <s v="Office Impressions End Table, 20-1/2&quot;H x 24&quot;W x 20&quot;D"/>
    <n v="607.52"/>
    <n v="2"/>
    <n v="0"/>
    <n v="97.203200000000038"/>
  </r>
  <r>
    <n v="8579"/>
    <x v="4269"/>
    <x v="3"/>
    <x v="66"/>
    <d v="2014-12-27T00:00:00"/>
    <s v="Standard Class"/>
    <x v="496"/>
    <s v="Charlotte Melton"/>
    <x v="0"/>
    <s v="United States"/>
    <s v="Rochester"/>
    <x v="11"/>
    <n v="55901"/>
    <x v="2"/>
    <s v="OFF-ST-10001228"/>
    <x v="1"/>
    <x v="4"/>
    <s v="Personal File Boxes with Fold-Down Carry Handle"/>
    <n v="31.16"/>
    <n v="2"/>
    <n v="0"/>
    <n v="7.7899999999999991"/>
  </r>
  <r>
    <n v="8580"/>
    <x v="4270"/>
    <x v="0"/>
    <x v="797"/>
    <d v="2014-01-03T00:00:00"/>
    <s v="Standard Class"/>
    <x v="527"/>
    <s v="Joni Wasserman"/>
    <x v="0"/>
    <s v="United States"/>
    <s v="Louisville"/>
    <x v="0"/>
    <n v="40214"/>
    <x v="0"/>
    <s v="OFF-LA-10002368"/>
    <x v="1"/>
    <x v="2"/>
    <s v="Avery 479"/>
    <n v="2.61"/>
    <n v="1"/>
    <n v="0"/>
    <n v="1.2005999999999999"/>
  </r>
  <r>
    <n v="8581"/>
    <x v="4271"/>
    <x v="2"/>
    <x v="671"/>
    <d v="2011-05-22T00:00:00"/>
    <s v="Second Class"/>
    <x v="565"/>
    <s v="Matt Collister"/>
    <x v="1"/>
    <s v="United States"/>
    <s v="San Marcos"/>
    <x v="5"/>
    <n v="78666"/>
    <x v="2"/>
    <s v="FUR-FU-10003489"/>
    <x v="0"/>
    <x v="5"/>
    <s v="Contemporary Borderless Frame"/>
    <n v="10.332000000000001"/>
    <n v="3"/>
    <n v="0.6"/>
    <n v="-5.9408999999999992"/>
  </r>
  <r>
    <n v="8582"/>
    <x v="4271"/>
    <x v="2"/>
    <x v="671"/>
    <d v="2011-05-22T00:00:00"/>
    <s v="Second Class"/>
    <x v="565"/>
    <s v="Matt Collister"/>
    <x v="1"/>
    <s v="United States"/>
    <s v="San Marcos"/>
    <x v="5"/>
    <n v="78666"/>
    <x v="2"/>
    <s v="OFF-PA-10000289"/>
    <x v="1"/>
    <x v="10"/>
    <s v="Xerox 213"/>
    <n v="10.368000000000002"/>
    <n v="2"/>
    <n v="0.2"/>
    <n v="3.6288"/>
  </r>
  <r>
    <n v="8583"/>
    <x v="4271"/>
    <x v="2"/>
    <x v="671"/>
    <d v="2011-05-22T00:00:00"/>
    <s v="Second Class"/>
    <x v="565"/>
    <s v="Matt Collister"/>
    <x v="1"/>
    <s v="United States"/>
    <s v="San Marcos"/>
    <x v="5"/>
    <n v="78666"/>
    <x v="2"/>
    <s v="TEC-AC-10004227"/>
    <x v="2"/>
    <x v="11"/>
    <s v="SanDisk Ultra 16 GB MicroSDHC Class 10 Memory Card"/>
    <n v="20.784000000000002"/>
    <n v="2"/>
    <n v="0.2"/>
    <n v="-3.6372000000000027"/>
  </r>
  <r>
    <n v="8584"/>
    <x v="4271"/>
    <x v="2"/>
    <x v="671"/>
    <d v="2011-05-22T00:00:00"/>
    <s v="Second Class"/>
    <x v="565"/>
    <s v="Matt Collister"/>
    <x v="1"/>
    <s v="United States"/>
    <s v="San Marcos"/>
    <x v="5"/>
    <n v="78666"/>
    <x v="2"/>
    <s v="OFF-ST-10000636"/>
    <x v="1"/>
    <x v="4"/>
    <s v="Rogers Profile Extra Capacity Storage Tub"/>
    <n v="66.959999999999994"/>
    <n v="5"/>
    <n v="0.2"/>
    <n v="-13.392000000000003"/>
  </r>
  <r>
    <n v="8585"/>
    <x v="4272"/>
    <x v="2"/>
    <x v="519"/>
    <d v="2011-02-09T00:00:00"/>
    <s v="Second Class"/>
    <x v="775"/>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x v="742"/>
    <s v="Roger Demir"/>
    <x v="0"/>
    <s v="United States"/>
    <s v="Philadelphia"/>
    <x v="9"/>
    <n v="19134"/>
    <x v="3"/>
    <s v="OFF-BI-10001116"/>
    <x v="1"/>
    <x v="8"/>
    <s v="Wilson Jones 1&quot; Hanging DublLock Ring Binders"/>
    <n v="11.088000000000003"/>
    <n v="7"/>
    <n v="0.7"/>
    <n v="-8.1311999999999998"/>
  </r>
  <r>
    <n v="8587"/>
    <x v="4274"/>
    <x v="3"/>
    <x v="497"/>
    <d v="2014-07-19T00:00:00"/>
    <s v="Standard Class"/>
    <x v="208"/>
    <s v="Karen Bern"/>
    <x v="1"/>
    <s v="United States"/>
    <s v="Los Angeles"/>
    <x v="1"/>
    <n v="90049"/>
    <x v="1"/>
    <s v="TEC-AC-10003832"/>
    <x v="2"/>
    <x v="11"/>
    <s v="Logitech P710e Mobile Speakerphone"/>
    <n v="1287.45"/>
    <n v="5"/>
    <n v="0"/>
    <n v="244.61549999999988"/>
  </r>
  <r>
    <n v="8588"/>
    <x v="4274"/>
    <x v="3"/>
    <x v="497"/>
    <d v="2014-07-19T00:00:00"/>
    <s v="Standard Class"/>
    <x v="208"/>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x v="712"/>
    <s v="Fred Chung"/>
    <x v="1"/>
    <s v="United States"/>
    <s v="Philadelphia"/>
    <x v="9"/>
    <n v="19140"/>
    <x v="3"/>
    <s v="OFF-ST-10002583"/>
    <x v="1"/>
    <x v="4"/>
    <s v="Fellowes Neat Ideas Storage Cubes"/>
    <n v="51.967999999999996"/>
    <n v="2"/>
    <n v="0.2"/>
    <n v="-10.393600000000001"/>
  </r>
  <r>
    <n v="8590"/>
    <x v="4276"/>
    <x v="3"/>
    <x v="926"/>
    <d v="2014-02-02T00:00:00"/>
    <s v="First Class"/>
    <x v="42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x v="92"/>
    <s v="Fred Hopkins"/>
    <x v="1"/>
    <s v="United States"/>
    <s v="Hempstead"/>
    <x v="15"/>
    <n v="11550"/>
    <x v="3"/>
    <s v="OFF-EN-10004846"/>
    <x v="1"/>
    <x v="12"/>
    <s v="Letter or Legal Size Expandable Poly String Tie Envelopes"/>
    <n v="7.98"/>
    <n v="3"/>
    <n v="0"/>
    <n v="3.9102000000000006"/>
  </r>
  <r>
    <n v="8592"/>
    <x v="4278"/>
    <x v="3"/>
    <x v="756"/>
    <d v="2014-04-27T00:00:00"/>
    <s v="First Class"/>
    <x v="2"/>
    <s v="Sean O'Donnell"/>
    <x v="0"/>
    <s v="United States"/>
    <s v="Greeley"/>
    <x v="22"/>
    <n v="80634"/>
    <x v="1"/>
    <s v="OFF-EN-10003134"/>
    <x v="1"/>
    <x v="12"/>
    <s v="Staples"/>
    <n v="18.687999999999999"/>
    <n v="2"/>
    <n v="0.2"/>
    <n v="7.008"/>
  </r>
  <r>
    <n v="8593"/>
    <x v="4278"/>
    <x v="3"/>
    <x v="756"/>
    <d v="2014-04-27T00:00:00"/>
    <s v="First Class"/>
    <x v="2"/>
    <s v="Sean O'Donnell"/>
    <x v="0"/>
    <s v="United States"/>
    <s v="Greeley"/>
    <x v="22"/>
    <n v="80634"/>
    <x v="1"/>
    <s v="FUR-FU-10001025"/>
    <x v="0"/>
    <x v="5"/>
    <s v="Eldon Imàge Series Desk Accessories, Clear"/>
    <n v="11.664000000000001"/>
    <n v="3"/>
    <n v="0.2"/>
    <n v="3.3534000000000006"/>
  </r>
  <r>
    <n v="8594"/>
    <x v="4279"/>
    <x v="3"/>
    <x v="45"/>
    <d v="2014-11-14T00:00:00"/>
    <s v="Standard Class"/>
    <x v="327"/>
    <s v="Peter McVee"/>
    <x v="2"/>
    <s v="United States"/>
    <s v="Jacksonville"/>
    <x v="2"/>
    <n v="32216"/>
    <x v="0"/>
    <s v="TEC-AC-10002567"/>
    <x v="2"/>
    <x v="11"/>
    <s v="Logitech G602 Wireless Gaming Mouse"/>
    <n v="191.976"/>
    <n v="3"/>
    <n v="0.2"/>
    <n v="38.395199999999988"/>
  </r>
  <r>
    <n v="8595"/>
    <x v="4279"/>
    <x v="3"/>
    <x v="45"/>
    <d v="2014-11-14T00:00:00"/>
    <s v="Standard Class"/>
    <x v="327"/>
    <s v="Peter McVee"/>
    <x v="2"/>
    <s v="United States"/>
    <s v="Jacksonville"/>
    <x v="2"/>
    <n v="32216"/>
    <x v="0"/>
    <s v="TEC-PH-10004094"/>
    <x v="2"/>
    <x v="7"/>
    <s v="Motorola L703CM"/>
    <n v="499.16800000000006"/>
    <n v="4"/>
    <n v="0.2"/>
    <n v="31.197999999999993"/>
  </r>
  <r>
    <n v="8596"/>
    <x v="4280"/>
    <x v="2"/>
    <x v="952"/>
    <d v="2011-05-07T00:00:00"/>
    <s v="First Class"/>
    <x v="241"/>
    <s v="Giulietta Dortch"/>
    <x v="1"/>
    <s v="United States"/>
    <s v="Arlington"/>
    <x v="17"/>
    <n v="22204"/>
    <x v="0"/>
    <s v="OFF-BI-10004364"/>
    <x v="1"/>
    <x v="8"/>
    <s v="Storex Dura Pro Binders"/>
    <n v="11.88"/>
    <n v="2"/>
    <n v="0"/>
    <n v="5.3460000000000001"/>
  </r>
  <r>
    <n v="8597"/>
    <x v="4280"/>
    <x v="2"/>
    <x v="952"/>
    <d v="2011-05-07T00:00:00"/>
    <s v="First Class"/>
    <x v="241"/>
    <s v="Giulietta Dortch"/>
    <x v="1"/>
    <s v="United States"/>
    <s v="Arlington"/>
    <x v="17"/>
    <n v="22204"/>
    <x v="0"/>
    <s v="OFF-PA-10000474"/>
    <x v="1"/>
    <x v="10"/>
    <s v="Staples"/>
    <n v="35.44"/>
    <n v="1"/>
    <n v="0"/>
    <n v="16.656799999999997"/>
  </r>
  <r>
    <n v="8598"/>
    <x v="4281"/>
    <x v="0"/>
    <x v="189"/>
    <d v="2013-11-01T00:00:00"/>
    <s v="Standard Class"/>
    <x v="50"/>
    <s v="Pete Armstrong"/>
    <x v="2"/>
    <s v="United States"/>
    <s v="San Francisco"/>
    <x v="1"/>
    <n v="94122"/>
    <x v="1"/>
    <s v="OFF-BI-10004308"/>
    <x v="1"/>
    <x v="8"/>
    <s v="Avery Legal 4-Ring Binder"/>
    <n v="67.13600000000001"/>
    <n v="4"/>
    <n v="0.2"/>
    <n v="25.175999999999998"/>
  </r>
  <r>
    <n v="8599"/>
    <x v="4282"/>
    <x v="2"/>
    <x v="35"/>
    <d v="2011-12-01T00:00:00"/>
    <s v="Standard Class"/>
    <x v="624"/>
    <s v="Luke Schmidt"/>
    <x v="1"/>
    <s v="United States"/>
    <s v="Fresno"/>
    <x v="1"/>
    <n v="93727"/>
    <x v="1"/>
    <s v="OFF-BI-10002012"/>
    <x v="1"/>
    <x v="8"/>
    <s v="Wilson Jones Easy Flow II Sheet Lifters"/>
    <n v="4.32"/>
    <n v="3"/>
    <n v="0.2"/>
    <n v="1.512"/>
  </r>
  <r>
    <n v="8600"/>
    <x v="4282"/>
    <x v="2"/>
    <x v="35"/>
    <d v="2011-12-01T00:00:00"/>
    <s v="Standard Class"/>
    <x v="624"/>
    <s v="Luke Schmidt"/>
    <x v="1"/>
    <s v="United States"/>
    <s v="Fresno"/>
    <x v="1"/>
    <n v="93727"/>
    <x v="1"/>
    <s v="OFF-PA-10002586"/>
    <x v="1"/>
    <x v="10"/>
    <s v="Xerox 1970"/>
    <n v="14.940000000000001"/>
    <n v="3"/>
    <n v="0"/>
    <n v="7.0218000000000007"/>
  </r>
  <r>
    <n v="8601"/>
    <x v="4282"/>
    <x v="2"/>
    <x v="35"/>
    <d v="2011-12-01T00:00:00"/>
    <s v="Standard Class"/>
    <x v="624"/>
    <s v="Luke Schmidt"/>
    <x v="1"/>
    <s v="United States"/>
    <s v="Fresno"/>
    <x v="1"/>
    <n v="93727"/>
    <x v="1"/>
    <s v="OFF-AP-10000692"/>
    <x v="1"/>
    <x v="9"/>
    <s v="Fellowes Mighty 8 Compact Surge Protector"/>
    <n v="40.54"/>
    <n v="2"/>
    <n v="0"/>
    <n v="11.351200000000002"/>
  </r>
  <r>
    <n v="8602"/>
    <x v="4282"/>
    <x v="2"/>
    <x v="35"/>
    <d v="2011-12-01T00:00:00"/>
    <s v="Standard Class"/>
    <x v="624"/>
    <s v="Luke Schmidt"/>
    <x v="1"/>
    <s v="United States"/>
    <s v="Fresno"/>
    <x v="1"/>
    <n v="93727"/>
    <x v="1"/>
    <s v="OFF-BI-10001553"/>
    <x v="1"/>
    <x v="8"/>
    <s v="SpineVue Locking Slant-D Ring Binders by Cardinal"/>
    <n v="7.3120000000000012"/>
    <n v="1"/>
    <n v="0.2"/>
    <n v="2.5591999999999997"/>
  </r>
  <r>
    <n v="8603"/>
    <x v="4283"/>
    <x v="2"/>
    <x v="520"/>
    <d v="2011-12-31T00:00:00"/>
    <s v="Same Day"/>
    <x v="311"/>
    <s v="James Lanier"/>
    <x v="2"/>
    <s v="United States"/>
    <s v="Reno"/>
    <x v="33"/>
    <n v="89502"/>
    <x v="1"/>
    <s v="TEC-PH-10004908"/>
    <x v="2"/>
    <x v="7"/>
    <s v="Panasonic KX TS3282W Corded phone"/>
    <n v="475.94400000000002"/>
    <n v="7"/>
    <n v="0.2"/>
    <n v="59.492999999999952"/>
  </r>
  <r>
    <n v="8604"/>
    <x v="4284"/>
    <x v="0"/>
    <x v="835"/>
    <d v="2013-01-08T00:00:00"/>
    <s v="Standard Class"/>
    <x v="119"/>
    <s v="Christine Abelman"/>
    <x v="1"/>
    <s v="United States"/>
    <s v="San Antonio"/>
    <x v="5"/>
    <n v="78207"/>
    <x v="2"/>
    <s v="TEC-AC-10002217"/>
    <x v="2"/>
    <x v="11"/>
    <s v="Imation Clip USB flash drive - 8 GB"/>
    <n v="30.080000000000002"/>
    <n v="2"/>
    <n v="0.2"/>
    <n v="-5.2640000000000002"/>
  </r>
  <r>
    <n v="8605"/>
    <x v="4284"/>
    <x v="0"/>
    <x v="835"/>
    <d v="2013-01-08T00:00:00"/>
    <s v="Standard Class"/>
    <x v="119"/>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x v="119"/>
    <s v="Christine Abelman"/>
    <x v="1"/>
    <s v="United States"/>
    <s v="San Antonio"/>
    <x v="5"/>
    <n v="78207"/>
    <x v="2"/>
    <s v="TEC-PH-10002890"/>
    <x v="2"/>
    <x v="7"/>
    <s v="AT&amp;T 17929 Lendline Telephone"/>
    <n v="180.96"/>
    <n v="5"/>
    <n v="0.2"/>
    <n v="13.571999999999996"/>
  </r>
  <r>
    <n v="8607"/>
    <x v="4285"/>
    <x v="3"/>
    <x v="238"/>
    <d v="2014-08-23T00:00:00"/>
    <s v="Standard Class"/>
    <x v="380"/>
    <s v="Charles McCrossin"/>
    <x v="0"/>
    <s v="United States"/>
    <s v="New Bedford"/>
    <x v="31"/>
    <n v="2740"/>
    <x v="3"/>
    <s v="TEC-AC-10003614"/>
    <x v="2"/>
    <x v="11"/>
    <s v="Verbatim 25 GB 6x Blu-ray Single Layer Recordable Disc, 10/Pack"/>
    <n v="23.18"/>
    <n v="2"/>
    <n v="0"/>
    <n v="7.6493999999999982"/>
  </r>
  <r>
    <n v="8608"/>
    <x v="4286"/>
    <x v="2"/>
    <x v="611"/>
    <d v="2011-06-09T00:00:00"/>
    <s v="Standard Class"/>
    <x v="590"/>
    <s v="Bobby Trafton"/>
    <x v="0"/>
    <s v="United States"/>
    <s v="New York City"/>
    <x v="15"/>
    <n v="10035"/>
    <x v="3"/>
    <s v="FUR-FU-10002878"/>
    <x v="0"/>
    <x v="5"/>
    <s v="Seth Thomas 14&quot; Day/Date Wall Clock"/>
    <n v="56.96"/>
    <n v="2"/>
    <n v="0"/>
    <n v="21.075200000000002"/>
  </r>
  <r>
    <n v="8609"/>
    <x v="4286"/>
    <x v="2"/>
    <x v="611"/>
    <d v="2011-06-09T00:00:00"/>
    <s v="Standard Class"/>
    <x v="59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x v="590"/>
    <s v="Bobby Trafton"/>
    <x v="0"/>
    <s v="United States"/>
    <s v="New York City"/>
    <x v="15"/>
    <n v="10035"/>
    <x v="3"/>
    <s v="FUR-BO-10003272"/>
    <x v="0"/>
    <x v="0"/>
    <s v="O'Sullivan Living Dimensions 5-Shelf Bookcases"/>
    <n v="353.56799999999998"/>
    <n v="2"/>
    <n v="0.2"/>
    <n v="-44.196000000000026"/>
  </r>
  <r>
    <n v="8611"/>
    <x v="4286"/>
    <x v="2"/>
    <x v="611"/>
    <d v="2011-06-09T00:00:00"/>
    <s v="Standard Class"/>
    <x v="590"/>
    <s v="Bobby Trafton"/>
    <x v="0"/>
    <s v="United States"/>
    <s v="New York City"/>
    <x v="15"/>
    <n v="10035"/>
    <x v="3"/>
    <s v="FUR-FU-10002191"/>
    <x v="0"/>
    <x v="5"/>
    <s v="G.E. Halogen Desk Lamp Bulbs"/>
    <n v="13.96"/>
    <n v="2"/>
    <n v="0"/>
    <n v="6.7008000000000001"/>
  </r>
  <r>
    <n v="8612"/>
    <x v="4287"/>
    <x v="3"/>
    <x v="38"/>
    <d v="2014-11-18T00:00:00"/>
    <s v="Second Class"/>
    <x v="339"/>
    <s v="Sanjit Engle"/>
    <x v="0"/>
    <s v="United States"/>
    <s v="Oxnard"/>
    <x v="1"/>
    <n v="93030"/>
    <x v="1"/>
    <s v="TEC-AC-10000682"/>
    <x v="2"/>
    <x v="11"/>
    <s v="Kensington K72356US Mouse-in-a-Box USB Desktop Mouse"/>
    <n v="82.95"/>
    <n v="5"/>
    <n v="0"/>
    <n v="29.032499999999999"/>
  </r>
  <r>
    <n v="8613"/>
    <x v="4288"/>
    <x v="0"/>
    <x v="1198"/>
    <d v="2013-02-01T00:00:00"/>
    <s v="Second Class"/>
    <x v="428"/>
    <s v="Henry Goldwyn"/>
    <x v="1"/>
    <s v="United States"/>
    <s v="Los Angeles"/>
    <x v="1"/>
    <n v="90036"/>
    <x v="1"/>
    <s v="OFF-AR-10000588"/>
    <x v="1"/>
    <x v="6"/>
    <s v="Newell 345"/>
    <n v="39.68"/>
    <n v="2"/>
    <n v="0"/>
    <n v="10.316800000000001"/>
  </r>
  <r>
    <n v="8614"/>
    <x v="4289"/>
    <x v="0"/>
    <x v="1199"/>
    <d v="2013-11-15T00:00:00"/>
    <s v="Standard Class"/>
    <x v="58"/>
    <s v="Philip Fox"/>
    <x v="0"/>
    <s v="United States"/>
    <s v="Oakland"/>
    <x v="1"/>
    <n v="94601"/>
    <x v="1"/>
    <s v="TEC-AC-10002001"/>
    <x v="2"/>
    <x v="11"/>
    <s v="Logitech Wireless Gaming Headset G930"/>
    <n v="479.97"/>
    <n v="3"/>
    <n v="0"/>
    <n v="177.58890000000002"/>
  </r>
  <r>
    <n v="8615"/>
    <x v="4290"/>
    <x v="0"/>
    <x v="545"/>
    <d v="2013-09-15T00:00:00"/>
    <s v="Standard Class"/>
    <x v="420"/>
    <s v="Bryan Davis"/>
    <x v="0"/>
    <s v="United States"/>
    <s v="Edmonds"/>
    <x v="4"/>
    <n v="98026"/>
    <x v="1"/>
    <s v="OFF-LA-10003720"/>
    <x v="1"/>
    <x v="2"/>
    <s v="Avery 487"/>
    <n v="7.38"/>
    <n v="2"/>
    <n v="0"/>
    <n v="3.4685999999999999"/>
  </r>
  <r>
    <n v="8616"/>
    <x v="4290"/>
    <x v="0"/>
    <x v="545"/>
    <d v="2013-09-15T00:00:00"/>
    <s v="Standard Class"/>
    <x v="420"/>
    <s v="Bryan Davis"/>
    <x v="0"/>
    <s v="United States"/>
    <s v="Edmonds"/>
    <x v="4"/>
    <n v="98026"/>
    <x v="1"/>
    <s v="OFF-BI-10004364"/>
    <x v="1"/>
    <x v="8"/>
    <s v="Storex Dura Pro Binders"/>
    <n v="14.256000000000002"/>
    <n v="3"/>
    <n v="0.2"/>
    <n v="4.4550000000000001"/>
  </r>
  <r>
    <n v="8617"/>
    <x v="4290"/>
    <x v="0"/>
    <x v="545"/>
    <d v="2013-09-15T00:00:00"/>
    <s v="Standard Class"/>
    <x v="420"/>
    <s v="Bryan Davis"/>
    <x v="0"/>
    <s v="United States"/>
    <s v="Edmonds"/>
    <x v="4"/>
    <n v="98026"/>
    <x v="1"/>
    <s v="OFF-PA-10000100"/>
    <x v="1"/>
    <x v="10"/>
    <s v="Xerox 1945"/>
    <n v="81.98"/>
    <n v="2"/>
    <n v="0"/>
    <n v="40.170200000000001"/>
  </r>
  <r>
    <n v="8618"/>
    <x v="4290"/>
    <x v="0"/>
    <x v="545"/>
    <d v="2013-09-15T00:00:00"/>
    <s v="Standard Class"/>
    <x v="420"/>
    <s v="Bryan Davis"/>
    <x v="0"/>
    <s v="United States"/>
    <s v="Edmonds"/>
    <x v="4"/>
    <n v="98026"/>
    <x v="1"/>
    <s v="OFF-BI-10004826"/>
    <x v="1"/>
    <x v="8"/>
    <s v="JM Magazine Binder"/>
    <n v="39.624000000000009"/>
    <n v="3"/>
    <n v="0.2"/>
    <n v="13.868400000000001"/>
  </r>
  <r>
    <n v="8619"/>
    <x v="4291"/>
    <x v="3"/>
    <x v="448"/>
    <d v="2014-03-09T00:00:00"/>
    <s v="Standard Class"/>
    <x v="387"/>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x v="313"/>
    <s v="Eudokia Martin"/>
    <x v="1"/>
    <s v="United States"/>
    <s v="New York City"/>
    <x v="15"/>
    <n v="10024"/>
    <x v="3"/>
    <s v="OFF-ST-10001031"/>
    <x v="1"/>
    <x v="4"/>
    <s v="Adjustable Personal File Tote"/>
    <n v="65.12"/>
    <n v="4"/>
    <n v="0"/>
    <n v="16.931200000000004"/>
  </r>
  <r>
    <n v="8621"/>
    <x v="4293"/>
    <x v="3"/>
    <x v="44"/>
    <d v="2014-11-10T00:00:00"/>
    <s v="Second Class"/>
    <x v="702"/>
    <s v="Liz Carlisle"/>
    <x v="0"/>
    <s v="United States"/>
    <s v="Dallas"/>
    <x v="5"/>
    <n v="75217"/>
    <x v="2"/>
    <s v="FUR-FU-10003878"/>
    <x v="0"/>
    <x v="5"/>
    <s v="Linden 10&quot; Round Wall Clock, Black"/>
    <n v="30.560000000000002"/>
    <n v="5"/>
    <n v="0.6"/>
    <n v="-19.863999999999997"/>
  </r>
  <r>
    <n v="8622"/>
    <x v="4294"/>
    <x v="3"/>
    <x v="726"/>
    <d v="2014-05-19T00:00:00"/>
    <s v="Standard Class"/>
    <x v="395"/>
    <s v="Frank Hawley"/>
    <x v="1"/>
    <s v="United States"/>
    <s v="Franklin"/>
    <x v="18"/>
    <n v="37064"/>
    <x v="0"/>
    <s v="OFF-AP-10000358"/>
    <x v="1"/>
    <x v="9"/>
    <s v="Fellowes Basic Home/Office Series Surge Protectors"/>
    <n v="20.768000000000001"/>
    <n v="2"/>
    <n v="0.2"/>
    <n v="2.3363999999999976"/>
  </r>
  <r>
    <n v="8623"/>
    <x v="4295"/>
    <x v="0"/>
    <x v="581"/>
    <d v="2013-12-02T00:00:00"/>
    <s v="Standard Class"/>
    <x v="632"/>
    <s v="Chris McAfee"/>
    <x v="0"/>
    <s v="United States"/>
    <s v="Phoenix"/>
    <x v="16"/>
    <n v="85023"/>
    <x v="1"/>
    <s v="OFF-ST-10000876"/>
    <x v="1"/>
    <x v="4"/>
    <s v="Eldon Simplefile Box Office"/>
    <n v="39.808"/>
    <n v="4"/>
    <n v="0.2"/>
    <n v="3.9808000000000003"/>
  </r>
  <r>
    <n v="8624"/>
    <x v="4296"/>
    <x v="1"/>
    <x v="50"/>
    <d v="2012-11-18T00:00:00"/>
    <s v="Standard Class"/>
    <x v="248"/>
    <s v="Fred McMath"/>
    <x v="0"/>
    <s v="United States"/>
    <s v="Miami"/>
    <x v="2"/>
    <n v="33178"/>
    <x v="0"/>
    <s v="OFF-BI-10004224"/>
    <x v="1"/>
    <x v="8"/>
    <s v="Catalog Binders with Expanding Posts"/>
    <n v="121.10400000000003"/>
    <n v="6"/>
    <n v="0.7"/>
    <n v="-100.91999999999999"/>
  </r>
  <r>
    <n v="8625"/>
    <x v="4296"/>
    <x v="1"/>
    <x v="50"/>
    <d v="2012-11-18T00:00:00"/>
    <s v="Standard Class"/>
    <x v="248"/>
    <s v="Fred McMath"/>
    <x v="0"/>
    <s v="United States"/>
    <s v="Miami"/>
    <x v="2"/>
    <n v="33178"/>
    <x v="0"/>
    <s v="TEC-AC-10004568"/>
    <x v="2"/>
    <x v="11"/>
    <s v="Maxell LTO Ultrium - 800 GB"/>
    <n v="111.96"/>
    <n v="5"/>
    <n v="0.2"/>
    <n v="-1.3995000000000104"/>
  </r>
  <r>
    <n v="8626"/>
    <x v="4297"/>
    <x v="1"/>
    <x v="575"/>
    <d v="2012-12-12T00:00:00"/>
    <s v="Standard Class"/>
    <x v="428"/>
    <s v="Henry Goldwyn"/>
    <x v="1"/>
    <s v="United States"/>
    <s v="Colorado Springs"/>
    <x v="22"/>
    <n v="80906"/>
    <x v="1"/>
    <s v="OFF-PA-10000533"/>
    <x v="1"/>
    <x v="10"/>
    <s v="Southworth Parchment Paper &amp; Envelopes"/>
    <n v="15.696000000000002"/>
    <n v="3"/>
    <n v="0.2"/>
    <n v="5.1011999999999995"/>
  </r>
  <r>
    <n v="8627"/>
    <x v="4298"/>
    <x v="1"/>
    <x v="67"/>
    <d v="2012-09-12T00:00:00"/>
    <s v="Standard Class"/>
    <x v="132"/>
    <s v="Andy Gerbode"/>
    <x v="1"/>
    <s v="United States"/>
    <s v="New York City"/>
    <x v="15"/>
    <n v="10011"/>
    <x v="3"/>
    <s v="OFF-ST-10003638"/>
    <x v="1"/>
    <x v="4"/>
    <s v="Mobile Personal File Cube"/>
    <n v="70.260000000000005"/>
    <n v="3"/>
    <n v="0"/>
    <n v="18.970199999999998"/>
  </r>
  <r>
    <n v="8628"/>
    <x v="4298"/>
    <x v="1"/>
    <x v="67"/>
    <d v="2012-09-12T00:00:00"/>
    <s v="Standard Class"/>
    <x v="132"/>
    <s v="Andy Gerbode"/>
    <x v="1"/>
    <s v="United States"/>
    <s v="New York City"/>
    <x v="15"/>
    <n v="10011"/>
    <x v="3"/>
    <s v="TEC-AC-10002305"/>
    <x v="2"/>
    <x v="11"/>
    <s v="KeyTronic E03601U1 - Keyboard - Beige"/>
    <n v="90"/>
    <n v="5"/>
    <n v="0"/>
    <n v="16.199999999999992"/>
  </r>
  <r>
    <n v="8629"/>
    <x v="4298"/>
    <x v="1"/>
    <x v="67"/>
    <d v="2012-09-12T00:00:00"/>
    <s v="Standard Class"/>
    <x v="132"/>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x v="132"/>
    <s v="Andy Gerbode"/>
    <x v="1"/>
    <s v="United States"/>
    <s v="New York City"/>
    <x v="15"/>
    <n v="10011"/>
    <x v="3"/>
    <s v="FUR-TA-10003569"/>
    <x v="0"/>
    <x v="3"/>
    <s v="Bretford CR8500 Series Meeting Room Furniture"/>
    <n v="481.17599999999999"/>
    <n v="2"/>
    <n v="0.4"/>
    <n v="-120.29400000000004"/>
  </r>
  <r>
    <n v="8631"/>
    <x v="4298"/>
    <x v="1"/>
    <x v="67"/>
    <d v="2012-09-12T00:00:00"/>
    <s v="Standard Class"/>
    <x v="132"/>
    <s v="Andy Gerbode"/>
    <x v="1"/>
    <s v="United States"/>
    <s v="New York City"/>
    <x v="15"/>
    <n v="10011"/>
    <x v="3"/>
    <s v="OFF-FA-10003059"/>
    <x v="1"/>
    <x v="13"/>
    <s v="Assorted Color Push Pins"/>
    <n v="7.24"/>
    <n v="4"/>
    <n v="0"/>
    <n v="2.3891999999999998"/>
  </r>
  <r>
    <n v="8632"/>
    <x v="4299"/>
    <x v="0"/>
    <x v="1062"/>
    <d v="2013-07-30T00:00:00"/>
    <s v="First Class"/>
    <x v="22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x v="220"/>
    <s v="Olvera Toch"/>
    <x v="0"/>
    <s v="United States"/>
    <s v="Bethlehem"/>
    <x v="9"/>
    <n v="18018"/>
    <x v="3"/>
    <s v="OFF-BI-10000545"/>
    <x v="1"/>
    <x v="8"/>
    <s v="GBC Ibimaster 500 Manual ProClick Binding System"/>
    <n v="1369.7640000000001"/>
    <n v="6"/>
    <n v="0.7"/>
    <n v="-913.17599999999993"/>
  </r>
  <r>
    <n v="8634"/>
    <x v="4299"/>
    <x v="0"/>
    <x v="1062"/>
    <d v="2013-07-30T00:00:00"/>
    <s v="First Class"/>
    <x v="22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x v="277"/>
    <s v="Seth Vernon"/>
    <x v="0"/>
    <s v="United States"/>
    <s v="Philadelphia"/>
    <x v="9"/>
    <n v="19140"/>
    <x v="3"/>
    <s v="FUR-BO-10001798"/>
    <x v="0"/>
    <x v="0"/>
    <s v="Bush Somerset Collection Bookcase"/>
    <n v="130.97999999999999"/>
    <n v="2"/>
    <n v="0.5"/>
    <n v="-89.066399999999987"/>
  </r>
  <r>
    <n v="8636"/>
    <x v="4301"/>
    <x v="2"/>
    <x v="1013"/>
    <d v="2011-05-02T00:00:00"/>
    <s v="First Class"/>
    <x v="594"/>
    <s v="Justin MacKendrick"/>
    <x v="0"/>
    <s v="United States"/>
    <s v="Louisville"/>
    <x v="0"/>
    <n v="40214"/>
    <x v="0"/>
    <s v="OFF-AR-10004010"/>
    <x v="1"/>
    <x v="6"/>
    <s v="Hunt Boston Vacuum Mount KS Pencil Sharpener"/>
    <n v="174.95000000000002"/>
    <n v="5"/>
    <n v="0"/>
    <n v="45.487000000000002"/>
  </r>
  <r>
    <n v="8637"/>
    <x v="4301"/>
    <x v="2"/>
    <x v="1013"/>
    <d v="2011-05-02T00:00:00"/>
    <s v="First Class"/>
    <x v="594"/>
    <s v="Justin MacKendrick"/>
    <x v="0"/>
    <s v="United States"/>
    <s v="Louisville"/>
    <x v="0"/>
    <n v="40214"/>
    <x v="0"/>
    <s v="OFF-ST-10000585"/>
    <x v="1"/>
    <x v="4"/>
    <s v="Economy Rollaway Files"/>
    <n v="826"/>
    <n v="5"/>
    <n v="0"/>
    <n v="214.76"/>
  </r>
  <r>
    <n v="8638"/>
    <x v="4302"/>
    <x v="3"/>
    <x v="842"/>
    <d v="2014-05-03T00:00:00"/>
    <s v="Standard Class"/>
    <x v="31"/>
    <s v="Henry MacAllister"/>
    <x v="0"/>
    <s v="United States"/>
    <s v="Seattle"/>
    <x v="4"/>
    <n v="98105"/>
    <x v="1"/>
    <s v="FUR-FU-10000397"/>
    <x v="0"/>
    <x v="5"/>
    <s v="Luxo Economy Swing Arm Lamp"/>
    <n v="139.58000000000001"/>
    <n v="7"/>
    <n v="0"/>
    <n v="39.082400000000007"/>
  </r>
  <r>
    <n v="8639"/>
    <x v="4303"/>
    <x v="3"/>
    <x v="283"/>
    <d v="2014-07-25T00:00:00"/>
    <s v="First Class"/>
    <x v="178"/>
    <s v="Philisse Overcash"/>
    <x v="2"/>
    <s v="United States"/>
    <s v="Kenosha"/>
    <x v="6"/>
    <n v="53142"/>
    <x v="2"/>
    <s v="TEC-AC-10000736"/>
    <x v="2"/>
    <x v="11"/>
    <s v="Logitech G600 MMO Gaming Mouse"/>
    <n v="399.95"/>
    <n v="5"/>
    <n v="0"/>
    <n v="143.982"/>
  </r>
  <r>
    <n v="8640"/>
    <x v="4304"/>
    <x v="2"/>
    <x v="736"/>
    <d v="2011-12-15T00:00:00"/>
    <s v="Second Class"/>
    <x v="169"/>
    <s v="Kimberly Carter"/>
    <x v="1"/>
    <s v="United States"/>
    <s v="Henderson"/>
    <x v="0"/>
    <n v="42420"/>
    <x v="0"/>
    <s v="OFF-BI-10004970"/>
    <x v="1"/>
    <x v="8"/>
    <s v="ACCOHIDE 3-Ring Binder, Blue, 1&quot;"/>
    <n v="12.39"/>
    <n v="3"/>
    <n v="0"/>
    <n v="5.8232999999999997"/>
  </r>
  <r>
    <n v="8641"/>
    <x v="4305"/>
    <x v="3"/>
    <x v="602"/>
    <d v="2014-01-17T00:00:00"/>
    <s v="Standard Class"/>
    <x v="106"/>
    <s v="David Bremer"/>
    <x v="1"/>
    <s v="United States"/>
    <s v="Dallas"/>
    <x v="5"/>
    <n v="75217"/>
    <x v="2"/>
    <s v="OFF-BI-10000545"/>
    <x v="1"/>
    <x v="8"/>
    <s v="GBC Ibimaster 500 Manual ProClick Binding System"/>
    <n v="760.97999999999979"/>
    <n v="5"/>
    <n v="0.8"/>
    <n v="-1141.47"/>
  </r>
  <r>
    <n v="8642"/>
    <x v="4306"/>
    <x v="3"/>
    <x v="574"/>
    <d v="2014-12-03T00:00:00"/>
    <s v="Same Day"/>
    <x v="603"/>
    <s v="Susan Vittorini"/>
    <x v="0"/>
    <s v="United States"/>
    <s v="Peoria"/>
    <x v="16"/>
    <n v="85345"/>
    <x v="1"/>
    <s v="OFF-BI-10001670"/>
    <x v="1"/>
    <x v="8"/>
    <s v="Vinyl Sectional Post Binders"/>
    <n v="67.860000000000014"/>
    <n v="6"/>
    <n v="0.7"/>
    <n v="-45.239999999999995"/>
  </r>
  <r>
    <n v="8643"/>
    <x v="4307"/>
    <x v="1"/>
    <x v="627"/>
    <d v="2012-11-15T00:00:00"/>
    <s v="Standard Class"/>
    <x v="374"/>
    <s v="Noel Staavos"/>
    <x v="1"/>
    <s v="United States"/>
    <s v="Jacksonville"/>
    <x v="3"/>
    <n v="28540"/>
    <x v="0"/>
    <s v="OFF-FA-10000624"/>
    <x v="1"/>
    <x v="13"/>
    <s v="OIC Binder Clips"/>
    <n v="31.504000000000005"/>
    <n v="11"/>
    <n v="0.2"/>
    <n v="11.814"/>
  </r>
  <r>
    <n v="8644"/>
    <x v="4307"/>
    <x v="1"/>
    <x v="627"/>
    <d v="2012-11-15T00:00:00"/>
    <s v="Standard Class"/>
    <x v="374"/>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x v="374"/>
    <s v="Noel Staavos"/>
    <x v="1"/>
    <s v="United States"/>
    <s v="Jacksonville"/>
    <x v="3"/>
    <n v="28540"/>
    <x v="0"/>
    <s v="OFF-BI-10000315"/>
    <x v="1"/>
    <x v="8"/>
    <s v="Poly Designer Cover &amp; Back"/>
    <n v="39.878999999999998"/>
    <n v="7"/>
    <n v="0.7"/>
    <n v="-29.244599999999991"/>
  </r>
  <r>
    <n v="8646"/>
    <x v="4307"/>
    <x v="1"/>
    <x v="627"/>
    <d v="2012-11-15T00:00:00"/>
    <s v="Standard Class"/>
    <x v="374"/>
    <s v="Noel Staavos"/>
    <x v="1"/>
    <s v="United States"/>
    <s v="Jacksonville"/>
    <x v="3"/>
    <n v="28540"/>
    <x v="0"/>
    <s v="FUR-FU-10000023"/>
    <x v="0"/>
    <x v="5"/>
    <s v="Eldon Wave Desk Accessories"/>
    <n v="4.7119999999999997"/>
    <n v="1"/>
    <n v="0.2"/>
    <n v="1.4136000000000002"/>
  </r>
  <r>
    <n v="8647"/>
    <x v="4308"/>
    <x v="0"/>
    <x v="881"/>
    <d v="2013-11-30T00:00:00"/>
    <s v="Standard Class"/>
    <x v="708"/>
    <s v="Mark Hamilton"/>
    <x v="0"/>
    <s v="United States"/>
    <s v="Los Angeles"/>
    <x v="1"/>
    <n v="90032"/>
    <x v="1"/>
    <s v="FUR-CH-10004698"/>
    <x v="0"/>
    <x v="1"/>
    <s v="Padded Folding Chairs, Black, 4/Carton"/>
    <n v="194.35200000000003"/>
    <n v="3"/>
    <n v="0.2"/>
    <n v="19.435200000000009"/>
  </r>
  <r>
    <n v="8648"/>
    <x v="4309"/>
    <x v="1"/>
    <x v="901"/>
    <d v="2012-12-08T00:00:00"/>
    <s v="First Class"/>
    <x v="645"/>
    <s v="Rick Reed"/>
    <x v="1"/>
    <s v="United States"/>
    <s v="Nashville"/>
    <x v="18"/>
    <n v="37211"/>
    <x v="0"/>
    <s v="FUR-CH-10004477"/>
    <x v="0"/>
    <x v="1"/>
    <s v="Global Push Button Manager's Chair, Indigo"/>
    <n v="97.424000000000007"/>
    <n v="2"/>
    <n v="0.2"/>
    <n v="10.960199999999993"/>
  </r>
  <r>
    <n v="8649"/>
    <x v="4310"/>
    <x v="0"/>
    <x v="875"/>
    <d v="2013-08-04T00:00:00"/>
    <s v="Standard Class"/>
    <x v="653"/>
    <s v="Ritsa Hightower"/>
    <x v="0"/>
    <s v="United States"/>
    <s v="Charlotte"/>
    <x v="3"/>
    <n v="28205"/>
    <x v="0"/>
    <s v="OFF-ST-10003816"/>
    <x v="1"/>
    <x v="4"/>
    <s v="Fellowes High-Stak Drawer Files"/>
    <n v="704.76"/>
    <n v="5"/>
    <n v="0.2"/>
    <n v="26.428499999999957"/>
  </r>
  <r>
    <n v="8650"/>
    <x v="4310"/>
    <x v="0"/>
    <x v="875"/>
    <d v="2013-08-04T00:00:00"/>
    <s v="Standard Class"/>
    <x v="653"/>
    <s v="Ritsa Hightower"/>
    <x v="0"/>
    <s v="United States"/>
    <s v="Charlotte"/>
    <x v="3"/>
    <n v="28205"/>
    <x v="0"/>
    <s v="OFF-BI-10002429"/>
    <x v="1"/>
    <x v="8"/>
    <s v="Premier Elliptical Ring Binder, Black"/>
    <n v="27.396000000000004"/>
    <n v="3"/>
    <n v="0.7"/>
    <n v="-20.090399999999995"/>
  </r>
  <r>
    <n v="8651"/>
    <x v="4311"/>
    <x v="2"/>
    <x v="103"/>
    <d v="2011-09-13T00:00:00"/>
    <s v="Same Day"/>
    <x v="261"/>
    <s v="Resi Pölking"/>
    <x v="0"/>
    <s v="United States"/>
    <s v="Seattle"/>
    <x v="4"/>
    <n v="98103"/>
    <x v="1"/>
    <s v="OFF-FA-10000840"/>
    <x v="1"/>
    <x v="13"/>
    <s v="OIC Thumb-Tacks"/>
    <n v="5.6999999999999993"/>
    <n v="5"/>
    <n v="0"/>
    <n v="2.6789999999999998"/>
  </r>
  <r>
    <n v="8652"/>
    <x v="4311"/>
    <x v="2"/>
    <x v="103"/>
    <d v="2011-09-13T00:00:00"/>
    <s v="Same Day"/>
    <x v="261"/>
    <s v="Resi Pölking"/>
    <x v="0"/>
    <s v="United States"/>
    <s v="Seattle"/>
    <x v="4"/>
    <n v="98103"/>
    <x v="1"/>
    <s v="FUR-FU-10001918"/>
    <x v="0"/>
    <x v="5"/>
    <s v="C-Line Cubicle Keepers Polyproplyene Holder With Velcro Backings"/>
    <n v="14.190000000000001"/>
    <n v="3"/>
    <n v="0"/>
    <n v="5.5341000000000014"/>
  </r>
  <r>
    <n v="8653"/>
    <x v="4311"/>
    <x v="2"/>
    <x v="103"/>
    <d v="2011-09-13T00:00:00"/>
    <s v="Same Day"/>
    <x v="261"/>
    <s v="Resi Pölking"/>
    <x v="0"/>
    <s v="United States"/>
    <s v="Seattle"/>
    <x v="4"/>
    <n v="98103"/>
    <x v="1"/>
    <s v="OFF-SU-10001574"/>
    <x v="1"/>
    <x v="14"/>
    <s v="Acme Value Line Scissors"/>
    <n v="7.3"/>
    <n v="2"/>
    <n v="0"/>
    <n v="2.1899999999999995"/>
  </r>
  <r>
    <n v="8654"/>
    <x v="4311"/>
    <x v="2"/>
    <x v="103"/>
    <d v="2011-09-13T00:00:00"/>
    <s v="Same Day"/>
    <x v="261"/>
    <s v="Resi Pölking"/>
    <x v="0"/>
    <s v="United States"/>
    <s v="Seattle"/>
    <x v="4"/>
    <n v="98103"/>
    <x v="1"/>
    <s v="TEC-AC-10001606"/>
    <x v="2"/>
    <x v="11"/>
    <s v="Logitech Wireless Performance Mouse MX for PC and Mac"/>
    <n v="199.98"/>
    <n v="2"/>
    <n v="0"/>
    <n v="75.992400000000004"/>
  </r>
  <r>
    <n v="8655"/>
    <x v="4311"/>
    <x v="2"/>
    <x v="103"/>
    <d v="2011-09-13T00:00:00"/>
    <s v="Same Day"/>
    <x v="261"/>
    <s v="Resi Pölking"/>
    <x v="0"/>
    <s v="United States"/>
    <s v="Seattle"/>
    <x v="4"/>
    <n v="98103"/>
    <x v="1"/>
    <s v="TEC-AC-10003399"/>
    <x v="2"/>
    <x v="11"/>
    <s v="Memorex Mini Travel Drive 64 GB USB 2.0 Flash Drive"/>
    <n v="144.96"/>
    <n v="4"/>
    <n v="0"/>
    <n v="60.883200000000002"/>
  </r>
  <r>
    <n v="8656"/>
    <x v="4311"/>
    <x v="2"/>
    <x v="103"/>
    <d v="2011-09-13T00:00:00"/>
    <s v="Same Day"/>
    <x v="261"/>
    <s v="Resi Pölking"/>
    <x v="0"/>
    <s v="United States"/>
    <s v="Seattle"/>
    <x v="4"/>
    <n v="98103"/>
    <x v="1"/>
    <s v="TEC-AC-10000865"/>
    <x v="2"/>
    <x v="11"/>
    <s v="WD My Passport Ultra 500GB Portable External Hard Drive"/>
    <n v="118"/>
    <n v="2"/>
    <n v="0"/>
    <n v="20.059999999999988"/>
  </r>
  <r>
    <n v="8657"/>
    <x v="4311"/>
    <x v="2"/>
    <x v="103"/>
    <d v="2011-09-13T00:00:00"/>
    <s v="Same Day"/>
    <x v="261"/>
    <s v="Resi Pölking"/>
    <x v="0"/>
    <s v="United States"/>
    <s v="Seattle"/>
    <x v="4"/>
    <n v="98103"/>
    <x v="1"/>
    <s v="OFF-PA-10002923"/>
    <x v="1"/>
    <x v="10"/>
    <s v="Xerox 1942"/>
    <n v="48.94"/>
    <n v="1"/>
    <n v="0"/>
    <n v="24.47"/>
  </r>
  <r>
    <n v="8658"/>
    <x v="4311"/>
    <x v="2"/>
    <x v="103"/>
    <d v="2011-09-13T00:00:00"/>
    <s v="Same Day"/>
    <x v="261"/>
    <s v="Resi Pölking"/>
    <x v="0"/>
    <s v="United States"/>
    <s v="Seattle"/>
    <x v="4"/>
    <n v="98103"/>
    <x v="1"/>
    <s v="OFF-AP-10004785"/>
    <x v="1"/>
    <x v="9"/>
    <s v="Holmes Replacement Filter for HEPA Air Cleaner, Medium Room"/>
    <n v="22.66"/>
    <n v="2"/>
    <n v="0"/>
    <n v="9.743800000000002"/>
  </r>
  <r>
    <n v="8659"/>
    <x v="4312"/>
    <x v="0"/>
    <x v="1028"/>
    <d v="2013-06-26T00:00:00"/>
    <s v="Standard Class"/>
    <x v="33"/>
    <s v="Ken Brennan"/>
    <x v="1"/>
    <s v="United States"/>
    <s v="Chicago"/>
    <x v="10"/>
    <n v="60623"/>
    <x v="2"/>
    <s v="OFF-BI-10003727"/>
    <x v="1"/>
    <x v="8"/>
    <s v="Avery Durable Slant Ring Binders With Label Holder"/>
    <n v="0.83599999999999974"/>
    <n v="1"/>
    <n v="0.8"/>
    <n v="-1.3376000000000001"/>
  </r>
  <r>
    <n v="8660"/>
    <x v="4313"/>
    <x v="0"/>
    <x v="323"/>
    <d v="2013-09-09T00:00:00"/>
    <s v="Standard Class"/>
    <x v="588"/>
    <s v="Matt Hagelstein"/>
    <x v="1"/>
    <s v="United States"/>
    <s v="Cincinnati"/>
    <x v="24"/>
    <n v="45231"/>
    <x v="3"/>
    <s v="OFF-PA-10002246"/>
    <x v="1"/>
    <x v="10"/>
    <s v="Wirebound Four 2-3/4 x 5 Forms per Page, 400 Sets per Book"/>
    <n v="30.96"/>
    <n v="6"/>
    <n v="0.2"/>
    <n v="11.223000000000001"/>
  </r>
  <r>
    <n v="8661"/>
    <x v="4314"/>
    <x v="3"/>
    <x v="920"/>
    <d v="2014-12-01T00:00:00"/>
    <s v="Standard Class"/>
    <x v="521"/>
    <s v="Henia Zydlo"/>
    <x v="0"/>
    <s v="United States"/>
    <s v="Fort Lauderdale"/>
    <x v="2"/>
    <n v="33311"/>
    <x v="0"/>
    <s v="FUR-BO-10003965"/>
    <x v="0"/>
    <x v="0"/>
    <s v="O'Sullivan Manor Hill 2-Door Library in Brianna Oak"/>
    <n v="723.92"/>
    <n v="5"/>
    <n v="0.2"/>
    <n v="-81.440999999999946"/>
  </r>
  <r>
    <n v="8662"/>
    <x v="4315"/>
    <x v="1"/>
    <x v="793"/>
    <d v="2012-05-17T00:00:00"/>
    <s v="Standard Class"/>
    <x v="506"/>
    <s v="James Galang"/>
    <x v="0"/>
    <s v="United States"/>
    <s v="Houston"/>
    <x v="5"/>
    <n v="77041"/>
    <x v="2"/>
    <s v="FUR-FU-10000175"/>
    <x v="0"/>
    <x v="5"/>
    <s v="DAX Wood Document Frame."/>
    <n v="21.968000000000004"/>
    <n v="4"/>
    <n v="0.6"/>
    <n v="-15.9268"/>
  </r>
  <r>
    <n v="8663"/>
    <x v="4315"/>
    <x v="1"/>
    <x v="793"/>
    <d v="2012-05-17T00:00:00"/>
    <s v="Standard Class"/>
    <x v="506"/>
    <s v="James Galang"/>
    <x v="0"/>
    <s v="United States"/>
    <s v="Houston"/>
    <x v="5"/>
    <n v="77041"/>
    <x v="2"/>
    <s v="TEC-PH-10001336"/>
    <x v="2"/>
    <x v="7"/>
    <s v="Digium D40 VoIP phone"/>
    <n v="619.15200000000004"/>
    <n v="6"/>
    <n v="0.2"/>
    <n v="69.654599999999988"/>
  </r>
  <r>
    <n v="8664"/>
    <x v="4315"/>
    <x v="1"/>
    <x v="793"/>
    <d v="2012-05-17T00:00:00"/>
    <s v="Standard Class"/>
    <x v="506"/>
    <s v="James Galang"/>
    <x v="0"/>
    <s v="United States"/>
    <s v="Houston"/>
    <x v="5"/>
    <n v="77041"/>
    <x v="2"/>
    <s v="OFF-PA-10001954"/>
    <x v="1"/>
    <x v="10"/>
    <s v="Xerox 1964"/>
    <n v="127.90400000000001"/>
    <n v="7"/>
    <n v="0.2"/>
    <n v="41.568799999999996"/>
  </r>
  <r>
    <n v="8665"/>
    <x v="4316"/>
    <x v="3"/>
    <x v="983"/>
    <d v="2014-04-02T00:00:00"/>
    <s v="Second Class"/>
    <x v="269"/>
    <s v="Alan Barnes"/>
    <x v="0"/>
    <s v="United States"/>
    <s v="Lakewood"/>
    <x v="1"/>
    <n v="90712"/>
    <x v="1"/>
    <s v="FUR-FU-10004973"/>
    <x v="0"/>
    <x v="5"/>
    <s v="Flat Face Poster Frame"/>
    <n v="94.2"/>
    <n v="5"/>
    <n v="0"/>
    <n v="39.564000000000007"/>
  </r>
  <r>
    <n v="8666"/>
    <x v="4317"/>
    <x v="0"/>
    <x v="1019"/>
    <d v="2013-11-19T00:00:00"/>
    <s v="First Class"/>
    <x v="707"/>
    <s v="Heather Jas"/>
    <x v="2"/>
    <s v="United States"/>
    <s v="San Francisco"/>
    <x v="1"/>
    <n v="94122"/>
    <x v="1"/>
    <s v="OFF-SU-10004231"/>
    <x v="1"/>
    <x v="14"/>
    <s v="Acme Tagit Stainless Steel Antibacterial Scissors"/>
    <n v="49.5"/>
    <n v="5"/>
    <n v="0"/>
    <n v="13.365"/>
  </r>
  <r>
    <n v="8667"/>
    <x v="4318"/>
    <x v="0"/>
    <x v="945"/>
    <d v="2014-01-03T00:00:00"/>
    <s v="First Class"/>
    <x v="788"/>
    <s v="Carl Jackson"/>
    <x v="1"/>
    <s v="United States"/>
    <s v="Philadelphia"/>
    <x v="9"/>
    <n v="19140"/>
    <x v="3"/>
    <s v="OFF-AR-10004269"/>
    <x v="1"/>
    <x v="6"/>
    <s v="Newell 31"/>
    <n v="16.520000000000003"/>
    <n v="5"/>
    <n v="0.2"/>
    <n v="1.6519999999999992"/>
  </r>
  <r>
    <n v="8668"/>
    <x v="4319"/>
    <x v="0"/>
    <x v="596"/>
    <d v="2013-12-25T00:00:00"/>
    <s v="Second Class"/>
    <x v="525"/>
    <s v="Emily Ducich"/>
    <x v="2"/>
    <s v="United States"/>
    <s v="Seattle"/>
    <x v="4"/>
    <n v="98115"/>
    <x v="1"/>
    <s v="OFF-BI-10004002"/>
    <x v="1"/>
    <x v="8"/>
    <s v="Wilson Jones International Size A4 Ring Binders"/>
    <n v="55.360000000000007"/>
    <n v="4"/>
    <n v="0.2"/>
    <n v="19.375999999999998"/>
  </r>
  <r>
    <n v="8669"/>
    <x v="4319"/>
    <x v="0"/>
    <x v="596"/>
    <d v="2013-12-25T00:00:00"/>
    <s v="Second Class"/>
    <x v="525"/>
    <s v="Emily Ducich"/>
    <x v="2"/>
    <s v="United States"/>
    <s v="Seattle"/>
    <x v="4"/>
    <n v="98115"/>
    <x v="1"/>
    <s v="TEC-MA-10000752"/>
    <x v="2"/>
    <x v="15"/>
    <s v="Texas Instrument TI-15 Fraction Calculator"/>
    <n v="11.56"/>
    <n v="1"/>
    <n v="0.2"/>
    <n v="3.7569999999999992"/>
  </r>
  <r>
    <n v="8670"/>
    <x v="4320"/>
    <x v="1"/>
    <x v="139"/>
    <d v="2012-12-25T00:00:00"/>
    <s v="Second Class"/>
    <x v="482"/>
    <s v="Arianne Irving"/>
    <x v="0"/>
    <s v="United States"/>
    <s v="Los Angeles"/>
    <x v="1"/>
    <n v="90036"/>
    <x v="1"/>
    <s v="OFF-PA-10004947"/>
    <x v="1"/>
    <x v="10"/>
    <s v="Staples"/>
    <n v="17.12"/>
    <n v="4"/>
    <n v="0"/>
    <n v="7.7039999999999988"/>
  </r>
  <r>
    <n v="8671"/>
    <x v="4321"/>
    <x v="2"/>
    <x v="422"/>
    <d v="2012-01-01T00:00:00"/>
    <s v="Second Class"/>
    <x v="41"/>
    <s v="Karl Braun"/>
    <x v="0"/>
    <s v="United States"/>
    <s v="Cleveland"/>
    <x v="24"/>
    <n v="44105"/>
    <x v="3"/>
    <s v="FUR-FU-10004904"/>
    <x v="0"/>
    <x v="5"/>
    <s v="Eldon &quot;L&quot; Workstation Diamond Chairmat"/>
    <n v="182.35200000000003"/>
    <n v="3"/>
    <n v="0.2"/>
    <n v="-18.23520000000002"/>
  </r>
  <r>
    <n v="8672"/>
    <x v="4321"/>
    <x v="2"/>
    <x v="422"/>
    <d v="2012-01-01T00:00:00"/>
    <s v="Second Class"/>
    <x v="41"/>
    <s v="Karl Braun"/>
    <x v="0"/>
    <s v="United States"/>
    <s v="Cleveland"/>
    <x v="24"/>
    <n v="44105"/>
    <x v="3"/>
    <s v="OFF-ST-10002790"/>
    <x v="1"/>
    <x v="4"/>
    <s v="Safco Industrial Shelving"/>
    <n v="118.16"/>
    <n v="2"/>
    <n v="0.2"/>
    <n v="-25.108999999999988"/>
  </r>
  <r>
    <n v="8673"/>
    <x v="4322"/>
    <x v="3"/>
    <x v="911"/>
    <d v="2014-02-22T00:00:00"/>
    <s v="Standard Class"/>
    <x v="559"/>
    <s v="Joy Smith"/>
    <x v="0"/>
    <s v="United States"/>
    <s v="Decatur"/>
    <x v="10"/>
    <n v="62521"/>
    <x v="2"/>
    <s v="OFF-FA-10004854"/>
    <x v="1"/>
    <x v="13"/>
    <s v="Vinyl Coated Wire Paper Clips in Organizer Box, 800/Box"/>
    <n v="18.368000000000002"/>
    <n v="2"/>
    <n v="0.2"/>
    <n v="6.1991999999999994"/>
  </r>
  <r>
    <n v="8674"/>
    <x v="4322"/>
    <x v="3"/>
    <x v="911"/>
    <d v="2014-02-22T00:00:00"/>
    <s v="Standard Class"/>
    <x v="559"/>
    <s v="Joy Smith"/>
    <x v="0"/>
    <s v="United States"/>
    <s v="Decatur"/>
    <x v="10"/>
    <n v="62521"/>
    <x v="2"/>
    <s v="FUR-CH-10004063"/>
    <x v="0"/>
    <x v="1"/>
    <s v="Global Deluxe High-Back Manager's Chair"/>
    <n v="600.55799999999999"/>
    <n v="3"/>
    <n v="0.3"/>
    <n v="-8.5794000000000779"/>
  </r>
  <r>
    <n v="8675"/>
    <x v="4322"/>
    <x v="3"/>
    <x v="911"/>
    <d v="2014-02-22T00:00:00"/>
    <s v="Standard Class"/>
    <x v="559"/>
    <s v="Joy Smith"/>
    <x v="0"/>
    <s v="United States"/>
    <s v="Decatur"/>
    <x v="10"/>
    <n v="62521"/>
    <x v="2"/>
    <s v="OFF-ST-10000642"/>
    <x v="1"/>
    <x v="4"/>
    <s v="Tennsco Lockers, Gray"/>
    <n v="50.352000000000004"/>
    <n v="3"/>
    <n v="0.2"/>
    <n v="-8.1822000000000052"/>
  </r>
  <r>
    <n v="8676"/>
    <x v="4322"/>
    <x v="3"/>
    <x v="911"/>
    <d v="2014-02-22T00:00:00"/>
    <s v="Standard Class"/>
    <x v="559"/>
    <s v="Joy Smith"/>
    <x v="0"/>
    <s v="United States"/>
    <s v="Decatur"/>
    <x v="10"/>
    <n v="62521"/>
    <x v="2"/>
    <s v="OFF-AR-10004078"/>
    <x v="1"/>
    <x v="6"/>
    <s v="Newell 312"/>
    <n v="28.031999999999996"/>
    <n v="6"/>
    <n v="0.2"/>
    <n v="3.5039999999999996"/>
  </r>
  <r>
    <n v="8677"/>
    <x v="4322"/>
    <x v="3"/>
    <x v="911"/>
    <d v="2014-02-22T00:00:00"/>
    <s v="Standard Class"/>
    <x v="559"/>
    <s v="Joy Smith"/>
    <x v="0"/>
    <s v="United States"/>
    <s v="Decatur"/>
    <x v="10"/>
    <n v="62521"/>
    <x v="2"/>
    <s v="FUR-FU-10004270"/>
    <x v="0"/>
    <x v="5"/>
    <s v="Executive Impressions 13&quot; Clairmont Wall Clock"/>
    <n v="7.6920000000000002"/>
    <n v="1"/>
    <n v="0.6"/>
    <n v="-3.6536999999999988"/>
  </r>
  <r>
    <n v="8678"/>
    <x v="4323"/>
    <x v="3"/>
    <x v="1200"/>
    <d v="2014-10-27T00:00:00"/>
    <s v="First Class"/>
    <x v="138"/>
    <s v="Patrick O'Brill"/>
    <x v="0"/>
    <s v="United States"/>
    <s v="Mansfield"/>
    <x v="5"/>
    <n v="76063"/>
    <x v="2"/>
    <s v="FUR-TA-10004607"/>
    <x v="0"/>
    <x v="3"/>
    <s v="Hon 2111 Invitation Series Straight Table"/>
    <n v="517.40500000000009"/>
    <n v="5"/>
    <n v="0.3"/>
    <n v="-81.306500000000028"/>
  </r>
  <r>
    <n v="8679"/>
    <x v="4324"/>
    <x v="0"/>
    <x v="476"/>
    <d v="2013-09-08T00:00:00"/>
    <s v="Second Class"/>
    <x v="279"/>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x v="279"/>
    <s v="Ross DeVincentis"/>
    <x v="2"/>
    <s v="United States"/>
    <s v="Houston"/>
    <x v="5"/>
    <n v="77070"/>
    <x v="2"/>
    <s v="TEC-AC-10001714"/>
    <x v="2"/>
    <x v="11"/>
    <s v="Logitech MX Performance Wireless Mouse"/>
    <n v="159.56"/>
    <n v="5"/>
    <n v="0.2"/>
    <n v="33.906499999999994"/>
  </r>
  <r>
    <n v="8681"/>
    <x v="4325"/>
    <x v="0"/>
    <x v="49"/>
    <d v="2013-12-04T00:00:00"/>
    <s v="Second Class"/>
    <x v="63"/>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x v="63"/>
    <s v="Jonathan Doherty"/>
    <x v="1"/>
    <s v="United States"/>
    <s v="Richmond"/>
    <x v="17"/>
    <n v="23223"/>
    <x v="0"/>
    <s v="OFF-SU-10004664"/>
    <x v="1"/>
    <x v="14"/>
    <s v="Acme Softgrip Scissors"/>
    <n v="40.700000000000003"/>
    <n v="5"/>
    <n v="0"/>
    <n v="11.802999999999999"/>
  </r>
  <r>
    <n v="8683"/>
    <x v="4326"/>
    <x v="2"/>
    <x v="1127"/>
    <d v="2011-11-10T00:00:00"/>
    <s v="Standard Class"/>
    <x v="256"/>
    <s v="Steven Roelle"/>
    <x v="2"/>
    <s v="United States"/>
    <s v="Arlington"/>
    <x v="17"/>
    <n v="22204"/>
    <x v="0"/>
    <s v="TEC-AC-10002550"/>
    <x v="2"/>
    <x v="11"/>
    <s v="Maxell 4.7GB DVD-RW 3/Pack"/>
    <n v="47.79"/>
    <n v="3"/>
    <n v="0"/>
    <n v="16.2486"/>
  </r>
  <r>
    <n v="8684"/>
    <x v="4327"/>
    <x v="3"/>
    <x v="920"/>
    <d v="2014-12-02T00:00:00"/>
    <s v="Standard Class"/>
    <x v="356"/>
    <s v="Tracy Zic"/>
    <x v="0"/>
    <s v="United States"/>
    <s v="San Francisco"/>
    <x v="1"/>
    <n v="94122"/>
    <x v="1"/>
    <s v="OFF-AR-10002335"/>
    <x v="1"/>
    <x v="6"/>
    <s v="DIXON Oriole Pencils"/>
    <n v="5.16"/>
    <n v="2"/>
    <n v="0"/>
    <n v="1.3416000000000001"/>
  </r>
  <r>
    <n v="8685"/>
    <x v="4328"/>
    <x v="0"/>
    <x v="186"/>
    <d v="2013-12-24T00:00:00"/>
    <s v="Standard Class"/>
    <x v="184"/>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x v="463"/>
    <s v="Pauline Webber"/>
    <x v="1"/>
    <s v="United States"/>
    <s v="Watertown"/>
    <x v="15"/>
    <n v="13601"/>
    <x v="3"/>
    <s v="OFF-ST-10003996"/>
    <x v="1"/>
    <x v="4"/>
    <s v="Letter/Legal File Tote with Clear Snap-On Lid, Black Granite"/>
    <n v="96.359999999999985"/>
    <n v="6"/>
    <n v="0"/>
    <n v="25.053599999999996"/>
  </r>
  <r>
    <n v="8687"/>
    <x v="4330"/>
    <x v="0"/>
    <x v="190"/>
    <d v="2013-06-27T00:00:00"/>
    <s v="Same Day"/>
    <x v="340"/>
    <s v="Adam Hart"/>
    <x v="1"/>
    <s v="United States"/>
    <s v="Los Angeles"/>
    <x v="1"/>
    <n v="90036"/>
    <x v="1"/>
    <s v="OFF-SU-10003505"/>
    <x v="1"/>
    <x v="14"/>
    <s v="Premier Electric Letter Opener"/>
    <n v="231.72"/>
    <n v="2"/>
    <n v="0"/>
    <n v="11.585999999999984"/>
  </r>
  <r>
    <n v="8688"/>
    <x v="4330"/>
    <x v="0"/>
    <x v="190"/>
    <d v="2013-06-27T00:00:00"/>
    <s v="Same Day"/>
    <x v="340"/>
    <s v="Adam Hart"/>
    <x v="1"/>
    <s v="United States"/>
    <s v="Los Angeles"/>
    <x v="1"/>
    <n v="90036"/>
    <x v="1"/>
    <s v="OFF-FA-10000624"/>
    <x v="1"/>
    <x v="13"/>
    <s v="OIC Binder Clips"/>
    <n v="17.899999999999999"/>
    <n v="5"/>
    <n v="0"/>
    <n v="8.9499999999999993"/>
  </r>
  <r>
    <n v="8689"/>
    <x v="4330"/>
    <x v="0"/>
    <x v="190"/>
    <d v="2013-06-27T00:00:00"/>
    <s v="Same Day"/>
    <x v="340"/>
    <s v="Adam Hart"/>
    <x v="1"/>
    <s v="United States"/>
    <s v="Los Angeles"/>
    <x v="1"/>
    <n v="90036"/>
    <x v="1"/>
    <s v="OFF-PA-10002870"/>
    <x v="1"/>
    <x v="10"/>
    <s v="Ampad Phone Message Book, Recycled, 400 Message Capacity, 5 ¾” x 11”"/>
    <n v="12.48"/>
    <n v="2"/>
    <n v="0"/>
    <n v="5.6159999999999997"/>
  </r>
  <r>
    <n v="8690"/>
    <x v="4331"/>
    <x v="2"/>
    <x v="58"/>
    <d v="2011-12-30T00:00:00"/>
    <s v="Standard Class"/>
    <x v="672"/>
    <s v="Andy Yotov"/>
    <x v="1"/>
    <s v="United States"/>
    <s v="Philadelphia"/>
    <x v="9"/>
    <n v="19140"/>
    <x v="3"/>
    <s v="OFF-AR-10002257"/>
    <x v="1"/>
    <x v="6"/>
    <s v="Eldon Spacemaker Box, Quick-Snap Lid, Clear"/>
    <n v="8.016"/>
    <n v="3"/>
    <n v="0.2"/>
    <n v="1.102199999999999"/>
  </r>
  <r>
    <n v="8691"/>
    <x v="4332"/>
    <x v="0"/>
    <x v="1041"/>
    <d v="2013-08-19T00:00:00"/>
    <s v="Standard Class"/>
    <x v="70"/>
    <s v="Stephanie Phelps"/>
    <x v="1"/>
    <s v="United States"/>
    <s v="Akron"/>
    <x v="24"/>
    <n v="44312"/>
    <x v="3"/>
    <s v="TEC-PH-10003580"/>
    <x v="2"/>
    <x v="7"/>
    <s v="Cisco IP Phone 7961G-GE VoIP phone"/>
    <n v="259.89600000000002"/>
    <n v="2"/>
    <n v="0.4"/>
    <n v="-56.310799999999972"/>
  </r>
  <r>
    <n v="8692"/>
    <x v="4332"/>
    <x v="0"/>
    <x v="1041"/>
    <d v="2013-08-19T00:00:00"/>
    <s v="Standard Class"/>
    <x v="70"/>
    <s v="Stephanie Phelps"/>
    <x v="1"/>
    <s v="United States"/>
    <s v="Akron"/>
    <x v="24"/>
    <n v="44312"/>
    <x v="3"/>
    <s v="TEC-PH-10001530"/>
    <x v="2"/>
    <x v="7"/>
    <s v="Plantronics Voyager Pro Legend"/>
    <n v="247.18799999999999"/>
    <n v="2"/>
    <n v="0.4"/>
    <n v="-49.437600000000032"/>
  </r>
  <r>
    <n v="8693"/>
    <x v="4332"/>
    <x v="0"/>
    <x v="1041"/>
    <d v="2013-08-19T00:00:00"/>
    <s v="Standard Class"/>
    <x v="7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x v="525"/>
    <s v="Emily Ducich"/>
    <x v="2"/>
    <s v="United States"/>
    <s v="San Francisco"/>
    <x v="1"/>
    <n v="94110"/>
    <x v="1"/>
    <s v="TEC-AC-10000892"/>
    <x v="2"/>
    <x v="11"/>
    <s v="NETGEAR N750 Dual Band Wi-Fi Gigabit Router"/>
    <n v="450"/>
    <n v="5"/>
    <n v="0"/>
    <n v="162"/>
  </r>
  <r>
    <n v="8695"/>
    <x v="4334"/>
    <x v="2"/>
    <x v="709"/>
    <d v="2011-08-28T00:00:00"/>
    <s v="Second Class"/>
    <x v="128"/>
    <s v="Corey Roper"/>
    <x v="2"/>
    <s v="United States"/>
    <s v="Grand Rapids"/>
    <x v="12"/>
    <n v="49505"/>
    <x v="2"/>
    <s v="OFF-PA-10001934"/>
    <x v="1"/>
    <x v="10"/>
    <s v="Xerox 1993"/>
    <n v="19.440000000000001"/>
    <n v="3"/>
    <n v="0"/>
    <n v="9.5256000000000007"/>
  </r>
  <r>
    <n v="8696"/>
    <x v="4335"/>
    <x v="3"/>
    <x v="175"/>
    <d v="2014-09-18T00:00:00"/>
    <s v="Second Class"/>
    <x v="37"/>
    <s v="Christopher Schild"/>
    <x v="2"/>
    <s v="United States"/>
    <s v="San Francisco"/>
    <x v="1"/>
    <n v="94109"/>
    <x v="1"/>
    <s v="FUR-TA-10003473"/>
    <x v="0"/>
    <x v="3"/>
    <s v="Bretford Rectangular Conference Table Tops"/>
    <n v="300.904"/>
    <n v="1"/>
    <n v="0.2"/>
    <n v="11.283900000000017"/>
  </r>
  <r>
    <n v="8697"/>
    <x v="4336"/>
    <x v="3"/>
    <x v="140"/>
    <d v="2014-06-21T00:00:00"/>
    <s v="Standard Class"/>
    <x v="131"/>
    <s v="Thomas Seio"/>
    <x v="1"/>
    <s v="United States"/>
    <s v="Nashville"/>
    <x v="18"/>
    <n v="37211"/>
    <x v="0"/>
    <s v="TEC-PH-10001051"/>
    <x v="2"/>
    <x v="7"/>
    <s v="HTC One"/>
    <n v="239.976"/>
    <n v="3"/>
    <n v="0.2"/>
    <n v="26.997299999999967"/>
  </r>
  <r>
    <n v="8698"/>
    <x v="4336"/>
    <x v="3"/>
    <x v="140"/>
    <d v="2014-06-21T00:00:00"/>
    <s v="Standard Class"/>
    <x v="131"/>
    <s v="Thomas Seio"/>
    <x v="1"/>
    <s v="United States"/>
    <s v="Nashville"/>
    <x v="18"/>
    <n v="37211"/>
    <x v="0"/>
    <s v="FUR-FU-10004351"/>
    <x v="0"/>
    <x v="5"/>
    <s v="Staples"/>
    <n v="31.168000000000003"/>
    <n v="4"/>
    <n v="0.2"/>
    <n v="9.3504000000000005"/>
  </r>
  <r>
    <n v="8699"/>
    <x v="4336"/>
    <x v="3"/>
    <x v="140"/>
    <d v="2014-06-21T00:00:00"/>
    <s v="Standard Class"/>
    <x v="131"/>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x v="131"/>
    <s v="Thomas Seio"/>
    <x v="1"/>
    <s v="United States"/>
    <s v="Nashville"/>
    <x v="18"/>
    <n v="37211"/>
    <x v="0"/>
    <s v="TEC-PH-10000560"/>
    <x v="2"/>
    <x v="7"/>
    <s v="Samsung Galaxy S III - 16GB - pebble blue (T-Mobile)"/>
    <n v="2239.9360000000001"/>
    <n v="8"/>
    <n v="0.2"/>
    <n v="223.99360000000013"/>
  </r>
  <r>
    <n v="8701"/>
    <x v="4336"/>
    <x v="3"/>
    <x v="140"/>
    <d v="2014-06-21T00:00:00"/>
    <s v="Standard Class"/>
    <x v="131"/>
    <s v="Thomas Seio"/>
    <x v="1"/>
    <s v="United States"/>
    <s v="Nashville"/>
    <x v="18"/>
    <n v="37211"/>
    <x v="0"/>
    <s v="OFF-AP-10004249"/>
    <x v="1"/>
    <x v="9"/>
    <s v="Staples"/>
    <n v="76.608000000000004"/>
    <n v="8"/>
    <n v="0.2"/>
    <n v="6.7031999999999954"/>
  </r>
  <r>
    <n v="8702"/>
    <x v="4336"/>
    <x v="3"/>
    <x v="140"/>
    <d v="2014-06-21T00:00:00"/>
    <s v="Standard Class"/>
    <x v="131"/>
    <s v="Thomas Seio"/>
    <x v="1"/>
    <s v="United States"/>
    <s v="Nashville"/>
    <x v="18"/>
    <n v="37211"/>
    <x v="0"/>
    <s v="OFF-ST-10001490"/>
    <x v="1"/>
    <x v="4"/>
    <s v="Hot File 7-Pocket, Floor Stand"/>
    <n v="142.77600000000001"/>
    <n v="1"/>
    <n v="0.2"/>
    <n v="17.84699999999998"/>
  </r>
  <r>
    <n v="8703"/>
    <x v="4336"/>
    <x v="3"/>
    <x v="140"/>
    <d v="2014-06-21T00:00:00"/>
    <s v="Standard Class"/>
    <x v="131"/>
    <s v="Thomas Seio"/>
    <x v="1"/>
    <s v="United States"/>
    <s v="Nashville"/>
    <x v="18"/>
    <n v="37211"/>
    <x v="0"/>
    <s v="OFF-PA-10000312"/>
    <x v="1"/>
    <x v="10"/>
    <s v="Xerox 1955"/>
    <n v="91.360000000000014"/>
    <n v="5"/>
    <n v="0.2"/>
    <n v="29.691999999999993"/>
  </r>
  <r>
    <n v="8704"/>
    <x v="4337"/>
    <x v="1"/>
    <x v="1201"/>
    <d v="2012-03-05T00:00:00"/>
    <s v="Standard Class"/>
    <x v="261"/>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x v="582"/>
    <s v="Ivan Liston"/>
    <x v="0"/>
    <s v="United States"/>
    <s v="Houston"/>
    <x v="5"/>
    <n v="77041"/>
    <x v="2"/>
    <s v="TEC-PH-10004100"/>
    <x v="2"/>
    <x v="7"/>
    <s v="Griffin GC17055 Auxiliary Audio Cable"/>
    <n v="115.136"/>
    <n v="8"/>
    <n v="0.2"/>
    <n v="11.513600000000004"/>
  </r>
  <r>
    <n v="8706"/>
    <x v="4339"/>
    <x v="2"/>
    <x v="1202"/>
    <d v="2011-10-05T00:00:00"/>
    <s v="Standard Class"/>
    <x v="739"/>
    <s v="Neil Französisch"/>
    <x v="2"/>
    <s v="United States"/>
    <s v="Reno"/>
    <x v="33"/>
    <n v="89502"/>
    <x v="1"/>
    <s v="OFF-FA-10000254"/>
    <x v="1"/>
    <x v="13"/>
    <s v="Sterling Rubber Bands by Alliance"/>
    <n v="4.71"/>
    <n v="1"/>
    <n v="0"/>
    <n v="0"/>
  </r>
  <r>
    <n v="8707"/>
    <x v="4340"/>
    <x v="2"/>
    <x v="78"/>
    <d v="2011-09-13T00:00:00"/>
    <s v="Standard Class"/>
    <x v="452"/>
    <s v="Paul Prost"/>
    <x v="2"/>
    <s v="United States"/>
    <s v="New York City"/>
    <x v="15"/>
    <n v="10009"/>
    <x v="3"/>
    <s v="FUR-CH-10004289"/>
    <x v="0"/>
    <x v="1"/>
    <s v="Global Super Steno Chair"/>
    <n v="172.76400000000001"/>
    <n v="2"/>
    <n v="0.1"/>
    <n v="13.437199999999986"/>
  </r>
  <r>
    <n v="8708"/>
    <x v="4340"/>
    <x v="2"/>
    <x v="78"/>
    <d v="2011-09-13T00:00:00"/>
    <s v="Standard Class"/>
    <x v="452"/>
    <s v="Paul Prost"/>
    <x v="2"/>
    <s v="United States"/>
    <s v="New York City"/>
    <x v="15"/>
    <n v="10009"/>
    <x v="3"/>
    <s v="OFF-AR-10003469"/>
    <x v="1"/>
    <x v="6"/>
    <s v="Nontoxic Chalk"/>
    <n v="3.52"/>
    <n v="2"/>
    <n v="0"/>
    <n v="1.6896"/>
  </r>
  <r>
    <n v="8709"/>
    <x v="4341"/>
    <x v="2"/>
    <x v="912"/>
    <d v="2011-11-18T00:00:00"/>
    <s v="First Class"/>
    <x v="251"/>
    <s v="Justin Deggeller"/>
    <x v="1"/>
    <s v="United States"/>
    <s v="Los Angeles"/>
    <x v="1"/>
    <n v="90008"/>
    <x v="1"/>
    <s v="TEC-PH-10004188"/>
    <x v="2"/>
    <x v="7"/>
    <s v="OtterBox Commuter Series Case - Samsung Galaxy S4"/>
    <n v="79.968000000000004"/>
    <n v="4"/>
    <n v="0.2"/>
    <n v="-17.992799999999999"/>
  </r>
  <r>
    <n v="8710"/>
    <x v="4341"/>
    <x v="2"/>
    <x v="912"/>
    <d v="2011-11-18T00:00:00"/>
    <s v="First Class"/>
    <x v="251"/>
    <s v="Justin Deggeller"/>
    <x v="1"/>
    <s v="United States"/>
    <s v="Los Angeles"/>
    <x v="1"/>
    <n v="90008"/>
    <x v="1"/>
    <s v="FUR-BO-10004015"/>
    <x v="0"/>
    <x v="0"/>
    <s v="Bush Andora Bookcase, Maple/Graphite Gray Finish"/>
    <n v="305.97449999999998"/>
    <n v="3"/>
    <n v="0.15"/>
    <n v="25.197899999999969"/>
  </r>
  <r>
    <n v="8711"/>
    <x v="4341"/>
    <x v="2"/>
    <x v="912"/>
    <d v="2011-11-18T00:00:00"/>
    <s v="First Class"/>
    <x v="251"/>
    <s v="Justin Deggeller"/>
    <x v="1"/>
    <s v="United States"/>
    <s v="Los Angeles"/>
    <x v="1"/>
    <n v="90008"/>
    <x v="1"/>
    <s v="OFF-ST-10000991"/>
    <x v="1"/>
    <x v="4"/>
    <s v="Space Solutions HD Industrial Steel Shelving."/>
    <n v="344.90999999999997"/>
    <n v="3"/>
    <n v="0"/>
    <n v="10.347300000000004"/>
  </r>
  <r>
    <n v="8712"/>
    <x v="4342"/>
    <x v="2"/>
    <x v="223"/>
    <d v="2011-03-07T00:00:00"/>
    <s v="Standard Class"/>
    <x v="412"/>
    <s v="Eva Jacobs"/>
    <x v="0"/>
    <s v="United States"/>
    <s v="San Diego"/>
    <x v="1"/>
    <n v="92037"/>
    <x v="1"/>
    <s v="FUR-TA-10002958"/>
    <x v="0"/>
    <x v="3"/>
    <s v="Bevis Oval Conference Table, Walnut"/>
    <n v="626.35200000000009"/>
    <n v="3"/>
    <n v="0.2"/>
    <n v="-23.488200000000091"/>
  </r>
  <r>
    <n v="8713"/>
    <x v="4343"/>
    <x v="1"/>
    <x v="155"/>
    <d v="2012-12-07T00:00:00"/>
    <s v="Standard Class"/>
    <x v="617"/>
    <s v="Pierre Wener"/>
    <x v="0"/>
    <s v="United States"/>
    <s v="San Francisco"/>
    <x v="1"/>
    <n v="94110"/>
    <x v="1"/>
    <s v="FUR-BO-10002213"/>
    <x v="0"/>
    <x v="0"/>
    <s v="Sauder Forest Hills Library, Woodland Oak Finish"/>
    <n v="359.49899999999997"/>
    <n v="3"/>
    <n v="0.15"/>
    <n v="-29.605799999999981"/>
  </r>
  <r>
    <n v="8714"/>
    <x v="4344"/>
    <x v="3"/>
    <x v="497"/>
    <d v="2014-07-17T00:00:00"/>
    <s v="Standard Class"/>
    <x v="747"/>
    <s v="Tom Stivers"/>
    <x v="1"/>
    <s v="United States"/>
    <s v="San Diego"/>
    <x v="1"/>
    <n v="92105"/>
    <x v="1"/>
    <s v="TEC-PH-10000004"/>
    <x v="2"/>
    <x v="7"/>
    <s v="Belkin iPhone and iPad Lightning Cable"/>
    <n v="71.951999999999998"/>
    <n v="6"/>
    <n v="0.2"/>
    <n v="5.3963999999999963"/>
  </r>
  <r>
    <n v="8715"/>
    <x v="4344"/>
    <x v="3"/>
    <x v="497"/>
    <d v="2014-07-17T00:00:00"/>
    <s v="Standard Class"/>
    <x v="747"/>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x v="312"/>
    <s v="Brian Moss"/>
    <x v="1"/>
    <s v="United States"/>
    <s v="Elyria"/>
    <x v="24"/>
    <n v="44035"/>
    <x v="3"/>
    <s v="OFF-BI-10002949"/>
    <x v="1"/>
    <x v="8"/>
    <s v="Prestige Round Ring Binders"/>
    <n v="1.8240000000000003"/>
    <n v="1"/>
    <n v="0.7"/>
    <n v="-1.3983999999999996"/>
  </r>
  <r>
    <n v="8717"/>
    <x v="4346"/>
    <x v="0"/>
    <x v="1"/>
    <d v="2013-06-17T00:00:00"/>
    <s v="Second Class"/>
    <x v="585"/>
    <s v="Arthur Wiediger"/>
    <x v="2"/>
    <s v="United States"/>
    <s v="Houston"/>
    <x v="5"/>
    <n v="77070"/>
    <x v="2"/>
    <s v="OFF-AP-10001242"/>
    <x v="1"/>
    <x v="9"/>
    <s v="APC 7 Outlet Network SurgeArrest Surge Protector"/>
    <n v="64.383999999999986"/>
    <n v="4"/>
    <n v="0.8"/>
    <n v="-160.96"/>
  </r>
  <r>
    <n v="8718"/>
    <x v="4346"/>
    <x v="0"/>
    <x v="1"/>
    <d v="2013-06-17T00:00:00"/>
    <s v="Second Class"/>
    <x v="585"/>
    <s v="Arthur Wiediger"/>
    <x v="2"/>
    <s v="United States"/>
    <s v="Houston"/>
    <x v="5"/>
    <n v="77070"/>
    <x v="2"/>
    <s v="FUR-FU-10001424"/>
    <x v="0"/>
    <x v="5"/>
    <s v="Dax Clear Box Frame"/>
    <n v="6.9840000000000009"/>
    <n v="2"/>
    <n v="0.6"/>
    <n v="-4.5396000000000019"/>
  </r>
  <r>
    <n v="8719"/>
    <x v="4346"/>
    <x v="0"/>
    <x v="1"/>
    <d v="2013-06-17T00:00:00"/>
    <s v="Second Class"/>
    <x v="585"/>
    <s v="Arthur Wiediger"/>
    <x v="2"/>
    <s v="United States"/>
    <s v="Houston"/>
    <x v="5"/>
    <n v="77070"/>
    <x v="2"/>
    <s v="OFF-AR-10003469"/>
    <x v="1"/>
    <x v="6"/>
    <s v="Nontoxic Chalk"/>
    <n v="11.264000000000001"/>
    <n v="8"/>
    <n v="0.2"/>
    <n v="3.9423999999999997"/>
  </r>
  <r>
    <n v="8720"/>
    <x v="4346"/>
    <x v="0"/>
    <x v="1"/>
    <d v="2013-06-17T00:00:00"/>
    <s v="Second Class"/>
    <x v="585"/>
    <s v="Arthur Wiediger"/>
    <x v="2"/>
    <s v="United States"/>
    <s v="Houston"/>
    <x v="5"/>
    <n v="77070"/>
    <x v="2"/>
    <s v="OFF-PA-10000232"/>
    <x v="1"/>
    <x v="10"/>
    <s v="Xerox 1975"/>
    <n v="15.552000000000003"/>
    <n v="3"/>
    <n v="0.2"/>
    <n v="5.6375999999999999"/>
  </r>
  <r>
    <n v="8721"/>
    <x v="4346"/>
    <x v="0"/>
    <x v="1"/>
    <d v="2013-06-17T00:00:00"/>
    <s v="Second Class"/>
    <x v="585"/>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x v="585"/>
    <s v="Arthur Wiediger"/>
    <x v="2"/>
    <s v="United States"/>
    <s v="Houston"/>
    <x v="5"/>
    <n v="77070"/>
    <x v="2"/>
    <s v="OFF-ST-10002562"/>
    <x v="1"/>
    <x v="4"/>
    <s v="Staples"/>
    <n v="67.536000000000016"/>
    <n v="9"/>
    <n v="0.2"/>
    <n v="6.7535999999999987"/>
  </r>
  <r>
    <n v="8723"/>
    <x v="4346"/>
    <x v="0"/>
    <x v="1"/>
    <d v="2013-06-17T00:00:00"/>
    <s v="Second Class"/>
    <x v="585"/>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x v="762"/>
    <s v="Marc Harrigan"/>
    <x v="2"/>
    <s v="United States"/>
    <s v="Miami"/>
    <x v="2"/>
    <n v="33178"/>
    <x v="0"/>
    <s v="OFF-PA-10002986"/>
    <x v="1"/>
    <x v="10"/>
    <s v="Xerox 1898"/>
    <n v="37.408000000000001"/>
    <n v="7"/>
    <n v="0.2"/>
    <n v="13.0928"/>
  </r>
  <r>
    <n v="8725"/>
    <x v="4347"/>
    <x v="0"/>
    <x v="723"/>
    <d v="2014-01-01T00:00:00"/>
    <s v="Second Class"/>
    <x v="762"/>
    <s v="Marc Harrigan"/>
    <x v="2"/>
    <s v="United States"/>
    <s v="Miami"/>
    <x v="2"/>
    <n v="33178"/>
    <x v="0"/>
    <s v="OFF-PA-10000143"/>
    <x v="1"/>
    <x v="10"/>
    <s v="Astroparche Fine Business Paper"/>
    <n v="25.344000000000001"/>
    <n v="6"/>
    <n v="0.2"/>
    <n v="8.8704000000000018"/>
  </r>
  <r>
    <n v="8726"/>
    <x v="4348"/>
    <x v="3"/>
    <x v="257"/>
    <d v="2014-03-24T00:00:00"/>
    <s v="Standard Class"/>
    <x v="349"/>
    <s v="Scott Williamson"/>
    <x v="0"/>
    <s v="United States"/>
    <s v="Seattle"/>
    <x v="4"/>
    <n v="98115"/>
    <x v="1"/>
    <s v="OFF-AR-10003752"/>
    <x v="1"/>
    <x v="6"/>
    <s v="Deluxe Chalkboard Eraser Cleaner"/>
    <n v="46.2"/>
    <n v="4"/>
    <n v="0"/>
    <n v="21.251999999999999"/>
  </r>
  <r>
    <n v="8727"/>
    <x v="4349"/>
    <x v="1"/>
    <x v="17"/>
    <d v="2012-12-31T00:00:00"/>
    <s v="Standard Class"/>
    <x v="133"/>
    <s v="Sung Pak"/>
    <x v="1"/>
    <s v="United States"/>
    <s v="Murfreesboro"/>
    <x v="18"/>
    <n v="37130"/>
    <x v="0"/>
    <s v="TEC-AC-10002370"/>
    <x v="2"/>
    <x v="11"/>
    <s v="Maxell CD-R Discs"/>
    <n v="4.7279999999999998"/>
    <n v="3"/>
    <n v="0.2"/>
    <n v="0.70919999999999961"/>
  </r>
  <r>
    <n v="8728"/>
    <x v="4349"/>
    <x v="1"/>
    <x v="17"/>
    <d v="2012-12-31T00:00:00"/>
    <s v="Standard Class"/>
    <x v="133"/>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x v="133"/>
    <s v="Sung Pak"/>
    <x v="1"/>
    <s v="United States"/>
    <s v="Murfreesboro"/>
    <x v="18"/>
    <n v="37130"/>
    <x v="0"/>
    <s v="FUR-BO-10002853"/>
    <x v="0"/>
    <x v="0"/>
    <s v="O'Sullivan 5-Shelf Heavy-Duty Bookcases"/>
    <n v="131.10400000000001"/>
    <n v="2"/>
    <n v="0.2"/>
    <n v="8.1939999999999955"/>
  </r>
  <r>
    <n v="8730"/>
    <x v="4349"/>
    <x v="1"/>
    <x v="17"/>
    <d v="2012-12-31T00:00:00"/>
    <s v="Standard Class"/>
    <x v="133"/>
    <s v="Sung Pak"/>
    <x v="1"/>
    <s v="United States"/>
    <s v="Murfreesboro"/>
    <x v="18"/>
    <n v="37130"/>
    <x v="0"/>
    <s v="OFF-ST-10002562"/>
    <x v="1"/>
    <x v="4"/>
    <s v="Staples"/>
    <n v="22.512000000000004"/>
    <n v="3"/>
    <n v="0.2"/>
    <n v="2.2511999999999999"/>
  </r>
  <r>
    <n v="8731"/>
    <x v="4349"/>
    <x v="1"/>
    <x v="17"/>
    <d v="2012-12-31T00:00:00"/>
    <s v="Standard Class"/>
    <x v="133"/>
    <s v="Sung Pak"/>
    <x v="1"/>
    <s v="United States"/>
    <s v="Murfreesboro"/>
    <x v="18"/>
    <n v="37130"/>
    <x v="0"/>
    <s v="TEC-AC-10004227"/>
    <x v="2"/>
    <x v="11"/>
    <s v="SanDisk Ultra 16 GB MicroSDHC Class 10 Memory Card"/>
    <n v="72.744000000000014"/>
    <n v="7"/>
    <n v="0.2"/>
    <n v="-12.730200000000011"/>
  </r>
  <r>
    <n v="8732"/>
    <x v="4350"/>
    <x v="1"/>
    <x v="374"/>
    <d v="2012-08-06T00:00:00"/>
    <s v="Standard Class"/>
    <x v="281"/>
    <s v="Steve Chapman"/>
    <x v="1"/>
    <s v="United States"/>
    <s v="Saint Louis"/>
    <x v="25"/>
    <n v="63116"/>
    <x v="2"/>
    <s v="OFF-SU-10002573"/>
    <x v="1"/>
    <x v="14"/>
    <s v="Acme 10&quot; Easy Grip Assistive Scissors"/>
    <n v="52.59"/>
    <n v="3"/>
    <n v="0"/>
    <n v="15.776999999999996"/>
  </r>
  <r>
    <n v="8733"/>
    <x v="4351"/>
    <x v="3"/>
    <x v="818"/>
    <d v="2014-06-30T00:00:00"/>
    <s v="Second Class"/>
    <x v="463"/>
    <s v="Pauline Webber"/>
    <x v="1"/>
    <s v="United States"/>
    <s v="Seattle"/>
    <x v="4"/>
    <n v="98105"/>
    <x v="1"/>
    <s v="OFF-PA-10003848"/>
    <x v="1"/>
    <x v="10"/>
    <s v="Xerox 1997"/>
    <n v="19.440000000000001"/>
    <n v="3"/>
    <n v="0"/>
    <n v="9.3312000000000008"/>
  </r>
  <r>
    <n v="8734"/>
    <x v="4351"/>
    <x v="3"/>
    <x v="818"/>
    <d v="2014-06-30T00:00:00"/>
    <s v="Second Class"/>
    <x v="463"/>
    <s v="Pauline Webber"/>
    <x v="1"/>
    <s v="United States"/>
    <s v="Seattle"/>
    <x v="4"/>
    <n v="98105"/>
    <x v="1"/>
    <s v="FUR-FU-10001290"/>
    <x v="0"/>
    <x v="5"/>
    <s v="Executive Impressions Supervisor Wall Clock"/>
    <n v="126.30000000000001"/>
    <n v="3"/>
    <n v="0"/>
    <n v="40.415999999999997"/>
  </r>
  <r>
    <n v="8735"/>
    <x v="4351"/>
    <x v="3"/>
    <x v="818"/>
    <d v="2014-06-30T00:00:00"/>
    <s v="Second Class"/>
    <x v="463"/>
    <s v="Pauline Webber"/>
    <x v="1"/>
    <s v="United States"/>
    <s v="Seattle"/>
    <x v="4"/>
    <n v="98105"/>
    <x v="1"/>
    <s v="TEC-AC-10003832"/>
    <x v="2"/>
    <x v="11"/>
    <s v="Logitech P710e Mobile Speakerphone"/>
    <n v="1287.45"/>
    <n v="5"/>
    <n v="0"/>
    <n v="244.61549999999988"/>
  </r>
  <r>
    <n v="8736"/>
    <x v="4352"/>
    <x v="2"/>
    <x v="315"/>
    <d v="2011-02-11T00:00:00"/>
    <s v="Second Class"/>
    <x v="294"/>
    <s v="Chris Selesnick"/>
    <x v="1"/>
    <s v="United States"/>
    <s v="New York City"/>
    <x v="15"/>
    <n v="10024"/>
    <x v="3"/>
    <s v="OFF-ST-10001558"/>
    <x v="1"/>
    <x v="4"/>
    <s v="Acco Perma 4000 Stacking Storage Drawers"/>
    <n v="64.959999999999994"/>
    <n v="4"/>
    <n v="0"/>
    <n v="9.7439999999999998"/>
  </r>
  <r>
    <n v="8737"/>
    <x v="4353"/>
    <x v="0"/>
    <x v="913"/>
    <d v="2013-09-10T00:00:00"/>
    <s v="Standard Class"/>
    <x v="532"/>
    <s v="Roy Phan"/>
    <x v="1"/>
    <s v="United States"/>
    <s v="Woodbury"/>
    <x v="11"/>
    <n v="55125"/>
    <x v="2"/>
    <s v="OFF-ST-10001490"/>
    <x v="1"/>
    <x v="4"/>
    <s v="Hot File 7-Pocket, Floor Stand"/>
    <n v="535.41"/>
    <n v="3"/>
    <n v="0"/>
    <n v="160.62299999999993"/>
  </r>
  <r>
    <n v="8738"/>
    <x v="4354"/>
    <x v="3"/>
    <x v="1191"/>
    <d v="2014-04-11T00:00:00"/>
    <s v="Standard Class"/>
    <x v="728"/>
    <s v="Charles Sheldon"/>
    <x v="1"/>
    <s v="United States"/>
    <s v="Chattanooga"/>
    <x v="18"/>
    <n v="37421"/>
    <x v="0"/>
    <s v="OFF-BI-10003669"/>
    <x v="1"/>
    <x v="8"/>
    <s v="3M Organizer Strips"/>
    <n v="8.1000000000000014"/>
    <n v="5"/>
    <n v="0.7"/>
    <n v="-5.9399999999999977"/>
  </r>
  <r>
    <n v="8739"/>
    <x v="4355"/>
    <x v="3"/>
    <x v="166"/>
    <d v="2014-12-12T00:00:00"/>
    <s v="First Class"/>
    <x v="77"/>
    <s v="Max Jones"/>
    <x v="0"/>
    <s v="United States"/>
    <s v="Philadelphia"/>
    <x v="9"/>
    <n v="19140"/>
    <x v="3"/>
    <s v="OFF-AR-10004441"/>
    <x v="1"/>
    <x v="6"/>
    <s v="BIC Brite Liner Highlighters"/>
    <n v="13.247999999999999"/>
    <n v="4"/>
    <n v="0.2"/>
    <n v="3.6431999999999998"/>
  </r>
  <r>
    <n v="8740"/>
    <x v="4355"/>
    <x v="3"/>
    <x v="166"/>
    <d v="2014-12-12T00:00:00"/>
    <s v="First Class"/>
    <x v="77"/>
    <s v="Max Jones"/>
    <x v="0"/>
    <s v="United States"/>
    <s v="Philadelphia"/>
    <x v="9"/>
    <n v="19140"/>
    <x v="3"/>
    <s v="TEC-PH-10001924"/>
    <x v="2"/>
    <x v="7"/>
    <s v="iHome FM Clock Radio with Lightning Dock"/>
    <n v="83.987999999999985"/>
    <n v="2"/>
    <n v="0.4"/>
    <n v="-20.996999999999993"/>
  </r>
  <r>
    <n v="8741"/>
    <x v="4356"/>
    <x v="0"/>
    <x v="1131"/>
    <d v="2013-07-26T00:00:00"/>
    <s v="First Class"/>
    <x v="506"/>
    <s v="James Galang"/>
    <x v="0"/>
    <s v="United States"/>
    <s v="Lafayette"/>
    <x v="28"/>
    <n v="70506"/>
    <x v="0"/>
    <s v="OFF-AR-10004456"/>
    <x v="1"/>
    <x v="6"/>
    <s v="Panasonic KP-4ABK Battery-Operated Pencil Sharpener"/>
    <n v="73.2"/>
    <n v="5"/>
    <n v="0"/>
    <n v="21.227999999999998"/>
  </r>
  <r>
    <n v="8742"/>
    <x v="4357"/>
    <x v="1"/>
    <x v="529"/>
    <d v="2012-11-09T00:00:00"/>
    <s v="Same Day"/>
    <x v="326"/>
    <s v="Anthony Garverick"/>
    <x v="2"/>
    <s v="United States"/>
    <s v="Lawrence"/>
    <x v="14"/>
    <n v="46226"/>
    <x v="2"/>
    <s v="OFF-BI-10001890"/>
    <x v="1"/>
    <x v="8"/>
    <s v="Avery Poly Binder Pockets"/>
    <n v="10.74"/>
    <n v="3"/>
    <n v="0"/>
    <n v="5.1551999999999998"/>
  </r>
  <r>
    <n v="8743"/>
    <x v="4358"/>
    <x v="1"/>
    <x v="653"/>
    <d v="2012-10-04T00:00:00"/>
    <s v="First Class"/>
    <x v="237"/>
    <s v="Chloris Kastensmidt"/>
    <x v="0"/>
    <s v="United States"/>
    <s v="Hillsboro"/>
    <x v="21"/>
    <n v="97123"/>
    <x v="1"/>
    <s v="FUR-FU-10000629"/>
    <x v="0"/>
    <x v="5"/>
    <s v="9-3/4 Diameter Round Wall Clock"/>
    <n v="11.032"/>
    <n v="1"/>
    <n v="0.2"/>
    <n v="3.0338000000000003"/>
  </r>
  <r>
    <n v="8744"/>
    <x v="4358"/>
    <x v="1"/>
    <x v="653"/>
    <d v="2012-10-04T00:00:00"/>
    <s v="First Class"/>
    <x v="237"/>
    <s v="Chloris Kastensmidt"/>
    <x v="0"/>
    <s v="United States"/>
    <s v="Hillsboro"/>
    <x v="21"/>
    <n v="97123"/>
    <x v="1"/>
    <s v="TEC-AC-10002323"/>
    <x v="2"/>
    <x v="11"/>
    <s v="SanDisk Ultra 32 GB MicroSDHC Class 10 Memory Card"/>
    <n v="53.040000000000006"/>
    <n v="3"/>
    <n v="0.2"/>
    <n v="-4.6409999999999982"/>
  </r>
  <r>
    <n v="8745"/>
    <x v="4359"/>
    <x v="1"/>
    <x v="6"/>
    <d v="2012-11-25T00:00:00"/>
    <s v="Second Class"/>
    <x v="787"/>
    <s v="Harold Dahlen"/>
    <x v="2"/>
    <s v="United States"/>
    <s v="Cambridge"/>
    <x v="31"/>
    <n v="2138"/>
    <x v="3"/>
    <s v="OFF-AR-10003056"/>
    <x v="1"/>
    <x v="6"/>
    <s v="Newell 341"/>
    <n v="17.12"/>
    <n v="4"/>
    <n v="0"/>
    <n v="4.9647999999999985"/>
  </r>
  <r>
    <n v="8746"/>
    <x v="4359"/>
    <x v="1"/>
    <x v="6"/>
    <d v="2012-11-25T00:00:00"/>
    <s v="Second Class"/>
    <x v="787"/>
    <s v="Harold Dahlen"/>
    <x v="2"/>
    <s v="United States"/>
    <s v="Cambridge"/>
    <x v="31"/>
    <n v="2138"/>
    <x v="3"/>
    <s v="OFF-PA-10000300"/>
    <x v="1"/>
    <x v="10"/>
    <s v="Xerox 1936"/>
    <n v="59.94"/>
    <n v="3"/>
    <n v="0"/>
    <n v="28.171799999999998"/>
  </r>
  <r>
    <n v="8747"/>
    <x v="4360"/>
    <x v="3"/>
    <x v="62"/>
    <d v="2014-02-08T00:00:00"/>
    <s v="Standard Class"/>
    <x v="635"/>
    <s v="Bill Overfelt"/>
    <x v="1"/>
    <s v="United States"/>
    <s v="San Diego"/>
    <x v="1"/>
    <n v="92105"/>
    <x v="1"/>
    <s v="FUR-FU-10000293"/>
    <x v="0"/>
    <x v="5"/>
    <s v="Eldon Antistatic Chair Mats for Low to Medium Pile Carpets"/>
    <n v="210.58"/>
    <n v="2"/>
    <n v="0"/>
    <n v="12.634799999999984"/>
  </r>
  <r>
    <n v="8748"/>
    <x v="4360"/>
    <x v="3"/>
    <x v="62"/>
    <d v="2014-02-08T00:00:00"/>
    <s v="Standard Class"/>
    <x v="635"/>
    <s v="Bill Overfelt"/>
    <x v="1"/>
    <s v="United States"/>
    <s v="San Diego"/>
    <x v="1"/>
    <n v="92105"/>
    <x v="1"/>
    <s v="OFF-BI-10003638"/>
    <x v="1"/>
    <x v="8"/>
    <s v="GBC Durable Plastic Covers"/>
    <n v="30.960000000000004"/>
    <n v="2"/>
    <n v="0.2"/>
    <n v="10.061999999999998"/>
  </r>
  <r>
    <n v="8749"/>
    <x v="4360"/>
    <x v="3"/>
    <x v="62"/>
    <d v="2014-02-08T00:00:00"/>
    <s v="Standard Class"/>
    <x v="635"/>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x v="62"/>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x v="62"/>
    <s v="Lena Creighton"/>
    <x v="0"/>
    <s v="United States"/>
    <s v="New York City"/>
    <x v="15"/>
    <n v="10009"/>
    <x v="3"/>
    <s v="TEC-PH-10004922"/>
    <x v="2"/>
    <x v="7"/>
    <s v="RCA Visys Integrated PBX 8-Line Router"/>
    <n v="133.97999999999999"/>
    <n v="2"/>
    <n v="0"/>
    <n v="33.495000000000005"/>
  </r>
  <r>
    <n v="8752"/>
    <x v="4362"/>
    <x v="0"/>
    <x v="465"/>
    <d v="2013-05-10T00:00:00"/>
    <s v="Standard Class"/>
    <x v="46"/>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x v="46"/>
    <s v="Rick Bensley"/>
    <x v="2"/>
    <s v="United States"/>
    <s v="Tallahassee"/>
    <x v="2"/>
    <n v="32303"/>
    <x v="0"/>
    <s v="TEC-PH-10001198"/>
    <x v="2"/>
    <x v="7"/>
    <s v="Avaya 4621SW VoIP phone"/>
    <n v="177.48000000000002"/>
    <n v="3"/>
    <n v="0.2"/>
    <n v="19.966499999999982"/>
  </r>
  <r>
    <n v="8754"/>
    <x v="4363"/>
    <x v="3"/>
    <x v="428"/>
    <d v="2014-09-11T00:00:00"/>
    <s v="First Class"/>
    <x v="557"/>
    <s v="Joy Daniels"/>
    <x v="0"/>
    <s v="United States"/>
    <s v="Toledo"/>
    <x v="24"/>
    <n v="43615"/>
    <x v="3"/>
    <s v="OFF-LA-10000443"/>
    <x v="1"/>
    <x v="2"/>
    <s v="Avery 501"/>
    <n v="17.712"/>
    <n v="6"/>
    <n v="0.2"/>
    <n v="5.9777999999999993"/>
  </r>
  <r>
    <n v="8755"/>
    <x v="4363"/>
    <x v="3"/>
    <x v="428"/>
    <d v="2014-09-11T00:00:00"/>
    <s v="First Class"/>
    <x v="557"/>
    <s v="Joy Daniels"/>
    <x v="0"/>
    <s v="United States"/>
    <s v="Toledo"/>
    <x v="24"/>
    <n v="43615"/>
    <x v="3"/>
    <s v="OFF-BI-10003669"/>
    <x v="1"/>
    <x v="8"/>
    <s v="3M Organizer Strips"/>
    <n v="4.8600000000000012"/>
    <n v="3"/>
    <n v="0.7"/>
    <n v="-3.5640000000000001"/>
  </r>
  <r>
    <n v="8756"/>
    <x v="4363"/>
    <x v="3"/>
    <x v="428"/>
    <d v="2014-09-11T00:00:00"/>
    <s v="First Class"/>
    <x v="557"/>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x v="716"/>
    <s v="Maureen Fritzler"/>
    <x v="1"/>
    <s v="United States"/>
    <s v="Columbia"/>
    <x v="39"/>
    <n v="21044"/>
    <x v="3"/>
    <s v="OFF-AP-10002350"/>
    <x v="1"/>
    <x v="9"/>
    <s v="Belkin F9H710-06 7 Outlet SurgeMaster Surge Protector"/>
    <n v="37.68"/>
    <n v="2"/>
    <n v="0"/>
    <n v="10.5504"/>
  </r>
  <r>
    <n v="8758"/>
    <x v="4364"/>
    <x v="0"/>
    <x v="405"/>
    <d v="2013-07-27T00:00:00"/>
    <s v="Standard Class"/>
    <x v="716"/>
    <s v="Maureen Fritzler"/>
    <x v="1"/>
    <s v="United States"/>
    <s v="Columbia"/>
    <x v="39"/>
    <n v="21044"/>
    <x v="3"/>
    <s v="OFF-PA-10004100"/>
    <x v="1"/>
    <x v="10"/>
    <s v="Xerox 216"/>
    <n v="51.84"/>
    <n v="8"/>
    <n v="0"/>
    <n v="24.883200000000002"/>
  </r>
  <r>
    <n v="8759"/>
    <x v="4364"/>
    <x v="0"/>
    <x v="405"/>
    <d v="2013-07-27T00:00:00"/>
    <s v="Standard Class"/>
    <x v="716"/>
    <s v="Maureen Fritzler"/>
    <x v="1"/>
    <s v="United States"/>
    <s v="Columbia"/>
    <x v="39"/>
    <n v="21044"/>
    <x v="3"/>
    <s v="FUR-FU-10000794"/>
    <x v="0"/>
    <x v="5"/>
    <s v="Eldon Stackable Tray, Side-Load, Legal, Smoke"/>
    <n v="27.42"/>
    <n v="3"/>
    <n v="0"/>
    <n v="9.3227999999999991"/>
  </r>
  <r>
    <n v="8760"/>
    <x v="4364"/>
    <x v="0"/>
    <x v="405"/>
    <d v="2013-07-27T00:00:00"/>
    <s v="Standard Class"/>
    <x v="716"/>
    <s v="Maureen Fritzler"/>
    <x v="1"/>
    <s v="United States"/>
    <s v="Columbia"/>
    <x v="39"/>
    <n v="21044"/>
    <x v="3"/>
    <s v="OFF-BI-10002012"/>
    <x v="1"/>
    <x v="8"/>
    <s v="Wilson Jones Easy Flow II Sheet Lifters"/>
    <n v="5.4"/>
    <n v="3"/>
    <n v="0"/>
    <n v="2.5920000000000001"/>
  </r>
  <r>
    <n v="8761"/>
    <x v="4365"/>
    <x v="0"/>
    <x v="1011"/>
    <d v="2013-02-06T00:00:00"/>
    <s v="Standard Class"/>
    <x v="408"/>
    <s v="Ben Ferrer"/>
    <x v="2"/>
    <s v="United States"/>
    <s v="Atlanta"/>
    <x v="32"/>
    <n v="30318"/>
    <x v="0"/>
    <s v="OFF-BI-10003527"/>
    <x v="1"/>
    <x v="8"/>
    <s v="Fellowes PB500 Electric Punch Plastic Comb Binding Machine with Manual Bind"/>
    <n v="1270.99"/>
    <n v="1"/>
    <n v="0"/>
    <n v="635.495"/>
  </r>
  <r>
    <n v="8762"/>
    <x v="4365"/>
    <x v="0"/>
    <x v="1011"/>
    <d v="2013-02-06T00:00:00"/>
    <s v="Standard Class"/>
    <x v="408"/>
    <s v="Ben Ferrer"/>
    <x v="2"/>
    <s v="United States"/>
    <s v="Atlanta"/>
    <x v="32"/>
    <n v="30318"/>
    <x v="0"/>
    <s v="OFF-EN-10004483"/>
    <x v="1"/>
    <x v="12"/>
    <s v="#10 White Business Envelopes,4 1/8 x 9 1/2"/>
    <n v="125.36"/>
    <n v="8"/>
    <n v="0"/>
    <n v="58.919199999999989"/>
  </r>
  <r>
    <n v="8763"/>
    <x v="4366"/>
    <x v="0"/>
    <x v="723"/>
    <d v="2014-01-03T00:00:00"/>
    <s v="Standard Class"/>
    <x v="383"/>
    <s v="Frank Olsen"/>
    <x v="0"/>
    <s v="United States"/>
    <s v="Sacramento"/>
    <x v="1"/>
    <n v="95823"/>
    <x v="1"/>
    <s v="OFF-ST-10003722"/>
    <x v="1"/>
    <x v="4"/>
    <s v="Project Tote Personal File"/>
    <n v="14.03"/>
    <n v="1"/>
    <n v="0"/>
    <n v="4.068699999999998"/>
  </r>
  <r>
    <n v="8764"/>
    <x v="4366"/>
    <x v="0"/>
    <x v="723"/>
    <d v="2014-01-03T00:00:00"/>
    <s v="Standard Class"/>
    <x v="383"/>
    <s v="Frank Olsen"/>
    <x v="0"/>
    <s v="United States"/>
    <s v="Sacramento"/>
    <x v="1"/>
    <n v="95823"/>
    <x v="1"/>
    <s v="OFF-SU-10002557"/>
    <x v="1"/>
    <x v="14"/>
    <s v="Fiskars Spring-Action Scissors"/>
    <n v="27.96"/>
    <n v="2"/>
    <n v="0"/>
    <n v="7.2696000000000005"/>
  </r>
  <r>
    <n v="8765"/>
    <x v="4367"/>
    <x v="1"/>
    <x v="82"/>
    <d v="2012-11-27T00:00:00"/>
    <s v="Standard Class"/>
    <x v="179"/>
    <s v="Brenda Bowman"/>
    <x v="1"/>
    <s v="United States"/>
    <s v="Fort Worth"/>
    <x v="5"/>
    <n v="76106"/>
    <x v="2"/>
    <s v="OFF-AR-10002257"/>
    <x v="1"/>
    <x v="6"/>
    <s v="Eldon Spacemaker Box, Quick-Snap Lid, Clear"/>
    <n v="5.3440000000000003"/>
    <n v="2"/>
    <n v="0.2"/>
    <n v="0.73479999999999923"/>
  </r>
  <r>
    <n v="8766"/>
    <x v="4367"/>
    <x v="1"/>
    <x v="82"/>
    <d v="2012-11-27T00:00:00"/>
    <s v="Standard Class"/>
    <x v="179"/>
    <s v="Brenda Bowman"/>
    <x v="1"/>
    <s v="United States"/>
    <s v="Fort Worth"/>
    <x v="5"/>
    <n v="76106"/>
    <x v="2"/>
    <s v="OFF-BI-10000756"/>
    <x v="1"/>
    <x v="8"/>
    <s v="Storex DuraTech Recycled Plastic Frosted Binders"/>
    <n v="1.6959999999999997"/>
    <n v="2"/>
    <n v="0.8"/>
    <n v="-2.5440000000000005"/>
  </r>
  <r>
    <n v="8767"/>
    <x v="4367"/>
    <x v="1"/>
    <x v="82"/>
    <d v="2012-11-27T00:00:00"/>
    <s v="Standard Class"/>
    <x v="179"/>
    <s v="Brenda Bowman"/>
    <x v="1"/>
    <s v="United States"/>
    <s v="Fort Worth"/>
    <x v="5"/>
    <n v="76106"/>
    <x v="2"/>
    <s v="OFF-AP-10004136"/>
    <x v="1"/>
    <x v="9"/>
    <s v="Kensington 6 Outlet SmartSocket Surge Protector"/>
    <n v="24.587999999999994"/>
    <n v="3"/>
    <n v="0.8"/>
    <n v="-67.617000000000019"/>
  </r>
  <r>
    <n v="8768"/>
    <x v="4367"/>
    <x v="1"/>
    <x v="82"/>
    <d v="2012-11-27T00:00:00"/>
    <s v="Standard Class"/>
    <x v="179"/>
    <s v="Brenda Bowman"/>
    <x v="1"/>
    <s v="United States"/>
    <s v="Fort Worth"/>
    <x v="5"/>
    <n v="76106"/>
    <x v="2"/>
    <s v="OFF-BI-10002194"/>
    <x v="1"/>
    <x v="8"/>
    <s v="Cardinal Hold-It CD Pocket"/>
    <n v="7.9799999999999986"/>
    <n v="5"/>
    <n v="0.8"/>
    <n v="-13.167000000000002"/>
  </r>
  <r>
    <n v="8769"/>
    <x v="4368"/>
    <x v="1"/>
    <x v="348"/>
    <d v="2012-10-09T00:00:00"/>
    <s v="Standard Class"/>
    <x v="582"/>
    <s v="Ivan Liston"/>
    <x v="0"/>
    <s v="United States"/>
    <s v="Columbus"/>
    <x v="24"/>
    <n v="43229"/>
    <x v="3"/>
    <s v="TEC-AC-10000892"/>
    <x v="2"/>
    <x v="11"/>
    <s v="NETGEAR N750 Dual Band Wi-Fi Gigabit Router"/>
    <n v="288"/>
    <n v="4"/>
    <n v="0.2"/>
    <n v="57.599999999999994"/>
  </r>
  <r>
    <n v="8770"/>
    <x v="4369"/>
    <x v="0"/>
    <x v="126"/>
    <d v="2013-09-14T00:00:00"/>
    <s v="Same Day"/>
    <x v="178"/>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x v="178"/>
    <s v="Philisse Overcash"/>
    <x v="2"/>
    <s v="United States"/>
    <s v="Louisville"/>
    <x v="22"/>
    <n v="80027"/>
    <x v="1"/>
    <s v="FUR-CH-10002304"/>
    <x v="0"/>
    <x v="1"/>
    <s v="Global Stack Chair without Arms, Black"/>
    <n v="83.13600000000001"/>
    <n v="4"/>
    <n v="0.2"/>
    <n v="5.1960000000000015"/>
  </r>
  <r>
    <n v="8772"/>
    <x v="4370"/>
    <x v="3"/>
    <x v="32"/>
    <d v="2014-09-18T00:00:00"/>
    <s v="First Class"/>
    <x v="587"/>
    <s v="Dorothy Badders"/>
    <x v="1"/>
    <s v="United States"/>
    <s v="Raleigh"/>
    <x v="3"/>
    <n v="27604"/>
    <x v="0"/>
    <s v="OFF-AP-10002534"/>
    <x v="1"/>
    <x v="9"/>
    <s v="3.6 Cubic Foot Counter Height Office Refrigerator"/>
    <n v="942.78400000000011"/>
    <n v="4"/>
    <n v="0.2"/>
    <n v="94.278400000000033"/>
  </r>
  <r>
    <n v="8773"/>
    <x v="4370"/>
    <x v="3"/>
    <x v="32"/>
    <d v="2014-09-18T00:00:00"/>
    <s v="First Class"/>
    <x v="587"/>
    <s v="Dorothy Badders"/>
    <x v="1"/>
    <s v="United States"/>
    <s v="Raleigh"/>
    <x v="3"/>
    <n v="27604"/>
    <x v="0"/>
    <s v="OFF-PA-10001125"/>
    <x v="1"/>
    <x v="10"/>
    <s v="Xerox 1988"/>
    <n v="74.352000000000004"/>
    <n v="3"/>
    <n v="0.2"/>
    <n v="23.234999999999992"/>
  </r>
  <r>
    <n v="8774"/>
    <x v="4371"/>
    <x v="1"/>
    <x v="1203"/>
    <d v="2012-02-28T00:00:00"/>
    <s v="Standard Class"/>
    <x v="784"/>
    <s v="Lindsay Castell"/>
    <x v="2"/>
    <s v="United States"/>
    <s v="New York City"/>
    <x v="15"/>
    <n v="10024"/>
    <x v="3"/>
    <s v="OFF-AP-10000804"/>
    <x v="1"/>
    <x v="9"/>
    <s v="Hoover Portapower Portable Vacuum"/>
    <n v="26.880000000000003"/>
    <n v="6"/>
    <n v="0"/>
    <n v="6.7200000000000006"/>
  </r>
  <r>
    <n v="8775"/>
    <x v="4371"/>
    <x v="1"/>
    <x v="1203"/>
    <d v="2012-02-28T00:00:00"/>
    <s v="Standard Class"/>
    <x v="784"/>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x v="486"/>
    <s v="Mike Pelletier"/>
    <x v="2"/>
    <s v="United States"/>
    <s v="Chicago"/>
    <x v="10"/>
    <n v="60623"/>
    <x v="2"/>
    <s v="OFF-AR-10001547"/>
    <x v="1"/>
    <x v="6"/>
    <s v="Newell 311"/>
    <n v="3.536"/>
    <n v="2"/>
    <n v="0.2"/>
    <n v="0.30940000000000001"/>
  </r>
  <r>
    <n v="8777"/>
    <x v="4373"/>
    <x v="0"/>
    <x v="415"/>
    <d v="2013-07-04T00:00:00"/>
    <s v="First Class"/>
    <x v="105"/>
    <s v="Erin Ashbrook"/>
    <x v="1"/>
    <s v="United States"/>
    <s v="Huntsville"/>
    <x v="5"/>
    <n v="77340"/>
    <x v="2"/>
    <s v="FUR-CH-10000665"/>
    <x v="0"/>
    <x v="1"/>
    <s v="Global Airflow Leather Mesh Back Chair, Black"/>
    <n v="528.42999999999995"/>
    <n v="5"/>
    <n v="0.3"/>
    <n v="0"/>
  </r>
  <r>
    <n v="8778"/>
    <x v="4373"/>
    <x v="0"/>
    <x v="415"/>
    <d v="2013-07-04T00:00:00"/>
    <s v="First Class"/>
    <x v="105"/>
    <s v="Erin Ashbrook"/>
    <x v="1"/>
    <s v="United States"/>
    <s v="Huntsville"/>
    <x v="5"/>
    <n v="77340"/>
    <x v="2"/>
    <s v="OFF-PA-10000520"/>
    <x v="1"/>
    <x v="10"/>
    <s v="Xerox 201"/>
    <n v="41.472000000000008"/>
    <n v="8"/>
    <n v="0.2"/>
    <n v="14.5152"/>
  </r>
  <r>
    <n v="8779"/>
    <x v="4374"/>
    <x v="3"/>
    <x v="1096"/>
    <d v="2014-12-19T00:00:00"/>
    <s v="Standard Class"/>
    <x v="162"/>
    <s v="Bart Pistole"/>
    <x v="1"/>
    <s v="United States"/>
    <s v="New York City"/>
    <x v="15"/>
    <n v="10024"/>
    <x v="3"/>
    <s v="FUR-BO-10004015"/>
    <x v="0"/>
    <x v="0"/>
    <s v="Bush Andora Bookcase, Maple/Graphite Gray Finish"/>
    <n v="287.976"/>
    <n v="3"/>
    <n v="0.2"/>
    <n v="7.1993999999999687"/>
  </r>
  <r>
    <n v="8780"/>
    <x v="4375"/>
    <x v="1"/>
    <x v="305"/>
    <d v="2012-03-22T00:00:00"/>
    <s v="Second Class"/>
    <x v="298"/>
    <s v="Bryan Mills"/>
    <x v="0"/>
    <s v="United States"/>
    <s v="Salem"/>
    <x v="21"/>
    <n v="97301"/>
    <x v="1"/>
    <s v="OFF-ST-10004258"/>
    <x v="1"/>
    <x v="4"/>
    <s v="Portable Personal File Box"/>
    <n v="29.304000000000002"/>
    <n v="3"/>
    <n v="0.2"/>
    <n v="2.5641000000000034"/>
  </r>
  <r>
    <n v="8781"/>
    <x v="4376"/>
    <x v="1"/>
    <x v="1201"/>
    <d v="2012-03-04T00:00:00"/>
    <s v="First Class"/>
    <x v="782"/>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x v="782"/>
    <s v="Craig Molinari"/>
    <x v="1"/>
    <s v="United States"/>
    <s v="Houston"/>
    <x v="5"/>
    <n v="77070"/>
    <x v="2"/>
    <s v="FUR-BO-10001811"/>
    <x v="0"/>
    <x v="0"/>
    <s v="Atlantic Metals Mobile 5-Shelf Bookcases, Custom Colors"/>
    <n v="1227.9983999999999"/>
    <n v="6"/>
    <n v="0.32"/>
    <n v="-36.117600000000152"/>
  </r>
  <r>
    <n v="8783"/>
    <x v="4377"/>
    <x v="0"/>
    <x v="306"/>
    <d v="2013-09-21T00:00:00"/>
    <s v="Standard Class"/>
    <x v="251"/>
    <s v="Justin Deggeller"/>
    <x v="1"/>
    <s v="United States"/>
    <s v="Twin Falls"/>
    <x v="45"/>
    <n v="83301"/>
    <x v="1"/>
    <s v="OFF-BI-10001249"/>
    <x v="1"/>
    <x v="8"/>
    <s v="Avery Heavy-Duty EZD View Binder with Locking Rings"/>
    <n v="20.416"/>
    <n v="4"/>
    <n v="0.2"/>
    <n v="6.6351999999999984"/>
  </r>
  <r>
    <n v="8784"/>
    <x v="4377"/>
    <x v="0"/>
    <x v="306"/>
    <d v="2013-09-21T00:00:00"/>
    <s v="Standard Class"/>
    <x v="251"/>
    <s v="Justin Deggeller"/>
    <x v="1"/>
    <s v="United States"/>
    <s v="Twin Falls"/>
    <x v="45"/>
    <n v="83301"/>
    <x v="1"/>
    <s v="FUR-TA-10003473"/>
    <x v="0"/>
    <x v="3"/>
    <s v="Bretford Rectangular Conference Table Tops"/>
    <n v="1128.3899999999999"/>
    <n v="3"/>
    <n v="0"/>
    <n v="259.52970000000005"/>
  </r>
  <r>
    <n v="8785"/>
    <x v="4378"/>
    <x v="3"/>
    <x v="294"/>
    <d v="2014-03-24T00:00:00"/>
    <s v="Standard Class"/>
    <x v="357"/>
    <s v="Ann Steele"/>
    <x v="2"/>
    <s v="United States"/>
    <s v="Knoxville"/>
    <x v="18"/>
    <n v="37918"/>
    <x v="0"/>
    <s v="OFF-LA-10003190"/>
    <x v="1"/>
    <x v="2"/>
    <s v="Avery 474"/>
    <n v="4.6079999999999997"/>
    <n v="2"/>
    <n v="0.2"/>
    <n v="1.6704000000000001"/>
  </r>
  <r>
    <n v="8786"/>
    <x v="4379"/>
    <x v="3"/>
    <x v="39"/>
    <d v="2014-06-03T00:00:00"/>
    <s v="Standard Class"/>
    <x v="698"/>
    <s v="Candace McMahon"/>
    <x v="1"/>
    <s v="United States"/>
    <s v="Phoenix"/>
    <x v="16"/>
    <n v="85023"/>
    <x v="1"/>
    <s v="TEC-PH-10001305"/>
    <x v="2"/>
    <x v="7"/>
    <s v="Panasonic KX TS208W Corded phone"/>
    <n v="195.96000000000004"/>
    <n v="5"/>
    <n v="0.2"/>
    <n v="19.596000000000018"/>
  </r>
  <r>
    <n v="8787"/>
    <x v="4379"/>
    <x v="3"/>
    <x v="39"/>
    <d v="2014-06-03T00:00:00"/>
    <s v="Standard Class"/>
    <x v="698"/>
    <s v="Candace McMahon"/>
    <x v="1"/>
    <s v="United States"/>
    <s v="Phoenix"/>
    <x v="16"/>
    <n v="85023"/>
    <x v="1"/>
    <s v="OFF-PA-10001534"/>
    <x v="1"/>
    <x v="10"/>
    <s v="Xerox 230"/>
    <n v="15.552000000000003"/>
    <n v="3"/>
    <n v="0.2"/>
    <n v="5.4432"/>
  </r>
  <r>
    <n v="8788"/>
    <x v="4379"/>
    <x v="3"/>
    <x v="39"/>
    <d v="2014-06-03T00:00:00"/>
    <s v="Standard Class"/>
    <x v="698"/>
    <s v="Candace McMahon"/>
    <x v="1"/>
    <s v="United States"/>
    <s v="Phoenix"/>
    <x v="16"/>
    <n v="85023"/>
    <x v="1"/>
    <s v="TEC-AC-10000844"/>
    <x v="2"/>
    <x v="11"/>
    <s v="Logitech Gaming G510s - Keyboard"/>
    <n v="271.96800000000002"/>
    <n v="4"/>
    <n v="0.2"/>
    <n v="54.393599999999978"/>
  </r>
  <r>
    <n v="8789"/>
    <x v="4380"/>
    <x v="3"/>
    <x v="140"/>
    <d v="2014-06-20T00:00:00"/>
    <s v="Standard Class"/>
    <x v="555"/>
    <s v="Joe Elijah"/>
    <x v="0"/>
    <s v="United States"/>
    <s v="Monroe"/>
    <x v="3"/>
    <n v="28110"/>
    <x v="0"/>
    <s v="FUR-CH-10000847"/>
    <x v="0"/>
    <x v="1"/>
    <s v="Global Executive Mid-Back Manager's Chair"/>
    <n v="698.35200000000009"/>
    <n v="3"/>
    <n v="0.2"/>
    <n v="52.376399999999961"/>
  </r>
  <r>
    <n v="8790"/>
    <x v="4380"/>
    <x v="3"/>
    <x v="140"/>
    <d v="2014-06-20T00:00:00"/>
    <s v="Standard Class"/>
    <x v="555"/>
    <s v="Joe Elijah"/>
    <x v="0"/>
    <s v="United States"/>
    <s v="Monroe"/>
    <x v="3"/>
    <n v="28110"/>
    <x v="0"/>
    <s v="FUR-BO-10000468"/>
    <x v="0"/>
    <x v="0"/>
    <s v="O'Sullivan 2-Shelf Heavy-Duty Bookcases"/>
    <n v="77.728000000000009"/>
    <n v="2"/>
    <n v="0.2"/>
    <n v="-3.8863999999999947"/>
  </r>
  <r>
    <n v="8791"/>
    <x v="4381"/>
    <x v="1"/>
    <x v="684"/>
    <d v="2012-09-12T00:00:00"/>
    <s v="Standard Class"/>
    <x v="132"/>
    <s v="Andy Gerbode"/>
    <x v="1"/>
    <s v="United States"/>
    <s v="Richmond"/>
    <x v="17"/>
    <n v="23223"/>
    <x v="0"/>
    <s v="OFF-BI-10002799"/>
    <x v="1"/>
    <x v="8"/>
    <s v="SlimView Poly Binder, 3/8&quot;"/>
    <n v="46.62"/>
    <n v="9"/>
    <n v="0"/>
    <n v="21.445199999999996"/>
  </r>
  <r>
    <n v="8792"/>
    <x v="4382"/>
    <x v="3"/>
    <x v="257"/>
    <d v="2014-03-25T00:00:00"/>
    <s v="Standard Class"/>
    <x v="627"/>
    <s v="Thomas Thornton"/>
    <x v="0"/>
    <s v="United States"/>
    <s v="Houston"/>
    <x v="5"/>
    <n v="77041"/>
    <x v="2"/>
    <s v="TEC-PH-10001557"/>
    <x v="2"/>
    <x v="7"/>
    <s v="Pyle PMP37LED"/>
    <n v="537.54399999999998"/>
    <n v="7"/>
    <n v="0.2"/>
    <n v="47.035099999999971"/>
  </r>
  <r>
    <n v="8793"/>
    <x v="4383"/>
    <x v="2"/>
    <x v="174"/>
    <d v="2011-12-21T00:00:00"/>
    <s v="First Class"/>
    <x v="162"/>
    <s v="Bart Pistole"/>
    <x v="1"/>
    <s v="United States"/>
    <s v="Los Angeles"/>
    <x v="1"/>
    <n v="90008"/>
    <x v="1"/>
    <s v="OFF-LA-10001934"/>
    <x v="1"/>
    <x v="2"/>
    <s v="Avery 516"/>
    <n v="14.62"/>
    <n v="2"/>
    <n v="0"/>
    <n v="6.8713999999999995"/>
  </r>
  <r>
    <n v="8794"/>
    <x v="4383"/>
    <x v="2"/>
    <x v="174"/>
    <d v="2011-12-21T00:00:00"/>
    <s v="First Class"/>
    <x v="162"/>
    <s v="Bart Pistole"/>
    <x v="1"/>
    <s v="United States"/>
    <s v="Los Angeles"/>
    <x v="1"/>
    <n v="90008"/>
    <x v="1"/>
    <s v="OFF-FA-10004248"/>
    <x v="1"/>
    <x v="13"/>
    <s v="Advantus T-Pin Paper Clips"/>
    <n v="22.549999999999997"/>
    <n v="5"/>
    <n v="0"/>
    <n v="8.7945000000000011"/>
  </r>
  <r>
    <n v="8795"/>
    <x v="4383"/>
    <x v="2"/>
    <x v="174"/>
    <d v="2011-12-21T00:00:00"/>
    <s v="First Class"/>
    <x v="162"/>
    <s v="Bart Pistole"/>
    <x v="1"/>
    <s v="United States"/>
    <s v="Los Angeles"/>
    <x v="1"/>
    <n v="90008"/>
    <x v="1"/>
    <s v="TEC-PH-10001944"/>
    <x v="2"/>
    <x v="7"/>
    <s v="Wi-Ex zBoost YX540 Cellular Phone Signal Booster"/>
    <n v="583.79999999999995"/>
    <n v="5"/>
    <n v="0.2"/>
    <n v="72.974999999999909"/>
  </r>
  <r>
    <n v="8796"/>
    <x v="4383"/>
    <x v="2"/>
    <x v="174"/>
    <d v="2011-12-21T00:00:00"/>
    <s v="First Class"/>
    <x v="162"/>
    <s v="Bart Pistole"/>
    <x v="1"/>
    <s v="United States"/>
    <s v="Los Angeles"/>
    <x v="1"/>
    <n v="90008"/>
    <x v="1"/>
    <s v="TEC-PH-10002085"/>
    <x v="2"/>
    <x v="7"/>
    <s v="Clarity 53712"/>
    <n v="211.16800000000001"/>
    <n v="4"/>
    <n v="0.2"/>
    <n v="15.837600000000009"/>
  </r>
  <r>
    <n v="8797"/>
    <x v="4384"/>
    <x v="0"/>
    <x v="274"/>
    <d v="2013-07-14T00:00:00"/>
    <s v="Standard Class"/>
    <x v="77"/>
    <s v="Max Jones"/>
    <x v="0"/>
    <s v="United States"/>
    <s v="Orem"/>
    <x v="7"/>
    <n v="84057"/>
    <x v="1"/>
    <s v="OFF-PA-10003441"/>
    <x v="1"/>
    <x v="10"/>
    <s v="Xerox 226"/>
    <n v="12.96"/>
    <n v="2"/>
    <n v="0"/>
    <n v="6.2208000000000006"/>
  </r>
  <r>
    <n v="8798"/>
    <x v="4384"/>
    <x v="0"/>
    <x v="274"/>
    <d v="2013-07-14T00:00:00"/>
    <s v="Standard Class"/>
    <x v="77"/>
    <s v="Max Jones"/>
    <x v="0"/>
    <s v="United States"/>
    <s v="Orem"/>
    <x v="7"/>
    <n v="84057"/>
    <x v="1"/>
    <s v="OFF-AR-10004602"/>
    <x v="1"/>
    <x v="6"/>
    <s v="Boston KS Multi-Size Manual Pencil Sharpener"/>
    <n v="45.98"/>
    <n v="2"/>
    <n v="0"/>
    <n v="12.874400000000001"/>
  </r>
  <r>
    <n v="8799"/>
    <x v="4385"/>
    <x v="0"/>
    <x v="1204"/>
    <d v="2013-04-11T00:00:00"/>
    <s v="Standard Class"/>
    <x v="91"/>
    <s v="Valerie Mitchum"/>
    <x v="2"/>
    <s v="United States"/>
    <s v="Burlington"/>
    <x v="42"/>
    <s v="05408"/>
    <x v="3"/>
    <s v="TEC-PH-10002555"/>
    <x v="2"/>
    <x v="7"/>
    <s v="Nortel Meridian M5316 Digital phone"/>
    <n v="1294.75"/>
    <n v="5"/>
    <n v="0"/>
    <n v="336.63499999999999"/>
  </r>
  <r>
    <n v="8800"/>
    <x v="4386"/>
    <x v="2"/>
    <x v="1205"/>
    <d v="2011-05-10T00:00:00"/>
    <s v="First Class"/>
    <x v="409"/>
    <s v="Kean Thornton"/>
    <x v="0"/>
    <s v="United States"/>
    <s v="Philadelphia"/>
    <x v="9"/>
    <n v="19134"/>
    <x v="3"/>
    <s v="TEC-CO-10001449"/>
    <x v="2"/>
    <x v="16"/>
    <s v="Hewlett Packard LaserJet 3310 Copier"/>
    <n v="1799.9699999999998"/>
    <n v="5"/>
    <n v="0.4"/>
    <n v="239.99600000000009"/>
  </r>
  <r>
    <n v="8801"/>
    <x v="4387"/>
    <x v="3"/>
    <x v="51"/>
    <d v="2014-11-28T00:00:00"/>
    <s v="Standard Class"/>
    <x v="294"/>
    <s v="Chris Selesnick"/>
    <x v="1"/>
    <s v="United States"/>
    <s v="Chicago"/>
    <x v="10"/>
    <n v="60623"/>
    <x v="2"/>
    <s v="OFF-PA-10004285"/>
    <x v="1"/>
    <x v="10"/>
    <s v="Xerox 1959"/>
    <n v="10.688000000000001"/>
    <n v="2"/>
    <n v="0.2"/>
    <n v="3.7407999999999997"/>
  </r>
  <r>
    <n v="8802"/>
    <x v="4388"/>
    <x v="0"/>
    <x v="338"/>
    <d v="2013-11-13T00:00:00"/>
    <s v="First Class"/>
    <x v="755"/>
    <s v="Aaron Bergman"/>
    <x v="0"/>
    <s v="United States"/>
    <s v="Oklahoma City"/>
    <x v="26"/>
    <n v="73120"/>
    <x v="2"/>
    <s v="TEC-PH-10000562"/>
    <x v="2"/>
    <x v="7"/>
    <s v="Samsung Convoy 3"/>
    <n v="221.98"/>
    <n v="2"/>
    <n v="0"/>
    <n v="62.15440000000001"/>
  </r>
  <r>
    <n v="8803"/>
    <x v="4388"/>
    <x v="0"/>
    <x v="338"/>
    <d v="2013-11-13T00:00:00"/>
    <s v="First Class"/>
    <x v="755"/>
    <s v="Aaron Bergman"/>
    <x v="0"/>
    <s v="United States"/>
    <s v="Oklahoma City"/>
    <x v="26"/>
    <n v="73120"/>
    <x v="2"/>
    <s v="FUR-BO-10003966"/>
    <x v="0"/>
    <x v="0"/>
    <s v="Sauder Facets Collection Library, Sky Alder Finish"/>
    <n v="341.96"/>
    <n v="2"/>
    <n v="0"/>
    <n v="54.713599999999985"/>
  </r>
  <r>
    <n v="8804"/>
    <x v="4389"/>
    <x v="2"/>
    <x v="520"/>
    <d v="2012-01-01T00:00:00"/>
    <s v="First Class"/>
    <x v="692"/>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x v="692"/>
    <s v="Aaron Hawkins"/>
    <x v="1"/>
    <s v="United States"/>
    <s v="New York City"/>
    <x v="15"/>
    <n v="10035"/>
    <x v="3"/>
    <s v="OFF-LA-10003148"/>
    <x v="1"/>
    <x v="2"/>
    <s v="Avery 51"/>
    <n v="18.899999999999999"/>
    <n v="3"/>
    <n v="0"/>
    <n v="8.6939999999999991"/>
  </r>
  <r>
    <n v="8806"/>
    <x v="4390"/>
    <x v="3"/>
    <x v="971"/>
    <d v="2014-08-24T00:00:00"/>
    <s v="Standard Class"/>
    <x v="157"/>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x v="565"/>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x v="440"/>
    <s v="Jamie Frazer"/>
    <x v="0"/>
    <s v="United States"/>
    <s v="Philadelphia"/>
    <x v="9"/>
    <n v="19134"/>
    <x v="3"/>
    <s v="OFF-BI-10004330"/>
    <x v="1"/>
    <x v="8"/>
    <s v="GBC Velobind Prepunched Cover Sets, Regency Series"/>
    <n v="33.282000000000004"/>
    <n v="3"/>
    <n v="0.7"/>
    <n v="-27.734999999999992"/>
  </r>
  <r>
    <n v="8809"/>
    <x v="4392"/>
    <x v="3"/>
    <x v="40"/>
    <d v="2014-11-01T00:00:00"/>
    <s v="Standard Class"/>
    <x v="440"/>
    <s v="Jamie Frazer"/>
    <x v="0"/>
    <s v="United States"/>
    <s v="Philadelphia"/>
    <x v="9"/>
    <n v="19134"/>
    <x v="3"/>
    <s v="TEC-PH-10002807"/>
    <x v="2"/>
    <x v="7"/>
    <s v="Motorla HX550 Universal Bluetooth Headset"/>
    <n v="118.64999999999998"/>
    <n v="5"/>
    <n v="0.4"/>
    <n v="19.775000000000006"/>
  </r>
  <r>
    <n v="8810"/>
    <x v="4392"/>
    <x v="3"/>
    <x v="40"/>
    <d v="2014-11-01T00:00:00"/>
    <s v="Standard Class"/>
    <x v="440"/>
    <s v="Jamie Frazer"/>
    <x v="0"/>
    <s v="United States"/>
    <s v="Philadelphia"/>
    <x v="9"/>
    <n v="19134"/>
    <x v="3"/>
    <s v="OFF-LA-10001404"/>
    <x v="1"/>
    <x v="2"/>
    <s v="Avery 517"/>
    <n v="14.76"/>
    <n v="5"/>
    <n v="0.2"/>
    <n v="4.9815000000000005"/>
  </r>
  <r>
    <n v="8811"/>
    <x v="4393"/>
    <x v="3"/>
    <x v="1109"/>
    <d v="2014-06-05T00:00:00"/>
    <s v="Standard Class"/>
    <x v="416"/>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x v="7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x v="70"/>
    <s v="Stephanie Phelps"/>
    <x v="1"/>
    <s v="United States"/>
    <s v="Jackson"/>
    <x v="12"/>
    <n v="49201"/>
    <x v="2"/>
    <s v="OFF-AR-10002766"/>
    <x v="1"/>
    <x v="6"/>
    <s v="Prang Drawing Pencil Set"/>
    <n v="13.899999999999999"/>
    <n v="5"/>
    <n v="0"/>
    <n v="3.7529999999999997"/>
  </r>
  <r>
    <n v="8814"/>
    <x v="4395"/>
    <x v="1"/>
    <x v="353"/>
    <d v="2012-07-31T00:00:00"/>
    <s v="Standard Class"/>
    <x v="316"/>
    <s v="Cyma Kinney"/>
    <x v="1"/>
    <s v="United States"/>
    <s v="Glendale"/>
    <x v="16"/>
    <n v="85301"/>
    <x v="1"/>
    <s v="FUR-CH-10003199"/>
    <x v="0"/>
    <x v="1"/>
    <s v="Office Star - Contemporary Task Swivel Chair"/>
    <n v="266.35200000000003"/>
    <n v="3"/>
    <n v="0.2"/>
    <n v="13.317599999999985"/>
  </r>
  <r>
    <n v="8815"/>
    <x v="4396"/>
    <x v="1"/>
    <x v="521"/>
    <d v="2012-11-25T00:00:00"/>
    <s v="Second Class"/>
    <x v="617"/>
    <s v="Pierre Wener"/>
    <x v="0"/>
    <s v="United States"/>
    <s v="Wilmington"/>
    <x v="13"/>
    <n v="19805"/>
    <x v="3"/>
    <s v="TEC-PH-10003012"/>
    <x v="2"/>
    <x v="7"/>
    <s v="Nortel Meridian M3904 Professional Digital phone"/>
    <n v="307.98"/>
    <n v="2"/>
    <n v="0"/>
    <n v="89.314199999999971"/>
  </r>
  <r>
    <n v="8816"/>
    <x v="4396"/>
    <x v="1"/>
    <x v="521"/>
    <d v="2012-11-25T00:00:00"/>
    <s v="Second Class"/>
    <x v="617"/>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x v="617"/>
    <s v="Pierre Wener"/>
    <x v="0"/>
    <s v="United States"/>
    <s v="Wilmington"/>
    <x v="13"/>
    <n v="19805"/>
    <x v="3"/>
    <s v="OFF-AR-10001940"/>
    <x v="1"/>
    <x v="6"/>
    <s v="Sanford Colorific Eraseable Coloring Pencils, 12 Count"/>
    <n v="13.12"/>
    <n v="4"/>
    <n v="0"/>
    <n v="5.6416000000000004"/>
  </r>
  <r>
    <n v="8818"/>
    <x v="4396"/>
    <x v="1"/>
    <x v="521"/>
    <d v="2012-11-25T00:00:00"/>
    <s v="Second Class"/>
    <x v="617"/>
    <s v="Pierre Wener"/>
    <x v="0"/>
    <s v="United States"/>
    <s v="Wilmington"/>
    <x v="13"/>
    <n v="19805"/>
    <x v="3"/>
    <s v="OFF-EN-10003286"/>
    <x v="1"/>
    <x v="12"/>
    <s v="Staples"/>
    <n v="16.559999999999999"/>
    <n v="2"/>
    <n v="0"/>
    <n v="7.783199999999999"/>
  </r>
  <r>
    <n v="8819"/>
    <x v="4396"/>
    <x v="1"/>
    <x v="521"/>
    <d v="2012-11-25T00:00:00"/>
    <s v="Second Class"/>
    <x v="617"/>
    <s v="Pierre Wener"/>
    <x v="0"/>
    <s v="United States"/>
    <s v="Wilmington"/>
    <x v="13"/>
    <n v="19805"/>
    <x v="3"/>
    <s v="OFF-PA-10003441"/>
    <x v="1"/>
    <x v="10"/>
    <s v="Xerox 226"/>
    <n v="38.880000000000003"/>
    <n v="6"/>
    <n v="0"/>
    <n v="18.662400000000002"/>
  </r>
  <r>
    <n v="8820"/>
    <x v="4397"/>
    <x v="1"/>
    <x v="109"/>
    <d v="2012-12-02T00:00:00"/>
    <s v="Standard Class"/>
    <x v="432"/>
    <s v="Evan Bailliet"/>
    <x v="0"/>
    <s v="United States"/>
    <s v="Austin"/>
    <x v="5"/>
    <n v="78745"/>
    <x v="2"/>
    <s v="OFF-PA-10003395"/>
    <x v="1"/>
    <x v="10"/>
    <s v="Xerox 1941"/>
    <n v="335.52"/>
    <n v="4"/>
    <n v="0.2"/>
    <n v="117.43199999999999"/>
  </r>
  <r>
    <n v="8821"/>
    <x v="4398"/>
    <x v="3"/>
    <x v="132"/>
    <d v="2014-11-08T00:00:00"/>
    <s v="Standard Class"/>
    <x v="54"/>
    <s v="Dave Kipp"/>
    <x v="0"/>
    <s v="United States"/>
    <s v="Orlando"/>
    <x v="2"/>
    <n v="32839"/>
    <x v="0"/>
    <s v="TEC-CO-10003236"/>
    <x v="2"/>
    <x v="16"/>
    <s v="Canon Image Class D660 Copier"/>
    <n v="959.98400000000004"/>
    <n v="2"/>
    <n v="0.2"/>
    <n v="311.99479999999994"/>
  </r>
  <r>
    <n v="8822"/>
    <x v="4398"/>
    <x v="3"/>
    <x v="132"/>
    <d v="2014-11-08T00:00:00"/>
    <s v="Standard Class"/>
    <x v="54"/>
    <s v="Dave Kipp"/>
    <x v="0"/>
    <s v="United States"/>
    <s v="Orlando"/>
    <x v="2"/>
    <n v="32839"/>
    <x v="0"/>
    <s v="OFF-BI-10002982"/>
    <x v="1"/>
    <x v="8"/>
    <s v="Avery Self-Adhesive Photo Pockets for Polaroid Photos"/>
    <n v="4.0860000000000003"/>
    <n v="2"/>
    <n v="0.7"/>
    <n v="-2.9963999999999995"/>
  </r>
  <r>
    <n v="8823"/>
    <x v="4398"/>
    <x v="3"/>
    <x v="132"/>
    <d v="2014-11-08T00:00:00"/>
    <s v="Standard Class"/>
    <x v="54"/>
    <s v="Dave Kipp"/>
    <x v="0"/>
    <s v="United States"/>
    <s v="Orlando"/>
    <x v="2"/>
    <n v="32839"/>
    <x v="0"/>
    <s v="OFF-AR-10004010"/>
    <x v="1"/>
    <x v="6"/>
    <s v="Hunt Boston Vacuum Mount KS Pencil Sharpener"/>
    <n v="55.984000000000009"/>
    <n v="2"/>
    <n v="0.2"/>
    <n v="4.1987999999999985"/>
  </r>
  <r>
    <n v="8824"/>
    <x v="4398"/>
    <x v="3"/>
    <x v="132"/>
    <d v="2014-11-08T00:00:00"/>
    <s v="Standard Class"/>
    <x v="54"/>
    <s v="Dave Kipp"/>
    <x v="0"/>
    <s v="United States"/>
    <s v="Orlando"/>
    <x v="2"/>
    <n v="32839"/>
    <x v="0"/>
    <s v="OFF-PA-10002947"/>
    <x v="1"/>
    <x v="10"/>
    <s v="Xerox 1923"/>
    <n v="10.688000000000001"/>
    <n v="2"/>
    <n v="0.2"/>
    <n v="3.7407999999999997"/>
  </r>
  <r>
    <n v="8825"/>
    <x v="4399"/>
    <x v="3"/>
    <x v="708"/>
    <d v="2014-03-24T00:00:00"/>
    <s v="Second Class"/>
    <x v="26"/>
    <s v="Ted Butterfield"/>
    <x v="0"/>
    <s v="United States"/>
    <s v="Reading"/>
    <x v="9"/>
    <n v="19601"/>
    <x v="3"/>
    <s v="OFF-EN-10003845"/>
    <x v="1"/>
    <x v="12"/>
    <s v="Colored Envelopes"/>
    <n v="8.8559999999999999"/>
    <n v="3"/>
    <n v="0.2"/>
    <n v="2.8781999999999992"/>
  </r>
  <r>
    <n v="8826"/>
    <x v="4400"/>
    <x v="1"/>
    <x v="546"/>
    <d v="2012-12-22T00:00:00"/>
    <s v="First Class"/>
    <x v="151"/>
    <s v="Arthur Gainer"/>
    <x v="0"/>
    <s v="United States"/>
    <s v="Philadelphia"/>
    <x v="9"/>
    <n v="19134"/>
    <x v="3"/>
    <s v="OFF-LA-10003190"/>
    <x v="1"/>
    <x v="2"/>
    <s v="Avery 474"/>
    <n v="6.911999999999999"/>
    <n v="3"/>
    <n v="0.2"/>
    <n v="2.5056000000000003"/>
  </r>
  <r>
    <n v="8827"/>
    <x v="4401"/>
    <x v="2"/>
    <x v="1063"/>
    <d v="2011-04-06T00:00:00"/>
    <s v="Second Class"/>
    <x v="710"/>
    <s v="Sam Craven"/>
    <x v="0"/>
    <s v="United States"/>
    <s v="Houston"/>
    <x v="5"/>
    <n v="77095"/>
    <x v="2"/>
    <s v="OFF-PA-10002986"/>
    <x v="1"/>
    <x v="10"/>
    <s v="Xerox 1898"/>
    <n v="26.720000000000002"/>
    <n v="5"/>
    <n v="0.2"/>
    <n v="9.3520000000000003"/>
  </r>
  <r>
    <n v="8828"/>
    <x v="4401"/>
    <x v="2"/>
    <x v="1063"/>
    <d v="2011-04-06T00:00:00"/>
    <s v="Second Class"/>
    <x v="710"/>
    <s v="Sam Craven"/>
    <x v="0"/>
    <s v="United States"/>
    <s v="Houston"/>
    <x v="5"/>
    <n v="77095"/>
    <x v="2"/>
    <s v="OFF-PA-10001593"/>
    <x v="1"/>
    <x v="10"/>
    <s v="Xerox 1947"/>
    <n v="33.488000000000007"/>
    <n v="7"/>
    <n v="0.2"/>
    <n v="10.464999999999998"/>
  </r>
  <r>
    <n v="8829"/>
    <x v="4402"/>
    <x v="1"/>
    <x v="1117"/>
    <d v="2012-06-09T00:00:00"/>
    <s v="Standard Class"/>
    <x v="179"/>
    <s v="Brenda Bowman"/>
    <x v="1"/>
    <s v="United States"/>
    <s v="Saint Charles"/>
    <x v="25"/>
    <n v="63301"/>
    <x v="2"/>
    <s v="OFF-PA-10000528"/>
    <x v="1"/>
    <x v="10"/>
    <s v="Xerox 1981"/>
    <n v="10.56"/>
    <n v="2"/>
    <n v="0"/>
    <n v="4.7519999999999998"/>
  </r>
  <r>
    <n v="8830"/>
    <x v="4403"/>
    <x v="2"/>
    <x v="191"/>
    <d v="2011-10-09T00:00:00"/>
    <s v="First Class"/>
    <x v="778"/>
    <s v="Victoria Pisteka"/>
    <x v="1"/>
    <s v="United States"/>
    <s v="Indianapolis"/>
    <x v="14"/>
    <n v="46203"/>
    <x v="2"/>
    <s v="OFF-ST-10001932"/>
    <x v="1"/>
    <x v="4"/>
    <s v="Fellowes Staxonsteel Drawer Files"/>
    <n v="386.34"/>
    <n v="2"/>
    <n v="0"/>
    <n v="54.087600000000009"/>
  </r>
  <r>
    <n v="8831"/>
    <x v="4404"/>
    <x v="0"/>
    <x v="1036"/>
    <d v="2013-08-25T00:00:00"/>
    <s v="Second Class"/>
    <x v="345"/>
    <s v="Rachel Payne"/>
    <x v="1"/>
    <s v="United States"/>
    <s v="Seattle"/>
    <x v="4"/>
    <n v="98115"/>
    <x v="1"/>
    <s v="OFF-BI-10003727"/>
    <x v="1"/>
    <x v="8"/>
    <s v="Avery Durable Slant Ring Binders With Label Holder"/>
    <n v="33.44"/>
    <n v="10"/>
    <n v="0.2"/>
    <n v="11.703999999999997"/>
  </r>
  <r>
    <n v="8832"/>
    <x v="4405"/>
    <x v="1"/>
    <x v="219"/>
    <d v="2012-11-19T00:00:00"/>
    <s v="Standard Class"/>
    <x v="723"/>
    <s v="Duane Huffman"/>
    <x v="2"/>
    <s v="United States"/>
    <s v="Harrisonburg"/>
    <x v="17"/>
    <n v="22801"/>
    <x v="0"/>
    <s v="FUR-FU-10002759"/>
    <x v="0"/>
    <x v="5"/>
    <s v="12-1/2 Diameter Round Wall Clock"/>
    <n v="39.96"/>
    <n v="2"/>
    <n v="0"/>
    <n v="14.3856"/>
  </r>
  <r>
    <n v="8833"/>
    <x v="4406"/>
    <x v="1"/>
    <x v="137"/>
    <d v="2012-06-27T00:00:00"/>
    <s v="Standard Class"/>
    <x v="517"/>
    <s v="Shaun Weien"/>
    <x v="0"/>
    <s v="United States"/>
    <s v="Rochester"/>
    <x v="15"/>
    <n v="14609"/>
    <x v="3"/>
    <s v="OFF-BI-10000545"/>
    <x v="1"/>
    <x v="8"/>
    <s v="GBC Ibimaster 500 Manual ProClick Binding System"/>
    <n v="1217.568"/>
    <n v="2"/>
    <n v="0.2"/>
    <n v="456.58800000000002"/>
  </r>
  <r>
    <n v="8834"/>
    <x v="4407"/>
    <x v="3"/>
    <x v="241"/>
    <d v="2014-09-29T00:00:00"/>
    <s v="Standard Class"/>
    <x v="580"/>
    <s v="Karen Ferguson"/>
    <x v="2"/>
    <s v="United States"/>
    <s v="Sandy Springs"/>
    <x v="32"/>
    <n v="30328"/>
    <x v="0"/>
    <s v="OFF-ST-10004950"/>
    <x v="1"/>
    <x v="4"/>
    <s v="Tenex Personal Filing Tote With Secure Closure Lid, Black/Frost"/>
    <n v="15.51"/>
    <n v="1"/>
    <n v="0"/>
    <n v="3.8774999999999995"/>
  </r>
  <r>
    <n v="8835"/>
    <x v="4407"/>
    <x v="3"/>
    <x v="241"/>
    <d v="2014-09-29T00:00:00"/>
    <s v="Standard Class"/>
    <x v="580"/>
    <s v="Karen Ferguson"/>
    <x v="2"/>
    <s v="United States"/>
    <s v="Sandy Springs"/>
    <x v="32"/>
    <n v="30328"/>
    <x v="0"/>
    <s v="TEC-PH-10003171"/>
    <x v="2"/>
    <x v="7"/>
    <s v="Plantronics Encore H101 Dual Earpieces Headset"/>
    <n v="89.9"/>
    <n v="2"/>
    <n v="0"/>
    <n v="25.171999999999997"/>
  </r>
  <r>
    <n v="8836"/>
    <x v="4407"/>
    <x v="3"/>
    <x v="241"/>
    <d v="2014-09-29T00:00:00"/>
    <s v="Standard Class"/>
    <x v="580"/>
    <s v="Karen Ferguson"/>
    <x v="2"/>
    <s v="United States"/>
    <s v="Sandy Springs"/>
    <x v="32"/>
    <n v="30328"/>
    <x v="0"/>
    <s v="OFF-AR-10000614"/>
    <x v="1"/>
    <x v="6"/>
    <s v="Barrel Sharpener"/>
    <n v="14.28"/>
    <n v="4"/>
    <n v="0"/>
    <n v="3.7127999999999997"/>
  </r>
  <r>
    <n v="8837"/>
    <x v="4407"/>
    <x v="3"/>
    <x v="241"/>
    <d v="2014-09-29T00:00:00"/>
    <s v="Standard Class"/>
    <x v="580"/>
    <s v="Karen Ferguson"/>
    <x v="2"/>
    <s v="United States"/>
    <s v="Sandy Springs"/>
    <x v="32"/>
    <n v="30328"/>
    <x v="0"/>
    <s v="OFF-AR-10000034"/>
    <x v="1"/>
    <x v="6"/>
    <s v="BIC Brite Liner Grip Highlighters, Assorted, 5/Pack"/>
    <n v="12.72"/>
    <n v="3"/>
    <n v="0"/>
    <n v="4.9607999999999999"/>
  </r>
  <r>
    <n v="8838"/>
    <x v="4407"/>
    <x v="3"/>
    <x v="241"/>
    <d v="2014-09-29T00:00:00"/>
    <s v="Standard Class"/>
    <x v="580"/>
    <s v="Karen Ferguson"/>
    <x v="2"/>
    <s v="United States"/>
    <s v="Sandy Springs"/>
    <x v="32"/>
    <n v="30328"/>
    <x v="0"/>
    <s v="OFF-LA-10003766"/>
    <x v="1"/>
    <x v="2"/>
    <s v="Self-Adhesive Removable Labels"/>
    <n v="15.75"/>
    <n v="5"/>
    <n v="0"/>
    <n v="7.5600000000000005"/>
  </r>
  <r>
    <n v="8839"/>
    <x v="4408"/>
    <x v="2"/>
    <x v="322"/>
    <d v="2011-04-10T00:00:00"/>
    <s v="Second Class"/>
    <x v="39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x v="39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x v="39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x v="335"/>
    <s v="Justin Ritter"/>
    <x v="1"/>
    <s v="United States"/>
    <s v="San Francisco"/>
    <x v="1"/>
    <n v="94110"/>
    <x v="1"/>
    <s v="TEC-AC-10003628"/>
    <x v="2"/>
    <x v="11"/>
    <s v="Logitech 910-002974 M325 Wireless Mouse for Web Scrolling"/>
    <n v="89.97"/>
    <n v="3"/>
    <n v="0"/>
    <n v="39.586800000000011"/>
  </r>
  <r>
    <n v="8843"/>
    <x v="4409"/>
    <x v="0"/>
    <x v="1206"/>
    <d v="2013-02-13T00:00:00"/>
    <s v="Standard Class"/>
    <x v="335"/>
    <s v="Justin Ritter"/>
    <x v="1"/>
    <s v="United States"/>
    <s v="San Francisco"/>
    <x v="1"/>
    <n v="94110"/>
    <x v="1"/>
    <s v="TEC-AC-10004761"/>
    <x v="2"/>
    <x v="11"/>
    <s v="Maxell 4.7GB DVD+RW 3/Pack"/>
    <n v="31.86"/>
    <n v="2"/>
    <n v="0"/>
    <n v="11.151"/>
  </r>
  <r>
    <n v="8844"/>
    <x v="4410"/>
    <x v="2"/>
    <x v="728"/>
    <d v="2011-11-20T00:00:00"/>
    <s v="Second Class"/>
    <x v="36"/>
    <s v="Julie Creighton"/>
    <x v="1"/>
    <s v="United States"/>
    <s v="Minneapolis"/>
    <x v="11"/>
    <n v="55407"/>
    <x v="2"/>
    <s v="OFF-ST-10000885"/>
    <x v="1"/>
    <x v="4"/>
    <s v="Fellowes Desktop Hanging File Manager"/>
    <n v="67.150000000000006"/>
    <n v="5"/>
    <n v="0"/>
    <n v="16.787500000000001"/>
  </r>
  <r>
    <n v="8845"/>
    <x v="4411"/>
    <x v="3"/>
    <x v="404"/>
    <d v="2014-12-24T00:00:00"/>
    <s v="Standard Class"/>
    <x v="443"/>
    <s v="Beth Paige"/>
    <x v="0"/>
    <s v="United States"/>
    <s v="Columbus"/>
    <x v="24"/>
    <n v="43229"/>
    <x v="3"/>
    <s v="OFF-BI-10004209"/>
    <x v="1"/>
    <x v="8"/>
    <s v="Fellowes Twister Kit, Gray/Clear, 3/pkg"/>
    <n v="7.2359999999999998"/>
    <n v="3"/>
    <n v="0.7"/>
    <n v="-6.0299999999999976"/>
  </r>
  <r>
    <n v="8846"/>
    <x v="4411"/>
    <x v="3"/>
    <x v="404"/>
    <d v="2014-12-24T00:00:00"/>
    <s v="Standard Class"/>
    <x v="443"/>
    <s v="Beth Paige"/>
    <x v="0"/>
    <s v="United States"/>
    <s v="Columbus"/>
    <x v="24"/>
    <n v="43229"/>
    <x v="3"/>
    <s v="OFF-FA-10002988"/>
    <x v="1"/>
    <x v="13"/>
    <s v="Ideal Clamps"/>
    <n v="4.8239999999999998"/>
    <n v="3"/>
    <n v="0.2"/>
    <n v="1.7486999999999999"/>
  </r>
  <r>
    <n v="8847"/>
    <x v="4411"/>
    <x v="3"/>
    <x v="404"/>
    <d v="2014-12-24T00:00:00"/>
    <s v="Standard Class"/>
    <x v="443"/>
    <s v="Beth Paige"/>
    <x v="0"/>
    <s v="United States"/>
    <s v="Columbus"/>
    <x v="24"/>
    <n v="43229"/>
    <x v="3"/>
    <s v="OFF-PA-10002222"/>
    <x v="1"/>
    <x v="10"/>
    <s v="Xerox Color Copier Paper, 11&quot; x 17&quot;, Ream"/>
    <n v="91.360000000000014"/>
    <n v="5"/>
    <n v="0.2"/>
    <n v="29.691999999999993"/>
  </r>
  <r>
    <n v="8848"/>
    <x v="4411"/>
    <x v="3"/>
    <x v="404"/>
    <d v="2014-12-24T00:00:00"/>
    <s v="Standard Class"/>
    <x v="443"/>
    <s v="Beth Paige"/>
    <x v="0"/>
    <s v="United States"/>
    <s v="Columbus"/>
    <x v="24"/>
    <n v="43229"/>
    <x v="3"/>
    <s v="OFF-AP-10004487"/>
    <x v="1"/>
    <x v="9"/>
    <s v="Kensington 4 Outlet MasterPiece Compact Power Control Center"/>
    <n v="130.11199999999999"/>
    <n v="2"/>
    <n v="0.2"/>
    <n v="13.011199999999995"/>
  </r>
  <r>
    <n v="8849"/>
    <x v="4412"/>
    <x v="1"/>
    <x v="740"/>
    <d v="2012-07-04T00:00:00"/>
    <s v="First Class"/>
    <x v="135"/>
    <s v="Frank Atkinson"/>
    <x v="1"/>
    <s v="United States"/>
    <s v="Raleigh"/>
    <x v="3"/>
    <n v="27604"/>
    <x v="0"/>
    <s v="TEC-PH-10003505"/>
    <x v="2"/>
    <x v="7"/>
    <s v="Geemarc AmpliPOWER60"/>
    <n v="74.239999999999995"/>
    <n v="1"/>
    <n v="0.2"/>
    <n v="8.3519999999999932"/>
  </r>
  <r>
    <n v="8850"/>
    <x v="4412"/>
    <x v="1"/>
    <x v="740"/>
    <d v="2012-07-04T00:00:00"/>
    <s v="First Class"/>
    <x v="135"/>
    <s v="Frank Atkinson"/>
    <x v="1"/>
    <s v="United States"/>
    <s v="Raleigh"/>
    <x v="3"/>
    <n v="27604"/>
    <x v="0"/>
    <s v="FUR-FU-10000076"/>
    <x v="0"/>
    <x v="5"/>
    <s v="24-Hour Round Wall Clock"/>
    <n v="159.84000000000003"/>
    <n v="10"/>
    <n v="0.2"/>
    <n v="45.954000000000008"/>
  </r>
  <r>
    <n v="8851"/>
    <x v="4412"/>
    <x v="1"/>
    <x v="740"/>
    <d v="2012-07-04T00:00:00"/>
    <s v="First Class"/>
    <x v="135"/>
    <s v="Frank Atkinson"/>
    <x v="1"/>
    <s v="United States"/>
    <s v="Raleigh"/>
    <x v="3"/>
    <n v="27604"/>
    <x v="0"/>
    <s v="OFF-BI-10004728"/>
    <x v="1"/>
    <x v="8"/>
    <s v="Wilson Jones Turn Tabs Binder Tool for Ring Binders"/>
    <n v="2.8920000000000008"/>
    <n v="2"/>
    <n v="0.7"/>
    <n v="-2.3136000000000001"/>
  </r>
  <r>
    <n v="8852"/>
    <x v="4412"/>
    <x v="1"/>
    <x v="740"/>
    <d v="2012-07-04T00:00:00"/>
    <s v="First Class"/>
    <x v="135"/>
    <s v="Frank Atkinson"/>
    <x v="1"/>
    <s v="United States"/>
    <s v="Raleigh"/>
    <x v="3"/>
    <n v="27604"/>
    <x v="0"/>
    <s v="OFF-PA-10002250"/>
    <x v="1"/>
    <x v="10"/>
    <s v="Things To Do Today Pad"/>
    <n v="9.3920000000000012"/>
    <n v="2"/>
    <n v="0.2"/>
    <n v="3.2871999999999999"/>
  </r>
  <r>
    <n v="8853"/>
    <x v="4413"/>
    <x v="2"/>
    <x v="1169"/>
    <d v="2011-10-13T00:00:00"/>
    <s v="Second Class"/>
    <x v="35"/>
    <s v="Duane Noonan"/>
    <x v="0"/>
    <s v="United States"/>
    <s v="New York City"/>
    <x v="15"/>
    <n v="10011"/>
    <x v="3"/>
    <s v="OFF-PA-10003823"/>
    <x v="1"/>
    <x v="10"/>
    <s v="Xerox 197"/>
    <n v="123.92"/>
    <n v="4"/>
    <n v="0"/>
    <n v="55.763999999999996"/>
  </r>
  <r>
    <n v="8854"/>
    <x v="4414"/>
    <x v="1"/>
    <x v="357"/>
    <d v="2012-09-25T00:00:00"/>
    <s v="First Class"/>
    <x v="383"/>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x v="383"/>
    <s v="Frank Olsen"/>
    <x v="0"/>
    <s v="United States"/>
    <s v="Philadelphia"/>
    <x v="9"/>
    <n v="19143"/>
    <x v="3"/>
    <s v="TEC-AC-10003832"/>
    <x v="2"/>
    <x v="11"/>
    <s v="Logitech P710e Mobile Speakerphone"/>
    <n v="617.97600000000011"/>
    <n v="3"/>
    <n v="0.2"/>
    <n v="-7.724700000000098"/>
  </r>
  <r>
    <n v="8856"/>
    <x v="4415"/>
    <x v="3"/>
    <x v="165"/>
    <d v="2014-12-31T00:00:00"/>
    <s v="Standard Class"/>
    <x v="317"/>
    <s v="Dave Poirier"/>
    <x v="1"/>
    <s v="United States"/>
    <s v="Meridian"/>
    <x v="45"/>
    <n v="83642"/>
    <x v="1"/>
    <s v="OFF-BI-10001679"/>
    <x v="1"/>
    <x v="8"/>
    <s v="GBC Instant Index System for Binding Systems"/>
    <n v="21.312000000000005"/>
    <n v="3"/>
    <n v="0.2"/>
    <n v="7.9919999999999991"/>
  </r>
  <r>
    <n v="8857"/>
    <x v="4416"/>
    <x v="3"/>
    <x v="119"/>
    <d v="2014-10-21T00:00:00"/>
    <s v="Standard Class"/>
    <x v="478"/>
    <s v="Jane Waco"/>
    <x v="1"/>
    <s v="United States"/>
    <s v="Sacramento"/>
    <x v="1"/>
    <n v="95823"/>
    <x v="1"/>
    <s v="TEC-AC-10002335"/>
    <x v="2"/>
    <x v="11"/>
    <s v="Logitech Media Keyboard K200"/>
    <n v="209.94"/>
    <n v="6"/>
    <n v="0"/>
    <n v="39.888599999999997"/>
  </r>
  <r>
    <n v="8858"/>
    <x v="4416"/>
    <x v="3"/>
    <x v="119"/>
    <d v="2014-10-21T00:00:00"/>
    <s v="Standard Class"/>
    <x v="478"/>
    <s v="Jane Waco"/>
    <x v="1"/>
    <s v="United States"/>
    <s v="Sacramento"/>
    <x v="1"/>
    <n v="95823"/>
    <x v="1"/>
    <s v="TEC-PH-10003187"/>
    <x v="2"/>
    <x v="7"/>
    <s v="Anker Astro Mini 3000mAh Ultra-Compact Portable Charger"/>
    <n v="31.983999999999998"/>
    <n v="2"/>
    <n v="0.2"/>
    <n v="-7.9959999999999996"/>
  </r>
  <r>
    <n v="8859"/>
    <x v="4416"/>
    <x v="3"/>
    <x v="119"/>
    <d v="2014-10-21T00:00:00"/>
    <s v="Standard Class"/>
    <x v="478"/>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x v="499"/>
    <s v="Tonja Turnell"/>
    <x v="2"/>
    <s v="United States"/>
    <s v="Charlotte"/>
    <x v="3"/>
    <n v="28205"/>
    <x v="0"/>
    <s v="TEC-PH-10003171"/>
    <x v="2"/>
    <x v="7"/>
    <s v="Plantronics Encore H101 Dual Earpieces Headset"/>
    <n v="35.96"/>
    <n v="1"/>
    <n v="0.2"/>
    <n v="3.5959999999999983"/>
  </r>
  <r>
    <n v="8861"/>
    <x v="4418"/>
    <x v="1"/>
    <x v="861"/>
    <d v="2012-09-18T00:00:00"/>
    <s v="Standard Class"/>
    <x v="381"/>
    <s v="Skye Norling"/>
    <x v="2"/>
    <s v="United States"/>
    <s v="Paterson"/>
    <x v="30"/>
    <n v="7501"/>
    <x v="3"/>
    <s v="OFF-LA-10000414"/>
    <x v="1"/>
    <x v="2"/>
    <s v="Avery 503"/>
    <n v="31.049999999999997"/>
    <n v="3"/>
    <n v="0"/>
    <n v="14.904"/>
  </r>
  <r>
    <n v="8862"/>
    <x v="4418"/>
    <x v="1"/>
    <x v="861"/>
    <d v="2012-09-18T00:00:00"/>
    <s v="Standard Class"/>
    <x v="381"/>
    <s v="Skye Norling"/>
    <x v="2"/>
    <s v="United States"/>
    <s v="Paterson"/>
    <x v="30"/>
    <n v="7501"/>
    <x v="3"/>
    <s v="FUR-FU-10002107"/>
    <x v="0"/>
    <x v="5"/>
    <s v="Eldon Pizzaz Desk Accessories"/>
    <n v="8.92"/>
    <n v="4"/>
    <n v="0"/>
    <n v="3.9248000000000003"/>
  </r>
  <r>
    <n v="8863"/>
    <x v="4418"/>
    <x v="1"/>
    <x v="861"/>
    <d v="2012-09-18T00:00:00"/>
    <s v="Standard Class"/>
    <x v="381"/>
    <s v="Skye Norling"/>
    <x v="2"/>
    <s v="United States"/>
    <s v="Paterson"/>
    <x v="30"/>
    <n v="7501"/>
    <x v="3"/>
    <s v="OFF-BI-10004593"/>
    <x v="1"/>
    <x v="8"/>
    <s v="Ibico Laser Imprintable Binding System Covers"/>
    <n v="209.6"/>
    <n v="4"/>
    <n v="0"/>
    <n v="96.415999999999997"/>
  </r>
  <r>
    <n v="8864"/>
    <x v="4418"/>
    <x v="1"/>
    <x v="861"/>
    <d v="2012-09-18T00:00:00"/>
    <s v="Standard Class"/>
    <x v="381"/>
    <s v="Skye Norling"/>
    <x v="2"/>
    <s v="United States"/>
    <s v="Paterson"/>
    <x v="30"/>
    <n v="7501"/>
    <x v="3"/>
    <s v="OFF-AP-10003860"/>
    <x v="1"/>
    <x v="9"/>
    <s v="Fellowes Advanced 8 Outlet Surge Suppressor with Phone/Fax Protection"/>
    <n v="111.04"/>
    <n v="4"/>
    <n v="0"/>
    <n v="29.980800000000002"/>
  </r>
  <r>
    <n v="8865"/>
    <x v="4418"/>
    <x v="1"/>
    <x v="861"/>
    <d v="2012-09-18T00:00:00"/>
    <s v="Standard Class"/>
    <x v="381"/>
    <s v="Skye Norling"/>
    <x v="2"/>
    <s v="United States"/>
    <s v="Paterson"/>
    <x v="30"/>
    <n v="7501"/>
    <x v="3"/>
    <s v="OFF-PA-10000556"/>
    <x v="1"/>
    <x v="10"/>
    <s v="Xerox 208"/>
    <n v="38.880000000000003"/>
    <n v="6"/>
    <n v="0"/>
    <n v="18.662400000000002"/>
  </r>
  <r>
    <n v="8866"/>
    <x v="4419"/>
    <x v="1"/>
    <x v="139"/>
    <d v="2012-12-26T00:00:00"/>
    <s v="Standard Class"/>
    <x v="622"/>
    <s v="John Murray"/>
    <x v="0"/>
    <s v="United States"/>
    <s v="Arlington"/>
    <x v="17"/>
    <n v="22204"/>
    <x v="0"/>
    <s v="OFF-AP-10003281"/>
    <x v="1"/>
    <x v="9"/>
    <s v="Acco 6 Outlet Guardian Standard Surge Suppressor"/>
    <n v="36.269999999999996"/>
    <n v="3"/>
    <n v="0"/>
    <n v="10.880999999999997"/>
  </r>
  <r>
    <n v="8867"/>
    <x v="4420"/>
    <x v="2"/>
    <x v="59"/>
    <d v="2011-09-23T00:00:00"/>
    <s v="First Class"/>
    <x v="766"/>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x v="766"/>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x v="693"/>
    <s v="Cindy Chapman"/>
    <x v="0"/>
    <s v="United States"/>
    <s v="San Diego"/>
    <x v="1"/>
    <n v="92037"/>
    <x v="1"/>
    <s v="TEC-MA-10003176"/>
    <x v="2"/>
    <x v="15"/>
    <s v="Okidata B400 Printer"/>
    <n v="686.40000000000009"/>
    <n v="2"/>
    <n v="0.2"/>
    <n v="77.219999999999914"/>
  </r>
  <r>
    <n v="8870"/>
    <x v="4422"/>
    <x v="3"/>
    <x v="96"/>
    <d v="2014-12-07T00:00:00"/>
    <s v="Standard Class"/>
    <x v="64"/>
    <s v="Sally Hughsby"/>
    <x v="1"/>
    <s v="United States"/>
    <s v="Seattle"/>
    <x v="4"/>
    <n v="98105"/>
    <x v="1"/>
    <s v="OFF-BI-10002003"/>
    <x v="1"/>
    <x v="8"/>
    <s v="Ibico Presentation Index for Binding Systems"/>
    <n v="15.920000000000002"/>
    <n v="5"/>
    <n v="0.2"/>
    <n v="5.3729999999999993"/>
  </r>
  <r>
    <n v="8871"/>
    <x v="4422"/>
    <x v="3"/>
    <x v="96"/>
    <d v="2014-12-07T00:00:00"/>
    <s v="Standard Class"/>
    <x v="64"/>
    <s v="Sally Hughsby"/>
    <x v="1"/>
    <s v="United States"/>
    <s v="Seattle"/>
    <x v="4"/>
    <n v="98105"/>
    <x v="1"/>
    <s v="FUR-FU-10000023"/>
    <x v="0"/>
    <x v="5"/>
    <s v="Eldon Wave Desk Accessories"/>
    <n v="70.679999999999993"/>
    <n v="12"/>
    <n v="0"/>
    <n v="31.099200000000003"/>
  </r>
  <r>
    <n v="8872"/>
    <x v="4422"/>
    <x v="3"/>
    <x v="96"/>
    <d v="2014-12-07T00:00:00"/>
    <s v="Standard Class"/>
    <x v="64"/>
    <s v="Sally Hughsby"/>
    <x v="1"/>
    <s v="United States"/>
    <s v="Seattle"/>
    <x v="4"/>
    <n v="98105"/>
    <x v="1"/>
    <s v="OFF-ST-10002756"/>
    <x v="1"/>
    <x v="4"/>
    <s v="Tennsco Stur-D-Stor Boltless Shelving, 5 Shelves, 24&quot; Deep, Sand"/>
    <n v="541.24"/>
    <n v="4"/>
    <n v="0"/>
    <n v="5.4124000000000478"/>
  </r>
  <r>
    <n v="8873"/>
    <x v="4423"/>
    <x v="2"/>
    <x v="982"/>
    <d v="2011-10-10T00:00:00"/>
    <s v="Same Day"/>
    <x v="579"/>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x v="579"/>
    <s v="Richard Bierner"/>
    <x v="0"/>
    <s v="United States"/>
    <s v="Columbus"/>
    <x v="24"/>
    <n v="43229"/>
    <x v="3"/>
    <s v="OFF-BI-10002429"/>
    <x v="1"/>
    <x v="8"/>
    <s v="Premier Elliptical Ring Binder, Black"/>
    <n v="18.264000000000003"/>
    <n v="2"/>
    <n v="0.7"/>
    <n v="-13.393599999999999"/>
  </r>
  <r>
    <n v="8875"/>
    <x v="4424"/>
    <x v="3"/>
    <x v="237"/>
    <d v="2014-11-17T00:00:00"/>
    <s v="Second Class"/>
    <x v="646"/>
    <s v="Toby Carlisle"/>
    <x v="0"/>
    <s v="United States"/>
    <s v="Houston"/>
    <x v="5"/>
    <n v="77095"/>
    <x v="2"/>
    <s v="OFF-BI-10003684"/>
    <x v="1"/>
    <x v="8"/>
    <s v="Wilson Jones Legal Size Ring Binders"/>
    <n v="21.989999999999995"/>
    <n v="5"/>
    <n v="0.8"/>
    <n v="-32.984999999999999"/>
  </r>
  <r>
    <n v="8876"/>
    <x v="4425"/>
    <x v="0"/>
    <x v="572"/>
    <d v="2013-08-20T00:00:00"/>
    <s v="Standard Class"/>
    <x v="564"/>
    <s v="Carol Triggs"/>
    <x v="0"/>
    <s v="United States"/>
    <s v="Irving"/>
    <x v="5"/>
    <n v="75061"/>
    <x v="2"/>
    <s v="OFF-SU-10003505"/>
    <x v="1"/>
    <x v="14"/>
    <s v="Premier Electric Letter Opener"/>
    <n v="185.376"/>
    <n v="2"/>
    <n v="0.2"/>
    <n v="-34.758000000000017"/>
  </r>
  <r>
    <n v="8877"/>
    <x v="4425"/>
    <x v="0"/>
    <x v="572"/>
    <d v="2013-08-20T00:00:00"/>
    <s v="Standard Class"/>
    <x v="564"/>
    <s v="Carol Triggs"/>
    <x v="0"/>
    <s v="United States"/>
    <s v="Irving"/>
    <x v="5"/>
    <n v="75061"/>
    <x v="2"/>
    <s v="OFF-AP-10002534"/>
    <x v="1"/>
    <x v="9"/>
    <s v="3.6 Cubic Foot Counter Height Office Refrigerator"/>
    <n v="58.923999999999985"/>
    <n v="1"/>
    <n v="0.8"/>
    <n v="-153.20240000000001"/>
  </r>
  <r>
    <n v="8878"/>
    <x v="4426"/>
    <x v="3"/>
    <x v="697"/>
    <d v="2014-09-24T00:00:00"/>
    <s v="Standard Class"/>
    <x v="47"/>
    <s v="Gary Zandusky"/>
    <x v="0"/>
    <s v="United States"/>
    <s v="Morristown"/>
    <x v="30"/>
    <n v="7960"/>
    <x v="3"/>
    <s v="TEC-MA-10004626"/>
    <x v="2"/>
    <x v="15"/>
    <s v="Lexmark 20R1285 X6650 Wireless All-in-One Printer"/>
    <n v="480"/>
    <n v="4"/>
    <n v="0"/>
    <n v="225.6"/>
  </r>
  <r>
    <n v="8879"/>
    <x v="4426"/>
    <x v="3"/>
    <x v="697"/>
    <d v="2014-09-24T00:00:00"/>
    <s v="Standard Class"/>
    <x v="47"/>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x v="87"/>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x v="87"/>
    <s v="Alice McCarthy"/>
    <x v="1"/>
    <s v="United States"/>
    <s v="Los Angeles"/>
    <x v="1"/>
    <n v="90008"/>
    <x v="1"/>
    <s v="TEC-AC-10000736"/>
    <x v="2"/>
    <x v="11"/>
    <s v="Logitech G600 MMO Gaming Mouse"/>
    <n v="239.96999999999997"/>
    <n v="3"/>
    <n v="0"/>
    <n v="86.389199999999988"/>
  </r>
  <r>
    <n v="8882"/>
    <x v="4428"/>
    <x v="0"/>
    <x v="1186"/>
    <d v="2013-07-04T00:00:00"/>
    <s v="Second Class"/>
    <x v="571"/>
    <s v="Adrian Hane"/>
    <x v="2"/>
    <s v="United States"/>
    <s v="Aurora"/>
    <x v="10"/>
    <n v="60505"/>
    <x v="2"/>
    <s v="TEC-AC-10003038"/>
    <x v="2"/>
    <x v="11"/>
    <s v="Kingston Digital DataTraveler 16GB USB 2.0"/>
    <n v="50.120000000000005"/>
    <n v="7"/>
    <n v="0.2"/>
    <n v="-0.62650000000000716"/>
  </r>
  <r>
    <n v="8883"/>
    <x v="4429"/>
    <x v="3"/>
    <x v="179"/>
    <d v="2014-10-26T00:00:00"/>
    <s v="Standard Class"/>
    <x v="501"/>
    <s v="Muhammed Yedwab"/>
    <x v="1"/>
    <s v="United States"/>
    <s v="Durham"/>
    <x v="3"/>
    <n v="27707"/>
    <x v="0"/>
    <s v="TEC-PH-10004071"/>
    <x v="2"/>
    <x v="7"/>
    <s v="PayAnywhere Card Reader"/>
    <n v="15.984000000000002"/>
    <n v="2"/>
    <n v="0.2"/>
    <n v="1.3986000000000001"/>
  </r>
  <r>
    <n v="8884"/>
    <x v="4429"/>
    <x v="3"/>
    <x v="179"/>
    <d v="2014-10-26T00:00:00"/>
    <s v="Standard Class"/>
    <x v="501"/>
    <s v="Muhammed Yedwab"/>
    <x v="1"/>
    <s v="United States"/>
    <s v="Durham"/>
    <x v="3"/>
    <n v="27707"/>
    <x v="0"/>
    <s v="OFF-PA-10001667"/>
    <x v="1"/>
    <x v="10"/>
    <s v="Great White Multi-Use Recycled Paper (20Lb. and 84 Bright)"/>
    <n v="14.352000000000002"/>
    <n v="3"/>
    <n v="0.2"/>
    <n v="4.4849999999999994"/>
  </r>
  <r>
    <n v="8885"/>
    <x v="4430"/>
    <x v="2"/>
    <x v="55"/>
    <d v="2011-08-30T00:00:00"/>
    <s v="Standard Class"/>
    <x v="29"/>
    <s v="Brendan Sweed"/>
    <x v="1"/>
    <s v="United States"/>
    <s v="Columbus"/>
    <x v="24"/>
    <n v="43229"/>
    <x v="3"/>
    <s v="OFF-BI-10001982"/>
    <x v="1"/>
    <x v="8"/>
    <s v="Wilson Jones Custom Binder Spines &amp; Labels"/>
    <n v="6.5280000000000014"/>
    <n v="4"/>
    <n v="0.7"/>
    <n v="-4.5695999999999994"/>
  </r>
  <r>
    <n v="8886"/>
    <x v="4430"/>
    <x v="2"/>
    <x v="55"/>
    <d v="2011-08-30T00:00:00"/>
    <s v="Standard Class"/>
    <x v="29"/>
    <s v="Brendan Sweed"/>
    <x v="1"/>
    <s v="United States"/>
    <s v="Columbus"/>
    <x v="24"/>
    <n v="43229"/>
    <x v="3"/>
    <s v="OFF-BI-10004141"/>
    <x v="1"/>
    <x v="8"/>
    <s v="Insertable Tab Indexes For Data Binders"/>
    <n v="2.8620000000000005"/>
    <n v="3"/>
    <n v="0.7"/>
    <n v="-2.2896000000000001"/>
  </r>
  <r>
    <n v="8887"/>
    <x v="4430"/>
    <x v="2"/>
    <x v="55"/>
    <d v="2011-08-30T00:00:00"/>
    <s v="Standard Class"/>
    <x v="29"/>
    <s v="Brendan Sweed"/>
    <x v="1"/>
    <s v="United States"/>
    <s v="Columbus"/>
    <x v="24"/>
    <n v="43229"/>
    <x v="3"/>
    <s v="OFF-BI-10002103"/>
    <x v="1"/>
    <x v="8"/>
    <s v="Cardinal Slant-D Ring Binder, Heavy Gauge Vinyl"/>
    <n v="20.856000000000002"/>
    <n v="8"/>
    <n v="0.7"/>
    <n v="-16.684799999999996"/>
  </r>
  <r>
    <n v="8888"/>
    <x v="4431"/>
    <x v="2"/>
    <x v="923"/>
    <d v="2011-07-30T00:00:00"/>
    <s v="Second Class"/>
    <x v="121"/>
    <s v="Barry Blumstein"/>
    <x v="1"/>
    <s v="United States"/>
    <s v="Los Angeles"/>
    <x v="1"/>
    <n v="90036"/>
    <x v="1"/>
    <s v="OFF-ST-10002574"/>
    <x v="1"/>
    <x v="4"/>
    <s v="SAFCO Commercial Wire Shelving, Black"/>
    <n v="276.27999999999997"/>
    <n v="2"/>
    <n v="0"/>
    <n v="0"/>
  </r>
  <r>
    <n v="8889"/>
    <x v="4432"/>
    <x v="3"/>
    <x v="96"/>
    <d v="2014-12-08T00:00:00"/>
    <s v="Standard Class"/>
    <x v="529"/>
    <s v="Max Ludwig"/>
    <x v="2"/>
    <s v="United States"/>
    <s v="Stockton"/>
    <x v="1"/>
    <n v="95207"/>
    <x v="1"/>
    <s v="FUR-FU-10003394"/>
    <x v="0"/>
    <x v="5"/>
    <s v="Tenex &quot;The Solids&quot; Textured Chair Mats"/>
    <n v="629.64"/>
    <n v="9"/>
    <n v="0"/>
    <n v="107.03879999999994"/>
  </r>
  <r>
    <n v="8890"/>
    <x v="4433"/>
    <x v="0"/>
    <x v="508"/>
    <d v="2013-10-22T00:00:00"/>
    <s v="Second Class"/>
    <x v="763"/>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x v="763"/>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x v="128"/>
    <s v="Corey Roper"/>
    <x v="2"/>
    <s v="United States"/>
    <s v="Columbus"/>
    <x v="32"/>
    <n v="31907"/>
    <x v="0"/>
    <s v="FUR-CH-10001146"/>
    <x v="0"/>
    <x v="1"/>
    <s v="Global Value Mid-Back Manager's Chair, Gray"/>
    <n v="121.78"/>
    <n v="2"/>
    <n v="0"/>
    <n v="30.444999999999993"/>
  </r>
  <r>
    <n v="8893"/>
    <x v="4435"/>
    <x v="1"/>
    <x v="494"/>
    <d v="2012-12-06T00:00:00"/>
    <s v="Standard Class"/>
    <x v="784"/>
    <s v="Lindsay Castell"/>
    <x v="2"/>
    <s v="United States"/>
    <s v="San Diego"/>
    <x v="1"/>
    <n v="92037"/>
    <x v="1"/>
    <s v="FUR-CH-10003973"/>
    <x v="0"/>
    <x v="1"/>
    <s v="GuestStacker Chair with Chrome Finish Legs"/>
    <n v="2676.672"/>
    <n v="9"/>
    <n v="0.2"/>
    <n v="267.66720000000009"/>
  </r>
  <r>
    <n v="8894"/>
    <x v="4436"/>
    <x v="2"/>
    <x v="79"/>
    <d v="2011-08-12T00:00:00"/>
    <s v="Standard Class"/>
    <x v="47"/>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x v="217"/>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x v="217"/>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x v="217"/>
    <s v="Bill Donatelli"/>
    <x v="0"/>
    <s v="United States"/>
    <s v="Los Angeles"/>
    <x v="1"/>
    <n v="90004"/>
    <x v="1"/>
    <s v="TEC-PH-10004614"/>
    <x v="2"/>
    <x v="7"/>
    <s v="AT&amp;T 841000 Phone"/>
    <n v="165.60000000000002"/>
    <n v="3"/>
    <n v="0.2"/>
    <n v="10.349999999999994"/>
  </r>
  <r>
    <n v="8898"/>
    <x v="4437"/>
    <x v="0"/>
    <x v="243"/>
    <d v="2013-08-23T00:00:00"/>
    <s v="Standard Class"/>
    <x v="217"/>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x v="313"/>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x v="313"/>
    <s v="Eudokia Martin"/>
    <x v="1"/>
    <s v="United States"/>
    <s v="Springfield"/>
    <x v="17"/>
    <n v="22153"/>
    <x v="0"/>
    <s v="OFF-LA-10004545"/>
    <x v="1"/>
    <x v="2"/>
    <s v="Avery 50"/>
    <n v="25.06"/>
    <n v="2"/>
    <n v="0"/>
    <n v="11.778199999999998"/>
  </r>
  <r>
    <n v="8901"/>
    <x v="4439"/>
    <x v="0"/>
    <x v="1207"/>
    <d v="2013-06-05T00:00:00"/>
    <s v="Standard Class"/>
    <x v="443"/>
    <s v="Beth Paige"/>
    <x v="0"/>
    <s v="United States"/>
    <s v="Decatur"/>
    <x v="10"/>
    <n v="62521"/>
    <x v="2"/>
    <s v="FUR-FU-10001379"/>
    <x v="0"/>
    <x v="5"/>
    <s v="Executive Impressions 16-1/2&quot; Circular Wall Clock"/>
    <n v="32.064"/>
    <n v="3"/>
    <n v="0.6"/>
    <n v="-12.825599999999994"/>
  </r>
  <r>
    <n v="8902"/>
    <x v="4439"/>
    <x v="0"/>
    <x v="1207"/>
    <d v="2013-06-05T00:00:00"/>
    <s v="Standard Class"/>
    <x v="443"/>
    <s v="Beth Paige"/>
    <x v="0"/>
    <s v="United States"/>
    <s v="Decatur"/>
    <x v="10"/>
    <n v="62521"/>
    <x v="2"/>
    <s v="OFF-PA-10001846"/>
    <x v="1"/>
    <x v="10"/>
    <s v="Xerox 1899"/>
    <n v="18.496000000000002"/>
    <n v="4"/>
    <n v="0.2"/>
    <n v="6.7048000000000005"/>
  </r>
  <r>
    <n v="8903"/>
    <x v="4439"/>
    <x v="0"/>
    <x v="1207"/>
    <d v="2013-06-05T00:00:00"/>
    <s v="Standard Class"/>
    <x v="443"/>
    <s v="Beth Paige"/>
    <x v="0"/>
    <s v="United States"/>
    <s v="Decatur"/>
    <x v="10"/>
    <n v="62521"/>
    <x v="2"/>
    <s v="FUR-CH-10000422"/>
    <x v="0"/>
    <x v="1"/>
    <s v="Global Highback Leather Tilter in Burgundy"/>
    <n v="191.07899999999998"/>
    <n v="3"/>
    <n v="0.3"/>
    <n v="-38.215799999999973"/>
  </r>
  <r>
    <n v="8904"/>
    <x v="4439"/>
    <x v="0"/>
    <x v="1207"/>
    <d v="2013-06-05T00:00:00"/>
    <s v="Standard Class"/>
    <x v="443"/>
    <s v="Beth Paige"/>
    <x v="0"/>
    <s v="United States"/>
    <s v="Decatur"/>
    <x v="10"/>
    <n v="62521"/>
    <x v="2"/>
    <s v="OFF-PA-10004621"/>
    <x v="1"/>
    <x v="10"/>
    <s v="Xerox 212"/>
    <n v="10.368000000000002"/>
    <n v="2"/>
    <n v="0.2"/>
    <n v="3.6288"/>
  </r>
  <r>
    <n v="8905"/>
    <x v="4440"/>
    <x v="0"/>
    <x v="949"/>
    <d v="2013-07-02T00:00:00"/>
    <s v="Same Day"/>
    <x v="711"/>
    <s v="Stephanie Ulpright"/>
    <x v="2"/>
    <s v="United States"/>
    <s v="New York City"/>
    <x v="15"/>
    <n v="10009"/>
    <x v="3"/>
    <s v="OFF-LA-10001474"/>
    <x v="1"/>
    <x v="2"/>
    <s v="Avery 477"/>
    <n v="30.53"/>
    <n v="1"/>
    <n v="0"/>
    <n v="14.043800000000001"/>
  </r>
  <r>
    <n v="8906"/>
    <x v="4440"/>
    <x v="0"/>
    <x v="949"/>
    <d v="2013-07-02T00:00:00"/>
    <s v="Same Day"/>
    <x v="711"/>
    <s v="Stephanie Ulpright"/>
    <x v="2"/>
    <s v="United States"/>
    <s v="New York City"/>
    <x v="15"/>
    <n v="10009"/>
    <x v="3"/>
    <s v="TEC-AC-10001635"/>
    <x v="2"/>
    <x v="11"/>
    <s v="KeyTronic KT400U2 - Keyboard - Black"/>
    <n v="30.839999999999996"/>
    <n v="3"/>
    <n v="0"/>
    <n v="6.1679999999999975"/>
  </r>
  <r>
    <n v="8907"/>
    <x v="4440"/>
    <x v="0"/>
    <x v="949"/>
    <d v="2013-07-02T00:00:00"/>
    <s v="Same Day"/>
    <x v="711"/>
    <s v="Stephanie Ulpright"/>
    <x v="2"/>
    <s v="United States"/>
    <s v="New York City"/>
    <x v="15"/>
    <n v="10009"/>
    <x v="3"/>
    <s v="OFF-PA-10001950"/>
    <x v="1"/>
    <x v="10"/>
    <s v="Southworth 25% Cotton Antique Laid Paper &amp; Envelopes"/>
    <n v="75.06"/>
    <n v="9"/>
    <n v="0"/>
    <n v="33.776999999999994"/>
  </r>
  <r>
    <n v="8908"/>
    <x v="4441"/>
    <x v="0"/>
    <x v="122"/>
    <d v="2013-12-21T00:00:00"/>
    <s v="First Class"/>
    <x v="672"/>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x v="605"/>
    <s v="Elizabeth Moffitt"/>
    <x v="1"/>
    <s v="United States"/>
    <s v="Moreno Valley"/>
    <x v="1"/>
    <n v="92553"/>
    <x v="1"/>
    <s v="OFF-PA-10003790"/>
    <x v="1"/>
    <x v="10"/>
    <s v="Xerox 1991"/>
    <n v="182.72"/>
    <n v="8"/>
    <n v="0"/>
    <n v="84.051199999999994"/>
  </r>
  <r>
    <n v="8910"/>
    <x v="4443"/>
    <x v="3"/>
    <x v="960"/>
    <d v="2014-11-02T00:00:00"/>
    <s v="Standard Class"/>
    <x v="193"/>
    <s v="Sue Ann Reed"/>
    <x v="0"/>
    <s v="United States"/>
    <s v="Everett"/>
    <x v="31"/>
    <n v="2149"/>
    <x v="3"/>
    <s v="OFF-LA-10002475"/>
    <x v="1"/>
    <x v="2"/>
    <s v="Avery 519"/>
    <n v="21.93"/>
    <n v="3"/>
    <n v="0"/>
    <n v="10.307099999999998"/>
  </r>
  <r>
    <n v="8911"/>
    <x v="4444"/>
    <x v="3"/>
    <x v="259"/>
    <d v="2014-11-09T00:00:00"/>
    <s v="Standard Class"/>
    <x v="244"/>
    <s v="Christina Anderson"/>
    <x v="0"/>
    <s v="United States"/>
    <s v="Chattanooga"/>
    <x v="18"/>
    <n v="37421"/>
    <x v="0"/>
    <s v="TEC-AC-10000303"/>
    <x v="2"/>
    <x v="11"/>
    <s v="Logitech M510 Wireless Mouse"/>
    <n v="95.976000000000013"/>
    <n v="3"/>
    <n v="0.2"/>
    <n v="15.596099999999996"/>
  </r>
  <r>
    <n v="8912"/>
    <x v="4444"/>
    <x v="3"/>
    <x v="259"/>
    <d v="2014-11-09T00:00:00"/>
    <s v="Standard Class"/>
    <x v="244"/>
    <s v="Christina Anderson"/>
    <x v="0"/>
    <s v="United States"/>
    <s v="Chattanooga"/>
    <x v="18"/>
    <n v="37421"/>
    <x v="0"/>
    <s v="TEC-PH-10000127"/>
    <x v="2"/>
    <x v="7"/>
    <s v="iOttie XL Car Mount"/>
    <n v="143.928"/>
    <n v="9"/>
    <n v="0.2"/>
    <n v="-32.383800000000008"/>
  </r>
  <r>
    <n v="8913"/>
    <x v="4444"/>
    <x v="3"/>
    <x v="259"/>
    <d v="2014-11-09T00:00:00"/>
    <s v="Standard Class"/>
    <x v="244"/>
    <s v="Christina Anderson"/>
    <x v="0"/>
    <s v="United States"/>
    <s v="Chattanooga"/>
    <x v="18"/>
    <n v="37421"/>
    <x v="0"/>
    <s v="OFF-BI-10004364"/>
    <x v="1"/>
    <x v="8"/>
    <s v="Storex Dura Pro Binders"/>
    <n v="3.5640000000000009"/>
    <n v="2"/>
    <n v="0.7"/>
    <n v="-2.9700000000000006"/>
  </r>
  <r>
    <n v="8914"/>
    <x v="4444"/>
    <x v="3"/>
    <x v="259"/>
    <d v="2014-11-09T00:00:00"/>
    <s v="Standard Class"/>
    <x v="244"/>
    <s v="Christina Anderson"/>
    <x v="0"/>
    <s v="United States"/>
    <s v="Chattanooga"/>
    <x v="18"/>
    <n v="37421"/>
    <x v="0"/>
    <s v="OFF-LA-10002195"/>
    <x v="1"/>
    <x v="2"/>
    <s v="Avery 481"/>
    <n v="4.9280000000000008"/>
    <n v="2"/>
    <n v="0.2"/>
    <n v="1.7247999999999997"/>
  </r>
  <r>
    <n v="8915"/>
    <x v="4445"/>
    <x v="0"/>
    <x v="195"/>
    <d v="2013-05-14T00:00:00"/>
    <s v="Standard Class"/>
    <x v="51"/>
    <s v="Cynthia Voltz"/>
    <x v="1"/>
    <s v="United States"/>
    <s v="Austin"/>
    <x v="5"/>
    <n v="78745"/>
    <x v="2"/>
    <s v="OFF-ST-10001490"/>
    <x v="1"/>
    <x v="4"/>
    <s v="Hot File 7-Pocket, Floor Stand"/>
    <n v="856.65600000000006"/>
    <n v="6"/>
    <n v="0.2"/>
    <n v="107.08199999999985"/>
  </r>
  <r>
    <n v="8916"/>
    <x v="4445"/>
    <x v="0"/>
    <x v="195"/>
    <d v="2013-05-14T00:00:00"/>
    <s v="Standard Class"/>
    <x v="51"/>
    <s v="Cynthia Voltz"/>
    <x v="1"/>
    <s v="United States"/>
    <s v="Austin"/>
    <x v="5"/>
    <n v="78745"/>
    <x v="2"/>
    <s v="OFF-BI-10002852"/>
    <x v="1"/>
    <x v="8"/>
    <s v="Ibico Standard Transparent Covers"/>
    <n v="13.183999999999997"/>
    <n v="4"/>
    <n v="0.8"/>
    <n v="-20.435200000000002"/>
  </r>
  <r>
    <n v="8917"/>
    <x v="4445"/>
    <x v="0"/>
    <x v="195"/>
    <d v="2013-05-14T00:00:00"/>
    <s v="Standard Class"/>
    <x v="51"/>
    <s v="Cynthia Voltz"/>
    <x v="1"/>
    <s v="United States"/>
    <s v="Austin"/>
    <x v="5"/>
    <n v="78745"/>
    <x v="2"/>
    <s v="OFF-AP-10000390"/>
    <x v="1"/>
    <x v="9"/>
    <s v="Euro Pro Shark Stick Mini Vacuum"/>
    <n v="48.783999999999985"/>
    <n v="4"/>
    <n v="0.8"/>
    <n v="-131.71680000000001"/>
  </r>
  <r>
    <n v="8918"/>
    <x v="4445"/>
    <x v="0"/>
    <x v="195"/>
    <d v="2013-05-14T00:00:00"/>
    <s v="Standard Class"/>
    <x v="51"/>
    <s v="Cynthia Voltz"/>
    <x v="1"/>
    <s v="United States"/>
    <s v="Austin"/>
    <x v="5"/>
    <n v="78745"/>
    <x v="2"/>
    <s v="OFF-PA-10004327"/>
    <x v="1"/>
    <x v="10"/>
    <s v="Xerox 1911"/>
    <n v="76.64"/>
    <n v="2"/>
    <n v="0.2"/>
    <n v="26.823999999999995"/>
  </r>
  <r>
    <n v="8919"/>
    <x v="4445"/>
    <x v="0"/>
    <x v="195"/>
    <d v="2013-05-14T00:00:00"/>
    <s v="Standard Class"/>
    <x v="51"/>
    <s v="Cynthia Voltz"/>
    <x v="1"/>
    <s v="United States"/>
    <s v="Austin"/>
    <x v="5"/>
    <n v="78745"/>
    <x v="2"/>
    <s v="OFF-BI-10002353"/>
    <x v="1"/>
    <x v="8"/>
    <s v="GBC VeloBind Cover Sets"/>
    <n v="18.527999999999995"/>
    <n v="6"/>
    <n v="0.8"/>
    <n v="-27.791999999999994"/>
  </r>
  <r>
    <n v="8920"/>
    <x v="4446"/>
    <x v="2"/>
    <x v="1063"/>
    <d v="2011-04-08T00:00:00"/>
    <s v="Standard Class"/>
    <x v="706"/>
    <s v="Anna Häberlin"/>
    <x v="1"/>
    <s v="United States"/>
    <s v="Virginia Beach"/>
    <x v="17"/>
    <n v="23464"/>
    <x v="0"/>
    <s v="FUR-FU-10003192"/>
    <x v="0"/>
    <x v="5"/>
    <s v="Luxo Adjustable Task Clamp Lamp"/>
    <n v="177.68"/>
    <n v="2"/>
    <n v="0"/>
    <n v="46.196799999999996"/>
  </r>
  <r>
    <n v="8921"/>
    <x v="4447"/>
    <x v="2"/>
    <x v="582"/>
    <d v="2011-05-03T00:00:00"/>
    <s v="Standard Class"/>
    <x v="103"/>
    <s v="David Smith"/>
    <x v="1"/>
    <s v="United States"/>
    <s v="Jamestown"/>
    <x v="15"/>
    <n v="14701"/>
    <x v="3"/>
    <s v="TEC-AC-10000736"/>
    <x v="2"/>
    <x v="11"/>
    <s v="Logitech G600 MMO Gaming Mouse"/>
    <n v="159.97999999999999"/>
    <n v="2"/>
    <n v="0"/>
    <n v="57.592799999999997"/>
  </r>
  <r>
    <n v="8922"/>
    <x v="4448"/>
    <x v="0"/>
    <x v="964"/>
    <d v="2013-10-09T00:00:00"/>
    <s v="Standard Class"/>
    <x v="706"/>
    <s v="Anna Häberlin"/>
    <x v="1"/>
    <s v="United States"/>
    <s v="Coral Gables"/>
    <x v="2"/>
    <n v="33134"/>
    <x v="0"/>
    <s v="TEC-PH-10003095"/>
    <x v="2"/>
    <x v="7"/>
    <s v="Samsung HM1900 Bluetooth Headset"/>
    <n v="52.679999999999993"/>
    <n v="3"/>
    <n v="0.2"/>
    <n v="19.754999999999999"/>
  </r>
  <r>
    <n v="8923"/>
    <x v="4448"/>
    <x v="0"/>
    <x v="964"/>
    <d v="2013-10-09T00:00:00"/>
    <s v="Standard Class"/>
    <x v="706"/>
    <s v="Anna Häberlin"/>
    <x v="1"/>
    <s v="United States"/>
    <s v="Coral Gables"/>
    <x v="2"/>
    <n v="33134"/>
    <x v="0"/>
    <s v="FUR-FU-10002885"/>
    <x v="0"/>
    <x v="5"/>
    <s v="Magna Visual Magnetic Picture Hangers"/>
    <n v="11.568000000000001"/>
    <n v="3"/>
    <n v="0.2"/>
    <n v="2.6028000000000011"/>
  </r>
  <r>
    <n v="8924"/>
    <x v="4449"/>
    <x v="3"/>
    <x v="532"/>
    <d v="2014-06-18T00:00:00"/>
    <s v="Standard Class"/>
    <x v="233"/>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x v="650"/>
    <s v="David Flashing"/>
    <x v="0"/>
    <s v="United States"/>
    <s v="Rockford"/>
    <x v="10"/>
    <n v="61107"/>
    <x v="2"/>
    <s v="TEC-PH-10004241"/>
    <x v="2"/>
    <x v="7"/>
    <s v="Nokia Lumia 1020"/>
    <n v="1439.9680000000001"/>
    <n v="4"/>
    <n v="0.2"/>
    <n v="143.99680000000006"/>
  </r>
  <r>
    <n v="8926"/>
    <x v="4450"/>
    <x v="0"/>
    <x v="806"/>
    <d v="2013-02-03T00:00:00"/>
    <s v="Standard Class"/>
    <x v="650"/>
    <s v="David Flashing"/>
    <x v="0"/>
    <s v="United States"/>
    <s v="Rockford"/>
    <x v="10"/>
    <n v="61107"/>
    <x v="2"/>
    <s v="OFF-BI-10000546"/>
    <x v="1"/>
    <x v="8"/>
    <s v="Avery Durable Binders"/>
    <n v="1.7279999999999995"/>
    <n v="3"/>
    <n v="0.8"/>
    <n v="-2.678399999999999"/>
  </r>
  <r>
    <n v="8927"/>
    <x v="4450"/>
    <x v="0"/>
    <x v="806"/>
    <d v="2013-02-03T00:00:00"/>
    <s v="Standard Class"/>
    <x v="650"/>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x v="164"/>
    <s v="Saphhira Shifley"/>
    <x v="1"/>
    <s v="United States"/>
    <s v="Seattle"/>
    <x v="4"/>
    <n v="98103"/>
    <x v="1"/>
    <s v="OFF-AR-10002067"/>
    <x v="1"/>
    <x v="6"/>
    <s v="Newell 334"/>
    <n v="99.2"/>
    <n v="5"/>
    <n v="0"/>
    <n v="25.792000000000002"/>
  </r>
  <r>
    <n v="8929"/>
    <x v="4452"/>
    <x v="1"/>
    <x v="657"/>
    <d v="2012-04-17T00:00:00"/>
    <s v="Standard Class"/>
    <x v="224"/>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x v="224"/>
    <s v="Frank Preis"/>
    <x v="0"/>
    <s v="United States"/>
    <s v="Huntsville"/>
    <x v="5"/>
    <n v="77340"/>
    <x v="2"/>
    <s v="FUR-TA-10002530"/>
    <x v="0"/>
    <x v="3"/>
    <s v="Iceberg OfficeWorks 42&quot; Round Tables"/>
    <n v="211.37199999999999"/>
    <n v="2"/>
    <n v="0.3"/>
    <n v="-45.294000000000011"/>
  </r>
  <r>
    <n v="8931"/>
    <x v="4452"/>
    <x v="1"/>
    <x v="657"/>
    <d v="2012-04-17T00:00:00"/>
    <s v="Standard Class"/>
    <x v="224"/>
    <s v="Frank Preis"/>
    <x v="0"/>
    <s v="United States"/>
    <s v="Huntsville"/>
    <x v="5"/>
    <n v="77340"/>
    <x v="2"/>
    <s v="TEC-PH-10001061"/>
    <x v="2"/>
    <x v="7"/>
    <s v="Apple iPhone 5C"/>
    <n v="239.976"/>
    <n v="3"/>
    <n v="0.2"/>
    <n v="17.998199999999997"/>
  </r>
  <r>
    <n v="8932"/>
    <x v="4453"/>
    <x v="3"/>
    <x v="404"/>
    <d v="2014-12-25T00:00:00"/>
    <s v="Standard Class"/>
    <x v="785"/>
    <s v="Harold Engle"/>
    <x v="1"/>
    <s v="United States"/>
    <s v="Milwaukee"/>
    <x v="6"/>
    <n v="53209"/>
    <x v="2"/>
    <s v="FUR-FU-10001057"/>
    <x v="0"/>
    <x v="5"/>
    <s v="Tensor Track Tree Floor Lamp"/>
    <n v="99.949999999999989"/>
    <n v="5"/>
    <n v="0"/>
    <n v="22.988499999999998"/>
  </r>
  <r>
    <n v="8933"/>
    <x v="4453"/>
    <x v="3"/>
    <x v="404"/>
    <d v="2014-12-25T00:00:00"/>
    <s v="Standard Class"/>
    <x v="785"/>
    <s v="Harold Engle"/>
    <x v="1"/>
    <s v="United States"/>
    <s v="Milwaukee"/>
    <x v="6"/>
    <n v="53209"/>
    <x v="2"/>
    <s v="TEC-AC-10002331"/>
    <x v="2"/>
    <x v="11"/>
    <s v="Maxell 74 Minute CDR, 10/Pack"/>
    <n v="29.339999999999996"/>
    <n v="3"/>
    <n v="0"/>
    <n v="10.855799999999999"/>
  </r>
  <r>
    <n v="8934"/>
    <x v="4454"/>
    <x v="0"/>
    <x v="560"/>
    <d v="2013-03-20T00:00:00"/>
    <s v="Standard Class"/>
    <x v="259"/>
    <s v="Sibella Parks"/>
    <x v="1"/>
    <s v="United States"/>
    <s v="Green Bay"/>
    <x v="6"/>
    <n v="54302"/>
    <x v="2"/>
    <s v="FUR-FU-10003724"/>
    <x v="0"/>
    <x v="5"/>
    <s v="Westinghouse Clip-On Gooseneck Lamps"/>
    <n v="16.739999999999998"/>
    <n v="2"/>
    <n v="0"/>
    <n v="4.3523999999999994"/>
  </r>
  <r>
    <n v="8935"/>
    <x v="4455"/>
    <x v="3"/>
    <x v="151"/>
    <d v="2014-08-28T00:00:00"/>
    <s v="Same Day"/>
    <x v="130"/>
    <s v="Ben Peterman"/>
    <x v="1"/>
    <s v="United States"/>
    <s v="Philadelphia"/>
    <x v="9"/>
    <n v="19120"/>
    <x v="3"/>
    <s v="OFF-PA-10000528"/>
    <x v="1"/>
    <x v="10"/>
    <s v="Xerox 1981"/>
    <n v="12.672000000000001"/>
    <n v="3"/>
    <n v="0.2"/>
    <n v="3.96"/>
  </r>
  <r>
    <n v="8936"/>
    <x v="4455"/>
    <x v="3"/>
    <x v="151"/>
    <d v="2014-08-28T00:00:00"/>
    <s v="Same Day"/>
    <x v="130"/>
    <s v="Ben Peterman"/>
    <x v="1"/>
    <s v="United States"/>
    <s v="Philadelphia"/>
    <x v="9"/>
    <n v="19120"/>
    <x v="3"/>
    <s v="TEC-AC-10001908"/>
    <x v="2"/>
    <x v="11"/>
    <s v="Logitech Wireless Headset h800"/>
    <n v="1119.8880000000001"/>
    <n v="14"/>
    <n v="0.2"/>
    <n v="209.97899999999993"/>
  </r>
  <r>
    <n v="8937"/>
    <x v="4456"/>
    <x v="1"/>
    <x v="997"/>
    <d v="2012-12-19T00:00:00"/>
    <s v="Second Class"/>
    <x v="38"/>
    <s v="Paul Gonzalez"/>
    <x v="0"/>
    <s v="United States"/>
    <s v="Los Angeles"/>
    <x v="1"/>
    <n v="90008"/>
    <x v="1"/>
    <s v="OFF-AR-10003903"/>
    <x v="1"/>
    <x v="6"/>
    <s v="Sanford 52201 APSCO Electric Pencil Sharpener"/>
    <n v="204.85"/>
    <n v="5"/>
    <n v="0"/>
    <n v="53.261000000000003"/>
  </r>
  <r>
    <n v="8938"/>
    <x v="4456"/>
    <x v="1"/>
    <x v="997"/>
    <d v="2012-12-19T00:00:00"/>
    <s v="Second Class"/>
    <x v="38"/>
    <s v="Paul Gonzalez"/>
    <x v="0"/>
    <s v="United States"/>
    <s v="Los Angeles"/>
    <x v="1"/>
    <n v="90008"/>
    <x v="1"/>
    <s v="TEC-PH-10004908"/>
    <x v="2"/>
    <x v="7"/>
    <s v="Panasonic KX TS3282W Corded phone"/>
    <n v="135.98400000000001"/>
    <n v="2"/>
    <n v="0.2"/>
    <n v="16.997999999999983"/>
  </r>
  <r>
    <n v="8939"/>
    <x v="4456"/>
    <x v="1"/>
    <x v="997"/>
    <d v="2012-12-19T00:00:00"/>
    <s v="Second Class"/>
    <x v="38"/>
    <s v="Paul Gonzalez"/>
    <x v="0"/>
    <s v="United States"/>
    <s v="Los Angeles"/>
    <x v="1"/>
    <n v="90008"/>
    <x v="1"/>
    <s v="OFF-AR-10001940"/>
    <x v="1"/>
    <x v="6"/>
    <s v="Sanford Colorific Eraseable Coloring Pencils, 12 Count"/>
    <n v="16.399999999999999"/>
    <n v="5"/>
    <n v="0"/>
    <n v="7.0520000000000005"/>
  </r>
  <r>
    <n v="8940"/>
    <x v="4456"/>
    <x v="1"/>
    <x v="997"/>
    <d v="2012-12-19T00:00:00"/>
    <s v="Second Class"/>
    <x v="38"/>
    <s v="Paul Gonzalez"/>
    <x v="0"/>
    <s v="United States"/>
    <s v="Los Angeles"/>
    <x v="1"/>
    <n v="90008"/>
    <x v="1"/>
    <s v="OFF-BI-10002026"/>
    <x v="1"/>
    <x v="8"/>
    <s v="Avery Arch Ring Binders"/>
    <n v="92.960000000000008"/>
    <n v="2"/>
    <n v="0.2"/>
    <n v="31.373999999999995"/>
  </r>
  <r>
    <n v="8941"/>
    <x v="4457"/>
    <x v="2"/>
    <x v="963"/>
    <d v="2011-08-24T00:00:00"/>
    <s v="Second Class"/>
    <x v="187"/>
    <s v="Jeremy Pistek"/>
    <x v="0"/>
    <s v="United States"/>
    <s v="North Miami"/>
    <x v="2"/>
    <n v="33161"/>
    <x v="0"/>
    <s v="OFF-SU-10003936"/>
    <x v="1"/>
    <x v="14"/>
    <s v="Acme Serrated Blade Letter Opener"/>
    <n v="7.6320000000000014"/>
    <n v="3"/>
    <n v="0.2"/>
    <n v="-1.8126000000000002"/>
  </r>
  <r>
    <n v="8942"/>
    <x v="4458"/>
    <x v="0"/>
    <x v="54"/>
    <d v="2013-11-06T00:00:00"/>
    <s v="First Class"/>
    <x v="508"/>
    <s v="Natalie Webber"/>
    <x v="0"/>
    <s v="United States"/>
    <s v="Portland"/>
    <x v="21"/>
    <n v="97206"/>
    <x v="1"/>
    <s v="OFF-BI-10002813"/>
    <x v="1"/>
    <x v="8"/>
    <s v="Avery Reinforcements for Hole-Punch Pages"/>
    <n v="4.1580000000000004"/>
    <n v="7"/>
    <n v="0.7"/>
    <n v="-3.4649999999999999"/>
  </r>
  <r>
    <n v="8943"/>
    <x v="4458"/>
    <x v="0"/>
    <x v="54"/>
    <d v="2013-11-06T00:00:00"/>
    <s v="First Class"/>
    <x v="508"/>
    <s v="Natalie Webber"/>
    <x v="0"/>
    <s v="United States"/>
    <s v="Portland"/>
    <x v="21"/>
    <n v="97206"/>
    <x v="1"/>
    <s v="TEC-MA-10003337"/>
    <x v="2"/>
    <x v="15"/>
    <s v="Okidata B401 Printer"/>
    <n v="179.99100000000004"/>
    <n v="3"/>
    <n v="0.7"/>
    <n v="-251.98739999999992"/>
  </r>
  <r>
    <n v="8944"/>
    <x v="4459"/>
    <x v="3"/>
    <x v="1209"/>
    <d v="2014-10-17T00:00:00"/>
    <s v="Standard Class"/>
    <x v="573"/>
    <s v="Scot Wooten"/>
    <x v="0"/>
    <s v="United States"/>
    <s v="Aurora"/>
    <x v="10"/>
    <n v="60505"/>
    <x v="2"/>
    <s v="FUR-CH-10001545"/>
    <x v="0"/>
    <x v="1"/>
    <s v="Hon Comfortask Task/Swivel Chairs"/>
    <n v="239.358"/>
    <n v="3"/>
    <n v="0.3"/>
    <n v="-47.871600000000001"/>
  </r>
  <r>
    <n v="8945"/>
    <x v="4460"/>
    <x v="2"/>
    <x v="1035"/>
    <d v="2011-12-08T00:00:00"/>
    <s v="First Class"/>
    <x v="382"/>
    <s v="Erica Hernandez"/>
    <x v="2"/>
    <s v="United States"/>
    <s v="San Francisco"/>
    <x v="1"/>
    <n v="94109"/>
    <x v="1"/>
    <s v="OFF-PA-10000062"/>
    <x v="1"/>
    <x v="10"/>
    <s v="Green Bar Computer Printout Paper"/>
    <n v="164.88"/>
    <n v="3"/>
    <n v="0"/>
    <n v="80.791200000000003"/>
  </r>
  <r>
    <n v="8946"/>
    <x v="4461"/>
    <x v="2"/>
    <x v="647"/>
    <d v="2011-11-17T00:00:00"/>
    <s v="Second Class"/>
    <x v="609"/>
    <s v="Scott Cohen"/>
    <x v="1"/>
    <s v="United States"/>
    <s v="San Francisco"/>
    <x v="1"/>
    <n v="94110"/>
    <x v="1"/>
    <s v="OFF-SU-10001574"/>
    <x v="1"/>
    <x v="14"/>
    <s v="Acme Value Line Scissors"/>
    <n v="10.95"/>
    <n v="3"/>
    <n v="0"/>
    <n v="3.2849999999999993"/>
  </r>
  <r>
    <n v="8947"/>
    <x v="4462"/>
    <x v="3"/>
    <x v="165"/>
    <d v="2014-12-29T00:00:00"/>
    <s v="Standard Class"/>
    <x v="714"/>
    <s v="Nick Crebassa"/>
    <x v="1"/>
    <s v="United States"/>
    <s v="New Bedford"/>
    <x v="31"/>
    <n v="2740"/>
    <x v="3"/>
    <s v="OFF-PA-10001972"/>
    <x v="1"/>
    <x v="10"/>
    <s v="Xerox 214"/>
    <n v="19.440000000000001"/>
    <n v="3"/>
    <n v="0"/>
    <n v="9.3312000000000008"/>
  </r>
  <r>
    <n v="8948"/>
    <x v="4462"/>
    <x v="3"/>
    <x v="165"/>
    <d v="2014-12-29T00:00:00"/>
    <s v="Standard Class"/>
    <x v="714"/>
    <s v="Nick Crebassa"/>
    <x v="1"/>
    <s v="United States"/>
    <s v="New Bedford"/>
    <x v="31"/>
    <n v="2740"/>
    <x v="3"/>
    <s v="OFF-BI-10000201"/>
    <x v="1"/>
    <x v="8"/>
    <s v="Avery Triangle Shaped Sheet Lifters, Black, 2/Pack"/>
    <n v="12.3"/>
    <n v="5"/>
    <n v="0"/>
    <n v="6.15"/>
  </r>
  <r>
    <n v="8949"/>
    <x v="4463"/>
    <x v="2"/>
    <x v="163"/>
    <d v="2011-12-26T00:00:00"/>
    <s v="First Class"/>
    <x v="548"/>
    <s v="Adam Shillingsburg"/>
    <x v="0"/>
    <s v="United States"/>
    <s v="San Diego"/>
    <x v="1"/>
    <n v="92037"/>
    <x v="1"/>
    <s v="OFF-AP-10003278"/>
    <x v="1"/>
    <x v="9"/>
    <s v="Belkin 7-Outlet SurgeMaster Home Series"/>
    <n v="13.97"/>
    <n v="1"/>
    <n v="0"/>
    <n v="3.632200000000001"/>
  </r>
  <r>
    <n v="8950"/>
    <x v="4464"/>
    <x v="3"/>
    <x v="66"/>
    <d v="2014-12-29T00:00:00"/>
    <s v="Standard Class"/>
    <x v="691"/>
    <s v="Jack Lebron"/>
    <x v="0"/>
    <s v="United States"/>
    <s v="Jackson"/>
    <x v="18"/>
    <n v="38301"/>
    <x v="0"/>
    <s v="FUR-TA-10002903"/>
    <x v="0"/>
    <x v="3"/>
    <s v="Bevis Round Bullnose 29&quot; High Table Top"/>
    <n v="934.9559999999999"/>
    <n v="6"/>
    <n v="0.4"/>
    <n v="-249.32159999999999"/>
  </r>
  <r>
    <n v="8951"/>
    <x v="4464"/>
    <x v="3"/>
    <x v="66"/>
    <d v="2014-12-29T00:00:00"/>
    <s v="Standard Class"/>
    <x v="691"/>
    <s v="Jack Lebron"/>
    <x v="0"/>
    <s v="United States"/>
    <s v="Jackson"/>
    <x v="18"/>
    <n v="38301"/>
    <x v="0"/>
    <s v="TEC-AC-10001013"/>
    <x v="2"/>
    <x v="11"/>
    <s v="Logitech ClearChat Comfort/USB Headset H390"/>
    <n v="46.864000000000004"/>
    <n v="2"/>
    <n v="0.2"/>
    <n v="7.615399999999994"/>
  </r>
  <r>
    <n v="8952"/>
    <x v="4464"/>
    <x v="3"/>
    <x v="66"/>
    <d v="2014-12-29T00:00:00"/>
    <s v="Standard Class"/>
    <x v="691"/>
    <s v="Jack Lebron"/>
    <x v="0"/>
    <s v="United States"/>
    <s v="Jackson"/>
    <x v="18"/>
    <n v="38301"/>
    <x v="0"/>
    <s v="OFF-ST-10000918"/>
    <x v="1"/>
    <x v="4"/>
    <s v="Crate-A-Files"/>
    <n v="26.160000000000004"/>
    <n v="3"/>
    <n v="0.2"/>
    <n v="1.961999999999998"/>
  </r>
  <r>
    <n v="8953"/>
    <x v="4464"/>
    <x v="3"/>
    <x v="66"/>
    <d v="2014-12-29T00:00:00"/>
    <s v="Standard Class"/>
    <x v="691"/>
    <s v="Jack Lebron"/>
    <x v="0"/>
    <s v="United States"/>
    <s v="Jackson"/>
    <x v="18"/>
    <n v="38301"/>
    <x v="0"/>
    <s v="OFF-AR-10001419"/>
    <x v="1"/>
    <x v="6"/>
    <s v="Newell 325"/>
    <n v="23.128"/>
    <n v="7"/>
    <n v="0.2"/>
    <n v="2.8909999999999982"/>
  </r>
  <r>
    <n v="8954"/>
    <x v="4464"/>
    <x v="3"/>
    <x v="66"/>
    <d v="2014-12-29T00:00:00"/>
    <s v="Standard Class"/>
    <x v="691"/>
    <s v="Jack Lebron"/>
    <x v="0"/>
    <s v="United States"/>
    <s v="Jackson"/>
    <x v="18"/>
    <n v="38301"/>
    <x v="0"/>
    <s v="OFF-AP-10003266"/>
    <x v="1"/>
    <x v="9"/>
    <s v="Holmes Replacement Filter for HEPA Air Cleaner, Large Room"/>
    <n v="59.24"/>
    <n v="5"/>
    <n v="0.2"/>
    <n v="16.290999999999997"/>
  </r>
  <r>
    <n v="8955"/>
    <x v="4465"/>
    <x v="2"/>
    <x v="233"/>
    <d v="2011-08-10T00:00:00"/>
    <s v="Second Class"/>
    <x v="364"/>
    <s v="Vivek Gonzalez"/>
    <x v="0"/>
    <s v="United States"/>
    <s v="Jacksonville"/>
    <x v="2"/>
    <n v="32216"/>
    <x v="0"/>
    <s v="FUR-BO-10000468"/>
    <x v="0"/>
    <x v="0"/>
    <s v="O'Sullivan 2-Shelf Heavy-Duty Bookcases"/>
    <n v="155.45600000000002"/>
    <n v="4"/>
    <n v="0.2"/>
    <n v="-7.7727999999999895"/>
  </r>
  <r>
    <n v="8956"/>
    <x v="4466"/>
    <x v="2"/>
    <x v="59"/>
    <d v="2011-09-24T00:00:00"/>
    <s v="Standard Class"/>
    <x v="428"/>
    <s v="Henry Goldwyn"/>
    <x v="1"/>
    <s v="United States"/>
    <s v="San Diego"/>
    <x v="1"/>
    <n v="92024"/>
    <x v="1"/>
    <s v="OFF-PA-10004610"/>
    <x v="1"/>
    <x v="10"/>
    <s v="Xerox 1900"/>
    <n v="8.56"/>
    <n v="2"/>
    <n v="0"/>
    <n v="3.8519999999999994"/>
  </r>
  <r>
    <n v="8957"/>
    <x v="4467"/>
    <x v="3"/>
    <x v="53"/>
    <d v="2014-12-29T00:00:00"/>
    <s v="First Class"/>
    <x v="371"/>
    <s v="Jennifer Halladay"/>
    <x v="0"/>
    <s v="United States"/>
    <s v="Hialeah"/>
    <x v="2"/>
    <n v="33012"/>
    <x v="0"/>
    <s v="FUR-FU-10004963"/>
    <x v="0"/>
    <x v="5"/>
    <s v="Eldon 400 Class Desk Accessories, Black Carbon"/>
    <n v="21"/>
    <n v="3"/>
    <n v="0.2"/>
    <n v="5.7750000000000021"/>
  </r>
  <r>
    <n v="8958"/>
    <x v="4467"/>
    <x v="3"/>
    <x v="53"/>
    <d v="2014-12-29T00:00:00"/>
    <s v="First Class"/>
    <x v="371"/>
    <s v="Jennifer Halladay"/>
    <x v="0"/>
    <s v="United States"/>
    <s v="Hialeah"/>
    <x v="2"/>
    <n v="33012"/>
    <x v="0"/>
    <s v="TEC-MA-10004626"/>
    <x v="2"/>
    <x v="15"/>
    <s v="Lexmark 20R1285 X6650 Wireless All-in-One Printer"/>
    <n v="120"/>
    <n v="2"/>
    <n v="0.5"/>
    <n v="-7.2000000000000028"/>
  </r>
  <r>
    <n v="8959"/>
    <x v="4468"/>
    <x v="3"/>
    <x v="920"/>
    <d v="2014-12-01T00:00:00"/>
    <s v="Standard Class"/>
    <x v="197"/>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x v="197"/>
    <s v="Rose O'Brian"/>
    <x v="0"/>
    <s v="United States"/>
    <s v="Houston"/>
    <x v="5"/>
    <n v="77070"/>
    <x v="2"/>
    <s v="OFF-AP-10002867"/>
    <x v="1"/>
    <x v="9"/>
    <s v="Fellowes Command Center 5-outlet power strip"/>
    <n v="67.839999999999989"/>
    <n v="5"/>
    <n v="0.8"/>
    <n v="-179.77600000000001"/>
  </r>
  <r>
    <n v="8961"/>
    <x v="4468"/>
    <x v="3"/>
    <x v="920"/>
    <d v="2014-12-01T00:00:00"/>
    <s v="Standard Class"/>
    <x v="197"/>
    <s v="Rose O'Brian"/>
    <x v="0"/>
    <s v="United States"/>
    <s v="Houston"/>
    <x v="5"/>
    <n v="77070"/>
    <x v="2"/>
    <s v="FUR-CH-10002126"/>
    <x v="0"/>
    <x v="1"/>
    <s v="Hon Deluxe Fabric Upholstered Stacking Chairs"/>
    <n v="853.92999999999984"/>
    <n v="5"/>
    <n v="0.3"/>
    <n v="-24.397999999999911"/>
  </r>
  <r>
    <n v="8962"/>
    <x v="4468"/>
    <x v="3"/>
    <x v="920"/>
    <d v="2014-12-01T00:00:00"/>
    <s v="Standard Class"/>
    <x v="197"/>
    <s v="Rose O'Brian"/>
    <x v="0"/>
    <s v="United States"/>
    <s v="Houston"/>
    <x v="5"/>
    <n v="77070"/>
    <x v="2"/>
    <s v="OFF-AR-10001761"/>
    <x v="1"/>
    <x v="6"/>
    <s v="Avery Hi-Liter Smear-Safe Highlighters"/>
    <n v="18.687999999999999"/>
    <n v="4"/>
    <n v="0.2"/>
    <n v="3.7375999999999996"/>
  </r>
  <r>
    <n v="8963"/>
    <x v="4469"/>
    <x v="0"/>
    <x v="732"/>
    <d v="2013-11-08T00:00:00"/>
    <s v="First Class"/>
    <x v="752"/>
    <s v="Liz Willingham"/>
    <x v="0"/>
    <s v="United States"/>
    <s v="Virginia Beach"/>
    <x v="17"/>
    <n v="23464"/>
    <x v="0"/>
    <s v="FUR-FU-10004665"/>
    <x v="0"/>
    <x v="5"/>
    <s v="3M Polarizing Task Lamp with Clamp Arm, Light Gray"/>
    <n v="273.95999999999998"/>
    <n v="2"/>
    <n v="0"/>
    <n v="71.229600000000005"/>
  </r>
  <r>
    <n v="8964"/>
    <x v="4469"/>
    <x v="0"/>
    <x v="732"/>
    <d v="2013-11-08T00:00:00"/>
    <s v="First Class"/>
    <x v="752"/>
    <s v="Liz Willingham"/>
    <x v="0"/>
    <s v="United States"/>
    <s v="Virginia Beach"/>
    <x v="17"/>
    <n v="23464"/>
    <x v="0"/>
    <s v="TEC-AC-10000057"/>
    <x v="2"/>
    <x v="11"/>
    <s v="Microsoft Natural Ergonomic Keyboard 4000"/>
    <n v="89.97"/>
    <n v="3"/>
    <n v="0"/>
    <n v="18.893699999999995"/>
  </r>
  <r>
    <n v="8965"/>
    <x v="4469"/>
    <x v="0"/>
    <x v="732"/>
    <d v="2013-11-08T00:00:00"/>
    <s v="First Class"/>
    <x v="752"/>
    <s v="Liz Willingham"/>
    <x v="0"/>
    <s v="United States"/>
    <s v="Virginia Beach"/>
    <x v="17"/>
    <n v="23464"/>
    <x v="0"/>
    <s v="FUR-FU-10003806"/>
    <x v="0"/>
    <x v="5"/>
    <s v="Tenex Chairmat w/ Average Lip, 45&quot; x 53&quot;"/>
    <n v="756.80000000000007"/>
    <n v="5"/>
    <n v="0"/>
    <n v="75.679999999999978"/>
  </r>
  <r>
    <n v="8966"/>
    <x v="4470"/>
    <x v="3"/>
    <x v="44"/>
    <d v="2014-11-13T00:00:00"/>
    <s v="Standard Class"/>
    <x v="666"/>
    <s v="Christopher Conant"/>
    <x v="0"/>
    <s v="United States"/>
    <s v="Houston"/>
    <x v="5"/>
    <n v="77070"/>
    <x v="2"/>
    <s v="OFF-BI-10000145"/>
    <x v="1"/>
    <x v="8"/>
    <s v="Zipper Ring Binder Pockets"/>
    <n v="1.2479999999999998"/>
    <n v="2"/>
    <n v="0.8"/>
    <n v="-1.934400000000001"/>
  </r>
  <r>
    <n v="8967"/>
    <x v="4471"/>
    <x v="0"/>
    <x v="54"/>
    <d v="2013-11-08T00:00:00"/>
    <s v="Standard Class"/>
    <x v="655"/>
    <s v="Julie Prescott"/>
    <x v="2"/>
    <s v="United States"/>
    <s v="Philadelphia"/>
    <x v="9"/>
    <n v="19120"/>
    <x v="3"/>
    <s v="TEC-AC-10000892"/>
    <x v="2"/>
    <x v="11"/>
    <s v="NETGEAR N750 Dual Band Wi-Fi Gigabit Router"/>
    <n v="72"/>
    <n v="1"/>
    <n v="0.2"/>
    <n v="14.399999999999999"/>
  </r>
  <r>
    <n v="8968"/>
    <x v="4471"/>
    <x v="0"/>
    <x v="54"/>
    <d v="2013-11-08T00:00:00"/>
    <s v="Standard Class"/>
    <x v="655"/>
    <s v="Julie Prescott"/>
    <x v="2"/>
    <s v="United States"/>
    <s v="Philadelphia"/>
    <x v="9"/>
    <n v="19120"/>
    <x v="3"/>
    <s v="FUR-CH-10004886"/>
    <x v="0"/>
    <x v="1"/>
    <s v="Bevis Steel Folding Chairs"/>
    <n v="470.15499999999997"/>
    <n v="7"/>
    <n v="0.3"/>
    <n v="-13.432999999999993"/>
  </r>
  <r>
    <n v="8969"/>
    <x v="4472"/>
    <x v="2"/>
    <x v="125"/>
    <d v="2012-01-01T00:00:00"/>
    <s v="First Class"/>
    <x v="732"/>
    <s v="Dorothy Dickinson"/>
    <x v="0"/>
    <s v="United States"/>
    <s v="Memphis"/>
    <x v="18"/>
    <n v="38109"/>
    <x v="0"/>
    <s v="OFF-ST-10002554"/>
    <x v="1"/>
    <x v="4"/>
    <s v="Tennsco Industrial Shelving"/>
    <n v="39.128"/>
    <n v="1"/>
    <n v="0.2"/>
    <n v="-8.803799999999999"/>
  </r>
  <r>
    <n v="8970"/>
    <x v="4473"/>
    <x v="3"/>
    <x v="574"/>
    <d v="2014-12-08T00:00:00"/>
    <s v="Standard Class"/>
    <x v="20"/>
    <s v="Erin Smith"/>
    <x v="1"/>
    <s v="United States"/>
    <s v="Lakewood"/>
    <x v="24"/>
    <n v="44107"/>
    <x v="3"/>
    <s v="OFF-AR-10001662"/>
    <x v="1"/>
    <x v="6"/>
    <s v="Rogers Handheld Barrel Pencil Sharpener"/>
    <n v="19.728000000000002"/>
    <n v="9"/>
    <n v="0.2"/>
    <n v="1.7262000000000022"/>
  </r>
  <r>
    <n v="8971"/>
    <x v="4473"/>
    <x v="3"/>
    <x v="574"/>
    <d v="2014-12-08T00:00:00"/>
    <s v="Standard Class"/>
    <x v="20"/>
    <s v="Erin Smith"/>
    <x v="1"/>
    <s v="United States"/>
    <s v="Lakewood"/>
    <x v="24"/>
    <n v="44107"/>
    <x v="3"/>
    <s v="TEC-PH-10004531"/>
    <x v="2"/>
    <x v="7"/>
    <s v="AT&amp;T CL2909"/>
    <n v="151.18799999999999"/>
    <n v="2"/>
    <n v="0.4"/>
    <n v="-25.198000000000008"/>
  </r>
  <r>
    <n v="8972"/>
    <x v="4474"/>
    <x v="3"/>
    <x v="668"/>
    <d v="2014-03-29T00:00:00"/>
    <s v="Standard Class"/>
    <x v="597"/>
    <s v="Mark Van Huff"/>
    <x v="0"/>
    <s v="United States"/>
    <s v="New York City"/>
    <x v="15"/>
    <n v="10011"/>
    <x v="3"/>
    <s v="FUR-CH-10000665"/>
    <x v="0"/>
    <x v="1"/>
    <s v="Global Airflow Leather Mesh Back Chair, Black"/>
    <n v="271.76400000000001"/>
    <n v="2"/>
    <n v="0.1"/>
    <n v="60.391999999999967"/>
  </r>
  <r>
    <n v="8973"/>
    <x v="4475"/>
    <x v="2"/>
    <x v="84"/>
    <d v="2011-11-21T00:00:00"/>
    <s v="First Class"/>
    <x v="76"/>
    <s v="Ruben Dartt"/>
    <x v="0"/>
    <s v="United States"/>
    <s v="Philadelphia"/>
    <x v="9"/>
    <n v="19120"/>
    <x v="3"/>
    <s v="TEC-AC-10003023"/>
    <x v="2"/>
    <x v="11"/>
    <s v="Logitech G105 Gaming Keyboard"/>
    <n v="47.496000000000002"/>
    <n v="1"/>
    <n v="0.2"/>
    <n v="-1.187400000000002"/>
  </r>
  <r>
    <n v="8974"/>
    <x v="4476"/>
    <x v="3"/>
    <x v="1016"/>
    <d v="2014-04-28T00:00:00"/>
    <s v="Second Class"/>
    <x v="210"/>
    <s v="Rob Lucas"/>
    <x v="0"/>
    <s v="United States"/>
    <s v="Los Angeles"/>
    <x v="1"/>
    <n v="90008"/>
    <x v="1"/>
    <s v="FUR-BO-10004709"/>
    <x v="0"/>
    <x v="0"/>
    <s v="Bush Westfield Collection Bookcases, Medium Cherry Finish"/>
    <n v="344.98099999999994"/>
    <n v="7"/>
    <n v="0.15"/>
    <n v="28.410200000000017"/>
  </r>
  <r>
    <n v="8975"/>
    <x v="4477"/>
    <x v="3"/>
    <x v="51"/>
    <d v="2014-11-27T00:00:00"/>
    <s v="First Class"/>
    <x v="687"/>
    <s v="Jennifer Patt"/>
    <x v="1"/>
    <s v="United States"/>
    <s v="Dallas"/>
    <x v="5"/>
    <n v="75220"/>
    <x v="2"/>
    <s v="OFF-PA-10000477"/>
    <x v="1"/>
    <x v="10"/>
    <s v="Xerox 22"/>
    <n v="36.288000000000011"/>
    <n v="7"/>
    <n v="0.2"/>
    <n v="12.700800000000001"/>
  </r>
  <r>
    <n v="8976"/>
    <x v="4477"/>
    <x v="3"/>
    <x v="51"/>
    <d v="2014-11-27T00:00:00"/>
    <s v="First Class"/>
    <x v="687"/>
    <s v="Jennifer Patt"/>
    <x v="1"/>
    <s v="United States"/>
    <s v="Dallas"/>
    <x v="5"/>
    <n v="75220"/>
    <x v="2"/>
    <s v="OFF-PA-10002923"/>
    <x v="1"/>
    <x v="10"/>
    <s v="Xerox 1942"/>
    <n v="78.304000000000002"/>
    <n v="2"/>
    <n v="0.2"/>
    <n v="29.363999999999997"/>
  </r>
  <r>
    <n v="8977"/>
    <x v="4477"/>
    <x v="3"/>
    <x v="51"/>
    <d v="2014-11-27T00:00:00"/>
    <s v="First Class"/>
    <x v="687"/>
    <s v="Jennifer Patt"/>
    <x v="1"/>
    <s v="United States"/>
    <s v="Dallas"/>
    <x v="5"/>
    <n v="75220"/>
    <x v="2"/>
    <s v="FUR-TA-10003008"/>
    <x v="0"/>
    <x v="3"/>
    <s v="Lesro Round Back Collection Coffee Table, End Table"/>
    <n v="127.785"/>
    <n v="1"/>
    <n v="0.3"/>
    <n v="-31.033499999999989"/>
  </r>
  <r>
    <n v="8978"/>
    <x v="4477"/>
    <x v="3"/>
    <x v="51"/>
    <d v="2014-11-27T00:00:00"/>
    <s v="First Class"/>
    <x v="687"/>
    <s v="Jennifer Patt"/>
    <x v="1"/>
    <s v="United States"/>
    <s v="Dallas"/>
    <x v="5"/>
    <n v="75220"/>
    <x v="2"/>
    <s v="OFF-BI-10003707"/>
    <x v="1"/>
    <x v="8"/>
    <s v="Aluminum Screw Posts"/>
    <n v="6.1039999999999983"/>
    <n v="2"/>
    <n v="0.8"/>
    <n v="-9.1560000000000006"/>
  </r>
  <r>
    <n v="8979"/>
    <x v="4478"/>
    <x v="2"/>
    <x v="935"/>
    <d v="2011-11-05T00:00:00"/>
    <s v="Second Class"/>
    <x v="664"/>
    <s v="Denise Monton"/>
    <x v="1"/>
    <s v="United States"/>
    <s v="Orange"/>
    <x v="30"/>
    <n v="7050"/>
    <x v="3"/>
    <s v="OFF-BI-10000546"/>
    <x v="1"/>
    <x v="8"/>
    <s v="Avery Durable Binders"/>
    <n v="5.76"/>
    <n v="2"/>
    <n v="0"/>
    <n v="2.8224"/>
  </r>
  <r>
    <n v="8980"/>
    <x v="4479"/>
    <x v="1"/>
    <x v="324"/>
    <d v="2012-10-24T00:00:00"/>
    <s v="Second Class"/>
    <x v="750"/>
    <s v="Cari Schnelling"/>
    <x v="0"/>
    <s v="United States"/>
    <s v="Dallas"/>
    <x v="5"/>
    <n v="75220"/>
    <x v="2"/>
    <s v="OFF-BI-10000404"/>
    <x v="1"/>
    <x v="8"/>
    <s v="Avery Printable Repositionable Plastic Tabs"/>
    <n v="1.7199999999999995"/>
    <n v="1"/>
    <n v="0.8"/>
    <n v="-2.8380000000000001"/>
  </r>
  <r>
    <n v="8981"/>
    <x v="4480"/>
    <x v="2"/>
    <x v="644"/>
    <d v="2011-02-11T00:00:00"/>
    <s v="Second Class"/>
    <x v="111"/>
    <s v="Delfina Latchford"/>
    <x v="0"/>
    <s v="United States"/>
    <s v="Romeoville"/>
    <x v="10"/>
    <n v="60441"/>
    <x v="2"/>
    <s v="OFF-BI-10001196"/>
    <x v="1"/>
    <x v="8"/>
    <s v="Avery Flip-Chart Easel Binder, Black"/>
    <n v="8.9519999999999982"/>
    <n v="2"/>
    <n v="0.8"/>
    <n v="-14.770800000000001"/>
  </r>
  <r>
    <n v="8982"/>
    <x v="4481"/>
    <x v="0"/>
    <x v="1193"/>
    <d v="2013-03-13T00:00:00"/>
    <s v="Standard Class"/>
    <x v="48"/>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x v="48"/>
    <s v="Lena Cacioppo"/>
    <x v="0"/>
    <s v="United States"/>
    <s v="Chicago"/>
    <x v="10"/>
    <n v="60623"/>
    <x v="2"/>
    <s v="OFF-BI-10004656"/>
    <x v="1"/>
    <x v="8"/>
    <s v="Peel &amp; Stick Add-On Corner Pockets"/>
    <n v="1.7279999999999998"/>
    <n v="4"/>
    <n v="0.8"/>
    <n v="-2.764800000000001"/>
  </r>
  <r>
    <n v="8984"/>
    <x v="4481"/>
    <x v="0"/>
    <x v="1193"/>
    <d v="2013-03-13T00:00:00"/>
    <s v="Standard Class"/>
    <x v="48"/>
    <s v="Lena Cacioppo"/>
    <x v="0"/>
    <s v="United States"/>
    <s v="Chicago"/>
    <x v="10"/>
    <n v="60623"/>
    <x v="2"/>
    <s v="FUR-FU-10003773"/>
    <x v="0"/>
    <x v="5"/>
    <s v="Eldon Cleatmat Plus Chair Mats for High Pile Carpets"/>
    <n v="159.04"/>
    <n v="5"/>
    <n v="0.6"/>
    <n v="-194.82400000000001"/>
  </r>
  <r>
    <n v="8985"/>
    <x v="4481"/>
    <x v="0"/>
    <x v="1193"/>
    <d v="2013-03-13T00:00:00"/>
    <s v="Standard Class"/>
    <x v="48"/>
    <s v="Lena Cacioppo"/>
    <x v="0"/>
    <s v="United States"/>
    <s v="Chicago"/>
    <x v="10"/>
    <n v="60623"/>
    <x v="2"/>
    <s v="FUR-TA-10000849"/>
    <x v="0"/>
    <x v="3"/>
    <s v="Bevis Rectangular Conference Tables"/>
    <n v="145.97999999999999"/>
    <n v="2"/>
    <n v="0.5"/>
    <n v="-99.266399999999976"/>
  </r>
  <r>
    <n v="8986"/>
    <x v="4482"/>
    <x v="1"/>
    <x v="155"/>
    <d v="2012-12-07T00:00:00"/>
    <s v="Standard Class"/>
    <x v="161"/>
    <s v="Jack Garza"/>
    <x v="0"/>
    <s v="United States"/>
    <s v="Jacksonville"/>
    <x v="3"/>
    <n v="28540"/>
    <x v="0"/>
    <s v="FUR-FU-10000222"/>
    <x v="0"/>
    <x v="5"/>
    <s v="Seth Thomas 16&quot; Steel Case Clock"/>
    <n v="77.951999999999998"/>
    <n v="3"/>
    <n v="0.2"/>
    <n v="12.667199999999994"/>
  </r>
  <r>
    <n v="8987"/>
    <x v="4482"/>
    <x v="1"/>
    <x v="155"/>
    <d v="2012-12-07T00:00:00"/>
    <s v="Standard Class"/>
    <x v="161"/>
    <s v="Jack Garza"/>
    <x v="0"/>
    <s v="United States"/>
    <s v="Jacksonville"/>
    <x v="3"/>
    <n v="28540"/>
    <x v="0"/>
    <s v="OFF-BI-10001718"/>
    <x v="1"/>
    <x v="8"/>
    <s v="GBC DocuBind P50 Personal Binding Machine"/>
    <n v="95.970000000000013"/>
    <n v="5"/>
    <n v="0.7"/>
    <n v="-73.57699999999997"/>
  </r>
  <r>
    <n v="8988"/>
    <x v="4482"/>
    <x v="1"/>
    <x v="155"/>
    <d v="2012-12-07T00:00:00"/>
    <s v="Standard Class"/>
    <x v="161"/>
    <s v="Jack Garza"/>
    <x v="0"/>
    <s v="United States"/>
    <s v="Jacksonville"/>
    <x v="3"/>
    <n v="28540"/>
    <x v="0"/>
    <s v="TEC-PH-10001700"/>
    <x v="2"/>
    <x v="7"/>
    <s v="Panasonic KX-TG6844B Expandable Digital Cordless Telephone"/>
    <n v="105.584"/>
    <n v="2"/>
    <n v="0.2"/>
    <n v="9.2386000000000053"/>
  </r>
  <r>
    <n v="8989"/>
    <x v="4482"/>
    <x v="1"/>
    <x v="155"/>
    <d v="2012-12-07T00:00:00"/>
    <s v="Standard Class"/>
    <x v="161"/>
    <s v="Jack Garza"/>
    <x v="0"/>
    <s v="United States"/>
    <s v="Jacksonville"/>
    <x v="3"/>
    <n v="28540"/>
    <x v="0"/>
    <s v="OFF-AR-10004078"/>
    <x v="1"/>
    <x v="6"/>
    <s v="Newell 312"/>
    <n v="9.3439999999999994"/>
    <n v="2"/>
    <n v="0.2"/>
    <n v="1.1679999999999997"/>
  </r>
  <r>
    <n v="8990"/>
    <x v="4483"/>
    <x v="1"/>
    <x v="100"/>
    <d v="2012-12-30T00:00:00"/>
    <s v="Standard Class"/>
    <x v="447"/>
    <s v="Harry Marie"/>
    <x v="1"/>
    <s v="United States"/>
    <s v="Springfield"/>
    <x v="25"/>
    <n v="65807"/>
    <x v="2"/>
    <s v="FUR-FU-10003026"/>
    <x v="0"/>
    <x v="5"/>
    <s v="Eldon Regeneration Recycled Desk Accessories, Black"/>
    <n v="9.68"/>
    <n v="2"/>
    <n v="0"/>
    <n v="3.7751999999999999"/>
  </r>
  <r>
    <n v="8991"/>
    <x v="4483"/>
    <x v="1"/>
    <x v="100"/>
    <d v="2012-12-30T00:00:00"/>
    <s v="Standard Class"/>
    <x v="447"/>
    <s v="Harry Marie"/>
    <x v="1"/>
    <s v="United States"/>
    <s v="Springfield"/>
    <x v="25"/>
    <n v="65807"/>
    <x v="2"/>
    <s v="TEC-CO-10003763"/>
    <x v="2"/>
    <x v="16"/>
    <s v="Canon PC1060 Personal Laser Copier"/>
    <n v="4899.93"/>
    <n v="7"/>
    <n v="0"/>
    <n v="2302.9670999999998"/>
  </r>
  <r>
    <n v="8992"/>
    <x v="4484"/>
    <x v="3"/>
    <x v="172"/>
    <d v="2014-10-07T00:00:00"/>
    <s v="Standard Class"/>
    <x v="184"/>
    <s v="Tanja Norvell"/>
    <x v="2"/>
    <s v="United States"/>
    <s v="San Francisco"/>
    <x v="1"/>
    <n v="94110"/>
    <x v="1"/>
    <s v="TEC-AC-10004708"/>
    <x v="2"/>
    <x v="11"/>
    <s v="Sony 32GB Class 10 Micro SDHC R40 Memory Card"/>
    <n v="104.75"/>
    <n v="5"/>
    <n v="0"/>
    <n v="21.997499999999999"/>
  </r>
  <r>
    <n v="8993"/>
    <x v="4485"/>
    <x v="3"/>
    <x v="524"/>
    <d v="2014-10-22T00:00:00"/>
    <s v="Standard Class"/>
    <x v="778"/>
    <s v="Victoria Pisteka"/>
    <x v="1"/>
    <s v="United States"/>
    <s v="Columbia"/>
    <x v="18"/>
    <n v="38401"/>
    <x v="0"/>
    <s v="TEC-AC-10003499"/>
    <x v="2"/>
    <x v="11"/>
    <s v="Memorex Mini Travel Drive 8 GB USB 2.0 Flash Drive"/>
    <n v="18.528000000000002"/>
    <n v="2"/>
    <n v="0.2"/>
    <n v="4.4004000000000003"/>
  </r>
  <r>
    <n v="8994"/>
    <x v="4485"/>
    <x v="3"/>
    <x v="524"/>
    <d v="2014-10-22T00:00:00"/>
    <s v="Standard Class"/>
    <x v="778"/>
    <s v="Victoria Pisteka"/>
    <x v="1"/>
    <s v="United States"/>
    <s v="Columbia"/>
    <x v="18"/>
    <n v="38401"/>
    <x v="0"/>
    <s v="FUR-TA-10001950"/>
    <x v="0"/>
    <x v="3"/>
    <s v="Balt Solid Wood Round Tables"/>
    <n v="1875.258"/>
    <n v="7"/>
    <n v="0.4"/>
    <n v="-968.88329999999996"/>
  </r>
  <r>
    <n v="8995"/>
    <x v="4486"/>
    <x v="2"/>
    <x v="860"/>
    <d v="2011-08-17T00:00:00"/>
    <s v="First Class"/>
    <x v="394"/>
    <s v="Christine Sundaresam"/>
    <x v="0"/>
    <s v="United States"/>
    <s v="Hollywood"/>
    <x v="2"/>
    <n v="33021"/>
    <x v="0"/>
    <s v="OFF-PA-10000312"/>
    <x v="1"/>
    <x v="10"/>
    <s v="Xerox 1955"/>
    <n v="91.360000000000014"/>
    <n v="5"/>
    <n v="0.2"/>
    <n v="29.691999999999993"/>
  </r>
  <r>
    <n v="8996"/>
    <x v="4486"/>
    <x v="2"/>
    <x v="860"/>
    <d v="2011-08-17T00:00:00"/>
    <s v="First Class"/>
    <x v="394"/>
    <s v="Christine Sundaresam"/>
    <x v="0"/>
    <s v="United States"/>
    <s v="Hollywood"/>
    <x v="2"/>
    <n v="33021"/>
    <x v="0"/>
    <s v="OFF-AP-10004708"/>
    <x v="1"/>
    <x v="9"/>
    <s v="Fellowes Superior 10 Outlet Split Surge Protector"/>
    <n v="152.24"/>
    <n v="5"/>
    <n v="0.2"/>
    <n v="17.126999999999988"/>
  </r>
  <r>
    <n v="8997"/>
    <x v="4487"/>
    <x v="3"/>
    <x v="343"/>
    <d v="2014-11-14T00:00:00"/>
    <s v="First Class"/>
    <x v="310"/>
    <s v="Patrick Gardner"/>
    <x v="0"/>
    <s v="United States"/>
    <s v="Dallas"/>
    <x v="5"/>
    <n v="75081"/>
    <x v="2"/>
    <s v="TEC-PH-10004531"/>
    <x v="2"/>
    <x v="7"/>
    <s v="OtterBox Commuter Series Case - iPhone 5 &amp; 5s"/>
    <n v="35.183999999999997"/>
    <n v="2"/>
    <n v="0.2"/>
    <n v="12.314399999999999"/>
  </r>
  <r>
    <n v="8998"/>
    <x v="4488"/>
    <x v="3"/>
    <x v="177"/>
    <d v="2014-03-21T00:00:00"/>
    <s v="Same Day"/>
    <x v="668"/>
    <s v="Harry Greene"/>
    <x v="0"/>
    <s v="United States"/>
    <s v="Houston"/>
    <x v="5"/>
    <n v="77041"/>
    <x v="2"/>
    <s v="OFF-PA-10000474"/>
    <x v="1"/>
    <x v="10"/>
    <s v="Staples"/>
    <n v="56.704000000000001"/>
    <n v="2"/>
    <n v="0.2"/>
    <n v="19.137599999999992"/>
  </r>
  <r>
    <n v="8999"/>
    <x v="4488"/>
    <x v="3"/>
    <x v="177"/>
    <d v="2014-03-21T00:00:00"/>
    <s v="Same Day"/>
    <x v="668"/>
    <s v="Harry Greene"/>
    <x v="0"/>
    <s v="United States"/>
    <s v="Houston"/>
    <x v="5"/>
    <n v="77041"/>
    <x v="2"/>
    <s v="OFF-PA-10002377"/>
    <x v="1"/>
    <x v="10"/>
    <s v="Xerox 1916"/>
    <n v="274.06400000000002"/>
    <n v="7"/>
    <n v="0.2"/>
    <n v="102.77399999999999"/>
  </r>
  <r>
    <n v="9000"/>
    <x v="4489"/>
    <x v="3"/>
    <x v="726"/>
    <d v="2014-05-18T00:00:00"/>
    <s v="Standard Class"/>
    <x v="414"/>
    <s v="Mick Hernandez"/>
    <x v="2"/>
    <s v="United States"/>
    <s v="Philadelphia"/>
    <x v="9"/>
    <n v="19140"/>
    <x v="3"/>
    <s v="FUR-CH-10001482"/>
    <x v="0"/>
    <x v="1"/>
    <s v="Office Star - Mesh Screen back chair with Vinyl seat"/>
    <n v="458.42999999999995"/>
    <n v="5"/>
    <n v="0.3"/>
    <n v="-124.431"/>
  </r>
  <r>
    <n v="9001"/>
    <x v="4490"/>
    <x v="2"/>
    <x v="169"/>
    <d v="2011-06-22T00:00:00"/>
    <s v="Same Day"/>
    <x v="509"/>
    <s v="Toby Braunhardt"/>
    <x v="0"/>
    <s v="United States"/>
    <s v="Phoenix"/>
    <x v="16"/>
    <n v="85023"/>
    <x v="1"/>
    <s v="OFF-BI-10001553"/>
    <x v="1"/>
    <x v="8"/>
    <s v="SpineVue Locking Slant-D Ring Binders by Cardinal"/>
    <n v="8.2260000000000009"/>
    <n v="3"/>
    <n v="0.7"/>
    <n v="-6.0323999999999991"/>
  </r>
  <r>
    <n v="9002"/>
    <x v="4491"/>
    <x v="2"/>
    <x v="266"/>
    <d v="2011-12-09T00:00:00"/>
    <s v="Standard Class"/>
    <x v="605"/>
    <s v="Elizabeth Moffitt"/>
    <x v="1"/>
    <s v="United States"/>
    <s v="Sandy Springs"/>
    <x v="32"/>
    <n v="30328"/>
    <x v="0"/>
    <s v="TEC-AC-10000199"/>
    <x v="2"/>
    <x v="11"/>
    <s v="Kingston Digital DataTraveler 8GB USB 2.0"/>
    <n v="5.95"/>
    <n v="1"/>
    <n v="0"/>
    <n v="0.83300000000000018"/>
  </r>
  <r>
    <n v="9003"/>
    <x v="4491"/>
    <x v="2"/>
    <x v="266"/>
    <d v="2011-12-09T00:00:00"/>
    <s v="Standard Class"/>
    <x v="60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x v="226"/>
    <s v="Jennifer Ferguson"/>
    <x v="0"/>
    <s v="United States"/>
    <s v="Spokane"/>
    <x v="4"/>
    <n v="99207"/>
    <x v="1"/>
    <s v="TEC-AC-10001767"/>
    <x v="2"/>
    <x v="11"/>
    <s v="SanDisk Ultra 64 GB MicroSDHC Class 10 Memory Card"/>
    <n v="239.94"/>
    <n v="6"/>
    <n v="0"/>
    <n v="26.393399999999986"/>
  </r>
  <r>
    <n v="9005"/>
    <x v="4492"/>
    <x v="1"/>
    <x v="57"/>
    <d v="2012-04-06T00:00:00"/>
    <s v="Same Day"/>
    <x v="226"/>
    <s v="Jennifer Ferguson"/>
    <x v="0"/>
    <s v="United States"/>
    <s v="Spokane"/>
    <x v="4"/>
    <n v="99207"/>
    <x v="1"/>
    <s v="OFF-AR-10002467"/>
    <x v="1"/>
    <x v="6"/>
    <s v="Dixon Ticonderoga Pencils"/>
    <n v="23.84"/>
    <n v="8"/>
    <n v="0"/>
    <n v="6.4368000000000016"/>
  </r>
  <r>
    <n v="9006"/>
    <x v="4493"/>
    <x v="3"/>
    <x v="551"/>
    <d v="2014-11-19T00:00:00"/>
    <s v="Same Day"/>
    <x v="240"/>
    <s v="Nona Balk"/>
    <x v="1"/>
    <s v="United States"/>
    <s v="Milwaukee"/>
    <x v="6"/>
    <n v="53209"/>
    <x v="2"/>
    <s v="OFF-ST-10001321"/>
    <x v="1"/>
    <x v="4"/>
    <s v="Decoflex Hanging Personal Folder File, Blue"/>
    <n v="92.52"/>
    <n v="6"/>
    <n v="0"/>
    <n v="24.980400000000007"/>
  </r>
  <r>
    <n v="9007"/>
    <x v="4493"/>
    <x v="3"/>
    <x v="551"/>
    <d v="2014-11-19T00:00:00"/>
    <s v="Same Day"/>
    <x v="240"/>
    <s v="Nona Balk"/>
    <x v="1"/>
    <s v="United States"/>
    <s v="Milwaukee"/>
    <x v="6"/>
    <n v="53209"/>
    <x v="2"/>
    <s v="OFF-ST-10000777"/>
    <x v="1"/>
    <x v="4"/>
    <s v="Companion Letter/Legal File, Black"/>
    <n v="37.76"/>
    <n v="1"/>
    <n v="0"/>
    <n v="10.572800000000001"/>
  </r>
  <r>
    <n v="9008"/>
    <x v="4493"/>
    <x v="3"/>
    <x v="551"/>
    <d v="2014-11-19T00:00:00"/>
    <s v="Same Day"/>
    <x v="240"/>
    <s v="Nona Balk"/>
    <x v="1"/>
    <s v="United States"/>
    <s v="Milwaukee"/>
    <x v="6"/>
    <n v="53209"/>
    <x v="2"/>
    <s v="OFF-LA-10003720"/>
    <x v="1"/>
    <x v="2"/>
    <s v="Avery 487"/>
    <n v="7.38"/>
    <n v="2"/>
    <n v="0"/>
    <n v="3.4685999999999999"/>
  </r>
  <r>
    <n v="9009"/>
    <x v="4493"/>
    <x v="3"/>
    <x v="551"/>
    <d v="2014-11-19T00:00:00"/>
    <s v="Same Day"/>
    <x v="240"/>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x v="75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x v="540"/>
    <s v="Neil Ducich"/>
    <x v="1"/>
    <s v="United States"/>
    <s v="Huntsville"/>
    <x v="19"/>
    <n v="35810"/>
    <x v="0"/>
    <s v="OFF-BI-10001787"/>
    <x v="1"/>
    <x v="8"/>
    <s v="Wilson Jones Four-Pocket Poly Binders"/>
    <n v="26.16"/>
    <n v="4"/>
    <n v="0"/>
    <n v="12.8184"/>
  </r>
  <r>
    <n v="9012"/>
    <x v="4496"/>
    <x v="1"/>
    <x v="139"/>
    <d v="2012-12-21T00:00:00"/>
    <s v="First Class"/>
    <x v="525"/>
    <s v="Emily Ducich"/>
    <x v="2"/>
    <s v="United States"/>
    <s v="Houston"/>
    <x v="5"/>
    <n v="77036"/>
    <x v="2"/>
    <s v="TEC-AC-10004353"/>
    <x v="2"/>
    <x v="11"/>
    <s v="Hypercom P1300 Pinpad"/>
    <n v="100.80000000000001"/>
    <n v="2"/>
    <n v="0.2"/>
    <n v="21.42"/>
  </r>
  <r>
    <n v="9013"/>
    <x v="4497"/>
    <x v="0"/>
    <x v="823"/>
    <d v="2013-02-22T00:00:00"/>
    <s v="First Class"/>
    <x v="10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x v="771"/>
    <s v="Barry Pond"/>
    <x v="1"/>
    <s v="United States"/>
    <s v="Los Angeles"/>
    <x v="1"/>
    <n v="90008"/>
    <x v="1"/>
    <s v="OFF-AR-10002766"/>
    <x v="1"/>
    <x v="6"/>
    <s v="Prang Drawing Pencil Set"/>
    <n v="13.899999999999999"/>
    <n v="5"/>
    <n v="0"/>
    <n v="3.7529999999999997"/>
  </r>
  <r>
    <n v="9015"/>
    <x v="4498"/>
    <x v="3"/>
    <x v="257"/>
    <d v="2014-03-23T00:00:00"/>
    <s v="Standard Class"/>
    <x v="771"/>
    <s v="Barry Pond"/>
    <x v="1"/>
    <s v="United States"/>
    <s v="Los Angeles"/>
    <x v="1"/>
    <n v="90008"/>
    <x v="1"/>
    <s v="OFF-EN-10003072"/>
    <x v="1"/>
    <x v="12"/>
    <s v="Peel &amp; Seel Envelopes"/>
    <n v="19.399999999999999"/>
    <n v="5"/>
    <n v="0"/>
    <n v="9.3120000000000012"/>
  </r>
  <r>
    <n v="9016"/>
    <x v="4499"/>
    <x v="0"/>
    <x v="907"/>
    <d v="2013-12-24T00:00:00"/>
    <s v="Standard Class"/>
    <x v="374"/>
    <s v="Noel Staavos"/>
    <x v="1"/>
    <s v="United States"/>
    <s v="Carlsbad"/>
    <x v="27"/>
    <n v="88220"/>
    <x v="1"/>
    <s v="OFF-BI-10001636"/>
    <x v="1"/>
    <x v="8"/>
    <s v="Ibico Plastic and Wire Spiral Binding Combs"/>
    <n v="13.488"/>
    <n v="2"/>
    <n v="0.2"/>
    <n v="4.3835999999999995"/>
  </r>
  <r>
    <n v="9017"/>
    <x v="4499"/>
    <x v="0"/>
    <x v="907"/>
    <d v="2013-12-24T00:00:00"/>
    <s v="Standard Class"/>
    <x v="374"/>
    <s v="Noel Staavos"/>
    <x v="1"/>
    <s v="United States"/>
    <s v="Carlsbad"/>
    <x v="27"/>
    <n v="88220"/>
    <x v="1"/>
    <s v="OFF-BI-10000948"/>
    <x v="1"/>
    <x v="8"/>
    <s v="GBC Laser Imprintable Binding System Covers, Desert Sand"/>
    <n v="11.416"/>
    <n v="1"/>
    <n v="0.2"/>
    <n v="3.8528999999999991"/>
  </r>
  <r>
    <n v="9018"/>
    <x v="4500"/>
    <x v="0"/>
    <x v="253"/>
    <d v="2013-03-29T00:00:00"/>
    <s v="Second Class"/>
    <x v="597"/>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x v="597"/>
    <s v="Mark Van Huff"/>
    <x v="0"/>
    <s v="United States"/>
    <s v="Pocatello"/>
    <x v="45"/>
    <n v="83201"/>
    <x v="1"/>
    <s v="OFF-BI-10002215"/>
    <x v="1"/>
    <x v="8"/>
    <s v="Wilson Jones Hanging View Binder, White, 1&quot;"/>
    <n v="17.04"/>
    <n v="3"/>
    <n v="0.2"/>
    <n v="5.5379999999999985"/>
  </r>
  <r>
    <n v="9020"/>
    <x v="4501"/>
    <x v="2"/>
    <x v="757"/>
    <d v="2011-12-18T00:00:00"/>
    <s v="Second Class"/>
    <x v="97"/>
    <s v="Laurel Elliston"/>
    <x v="0"/>
    <s v="United States"/>
    <s v="Springfield"/>
    <x v="17"/>
    <n v="22153"/>
    <x v="0"/>
    <s v="TEC-AC-10001314"/>
    <x v="2"/>
    <x v="11"/>
    <s v="Case Logic 2.4GHz Wireless Keyboard"/>
    <n v="99.98"/>
    <n v="2"/>
    <n v="0"/>
    <n v="7.9983999999999895"/>
  </r>
  <r>
    <n v="9021"/>
    <x v="4501"/>
    <x v="2"/>
    <x v="757"/>
    <d v="2011-12-18T00:00:00"/>
    <s v="Second Class"/>
    <x v="97"/>
    <s v="Laurel Elliston"/>
    <x v="0"/>
    <s v="United States"/>
    <s v="Springfield"/>
    <x v="17"/>
    <n v="22153"/>
    <x v="0"/>
    <s v="FUR-FU-10002268"/>
    <x v="0"/>
    <x v="5"/>
    <s v="Ultra Door Push Plate"/>
    <n v="29.46"/>
    <n v="6"/>
    <n v="0"/>
    <n v="9.7217999999999982"/>
  </r>
  <r>
    <n v="9022"/>
    <x v="4502"/>
    <x v="1"/>
    <x v="219"/>
    <d v="2012-11-20T00:00:00"/>
    <s v="Standard Class"/>
    <x v="778"/>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x v="679"/>
    <s v="Tony Chapman"/>
    <x v="2"/>
    <s v="United States"/>
    <s v="Fort Collins"/>
    <x v="22"/>
    <n v="80525"/>
    <x v="1"/>
    <s v="FUR-FU-10001979"/>
    <x v="0"/>
    <x v="5"/>
    <s v="Dana Halogen Swing-Arm Architect Lamp"/>
    <n v="98.328000000000003"/>
    <n v="3"/>
    <n v="0.2"/>
    <n v="9.832800000000006"/>
  </r>
  <r>
    <n v="9024"/>
    <x v="4504"/>
    <x v="1"/>
    <x v="685"/>
    <d v="2012-07-02T00:00:00"/>
    <s v="First Class"/>
    <x v="495"/>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x v="778"/>
    <s v="Victoria Pisteka"/>
    <x v="1"/>
    <s v="United States"/>
    <s v="New York City"/>
    <x v="15"/>
    <n v="10035"/>
    <x v="3"/>
    <s v="TEC-AC-10002018"/>
    <x v="2"/>
    <x v="11"/>
    <s v="AmazonBasics 3-Button USB Wired Mouse"/>
    <n v="20.97"/>
    <n v="3"/>
    <n v="0"/>
    <n v="9.017100000000001"/>
  </r>
  <r>
    <n v="9026"/>
    <x v="4505"/>
    <x v="0"/>
    <x v="190"/>
    <d v="2013-07-03T00:00:00"/>
    <s v="Standard Class"/>
    <x v="778"/>
    <s v="Victoria Pisteka"/>
    <x v="1"/>
    <s v="United States"/>
    <s v="New York City"/>
    <x v="15"/>
    <n v="10035"/>
    <x v="3"/>
    <s v="TEC-AC-10000397"/>
    <x v="2"/>
    <x v="11"/>
    <s v="Perixx PERIBOARD-512B, Ergonomic Split Keyboard"/>
    <n v="139.96"/>
    <n v="4"/>
    <n v="0"/>
    <n v="9.7972000000000037"/>
  </r>
  <r>
    <n v="9027"/>
    <x v="4505"/>
    <x v="0"/>
    <x v="190"/>
    <d v="2013-07-03T00:00:00"/>
    <s v="Standard Class"/>
    <x v="778"/>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x v="22"/>
    <s v="Patrick O'Donnell"/>
    <x v="0"/>
    <s v="United States"/>
    <s v="Marlborough"/>
    <x v="31"/>
    <n v="1752"/>
    <x v="3"/>
    <s v="FUR-FU-10002597"/>
    <x v="0"/>
    <x v="5"/>
    <s v="C-Line Magnetic Cubicle Keepers, Clear Polypropylene"/>
    <n v="14.82"/>
    <n v="3"/>
    <n v="0"/>
    <n v="6.224400000000001"/>
  </r>
  <r>
    <n v="9029"/>
    <x v="4506"/>
    <x v="0"/>
    <x v="42"/>
    <d v="2013-09-23T00:00:00"/>
    <s v="Standard Class"/>
    <x v="22"/>
    <s v="Patrick O'Donnell"/>
    <x v="0"/>
    <s v="United States"/>
    <s v="Marlborough"/>
    <x v="31"/>
    <n v="1752"/>
    <x v="3"/>
    <s v="FUR-FU-10004864"/>
    <x v="0"/>
    <x v="5"/>
    <s v="Howard Miller 14-1/2&quot; Diameter Chrome Round Wall Clock"/>
    <n v="191.82"/>
    <n v="3"/>
    <n v="0"/>
    <n v="61.382399999999997"/>
  </r>
  <r>
    <n v="9030"/>
    <x v="4507"/>
    <x v="2"/>
    <x v="667"/>
    <d v="2011-07-23T00:00:00"/>
    <s v="Standard Class"/>
    <x v="691"/>
    <s v="Jack Lebron"/>
    <x v="0"/>
    <s v="United States"/>
    <s v="New Rochelle"/>
    <x v="15"/>
    <n v="10801"/>
    <x v="3"/>
    <s v="OFF-BI-10002103"/>
    <x v="1"/>
    <x v="8"/>
    <s v="Cardinal Slant-D Ring Binder, Heavy Gauge Vinyl"/>
    <n v="13.904"/>
    <n v="2"/>
    <n v="0.2"/>
    <n v="4.5187999999999997"/>
  </r>
  <r>
    <n v="9031"/>
    <x v="4508"/>
    <x v="3"/>
    <x v="853"/>
    <d v="2014-09-02T00:00:00"/>
    <s v="Same Day"/>
    <x v="459"/>
    <s v="Rick Wilson"/>
    <x v="1"/>
    <s v="United States"/>
    <s v="Seattle"/>
    <x v="4"/>
    <n v="98103"/>
    <x v="1"/>
    <s v="OFF-AP-10001005"/>
    <x v="1"/>
    <x v="9"/>
    <s v="Honeywell Quietcare HEPA Air Cleaner"/>
    <n v="314.60000000000002"/>
    <n v="4"/>
    <n v="0"/>
    <n v="103.81799999999998"/>
  </r>
  <r>
    <n v="9032"/>
    <x v="4508"/>
    <x v="3"/>
    <x v="853"/>
    <d v="2014-09-02T00:00:00"/>
    <s v="Same Day"/>
    <x v="459"/>
    <s v="Rick Wilson"/>
    <x v="1"/>
    <s v="United States"/>
    <s v="Seattle"/>
    <x v="4"/>
    <n v="98103"/>
    <x v="1"/>
    <s v="FUR-TA-10002607"/>
    <x v="0"/>
    <x v="3"/>
    <s v="KI Conference Tables"/>
    <n v="283.56"/>
    <n v="4"/>
    <n v="0"/>
    <n v="45.36960000000002"/>
  </r>
  <r>
    <n v="9033"/>
    <x v="4509"/>
    <x v="3"/>
    <x v="738"/>
    <d v="2014-06-27T00:00:00"/>
    <s v="Standard Class"/>
    <x v="46"/>
    <s v="Rick Bensley"/>
    <x v="2"/>
    <s v="United States"/>
    <s v="Detroit"/>
    <x v="12"/>
    <n v="48227"/>
    <x v="2"/>
    <s v="FUR-CH-10000454"/>
    <x v="0"/>
    <x v="1"/>
    <s v="Hon Deluxe Fabric Upholstered Stacking Chairs, Rounded Back"/>
    <n v="487.96"/>
    <n v="2"/>
    <n v="0"/>
    <n v="146.38799999999998"/>
  </r>
  <r>
    <n v="9034"/>
    <x v="4510"/>
    <x v="2"/>
    <x v="814"/>
    <d v="2011-09-07T00:00:00"/>
    <s v="Standard Class"/>
    <x v="183"/>
    <s v="Sanjit Chand"/>
    <x v="0"/>
    <s v="United States"/>
    <s v="Fayetteville"/>
    <x v="36"/>
    <n v="72701"/>
    <x v="0"/>
    <s v="OFF-BI-10001359"/>
    <x v="1"/>
    <x v="8"/>
    <s v="GBC DocuBind TL300 Electric Binding System"/>
    <n v="1793.98"/>
    <n v="2"/>
    <n v="0"/>
    <n v="843.17059999999992"/>
  </r>
  <r>
    <n v="9035"/>
    <x v="4511"/>
    <x v="1"/>
    <x v="486"/>
    <d v="2012-10-05T00:00:00"/>
    <s v="Standard Class"/>
    <x v="75"/>
    <s v="Eric Murdock"/>
    <x v="0"/>
    <s v="United States"/>
    <s v="Quincy"/>
    <x v="10"/>
    <n v="62301"/>
    <x v="2"/>
    <s v="OFF-BI-10003196"/>
    <x v="1"/>
    <x v="8"/>
    <s v="Accohide Poly Flexible Ring Binders"/>
    <n v="2.9919999999999995"/>
    <n v="4"/>
    <n v="0.8"/>
    <n v="-4.4880000000000013"/>
  </r>
  <r>
    <n v="9036"/>
    <x v="4511"/>
    <x v="1"/>
    <x v="486"/>
    <d v="2012-10-05T00:00:00"/>
    <s v="Standard Class"/>
    <x v="75"/>
    <s v="Eric Murdock"/>
    <x v="0"/>
    <s v="United States"/>
    <s v="Quincy"/>
    <x v="10"/>
    <n v="62301"/>
    <x v="2"/>
    <s v="TEC-AC-10003657"/>
    <x v="2"/>
    <x v="11"/>
    <s v="Lenovo 17-Key USB Numeric Keypad"/>
    <n v="108.76800000000001"/>
    <n v="4"/>
    <n v="0.2"/>
    <n v="2.7191999999999901"/>
  </r>
  <r>
    <n v="9037"/>
    <x v="4512"/>
    <x v="1"/>
    <x v="1003"/>
    <d v="2012-04-10T00:00:00"/>
    <s v="First Class"/>
    <x v="261"/>
    <s v="Resi Pölking"/>
    <x v="0"/>
    <s v="United States"/>
    <s v="New York City"/>
    <x v="15"/>
    <n v="10035"/>
    <x v="3"/>
    <s v="OFF-PA-10002262"/>
    <x v="1"/>
    <x v="10"/>
    <s v="Xerox 192"/>
    <n v="25.92"/>
    <n v="4"/>
    <n v="0"/>
    <n v="12.441600000000001"/>
  </r>
  <r>
    <n v="9038"/>
    <x v="4512"/>
    <x v="1"/>
    <x v="1003"/>
    <d v="2012-04-10T00:00:00"/>
    <s v="First Class"/>
    <x v="261"/>
    <s v="Resi Pölking"/>
    <x v="0"/>
    <s v="United States"/>
    <s v="New York City"/>
    <x v="15"/>
    <n v="10035"/>
    <x v="3"/>
    <s v="OFF-ST-10002214"/>
    <x v="1"/>
    <x v="4"/>
    <s v="X-Rack File for Hanging Folders"/>
    <n v="22.58"/>
    <n v="2"/>
    <n v="0"/>
    <n v="5.8707999999999991"/>
  </r>
  <r>
    <n v="9039"/>
    <x v="4513"/>
    <x v="3"/>
    <x v="610"/>
    <d v="2014-11-22T00:00:00"/>
    <s v="Same Day"/>
    <x v="521"/>
    <s v="Henia Zydlo"/>
    <x v="0"/>
    <s v="United States"/>
    <s v="Houston"/>
    <x v="5"/>
    <n v="77095"/>
    <x v="2"/>
    <s v="TEC-PH-10003555"/>
    <x v="2"/>
    <x v="7"/>
    <s v="Motorola HK250 Universal Bluetooth Headset"/>
    <n v="55.176000000000002"/>
    <n v="3"/>
    <n v="0.2"/>
    <n v="-12.414599999999997"/>
  </r>
  <r>
    <n v="9040"/>
    <x v="4514"/>
    <x v="0"/>
    <x v="907"/>
    <d v="2013-12-22T00:00:00"/>
    <s v="Standard Class"/>
    <x v="455"/>
    <s v="Adrian Barton"/>
    <x v="0"/>
    <s v="United States"/>
    <s v="Detroit"/>
    <x v="12"/>
    <n v="48205"/>
    <x v="2"/>
    <s v="OFF-BI-10000545"/>
    <x v="1"/>
    <x v="8"/>
    <s v="GBC Ibimaster 500 Manual ProClick Binding System"/>
    <n v="9892.74"/>
    <n v="13"/>
    <n v="0"/>
    <n v="4946.37"/>
  </r>
  <r>
    <n v="9041"/>
    <x v="4515"/>
    <x v="2"/>
    <x v="111"/>
    <d v="2011-09-24T00:00:00"/>
    <s v="Standard Class"/>
    <x v="540"/>
    <s v="Neil Ducich"/>
    <x v="1"/>
    <s v="United States"/>
    <s v="Chandler"/>
    <x v="16"/>
    <n v="85224"/>
    <x v="1"/>
    <s v="FUR-TA-10004607"/>
    <x v="0"/>
    <x v="3"/>
    <s v="Hon 2111 Invitation Series Straight Table"/>
    <n v="73.915000000000006"/>
    <n v="1"/>
    <n v="0.5"/>
    <n v="-45.827300000000008"/>
  </r>
  <r>
    <n v="9042"/>
    <x v="4516"/>
    <x v="2"/>
    <x v="450"/>
    <d v="2011-10-03T00:00:00"/>
    <s v="Standard Class"/>
    <x v="190"/>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x v="152"/>
    <s v="Muhammed MacIntyre"/>
    <x v="1"/>
    <s v="United States"/>
    <s v="Los Angeles"/>
    <x v="1"/>
    <n v="90049"/>
    <x v="1"/>
    <s v="OFF-AP-10004532"/>
    <x v="1"/>
    <x v="9"/>
    <s v="Kensington 6 Outlet Guardian Standard Surge Protector"/>
    <n v="61.44"/>
    <n v="3"/>
    <n v="0"/>
    <n v="16.588799999999999"/>
  </r>
  <r>
    <n v="9044"/>
    <x v="4518"/>
    <x v="0"/>
    <x v="77"/>
    <d v="2013-11-14T00:00:00"/>
    <s v="Standard Class"/>
    <x v="504"/>
    <s v="Marina Lichtenstein"/>
    <x v="1"/>
    <s v="United States"/>
    <s v="San Francisco"/>
    <x v="1"/>
    <n v="94122"/>
    <x v="1"/>
    <s v="TEC-AC-10003911"/>
    <x v="2"/>
    <x v="11"/>
    <s v="NETGEAR AC1750 Dual Band Gigabit Smart WiFi Router"/>
    <n v="479.97"/>
    <n v="3"/>
    <n v="0"/>
    <n v="163.18979999999999"/>
  </r>
  <r>
    <n v="9045"/>
    <x v="4519"/>
    <x v="3"/>
    <x v="819"/>
    <d v="2014-12-21T00:00:00"/>
    <s v="Second Class"/>
    <x v="366"/>
    <s v="Kalyca Meade"/>
    <x v="1"/>
    <s v="United States"/>
    <s v="Sunnyvale"/>
    <x v="1"/>
    <n v="94086"/>
    <x v="1"/>
    <s v="OFF-BI-10003196"/>
    <x v="1"/>
    <x v="8"/>
    <s v="Accohide Poly Flexible Ring Binders"/>
    <n v="5.9840000000000009"/>
    <n v="2"/>
    <n v="0.2"/>
    <n v="2.2439999999999998"/>
  </r>
  <r>
    <n v="9046"/>
    <x v="4519"/>
    <x v="3"/>
    <x v="819"/>
    <d v="2014-12-21T00:00:00"/>
    <s v="Second Class"/>
    <x v="366"/>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x v="366"/>
    <s v="Kalyca Meade"/>
    <x v="1"/>
    <s v="United States"/>
    <s v="Sunnyvale"/>
    <x v="1"/>
    <n v="94086"/>
    <x v="1"/>
    <s v="TEC-AC-10000057"/>
    <x v="2"/>
    <x v="11"/>
    <s v="Microsoft Natural Ergonomic Keyboard 4000"/>
    <n v="149.94999999999999"/>
    <n v="5"/>
    <n v="0"/>
    <n v="31.489499999999992"/>
  </r>
  <r>
    <n v="9048"/>
    <x v="4519"/>
    <x v="3"/>
    <x v="819"/>
    <d v="2014-12-21T00:00:00"/>
    <s v="Second Class"/>
    <x v="366"/>
    <s v="Kalyca Meade"/>
    <x v="1"/>
    <s v="United States"/>
    <s v="Sunnyvale"/>
    <x v="1"/>
    <n v="94086"/>
    <x v="1"/>
    <s v="OFF-AR-10001988"/>
    <x v="1"/>
    <x v="6"/>
    <s v="Bulldog Table or Wall-Mount Pencil Sharpener"/>
    <n v="29.950000000000003"/>
    <n v="5"/>
    <n v="0"/>
    <n v="8.6854999999999993"/>
  </r>
  <r>
    <n v="9049"/>
    <x v="4519"/>
    <x v="3"/>
    <x v="819"/>
    <d v="2014-12-21T00:00:00"/>
    <s v="Second Class"/>
    <x v="366"/>
    <s v="Kalyca Meade"/>
    <x v="1"/>
    <s v="United States"/>
    <s v="Sunnyvale"/>
    <x v="1"/>
    <n v="94086"/>
    <x v="1"/>
    <s v="OFF-LA-10003498"/>
    <x v="1"/>
    <x v="2"/>
    <s v="Avery 475"/>
    <n v="44.400000000000006"/>
    <n v="3"/>
    <n v="0"/>
    <n v="22.200000000000003"/>
  </r>
  <r>
    <n v="9050"/>
    <x v="4520"/>
    <x v="2"/>
    <x v="158"/>
    <d v="2011-09-25T00:00:00"/>
    <s v="Standard Class"/>
    <x v="359"/>
    <s v="Sara Luxemburg"/>
    <x v="2"/>
    <s v="United States"/>
    <s v="New York City"/>
    <x v="15"/>
    <n v="10011"/>
    <x v="3"/>
    <s v="OFF-AR-10002956"/>
    <x v="1"/>
    <x v="6"/>
    <s v="Boston 16801 Nautilus Battery Pencil Sharpener"/>
    <n v="66.03"/>
    <n v="3"/>
    <n v="0"/>
    <n v="17.1678"/>
  </r>
  <r>
    <n v="9051"/>
    <x v="4521"/>
    <x v="1"/>
    <x v="1211"/>
    <d v="2012-05-22T00:00:00"/>
    <s v="Standard Class"/>
    <x v="321"/>
    <s v="Anthony Jacobs"/>
    <x v="1"/>
    <s v="United States"/>
    <s v="Los Angeles"/>
    <x v="1"/>
    <n v="90004"/>
    <x v="1"/>
    <s v="OFF-PA-10003724"/>
    <x v="1"/>
    <x v="10"/>
    <s v="Wirebound Message Book, 4 per Page"/>
    <n v="10.86"/>
    <n v="2"/>
    <n v="0"/>
    <n v="5.3213999999999997"/>
  </r>
  <r>
    <n v="9052"/>
    <x v="4522"/>
    <x v="2"/>
    <x v="959"/>
    <d v="2011-03-31T00:00:00"/>
    <s v="Second Class"/>
    <x v="460"/>
    <s v="Damala Kotsonis"/>
    <x v="1"/>
    <s v="United States"/>
    <s v="San Francisco"/>
    <x v="1"/>
    <n v="94122"/>
    <x v="1"/>
    <s v="OFF-AR-10004272"/>
    <x v="1"/>
    <x v="6"/>
    <s v="Newell 308"/>
    <n v="3.36"/>
    <n v="2"/>
    <n v="0"/>
    <n v="0.83999999999999986"/>
  </r>
  <r>
    <n v="9053"/>
    <x v="4522"/>
    <x v="2"/>
    <x v="959"/>
    <d v="2011-03-31T00:00:00"/>
    <s v="Second Class"/>
    <x v="460"/>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x v="460"/>
    <s v="Damala Kotsonis"/>
    <x v="1"/>
    <s v="United States"/>
    <s v="San Francisco"/>
    <x v="1"/>
    <n v="94122"/>
    <x v="1"/>
    <s v="TEC-PH-10004100"/>
    <x v="2"/>
    <x v="7"/>
    <s v="Griffin GC17055 Auxiliary Audio Cable"/>
    <n v="28.783999999999999"/>
    <n v="2"/>
    <n v="0.2"/>
    <n v="2.878400000000001"/>
  </r>
  <r>
    <n v="9055"/>
    <x v="4523"/>
    <x v="3"/>
    <x v="585"/>
    <d v="2014-09-29T00:00:00"/>
    <s v="Standard Class"/>
    <x v="318"/>
    <s v="Berenike Kampe"/>
    <x v="0"/>
    <s v="United States"/>
    <s v="Santa Ana"/>
    <x v="1"/>
    <n v="92704"/>
    <x v="1"/>
    <s v="OFF-SU-10001218"/>
    <x v="1"/>
    <x v="14"/>
    <s v="Fiskars Softgrip Scissors"/>
    <n v="21.96"/>
    <n v="2"/>
    <n v="0"/>
    <n v="6.1488000000000014"/>
  </r>
  <r>
    <n v="9056"/>
    <x v="4524"/>
    <x v="1"/>
    <x v="811"/>
    <d v="2012-09-17T00:00:00"/>
    <s v="Second Class"/>
    <x v="113"/>
    <s v="Craig Carreira"/>
    <x v="0"/>
    <s v="United States"/>
    <s v="Seattle"/>
    <x v="4"/>
    <n v="98103"/>
    <x v="1"/>
    <s v="TEC-AC-10004209"/>
    <x v="2"/>
    <x v="11"/>
    <s v="Memorex Froggy Flash Drive 4 GB"/>
    <n v="21.98"/>
    <n v="2"/>
    <n v="0"/>
    <n v="8.5722000000000005"/>
  </r>
  <r>
    <n v="9057"/>
    <x v="4525"/>
    <x v="1"/>
    <x v="121"/>
    <d v="2012-11-04T00:00:00"/>
    <s v="First Class"/>
    <x v="525"/>
    <s v="Emily Ducich"/>
    <x v="2"/>
    <s v="United States"/>
    <s v="New York City"/>
    <x v="15"/>
    <n v="10011"/>
    <x v="3"/>
    <s v="FUR-CH-10002073"/>
    <x v="0"/>
    <x v="1"/>
    <s v="Hon Olson Stacker Chairs"/>
    <n v="2621.3220000000001"/>
    <n v="11"/>
    <n v="0.1"/>
    <n v="553.39019999999982"/>
  </r>
  <r>
    <n v="9058"/>
    <x v="4526"/>
    <x v="1"/>
    <x v="1182"/>
    <d v="2012-10-24T00:00:00"/>
    <s v="Standard Class"/>
    <x v="647"/>
    <s v="Stewart Visinsky"/>
    <x v="0"/>
    <s v="United States"/>
    <s v="Los Angeles"/>
    <x v="1"/>
    <n v="90045"/>
    <x v="1"/>
    <s v="FUR-FU-10003424"/>
    <x v="0"/>
    <x v="5"/>
    <s v="Nu-Dell Oak Frame"/>
    <n v="74.759999999999991"/>
    <n v="7"/>
    <n v="0"/>
    <n v="23.923199999999994"/>
  </r>
  <r>
    <n v="9059"/>
    <x v="4526"/>
    <x v="1"/>
    <x v="1182"/>
    <d v="2012-10-24T00:00:00"/>
    <s v="Standard Class"/>
    <x v="647"/>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x v="255"/>
    <s v="Anthony Rawles"/>
    <x v="1"/>
    <s v="United States"/>
    <s v="Seattle"/>
    <x v="4"/>
    <n v="98103"/>
    <x v="1"/>
    <s v="FUR-TA-10004619"/>
    <x v="0"/>
    <x v="3"/>
    <s v="Hon Non-Folding Utility Tables"/>
    <n v="1115.17"/>
    <n v="7"/>
    <n v="0"/>
    <n v="334.55099999999993"/>
  </r>
  <r>
    <n v="9061"/>
    <x v="4528"/>
    <x v="1"/>
    <x v="312"/>
    <d v="2012-11-21T00:00:00"/>
    <s v="First Class"/>
    <x v="294"/>
    <s v="Chris Selesnick"/>
    <x v="1"/>
    <s v="United States"/>
    <s v="San Diego"/>
    <x v="1"/>
    <n v="92024"/>
    <x v="1"/>
    <s v="OFF-BI-10002854"/>
    <x v="1"/>
    <x v="8"/>
    <s v="Performers Binder/Pad Holder, Black"/>
    <n v="89.696000000000012"/>
    <n v="4"/>
    <n v="0.2"/>
    <n v="33.635999999999996"/>
  </r>
  <r>
    <n v="9062"/>
    <x v="4528"/>
    <x v="1"/>
    <x v="312"/>
    <d v="2012-11-21T00:00:00"/>
    <s v="First Class"/>
    <x v="294"/>
    <s v="Chris Selesnick"/>
    <x v="1"/>
    <s v="United States"/>
    <s v="San Diego"/>
    <x v="1"/>
    <n v="92024"/>
    <x v="1"/>
    <s v="OFF-LA-10002762"/>
    <x v="1"/>
    <x v="2"/>
    <s v="Avery 485"/>
    <n v="50.12"/>
    <n v="4"/>
    <n v="0"/>
    <n v="23.556399999999996"/>
  </r>
  <r>
    <n v="9063"/>
    <x v="4529"/>
    <x v="0"/>
    <x v="1212"/>
    <d v="2013-03-07T00:00:00"/>
    <s v="Standard Class"/>
    <x v="645"/>
    <s v="Rick Reed"/>
    <x v="1"/>
    <s v="United States"/>
    <s v="New York City"/>
    <x v="15"/>
    <n v="10035"/>
    <x v="3"/>
    <s v="OFF-FA-10003495"/>
    <x v="1"/>
    <x v="13"/>
    <s v="Staples"/>
    <n v="36.480000000000004"/>
    <n v="6"/>
    <n v="0"/>
    <n v="18.240000000000002"/>
  </r>
  <r>
    <n v="9064"/>
    <x v="4530"/>
    <x v="2"/>
    <x v="1005"/>
    <d v="2011-10-20T00:00:00"/>
    <s v="Standard Class"/>
    <x v="214"/>
    <s v="Bradley Drucker"/>
    <x v="0"/>
    <s v="United States"/>
    <s v="Chicago"/>
    <x v="10"/>
    <n v="60653"/>
    <x v="2"/>
    <s v="OFF-PA-10002581"/>
    <x v="1"/>
    <x v="10"/>
    <s v="Xerox 1951"/>
    <n v="322.19200000000001"/>
    <n v="13"/>
    <n v="0.2"/>
    <n v="100.68499999999997"/>
  </r>
  <r>
    <n v="9065"/>
    <x v="4530"/>
    <x v="2"/>
    <x v="1005"/>
    <d v="2011-10-20T00:00:00"/>
    <s v="Standard Class"/>
    <x v="214"/>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x v="214"/>
    <s v="Bradley Drucker"/>
    <x v="0"/>
    <s v="United States"/>
    <s v="Chicago"/>
    <x v="10"/>
    <n v="60653"/>
    <x v="2"/>
    <s v="OFF-PA-10001184"/>
    <x v="1"/>
    <x v="10"/>
    <s v="Xerox 1903"/>
    <n v="19.136000000000003"/>
    <n v="4"/>
    <n v="0.2"/>
    <n v="6.9367999999999999"/>
  </r>
  <r>
    <n v="9067"/>
    <x v="4531"/>
    <x v="3"/>
    <x v="1143"/>
    <d v="2014-05-31T00:00:00"/>
    <s v="Standard Class"/>
    <x v="298"/>
    <s v="Bryan Mills"/>
    <x v="0"/>
    <s v="United States"/>
    <s v="Harrisonburg"/>
    <x v="17"/>
    <n v="22801"/>
    <x v="0"/>
    <s v="TEC-AC-10000521"/>
    <x v="2"/>
    <x v="11"/>
    <s v="Verbatim Slim CD and DVD Storage Cases, 50/Pack"/>
    <n v="23.08"/>
    <n v="2"/>
    <n v="0"/>
    <n v="6.9239999999999995"/>
  </r>
  <r>
    <n v="9068"/>
    <x v="4532"/>
    <x v="0"/>
    <x v="1084"/>
    <d v="2013-02-10T00:00:00"/>
    <s v="Standard Class"/>
    <x v="333"/>
    <s v="Maribeth Schnelling"/>
    <x v="0"/>
    <s v="United States"/>
    <s v="Rockville"/>
    <x v="39"/>
    <n v="20852"/>
    <x v="3"/>
    <s v="TEC-PH-10002890"/>
    <x v="2"/>
    <x v="7"/>
    <s v="AT&amp;T 17929 Lendline Telephone"/>
    <n v="90.48"/>
    <n v="2"/>
    <n v="0"/>
    <n v="23.524799999999999"/>
  </r>
  <r>
    <n v="9069"/>
    <x v="4533"/>
    <x v="0"/>
    <x v="476"/>
    <d v="2013-09-06T00:00:00"/>
    <s v="Second Class"/>
    <x v="78"/>
    <s v="Becky Martin"/>
    <x v="0"/>
    <s v="United States"/>
    <s v="Des Moines"/>
    <x v="4"/>
    <n v="98198"/>
    <x v="1"/>
    <s v="FUR-CH-10003061"/>
    <x v="0"/>
    <x v="1"/>
    <s v="Global Leather Task Chair, Black"/>
    <n v="215.976"/>
    <n v="3"/>
    <n v="0.2"/>
    <n v="-2.6997000000000355"/>
  </r>
  <r>
    <n v="9070"/>
    <x v="4533"/>
    <x v="0"/>
    <x v="476"/>
    <d v="2013-09-06T00:00:00"/>
    <s v="Second Class"/>
    <x v="78"/>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x v="722"/>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x v="449"/>
    <s v="Sam Zeldin"/>
    <x v="2"/>
    <s v="United States"/>
    <s v="Columbus"/>
    <x v="14"/>
    <n v="47201"/>
    <x v="2"/>
    <s v="OFF-ST-10002444"/>
    <x v="1"/>
    <x v="4"/>
    <s v="Recycled Eldon Regeneration Jumbo File"/>
    <n v="24.56"/>
    <n v="2"/>
    <n v="0"/>
    <n v="6.8767999999999994"/>
  </r>
  <r>
    <n v="9073"/>
    <x v="4536"/>
    <x v="0"/>
    <x v="913"/>
    <d v="2013-09-09T00:00:00"/>
    <s v="Standard Class"/>
    <x v="469"/>
    <s v="Mick Brown"/>
    <x v="0"/>
    <s v="United States"/>
    <s v="Springfield"/>
    <x v="25"/>
    <n v="65807"/>
    <x v="2"/>
    <s v="OFF-EN-10003286"/>
    <x v="1"/>
    <x v="12"/>
    <s v="Staples"/>
    <n v="16.559999999999999"/>
    <n v="2"/>
    <n v="0"/>
    <n v="7.783199999999999"/>
  </r>
  <r>
    <n v="9074"/>
    <x v="4536"/>
    <x v="0"/>
    <x v="913"/>
    <d v="2013-09-09T00:00:00"/>
    <s v="Standard Class"/>
    <x v="469"/>
    <s v="Mick Brown"/>
    <x v="0"/>
    <s v="United States"/>
    <s v="Springfield"/>
    <x v="25"/>
    <n v="65807"/>
    <x v="2"/>
    <s v="TEC-AC-10000109"/>
    <x v="2"/>
    <x v="11"/>
    <s v="Sony Micro Vault Click 16 GB USB 2.0 Flash Drive"/>
    <n v="279.95"/>
    <n v="5"/>
    <n v="0"/>
    <n v="67.188000000000017"/>
  </r>
  <r>
    <n v="9075"/>
    <x v="4537"/>
    <x v="2"/>
    <x v="419"/>
    <d v="2011-04-26T00:00:00"/>
    <s v="Standard Class"/>
    <x v="587"/>
    <s v="Dorothy Badders"/>
    <x v="1"/>
    <s v="United States"/>
    <s v="Henderson"/>
    <x v="0"/>
    <n v="42420"/>
    <x v="0"/>
    <s v="OFF-ST-10002574"/>
    <x v="1"/>
    <x v="4"/>
    <s v="SAFCO Commercial Wire Shelving, Black"/>
    <n v="828.83999999999992"/>
    <n v="6"/>
    <n v="0"/>
    <n v="0"/>
  </r>
  <r>
    <n v="9076"/>
    <x v="4538"/>
    <x v="1"/>
    <x v="599"/>
    <d v="2012-11-08T00:00:00"/>
    <s v="First Class"/>
    <x v="558"/>
    <s v="Christy Brittain"/>
    <x v="0"/>
    <s v="United States"/>
    <s v="Lakewood"/>
    <x v="24"/>
    <n v="44107"/>
    <x v="3"/>
    <s v="OFF-BI-10000773"/>
    <x v="1"/>
    <x v="8"/>
    <s v="Insertable Tab Post Binder Dividers"/>
    <n v="7.218"/>
    <n v="3"/>
    <n v="0.7"/>
    <n v="-5.5338000000000012"/>
  </r>
  <r>
    <n v="9077"/>
    <x v="4538"/>
    <x v="1"/>
    <x v="599"/>
    <d v="2012-11-08T00:00:00"/>
    <s v="First Class"/>
    <x v="558"/>
    <s v="Christy Brittain"/>
    <x v="0"/>
    <s v="United States"/>
    <s v="Lakewood"/>
    <x v="24"/>
    <n v="44107"/>
    <x v="3"/>
    <s v="OFF-SU-10004661"/>
    <x v="1"/>
    <x v="14"/>
    <s v="Acme Titanium Bonded Scissors"/>
    <n v="27.200000000000003"/>
    <n v="4"/>
    <n v="0.2"/>
    <n v="2.0399999999999991"/>
  </r>
  <r>
    <n v="9078"/>
    <x v="4539"/>
    <x v="2"/>
    <x v="935"/>
    <d v="2011-11-07T00:00:00"/>
    <s v="Standard Class"/>
    <x v="70"/>
    <s v="Stephanie Phelps"/>
    <x v="1"/>
    <s v="United States"/>
    <s v="Omaha"/>
    <x v="8"/>
    <n v="68104"/>
    <x v="2"/>
    <s v="TEC-AC-10003280"/>
    <x v="2"/>
    <x v="11"/>
    <s v="Belkin F8E887 USB Wired Ergonomic Keyboard"/>
    <n v="89.97"/>
    <n v="3"/>
    <n v="0"/>
    <n v="18.893699999999995"/>
  </r>
  <r>
    <n v="9079"/>
    <x v="4540"/>
    <x v="0"/>
    <x v="595"/>
    <d v="2013-02-23T00:00:00"/>
    <s v="Standard Class"/>
    <x v="543"/>
    <s v="Giulietta Weimer"/>
    <x v="0"/>
    <s v="United States"/>
    <s v="Henderson"/>
    <x v="0"/>
    <n v="42420"/>
    <x v="0"/>
    <s v="FUR-FU-10003773"/>
    <x v="0"/>
    <x v="5"/>
    <s v="Eldon Cleatmat Plus Chair Mats for High Pile Carpets"/>
    <n v="318.08"/>
    <n v="4"/>
    <n v="0"/>
    <n v="34.988799999999969"/>
  </r>
  <r>
    <n v="9080"/>
    <x v="4540"/>
    <x v="0"/>
    <x v="595"/>
    <d v="2013-02-23T00:00:00"/>
    <s v="Standard Class"/>
    <x v="543"/>
    <s v="Giulietta Weimer"/>
    <x v="0"/>
    <s v="United States"/>
    <s v="Henderson"/>
    <x v="0"/>
    <n v="42420"/>
    <x v="0"/>
    <s v="OFF-BI-10002412"/>
    <x v="1"/>
    <x v="8"/>
    <s v="Wilson Jones “Snap” Scratch Pad Binder Tool for Ring Binders"/>
    <n v="5.8"/>
    <n v="1"/>
    <n v="0"/>
    <n v="2.61"/>
  </r>
  <r>
    <n v="9081"/>
    <x v="4541"/>
    <x v="3"/>
    <x v="220"/>
    <d v="2014-09-14T00:00:00"/>
    <s v="Second Class"/>
    <x v="175"/>
    <s v="Ken Heidel"/>
    <x v="1"/>
    <s v="United States"/>
    <s v="Santa Ana"/>
    <x v="1"/>
    <n v="92704"/>
    <x v="1"/>
    <s v="TEC-PH-10002564"/>
    <x v="2"/>
    <x v="7"/>
    <s v="OtterBox Defender Series Case - Samsung Galaxy S4"/>
    <n v="143.952"/>
    <n v="6"/>
    <n v="0.2"/>
    <n v="17.993999999999978"/>
  </r>
  <r>
    <n v="9082"/>
    <x v="4541"/>
    <x v="3"/>
    <x v="220"/>
    <d v="2014-09-14T00:00:00"/>
    <s v="Second Class"/>
    <x v="175"/>
    <s v="Ken Heidel"/>
    <x v="1"/>
    <s v="United States"/>
    <s v="Santa Ana"/>
    <x v="1"/>
    <n v="92704"/>
    <x v="1"/>
    <s v="OFF-PA-10002262"/>
    <x v="1"/>
    <x v="10"/>
    <s v="Xerox 192"/>
    <n v="19.440000000000001"/>
    <n v="3"/>
    <n v="0"/>
    <n v="9.3312000000000008"/>
  </r>
  <r>
    <n v="9083"/>
    <x v="4542"/>
    <x v="3"/>
    <x v="808"/>
    <d v="2014-11-07T00:00:00"/>
    <s v="Standard Class"/>
    <x v="767"/>
    <s v="Barry Gonzalez"/>
    <x v="0"/>
    <s v="United States"/>
    <s v="Springfield"/>
    <x v="17"/>
    <n v="22153"/>
    <x v="0"/>
    <s v="OFF-AR-10000246"/>
    <x v="1"/>
    <x v="6"/>
    <s v="Newell 318"/>
    <n v="5.56"/>
    <n v="2"/>
    <n v="0"/>
    <n v="1.4455999999999998"/>
  </r>
  <r>
    <n v="9084"/>
    <x v="4543"/>
    <x v="1"/>
    <x v="525"/>
    <d v="2012-02-08T00:00:00"/>
    <s v="First Class"/>
    <x v="628"/>
    <s v="Lori Olson"/>
    <x v="1"/>
    <s v="United States"/>
    <s v="Suffolk"/>
    <x v="17"/>
    <n v="23434"/>
    <x v="0"/>
    <s v="OFF-ST-10002554"/>
    <x v="1"/>
    <x v="4"/>
    <s v="Tennsco Industrial Shelving"/>
    <n v="146.72999999999999"/>
    <n v="3"/>
    <n v="0"/>
    <n v="2.9346000000000032"/>
  </r>
  <r>
    <n v="9085"/>
    <x v="4543"/>
    <x v="1"/>
    <x v="525"/>
    <d v="2012-02-08T00:00:00"/>
    <s v="First Class"/>
    <x v="628"/>
    <s v="Lori Olson"/>
    <x v="1"/>
    <s v="United States"/>
    <s v="Suffolk"/>
    <x v="17"/>
    <n v="23434"/>
    <x v="0"/>
    <s v="OFF-PA-10002751"/>
    <x v="1"/>
    <x v="10"/>
    <s v="Xerox 1920"/>
    <n v="29.900000000000002"/>
    <n v="5"/>
    <n v="0"/>
    <n v="13.454999999999998"/>
  </r>
  <r>
    <n v="9086"/>
    <x v="4544"/>
    <x v="0"/>
    <x v="545"/>
    <d v="2013-09-13T00:00:00"/>
    <s v="Second Class"/>
    <x v="231"/>
    <s v="Dianna Vittorini"/>
    <x v="0"/>
    <s v="United States"/>
    <s v="Los Angeles"/>
    <x v="1"/>
    <n v="90049"/>
    <x v="1"/>
    <s v="OFF-BI-10004318"/>
    <x v="1"/>
    <x v="8"/>
    <s v="Ibico EB-19 Dual Function Manual Binding System"/>
    <n v="276.78400000000005"/>
    <n v="2"/>
    <n v="0.2"/>
    <n v="89.954799999999992"/>
  </r>
  <r>
    <n v="9087"/>
    <x v="4545"/>
    <x v="0"/>
    <x v="182"/>
    <d v="2013-10-01T00:00:00"/>
    <s v="Standard Class"/>
    <x v="756"/>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x v="756"/>
    <s v="Lisa Ryan"/>
    <x v="1"/>
    <s v="United States"/>
    <s v="Houston"/>
    <x v="5"/>
    <n v="77041"/>
    <x v="2"/>
    <s v="FUR-CH-10000513"/>
    <x v="0"/>
    <x v="1"/>
    <s v="High-Back Leather Manager's Chair"/>
    <n v="454.96499999999997"/>
    <n v="5"/>
    <n v="0.3"/>
    <n v="-136.48950000000002"/>
  </r>
  <r>
    <n v="9089"/>
    <x v="4546"/>
    <x v="1"/>
    <x v="83"/>
    <d v="2012-12-20T00:00:00"/>
    <s v="Standard Class"/>
    <x v="645"/>
    <s v="Rick Reed"/>
    <x v="1"/>
    <s v="United States"/>
    <s v="Cary"/>
    <x v="3"/>
    <n v="27511"/>
    <x v="0"/>
    <s v="TEC-PH-10001433"/>
    <x v="2"/>
    <x v="7"/>
    <s v="Cisco Small Business SPA 502G VoIP phone"/>
    <n v="246.16800000000001"/>
    <n v="3"/>
    <n v="0.2"/>
    <n v="21.539699999999996"/>
  </r>
  <r>
    <n v="9090"/>
    <x v="4547"/>
    <x v="0"/>
    <x v="42"/>
    <d v="2013-09-21T00:00:00"/>
    <s v="Second Class"/>
    <x v="59"/>
    <s v="Troy Staebel"/>
    <x v="0"/>
    <s v="United States"/>
    <s v="Springfield"/>
    <x v="24"/>
    <n v="45503"/>
    <x v="3"/>
    <s v="OFF-ST-10002790"/>
    <x v="1"/>
    <x v="4"/>
    <s v="Safco Industrial Shelving"/>
    <n v="295.39999999999998"/>
    <n v="5"/>
    <n v="0.2"/>
    <n v="-62.772499999999965"/>
  </r>
  <r>
    <n v="9091"/>
    <x v="4548"/>
    <x v="3"/>
    <x v="119"/>
    <d v="2014-10-16T00:00:00"/>
    <s v="First Class"/>
    <x v="117"/>
    <s v="Alan Hwang"/>
    <x v="0"/>
    <s v="United States"/>
    <s v="Louisville"/>
    <x v="0"/>
    <n v="40214"/>
    <x v="0"/>
    <s v="OFF-ST-10002974"/>
    <x v="1"/>
    <x v="4"/>
    <s v="Trav-L-File Heavy-Duty Shuttle II, Black"/>
    <n v="348.56"/>
    <n v="8"/>
    <n v="0"/>
    <n v="104.56799999999998"/>
  </r>
  <r>
    <n v="9092"/>
    <x v="4549"/>
    <x v="1"/>
    <x v="1141"/>
    <d v="2012-07-03T00:00:00"/>
    <s v="Second Class"/>
    <x v="61"/>
    <s v="Dorothy Wardle"/>
    <x v="1"/>
    <s v="United States"/>
    <s v="Troy"/>
    <x v="24"/>
    <n v="45373"/>
    <x v="3"/>
    <s v="OFF-PA-10003177"/>
    <x v="1"/>
    <x v="10"/>
    <s v="Xerox 1999"/>
    <n v="15.552000000000003"/>
    <n v="3"/>
    <n v="0.2"/>
    <n v="5.4432"/>
  </r>
  <r>
    <n v="9093"/>
    <x v="4549"/>
    <x v="1"/>
    <x v="1141"/>
    <d v="2012-07-03T00:00:00"/>
    <s v="Second Class"/>
    <x v="61"/>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x v="219"/>
    <s v="Ashley Jarboe"/>
    <x v="0"/>
    <s v="United States"/>
    <s v="Detroit"/>
    <x v="12"/>
    <n v="48227"/>
    <x v="2"/>
    <s v="TEC-PH-10001299"/>
    <x v="2"/>
    <x v="7"/>
    <s v="Polycom CX300 Desktop Phone USB VoIP phone"/>
    <n v="299.98"/>
    <n v="2"/>
    <n v="0"/>
    <n v="83.994400000000013"/>
  </r>
  <r>
    <n v="9095"/>
    <x v="4550"/>
    <x v="1"/>
    <x v="932"/>
    <d v="2012-06-05T00:00:00"/>
    <s v="Standard Class"/>
    <x v="219"/>
    <s v="Ashley Jarboe"/>
    <x v="0"/>
    <s v="United States"/>
    <s v="Detroit"/>
    <x v="12"/>
    <n v="48227"/>
    <x v="2"/>
    <s v="OFF-BI-10004224"/>
    <x v="1"/>
    <x v="8"/>
    <s v="Catalog Binders with Expanding Posts"/>
    <n v="403.68"/>
    <n v="6"/>
    <n v="0"/>
    <n v="181.65599999999998"/>
  </r>
  <r>
    <n v="9096"/>
    <x v="4550"/>
    <x v="1"/>
    <x v="932"/>
    <d v="2012-06-05T00:00:00"/>
    <s v="Standard Class"/>
    <x v="219"/>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x v="219"/>
    <s v="Ashley Jarboe"/>
    <x v="0"/>
    <s v="United States"/>
    <s v="Detroit"/>
    <x v="12"/>
    <n v="48227"/>
    <x v="2"/>
    <s v="OFF-LA-10004178"/>
    <x v="1"/>
    <x v="2"/>
    <s v="Avery 491"/>
    <n v="28.91"/>
    <n v="7"/>
    <n v="0"/>
    <n v="13.2986"/>
  </r>
  <r>
    <n v="9098"/>
    <x v="4551"/>
    <x v="2"/>
    <x v="791"/>
    <d v="2011-04-17T00:00:00"/>
    <s v="Standard Class"/>
    <x v="647"/>
    <s v="Stewart Visinsky"/>
    <x v="0"/>
    <s v="United States"/>
    <s v="Bloomington"/>
    <x v="14"/>
    <n v="47401"/>
    <x v="2"/>
    <s v="OFF-PA-10000289"/>
    <x v="1"/>
    <x v="10"/>
    <s v="Xerox 213"/>
    <n v="32.400000000000006"/>
    <n v="5"/>
    <n v="0"/>
    <n v="15.552000000000001"/>
  </r>
  <r>
    <n v="9099"/>
    <x v="4552"/>
    <x v="3"/>
    <x v="386"/>
    <d v="2014-10-17T00:00:00"/>
    <s v="Standard Class"/>
    <x v="377"/>
    <s v="Matthew Grinstein"/>
    <x v="2"/>
    <s v="United States"/>
    <s v="Dallas"/>
    <x v="5"/>
    <n v="75081"/>
    <x v="2"/>
    <s v="TEC-PH-10002085"/>
    <x v="2"/>
    <x v="7"/>
    <s v="Clarity 53712"/>
    <n v="369.54399999999998"/>
    <n v="7"/>
    <n v="0.2"/>
    <n v="27.71580000000003"/>
  </r>
  <r>
    <n v="9100"/>
    <x v="4552"/>
    <x v="3"/>
    <x v="386"/>
    <d v="2014-10-17T00:00:00"/>
    <s v="Standard Class"/>
    <x v="377"/>
    <s v="Matthew Grinstein"/>
    <x v="2"/>
    <s v="United States"/>
    <s v="Dallas"/>
    <x v="5"/>
    <n v="75081"/>
    <x v="2"/>
    <s v="OFF-PA-10001934"/>
    <x v="1"/>
    <x v="10"/>
    <s v="Xerox 1993"/>
    <n v="10.368000000000002"/>
    <n v="2"/>
    <n v="0.2"/>
    <n v="3.7584"/>
  </r>
  <r>
    <n v="9101"/>
    <x v="4552"/>
    <x v="3"/>
    <x v="386"/>
    <d v="2014-10-17T00:00:00"/>
    <s v="Standard Class"/>
    <x v="377"/>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x v="455"/>
    <s v="Adrian Barton"/>
    <x v="0"/>
    <s v="United States"/>
    <s v="Houston"/>
    <x v="5"/>
    <n v="77041"/>
    <x v="2"/>
    <s v="OFF-AR-10001683"/>
    <x v="1"/>
    <x v="6"/>
    <s v="Lumber Crayons"/>
    <n v="23.64"/>
    <n v="3"/>
    <n v="0.2"/>
    <n v="5.3190000000000008"/>
  </r>
  <r>
    <n v="9103"/>
    <x v="4553"/>
    <x v="1"/>
    <x v="209"/>
    <d v="2012-11-12T00:00:00"/>
    <s v="Standard Class"/>
    <x v="45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x v="455"/>
    <s v="Adrian Barton"/>
    <x v="0"/>
    <s v="United States"/>
    <s v="Houston"/>
    <x v="5"/>
    <n v="77041"/>
    <x v="2"/>
    <s v="FUR-FU-10000193"/>
    <x v="0"/>
    <x v="5"/>
    <s v="Tenex Chairmats For Use with Hard Floors"/>
    <n v="64.959999999999994"/>
    <n v="5"/>
    <n v="0.6"/>
    <n v="-84.447999999999993"/>
  </r>
  <r>
    <n v="9105"/>
    <x v="4553"/>
    <x v="1"/>
    <x v="209"/>
    <d v="2012-11-12T00:00:00"/>
    <s v="Standard Class"/>
    <x v="455"/>
    <s v="Adrian Barton"/>
    <x v="0"/>
    <s v="United States"/>
    <s v="Houston"/>
    <x v="5"/>
    <n v="77041"/>
    <x v="2"/>
    <s v="OFF-BI-10000474"/>
    <x v="1"/>
    <x v="8"/>
    <s v="Avery Recycled Flexi-View Covers for Binding Systems"/>
    <n v="32.059999999999995"/>
    <n v="10"/>
    <n v="0.8"/>
    <n v="-51.296000000000006"/>
  </r>
  <r>
    <n v="9106"/>
    <x v="4553"/>
    <x v="1"/>
    <x v="209"/>
    <d v="2012-11-12T00:00:00"/>
    <s v="Standard Class"/>
    <x v="455"/>
    <s v="Adrian Barton"/>
    <x v="0"/>
    <s v="United States"/>
    <s v="Houston"/>
    <x v="5"/>
    <n v="77041"/>
    <x v="2"/>
    <s v="OFF-ST-10000129"/>
    <x v="1"/>
    <x v="4"/>
    <s v="Fellowes Recycled Storage Drawers"/>
    <n v="177.64800000000002"/>
    <n v="2"/>
    <n v="0.2"/>
    <n v="-28.867800000000017"/>
  </r>
  <r>
    <n v="9107"/>
    <x v="4553"/>
    <x v="1"/>
    <x v="209"/>
    <d v="2012-11-12T00:00:00"/>
    <s v="Standard Class"/>
    <x v="455"/>
    <s v="Adrian Barton"/>
    <x v="0"/>
    <s v="United States"/>
    <s v="Houston"/>
    <x v="5"/>
    <n v="77041"/>
    <x v="2"/>
    <s v="TEC-MA-10001016"/>
    <x v="2"/>
    <x v="15"/>
    <s v="Canon PC170 Desktop Personal Copier"/>
    <n v="287.90999999999997"/>
    <n v="3"/>
    <n v="0.4"/>
    <n v="33.589499999999987"/>
  </r>
  <r>
    <n v="9108"/>
    <x v="4554"/>
    <x v="1"/>
    <x v="442"/>
    <d v="2012-05-28T00:00:00"/>
    <s v="First Class"/>
    <x v="152"/>
    <s v="Muhammed MacIntyre"/>
    <x v="1"/>
    <s v="United States"/>
    <s v="Haltom City"/>
    <x v="5"/>
    <n v="76117"/>
    <x v="2"/>
    <s v="OFF-SU-10002557"/>
    <x v="1"/>
    <x v="14"/>
    <s v="Fiskars Spring-Action Scissors"/>
    <n v="22.368000000000002"/>
    <n v="2"/>
    <n v="0.2"/>
    <n v="1.6776"/>
  </r>
  <r>
    <n v="9109"/>
    <x v="4554"/>
    <x v="1"/>
    <x v="442"/>
    <d v="2012-05-28T00:00:00"/>
    <s v="First Class"/>
    <x v="152"/>
    <s v="Muhammed MacIntyre"/>
    <x v="1"/>
    <s v="United States"/>
    <s v="Haltom City"/>
    <x v="5"/>
    <n v="76117"/>
    <x v="2"/>
    <s v="OFF-PA-10002160"/>
    <x v="1"/>
    <x v="10"/>
    <s v="Xerox 1978"/>
    <n v="32.368000000000002"/>
    <n v="7"/>
    <n v="0.2"/>
    <n v="11.733400000000001"/>
  </r>
  <r>
    <n v="9110"/>
    <x v="4554"/>
    <x v="1"/>
    <x v="442"/>
    <d v="2012-05-28T00:00:00"/>
    <s v="First Class"/>
    <x v="152"/>
    <s v="Muhammed MacIntyre"/>
    <x v="1"/>
    <s v="United States"/>
    <s v="Haltom City"/>
    <x v="5"/>
    <n v="76117"/>
    <x v="2"/>
    <s v="TEC-AC-10003095"/>
    <x v="2"/>
    <x v="11"/>
    <s v="Logitech G35 7.1-Channel Surround Sound Headset"/>
    <n v="207.98400000000004"/>
    <n v="2"/>
    <n v="0.2"/>
    <n v="36.397199999999998"/>
  </r>
  <r>
    <n v="9111"/>
    <x v="4555"/>
    <x v="2"/>
    <x v="303"/>
    <d v="2011-10-15T00:00:00"/>
    <s v="First Class"/>
    <x v="671"/>
    <s v="Michelle Arnett"/>
    <x v="2"/>
    <s v="United States"/>
    <s v="Richmond"/>
    <x v="17"/>
    <n v="23223"/>
    <x v="0"/>
    <s v="OFF-EN-10003160"/>
    <x v="1"/>
    <x v="12"/>
    <s v="Pastel Pink Envelopes"/>
    <n v="36.4"/>
    <n v="5"/>
    <n v="0"/>
    <n v="17.472000000000001"/>
  </r>
  <r>
    <n v="9112"/>
    <x v="4555"/>
    <x v="2"/>
    <x v="303"/>
    <d v="2011-10-15T00:00:00"/>
    <s v="First Class"/>
    <x v="671"/>
    <s v="Michelle Arnett"/>
    <x v="2"/>
    <s v="United States"/>
    <s v="Richmond"/>
    <x v="17"/>
    <n v="23223"/>
    <x v="0"/>
    <s v="TEC-AC-10001542"/>
    <x v="2"/>
    <x v="11"/>
    <s v="SanDisk Cruzer 16 GB USB Flash Drive"/>
    <n v="22.96"/>
    <n v="2"/>
    <n v="0"/>
    <n v="4.3623999999999974"/>
  </r>
  <r>
    <n v="9113"/>
    <x v="4555"/>
    <x v="2"/>
    <x v="303"/>
    <d v="2011-10-15T00:00:00"/>
    <s v="First Class"/>
    <x v="671"/>
    <s v="Michelle Arnett"/>
    <x v="2"/>
    <s v="United States"/>
    <s v="Richmond"/>
    <x v="17"/>
    <n v="23223"/>
    <x v="0"/>
    <s v="OFF-ST-10003641"/>
    <x v="1"/>
    <x v="4"/>
    <s v="Space Solutions Industrial Galvanized Steel Shelving."/>
    <n v="315.2"/>
    <n v="4"/>
    <n v="0"/>
    <n v="6.3040000000000305"/>
  </r>
  <r>
    <n v="9114"/>
    <x v="4555"/>
    <x v="2"/>
    <x v="303"/>
    <d v="2011-10-15T00:00:00"/>
    <s v="First Class"/>
    <x v="671"/>
    <s v="Michelle Arnett"/>
    <x v="2"/>
    <s v="United States"/>
    <s v="Richmond"/>
    <x v="17"/>
    <n v="23223"/>
    <x v="0"/>
    <s v="OFF-BI-10002432"/>
    <x v="1"/>
    <x v="8"/>
    <s v="Wilson Jones Standard D-Ring Binders"/>
    <n v="15.18"/>
    <n v="3"/>
    <n v="0"/>
    <n v="7.1345999999999989"/>
  </r>
  <r>
    <n v="9115"/>
    <x v="4556"/>
    <x v="0"/>
    <x v="569"/>
    <d v="2013-02-10T00:00:00"/>
    <s v="Second Class"/>
    <x v="424"/>
    <s v="Erica Bern"/>
    <x v="1"/>
    <s v="United States"/>
    <s v="Los Angeles"/>
    <x v="1"/>
    <n v="90049"/>
    <x v="1"/>
    <s v="TEC-PH-10004094"/>
    <x v="2"/>
    <x v="7"/>
    <s v="Motorola L703CM"/>
    <n v="623.96"/>
    <n v="5"/>
    <n v="0.2"/>
    <n v="38.997500000000002"/>
  </r>
  <r>
    <n v="9116"/>
    <x v="4557"/>
    <x v="3"/>
    <x v="617"/>
    <d v="2014-01-25T00:00:00"/>
    <s v="Second Class"/>
    <x v="515"/>
    <s v="Neola Schneider"/>
    <x v="0"/>
    <s v="United States"/>
    <s v="Philadelphia"/>
    <x v="9"/>
    <n v="19140"/>
    <x v="3"/>
    <s v="TEC-PH-10001817"/>
    <x v="2"/>
    <x v="7"/>
    <s v="Wilson Electronics DB Pro Signal Booster"/>
    <n v="429.59999999999997"/>
    <n v="2"/>
    <n v="0.4"/>
    <n v="-93.079999999999984"/>
  </r>
  <r>
    <n v="9117"/>
    <x v="4557"/>
    <x v="3"/>
    <x v="617"/>
    <d v="2014-01-25T00:00:00"/>
    <s v="Second Class"/>
    <x v="515"/>
    <s v="Neola Schneider"/>
    <x v="0"/>
    <s v="United States"/>
    <s v="Philadelphia"/>
    <x v="9"/>
    <n v="19140"/>
    <x v="3"/>
    <s v="FUR-FU-10002759"/>
    <x v="0"/>
    <x v="5"/>
    <s v="12-1/2 Diameter Round Wall Clock"/>
    <n v="31.968000000000004"/>
    <n v="2"/>
    <n v="0.2"/>
    <n v="6.3935999999999993"/>
  </r>
  <r>
    <n v="9118"/>
    <x v="4557"/>
    <x v="3"/>
    <x v="617"/>
    <d v="2014-01-25T00:00:00"/>
    <s v="Second Class"/>
    <x v="515"/>
    <s v="Neola Schneider"/>
    <x v="0"/>
    <s v="United States"/>
    <s v="Philadelphia"/>
    <x v="9"/>
    <n v="19140"/>
    <x v="3"/>
    <s v="FUR-CH-10000309"/>
    <x v="0"/>
    <x v="1"/>
    <s v="Global Comet Stacking Arm Chair"/>
    <n v="887.27099999999984"/>
    <n v="3"/>
    <n v="0.3"/>
    <n v="-63.376499999999965"/>
  </r>
  <r>
    <n v="9119"/>
    <x v="4557"/>
    <x v="3"/>
    <x v="617"/>
    <d v="2014-01-25T00:00:00"/>
    <s v="Second Class"/>
    <x v="515"/>
    <s v="Neola Schneider"/>
    <x v="0"/>
    <s v="United States"/>
    <s v="Philadelphia"/>
    <x v="9"/>
    <n v="19140"/>
    <x v="3"/>
    <s v="OFF-PA-10003673"/>
    <x v="1"/>
    <x v="10"/>
    <s v="Strathmore Photo Mount Cards"/>
    <n v="21.696000000000002"/>
    <n v="4"/>
    <n v="0.2"/>
    <n v="7.0511999999999988"/>
  </r>
  <r>
    <n v="9120"/>
    <x v="4558"/>
    <x v="0"/>
    <x v="112"/>
    <d v="2013-06-13T00:00:00"/>
    <s v="Standard Class"/>
    <x v="176"/>
    <s v="Ross Baird"/>
    <x v="2"/>
    <s v="United States"/>
    <s v="Los Angeles"/>
    <x v="1"/>
    <n v="90036"/>
    <x v="1"/>
    <s v="OFF-LA-10000452"/>
    <x v="1"/>
    <x v="2"/>
    <s v="Avery 488"/>
    <n v="22.05"/>
    <n v="7"/>
    <n v="0"/>
    <n v="10.584"/>
  </r>
  <r>
    <n v="9121"/>
    <x v="4558"/>
    <x v="0"/>
    <x v="112"/>
    <d v="2013-06-13T00:00:00"/>
    <s v="Standard Class"/>
    <x v="176"/>
    <s v="Ross Baird"/>
    <x v="2"/>
    <s v="United States"/>
    <s v="Los Angeles"/>
    <x v="1"/>
    <n v="90036"/>
    <x v="1"/>
    <s v="OFF-PA-10000210"/>
    <x v="1"/>
    <x v="10"/>
    <s v="Xerox Blank Computer Paper"/>
    <n v="99.9"/>
    <n v="5"/>
    <n v="0"/>
    <n v="46.952999999999996"/>
  </r>
  <r>
    <n v="9122"/>
    <x v="4559"/>
    <x v="3"/>
    <x v="257"/>
    <d v="2014-03-21T00:00:00"/>
    <s v="Second Class"/>
    <x v="759"/>
    <s v="Jason Klamczynski"/>
    <x v="1"/>
    <s v="United States"/>
    <s v="Los Angeles"/>
    <x v="1"/>
    <n v="90032"/>
    <x v="1"/>
    <s v="OFF-AP-10000358"/>
    <x v="1"/>
    <x v="9"/>
    <s v="Fellowes Basic Home/Office Series Surge Protectors"/>
    <n v="90.86"/>
    <n v="7"/>
    <n v="0"/>
    <n v="26.349399999999992"/>
  </r>
  <r>
    <n v="9123"/>
    <x v="4560"/>
    <x v="3"/>
    <x v="221"/>
    <d v="2014-11-25T00:00:00"/>
    <s v="Same Day"/>
    <x v="701"/>
    <s v="Patrick Ryan"/>
    <x v="0"/>
    <s v="United States"/>
    <s v="San Francisco"/>
    <x v="1"/>
    <n v="94109"/>
    <x v="1"/>
    <s v="OFF-PA-10002137"/>
    <x v="1"/>
    <x v="10"/>
    <s v="Southworth 100% Résumé Paper, 24lb."/>
    <n v="7.78"/>
    <n v="1"/>
    <n v="0"/>
    <n v="3.5009999999999994"/>
  </r>
  <r>
    <n v="9124"/>
    <x v="4561"/>
    <x v="0"/>
    <x v="491"/>
    <d v="2013-11-29T00:00:00"/>
    <s v="Second Class"/>
    <x v="13"/>
    <s v="Eric Hoffmann"/>
    <x v="0"/>
    <s v="United States"/>
    <s v="Philadelphia"/>
    <x v="9"/>
    <n v="19120"/>
    <x v="3"/>
    <s v="OFF-BI-10003364"/>
    <x v="1"/>
    <x v="8"/>
    <s v="Binding Machine Supplies"/>
    <n v="78.759000000000015"/>
    <n v="9"/>
    <n v="0.7"/>
    <n v="-57.75660000000002"/>
  </r>
  <r>
    <n v="9125"/>
    <x v="4562"/>
    <x v="0"/>
    <x v="298"/>
    <d v="2013-08-21T00:00:00"/>
    <s v="Second Class"/>
    <x v="15"/>
    <s v="Matt Abelman"/>
    <x v="2"/>
    <s v="United States"/>
    <s v="Houston"/>
    <x v="5"/>
    <n v="77070"/>
    <x v="2"/>
    <s v="FUR-FU-10001940"/>
    <x v="0"/>
    <x v="5"/>
    <s v="Staples"/>
    <n v="9.5519999999999996"/>
    <n v="3"/>
    <n v="0.6"/>
    <n v="-3.8207999999999984"/>
  </r>
  <r>
    <n v="9126"/>
    <x v="4562"/>
    <x v="0"/>
    <x v="298"/>
    <d v="2013-08-21T00:00:00"/>
    <s v="Second Class"/>
    <x v="15"/>
    <s v="Matt Abelman"/>
    <x v="2"/>
    <s v="United States"/>
    <s v="Houston"/>
    <x v="5"/>
    <n v="77070"/>
    <x v="2"/>
    <s v="FUR-FU-10000320"/>
    <x v="0"/>
    <x v="5"/>
    <s v="OIC Stacking Trays"/>
    <n v="5.3440000000000003"/>
    <n v="4"/>
    <n v="0.6"/>
    <n v="-2.1375999999999991"/>
  </r>
  <r>
    <n v="9127"/>
    <x v="4563"/>
    <x v="1"/>
    <x v="109"/>
    <d v="2012-12-03T00:00:00"/>
    <s v="Standard Class"/>
    <x v="671"/>
    <s v="Michelle Arnett"/>
    <x v="2"/>
    <s v="United States"/>
    <s v="Las Cruces"/>
    <x v="27"/>
    <n v="88001"/>
    <x v="1"/>
    <s v="OFF-AR-10004441"/>
    <x v="1"/>
    <x v="6"/>
    <s v="BIC Brite Liner Highlighters"/>
    <n v="8.2799999999999994"/>
    <n v="2"/>
    <n v="0"/>
    <n v="3.4775999999999998"/>
  </r>
  <r>
    <n v="9128"/>
    <x v="4564"/>
    <x v="3"/>
    <x v="1126"/>
    <d v="2014-06-02T00:00:00"/>
    <s v="Standard Class"/>
    <x v="145"/>
    <s v="Jeremy Lonsdale"/>
    <x v="0"/>
    <s v="United States"/>
    <s v="Houston"/>
    <x v="5"/>
    <n v="77070"/>
    <x v="2"/>
    <s v="OFF-ST-10002182"/>
    <x v="1"/>
    <x v="4"/>
    <s v="Iris 3-Drawer Stacking Bin, Black"/>
    <n v="50.135999999999996"/>
    <n v="3"/>
    <n v="0.2"/>
    <n v="-11.2806"/>
  </r>
  <r>
    <n v="9129"/>
    <x v="4565"/>
    <x v="3"/>
    <x v="507"/>
    <d v="2014-09-06T00:00:00"/>
    <s v="First Class"/>
    <x v="442"/>
    <s v="Aaron Smayling"/>
    <x v="1"/>
    <s v="United States"/>
    <s v="Redmond"/>
    <x v="21"/>
    <n v="97756"/>
    <x v="1"/>
    <s v="OFF-BI-10002931"/>
    <x v="1"/>
    <x v="8"/>
    <s v="Avery Trapezoid Extra Heavy Duty 4&quot; Binders"/>
    <n v="88.074000000000012"/>
    <n v="7"/>
    <n v="0.7"/>
    <n v="-58.71599999999998"/>
  </r>
  <r>
    <n v="9130"/>
    <x v="4566"/>
    <x v="0"/>
    <x v="830"/>
    <d v="2013-03-27T00:00:00"/>
    <s v="Second Class"/>
    <x v="419"/>
    <s v="Dan Campbell"/>
    <x v="0"/>
    <s v="United States"/>
    <s v="Cleveland"/>
    <x v="24"/>
    <n v="44105"/>
    <x v="3"/>
    <s v="FUR-BO-10004357"/>
    <x v="0"/>
    <x v="0"/>
    <s v="O'Sullivan Living Dimensions 3-Shelf Bookcases"/>
    <n v="301.46999999999997"/>
    <n v="3"/>
    <n v="0.5"/>
    <n v="-241.17600000000002"/>
  </r>
  <r>
    <n v="9131"/>
    <x v="4566"/>
    <x v="0"/>
    <x v="830"/>
    <d v="2013-03-27T00:00:00"/>
    <s v="Second Class"/>
    <x v="419"/>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x v="550"/>
    <s v="Michael Dominguez"/>
    <x v="1"/>
    <s v="United States"/>
    <s v="Laurel"/>
    <x v="39"/>
    <n v="20707"/>
    <x v="3"/>
    <s v="FUR-FU-10001473"/>
    <x v="0"/>
    <x v="5"/>
    <s v="DAX Wood Document Frame"/>
    <n v="27.46"/>
    <n v="2"/>
    <n v="0"/>
    <n v="9.8856000000000002"/>
  </r>
  <r>
    <n v="9133"/>
    <x v="4567"/>
    <x v="3"/>
    <x v="39"/>
    <d v="2014-06-02T00:00:00"/>
    <s v="Standard Class"/>
    <x v="550"/>
    <s v="Michael Dominguez"/>
    <x v="1"/>
    <s v="United States"/>
    <s v="Laurel"/>
    <x v="39"/>
    <n v="20707"/>
    <x v="3"/>
    <s v="OFF-AP-10001469"/>
    <x v="1"/>
    <x v="9"/>
    <s v="Fellowes 8 Outlet Superior Workstation Surge Protector"/>
    <n v="125.13"/>
    <n v="3"/>
    <n v="0"/>
    <n v="36.287699999999987"/>
  </r>
  <r>
    <n v="9134"/>
    <x v="4568"/>
    <x v="1"/>
    <x v="284"/>
    <d v="2012-09-04T00:00:00"/>
    <s v="Standard Class"/>
    <x v="563"/>
    <s v="Rick Huthwaite"/>
    <x v="2"/>
    <s v="United States"/>
    <s v="San Diego"/>
    <x v="1"/>
    <n v="92037"/>
    <x v="1"/>
    <s v="TEC-PH-10004447"/>
    <x v="2"/>
    <x v="7"/>
    <s v="Toshiba IPT2010-SD IP Telephone"/>
    <n v="555.96"/>
    <n v="5"/>
    <n v="0.2"/>
    <n v="41.697000000000003"/>
  </r>
  <r>
    <n v="9135"/>
    <x v="4569"/>
    <x v="0"/>
    <x v="408"/>
    <d v="2013-04-18T00:00:00"/>
    <s v="Standard Class"/>
    <x v="533"/>
    <s v="Thomas Boland"/>
    <x v="1"/>
    <s v="United States"/>
    <s v="Wilson"/>
    <x v="3"/>
    <n v="27893"/>
    <x v="0"/>
    <s v="OFF-ST-10001469"/>
    <x v="1"/>
    <x v="4"/>
    <s v="Fellowes Bankers Box Recycled Super Stor/Drawer"/>
    <n v="129.55199999999999"/>
    <n v="3"/>
    <n v="0.2"/>
    <n v="-22.671600000000005"/>
  </r>
  <r>
    <n v="9136"/>
    <x v="4569"/>
    <x v="0"/>
    <x v="408"/>
    <d v="2013-04-18T00:00:00"/>
    <s v="Standard Class"/>
    <x v="533"/>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x v="533"/>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x v="518"/>
    <s v="Eric Barreto"/>
    <x v="0"/>
    <s v="United States"/>
    <s v="Saint Petersburg"/>
    <x v="2"/>
    <n v="33710"/>
    <x v="0"/>
    <s v="OFF-BI-10000666"/>
    <x v="1"/>
    <x v="8"/>
    <s v="Surelock Post Binders"/>
    <n v="18.336000000000002"/>
    <n v="2"/>
    <n v="0.7"/>
    <n v="-12.224"/>
  </r>
  <r>
    <n v="9139"/>
    <x v="4570"/>
    <x v="2"/>
    <x v="563"/>
    <d v="2011-02-10T00:00:00"/>
    <s v="Standard Class"/>
    <x v="518"/>
    <s v="Eric Barreto"/>
    <x v="0"/>
    <s v="United States"/>
    <s v="Saint Petersburg"/>
    <x v="2"/>
    <n v="33710"/>
    <x v="0"/>
    <s v="TEC-PH-10002890"/>
    <x v="2"/>
    <x v="7"/>
    <s v="AT&amp;T 17929 Lendline Telephone"/>
    <n v="180.96"/>
    <n v="5"/>
    <n v="0.2"/>
    <n v="13.571999999999996"/>
  </r>
  <r>
    <n v="9140"/>
    <x v="4571"/>
    <x v="2"/>
    <x v="814"/>
    <d v="2011-09-08T00:00:00"/>
    <s v="Standard Class"/>
    <x v="298"/>
    <s v="Bryan Mills"/>
    <x v="0"/>
    <s v="United States"/>
    <s v="Buffalo Grove"/>
    <x v="10"/>
    <n v="60089"/>
    <x v="2"/>
    <s v="TEC-AC-10000844"/>
    <x v="2"/>
    <x v="11"/>
    <s v="Logitech Gaming G510s - Keyboard"/>
    <n v="475.94400000000002"/>
    <n v="7"/>
    <n v="0.2"/>
    <n v="95.188799999999972"/>
  </r>
  <r>
    <n v="9141"/>
    <x v="4572"/>
    <x v="3"/>
    <x v="1033"/>
    <d v="2014-10-03T00:00:00"/>
    <s v="Second Class"/>
    <x v="404"/>
    <s v="Bradley Talbott"/>
    <x v="2"/>
    <s v="United States"/>
    <s v="Los Angeles"/>
    <x v="1"/>
    <n v="90049"/>
    <x v="1"/>
    <s v="TEC-AC-10002402"/>
    <x v="2"/>
    <x v="11"/>
    <s v="Razer Kraken PRO Over Ear PC and Music Headset"/>
    <n v="159.97999999999999"/>
    <n v="2"/>
    <n v="0"/>
    <n v="47.993999999999986"/>
  </r>
  <r>
    <n v="9142"/>
    <x v="4573"/>
    <x v="0"/>
    <x v="64"/>
    <d v="2013-09-08T00:00:00"/>
    <s v="First Class"/>
    <x v="783"/>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x v="502"/>
    <s v="Rick Duston"/>
    <x v="0"/>
    <s v="United States"/>
    <s v="Las Vegas"/>
    <x v="33"/>
    <n v="89115"/>
    <x v="1"/>
    <s v="OFF-BI-10004040"/>
    <x v="1"/>
    <x v="8"/>
    <s v="Wilson Jones Impact Binders"/>
    <n v="8.2880000000000003"/>
    <n v="2"/>
    <n v="0.2"/>
    <n v="3.0043999999999995"/>
  </r>
  <r>
    <n v="9144"/>
    <x v="4574"/>
    <x v="3"/>
    <x v="968"/>
    <d v="2014-05-27T00:00:00"/>
    <s v="Standard Class"/>
    <x v="502"/>
    <s v="Rick Duston"/>
    <x v="0"/>
    <s v="United States"/>
    <s v="Las Vegas"/>
    <x v="33"/>
    <n v="89115"/>
    <x v="1"/>
    <s v="TEC-PH-10004094"/>
    <x v="2"/>
    <x v="7"/>
    <s v="Motorola L703CM"/>
    <n v="1123.1280000000002"/>
    <n v="9"/>
    <n v="0.2"/>
    <n v="70.195499999999981"/>
  </r>
  <r>
    <n v="9145"/>
    <x v="4574"/>
    <x v="3"/>
    <x v="968"/>
    <d v="2014-05-27T00:00:00"/>
    <s v="Standard Class"/>
    <x v="502"/>
    <s v="Rick Duston"/>
    <x v="0"/>
    <s v="United States"/>
    <s v="Las Vegas"/>
    <x v="33"/>
    <n v="89115"/>
    <x v="1"/>
    <s v="OFF-AP-10000358"/>
    <x v="1"/>
    <x v="9"/>
    <s v="Fellowes Basic Home/Office Series Surge Protectors"/>
    <n v="64.900000000000006"/>
    <n v="5"/>
    <n v="0"/>
    <n v="18.820999999999994"/>
  </r>
  <r>
    <n v="9146"/>
    <x v="4575"/>
    <x v="1"/>
    <x v="1181"/>
    <d v="2012-09-24T00:00:00"/>
    <s v="Standard Class"/>
    <x v="236"/>
    <s v="Theone Pippenger"/>
    <x v="0"/>
    <s v="United States"/>
    <s v="Naperville"/>
    <x v="10"/>
    <n v="60540"/>
    <x v="2"/>
    <s v="OFF-BI-10000138"/>
    <x v="1"/>
    <x v="8"/>
    <s v="Acco Translucent Poly Ring Binders"/>
    <n v="2.8079999999999989"/>
    <n v="3"/>
    <n v="0.8"/>
    <n v="-4.492799999999999"/>
  </r>
  <r>
    <n v="9147"/>
    <x v="4576"/>
    <x v="0"/>
    <x v="1156"/>
    <d v="2013-01-27T00:00:00"/>
    <s v="Standard Class"/>
    <x v="118"/>
    <s v="Claudia Bergmann"/>
    <x v="1"/>
    <s v="United States"/>
    <s v="Burlington"/>
    <x v="42"/>
    <s v="05408"/>
    <x v="3"/>
    <s v="TEC-AC-10002926"/>
    <x v="2"/>
    <x v="11"/>
    <s v="Logitech Wireless Marathon Mouse M705"/>
    <n v="99.98"/>
    <n v="2"/>
    <n v="0"/>
    <n v="42.991400000000006"/>
  </r>
  <r>
    <n v="9148"/>
    <x v="4576"/>
    <x v="0"/>
    <x v="1156"/>
    <d v="2013-01-27T00:00:00"/>
    <s v="Standard Class"/>
    <x v="118"/>
    <s v="Claudia Bergmann"/>
    <x v="1"/>
    <s v="United States"/>
    <s v="Burlington"/>
    <x v="42"/>
    <s v="05408"/>
    <x v="3"/>
    <s v="OFF-AR-10003477"/>
    <x v="1"/>
    <x v="6"/>
    <s v="4009 Highlighters"/>
    <n v="8.0400000000000009"/>
    <n v="6"/>
    <n v="0"/>
    <n v="2.7336"/>
  </r>
  <r>
    <n v="9149"/>
    <x v="4576"/>
    <x v="0"/>
    <x v="1156"/>
    <d v="2013-01-27T00:00:00"/>
    <s v="Standard Class"/>
    <x v="118"/>
    <s v="Claudia Bergmann"/>
    <x v="1"/>
    <s v="United States"/>
    <s v="Burlington"/>
    <x v="42"/>
    <s v="05408"/>
    <x v="3"/>
    <s v="OFF-ST-10001526"/>
    <x v="1"/>
    <x v="4"/>
    <s v="Iceberg Mobile Mega Data/Printer Cart "/>
    <n v="1564.29"/>
    <n v="13"/>
    <n v="0"/>
    <n v="406.71539999999993"/>
  </r>
  <r>
    <n v="9150"/>
    <x v="4577"/>
    <x v="2"/>
    <x v="106"/>
    <d v="2011-06-06T00:00:00"/>
    <s v="Standard Class"/>
    <x v="425"/>
    <s v="Quincy Jones"/>
    <x v="1"/>
    <s v="United States"/>
    <s v="Detroit"/>
    <x v="12"/>
    <n v="48234"/>
    <x v="2"/>
    <s v="OFF-BI-10001765"/>
    <x v="1"/>
    <x v="8"/>
    <s v="Wilson Jones Heavy-Duty Casebound Ring Binders with Metal Hinges"/>
    <n v="138.56"/>
    <n v="4"/>
    <n v="0"/>
    <n v="66.508799999999994"/>
  </r>
  <r>
    <n v="9151"/>
    <x v="4577"/>
    <x v="2"/>
    <x v="106"/>
    <d v="2011-06-06T00:00:00"/>
    <s v="Standard Class"/>
    <x v="425"/>
    <s v="Quincy Jones"/>
    <x v="1"/>
    <s v="United States"/>
    <s v="Detroit"/>
    <x v="12"/>
    <n v="48234"/>
    <x v="2"/>
    <s v="OFF-AP-10004859"/>
    <x v="1"/>
    <x v="9"/>
    <s v="Acco 6 Outlet Guardian Premium Surge Suppressor"/>
    <n v="65.52000000000001"/>
    <n v="5"/>
    <n v="0.1"/>
    <n v="12.376000000000001"/>
  </r>
  <r>
    <n v="9152"/>
    <x v="4578"/>
    <x v="1"/>
    <x v="496"/>
    <d v="2012-09-29T00:00:00"/>
    <s v="Second Class"/>
    <x v="27"/>
    <s v="Kunst Miller"/>
    <x v="0"/>
    <s v="United States"/>
    <s v="Avondale"/>
    <x v="16"/>
    <n v="85323"/>
    <x v="1"/>
    <s v="OFF-AR-10003179"/>
    <x v="1"/>
    <x v="6"/>
    <s v="Dixon Ticonderoga Core-Lock Colored Pencils"/>
    <n v="14.576000000000001"/>
    <n v="2"/>
    <n v="0.2"/>
    <n v="2.3685999999999989"/>
  </r>
  <r>
    <n v="9153"/>
    <x v="4578"/>
    <x v="1"/>
    <x v="496"/>
    <d v="2012-09-29T00:00:00"/>
    <s v="Second Class"/>
    <x v="27"/>
    <s v="Kunst Miller"/>
    <x v="0"/>
    <s v="United States"/>
    <s v="Avondale"/>
    <x v="16"/>
    <n v="85323"/>
    <x v="1"/>
    <s v="TEC-AC-10002345"/>
    <x v="2"/>
    <x v="11"/>
    <s v="HP Standard 104 key PS/2 Keyboard"/>
    <n v="23.200000000000003"/>
    <n v="2"/>
    <n v="0.2"/>
    <n v="1.4499999999999993"/>
  </r>
  <r>
    <n v="9154"/>
    <x v="4578"/>
    <x v="1"/>
    <x v="496"/>
    <d v="2012-09-29T00:00:00"/>
    <s v="Second Class"/>
    <x v="27"/>
    <s v="Kunst Miller"/>
    <x v="0"/>
    <s v="United States"/>
    <s v="Avondale"/>
    <x v="16"/>
    <n v="85323"/>
    <x v="1"/>
    <s v="OFF-AR-10001246"/>
    <x v="1"/>
    <x v="6"/>
    <s v="Newell 317"/>
    <n v="16.463999999999999"/>
    <n v="7"/>
    <n v="0.2"/>
    <n v="1.852199999999999"/>
  </r>
  <r>
    <n v="9155"/>
    <x v="4579"/>
    <x v="0"/>
    <x v="1147"/>
    <d v="2013-08-04T00:00:00"/>
    <s v="Second Class"/>
    <x v="730"/>
    <s v="Khloe Miller"/>
    <x v="0"/>
    <s v="United States"/>
    <s v="Philadelphia"/>
    <x v="9"/>
    <n v="19140"/>
    <x v="3"/>
    <s v="FUR-FU-10004864"/>
    <x v="0"/>
    <x v="5"/>
    <s v="Eldon 500 Class Desk Accessories"/>
    <n v="19.312000000000001"/>
    <n v="2"/>
    <n v="0.2"/>
    <n v="3.1382000000000003"/>
  </r>
  <r>
    <n v="9156"/>
    <x v="4580"/>
    <x v="2"/>
    <x v="1213"/>
    <d v="2011-01-29T00:00:00"/>
    <s v="Standard Class"/>
    <x v="780"/>
    <s v="Ionia McGrath"/>
    <x v="0"/>
    <s v="United States"/>
    <s v="Las Vegas"/>
    <x v="33"/>
    <n v="89115"/>
    <x v="1"/>
    <s v="OFF-PA-10001804"/>
    <x v="1"/>
    <x v="10"/>
    <s v="Xerox 195"/>
    <n v="40.08"/>
    <n v="6"/>
    <n v="0"/>
    <n v="19.238399999999999"/>
  </r>
  <r>
    <n v="9157"/>
    <x v="4581"/>
    <x v="2"/>
    <x v="472"/>
    <d v="2011-08-08T00:00:00"/>
    <s v="Standard Class"/>
    <x v="504"/>
    <s v="Marina Lichtenstein"/>
    <x v="1"/>
    <s v="United States"/>
    <s v="Bangor"/>
    <x v="43"/>
    <n v="4401"/>
    <x v="3"/>
    <s v="OFF-AP-10001271"/>
    <x v="1"/>
    <x v="9"/>
    <s v="Eureka The Boss Cordless Rechargeable Stick Vac"/>
    <n v="101.96"/>
    <n v="2"/>
    <n v="0"/>
    <n v="27.529200000000003"/>
  </r>
  <r>
    <n v="9158"/>
    <x v="4581"/>
    <x v="2"/>
    <x v="472"/>
    <d v="2011-08-08T00:00:00"/>
    <s v="Standard Class"/>
    <x v="504"/>
    <s v="Marina Lichtenstein"/>
    <x v="1"/>
    <s v="United States"/>
    <s v="Bangor"/>
    <x v="43"/>
    <n v="4401"/>
    <x v="3"/>
    <s v="OFF-PA-10004353"/>
    <x v="1"/>
    <x v="10"/>
    <s v="Southworth 25% Cotton Premium Laser Paper and Envelopes"/>
    <n v="259.74"/>
    <n v="13"/>
    <n v="0"/>
    <n v="124.6752"/>
  </r>
  <r>
    <n v="9159"/>
    <x v="4581"/>
    <x v="2"/>
    <x v="472"/>
    <d v="2011-08-08T00:00:00"/>
    <s v="Standard Class"/>
    <x v="504"/>
    <s v="Marina Lichtenstein"/>
    <x v="1"/>
    <s v="United States"/>
    <s v="Bangor"/>
    <x v="43"/>
    <n v="4401"/>
    <x v="3"/>
    <s v="TEC-AC-10002473"/>
    <x v="2"/>
    <x v="11"/>
    <s v="Maxell 4.7GB DVD-R"/>
    <n v="255.42"/>
    <n v="9"/>
    <n v="0"/>
    <n v="104.7222"/>
  </r>
  <r>
    <n v="9160"/>
    <x v="4582"/>
    <x v="0"/>
    <x v="888"/>
    <d v="2013-08-15T00:00:00"/>
    <s v="Standard Class"/>
    <x v="689"/>
    <s v="Gary Hansen"/>
    <x v="2"/>
    <s v="United States"/>
    <s v="Hendersonville"/>
    <x v="18"/>
    <n v="37075"/>
    <x v="0"/>
    <s v="OFF-BI-10003314"/>
    <x v="1"/>
    <x v="8"/>
    <s v="Tuff Stuff Recycled Round Ring Binders"/>
    <n v="4.338000000000001"/>
    <n v="3"/>
    <n v="0.7"/>
    <n v="-3.0366"/>
  </r>
  <r>
    <n v="9161"/>
    <x v="4582"/>
    <x v="0"/>
    <x v="888"/>
    <d v="2013-08-15T00:00:00"/>
    <s v="Standard Class"/>
    <x v="689"/>
    <s v="Gary Hansen"/>
    <x v="2"/>
    <s v="United States"/>
    <s v="Hendersonville"/>
    <x v="18"/>
    <n v="37075"/>
    <x v="0"/>
    <s v="OFF-BI-10004465"/>
    <x v="1"/>
    <x v="8"/>
    <s v="Avery Durable Slant Ring Binders"/>
    <n v="11.880000000000003"/>
    <n v="5"/>
    <n v="0.7"/>
    <n v="-7.9199999999999982"/>
  </r>
  <r>
    <n v="9162"/>
    <x v="4583"/>
    <x v="0"/>
    <x v="16"/>
    <d v="2013-12-13T00:00:00"/>
    <s v="Standard Class"/>
    <x v="151"/>
    <s v="Arthur Gainer"/>
    <x v="0"/>
    <s v="United States"/>
    <s v="Eau Claire"/>
    <x v="6"/>
    <n v="54703"/>
    <x v="2"/>
    <s v="FUR-BO-10003450"/>
    <x v="0"/>
    <x v="0"/>
    <s v="Bush Westfield Collection Bookcases, Dark Cherry Finish"/>
    <n v="405.85999999999996"/>
    <n v="7"/>
    <n v="0"/>
    <n v="32.46879999999998"/>
  </r>
  <r>
    <n v="9163"/>
    <x v="4583"/>
    <x v="0"/>
    <x v="16"/>
    <d v="2013-12-13T00:00:00"/>
    <s v="Standard Class"/>
    <x v="151"/>
    <s v="Arthur Gainer"/>
    <x v="0"/>
    <s v="United States"/>
    <s v="Eau Claire"/>
    <x v="6"/>
    <n v="54703"/>
    <x v="2"/>
    <s v="FUR-CH-10002335"/>
    <x v="0"/>
    <x v="1"/>
    <s v="Hon GuestStacker Chair"/>
    <n v="680.01"/>
    <n v="3"/>
    <n v="0"/>
    <n v="176.80260000000001"/>
  </r>
  <r>
    <n v="9164"/>
    <x v="4584"/>
    <x v="1"/>
    <x v="1214"/>
    <d v="2012-06-12T00:00:00"/>
    <s v="Standard Class"/>
    <x v="726"/>
    <s v="Maureen Gnade"/>
    <x v="0"/>
    <s v="United States"/>
    <s v="Chicago"/>
    <x v="10"/>
    <n v="60610"/>
    <x v="2"/>
    <s v="TEC-AC-10003433"/>
    <x v="2"/>
    <x v="11"/>
    <s v="Maxell 4.7GB DVD+R 5/Pack"/>
    <n v="2.3760000000000003"/>
    <n v="3"/>
    <n v="0.2"/>
    <n v="0.74249999999999994"/>
  </r>
  <r>
    <n v="9165"/>
    <x v="4584"/>
    <x v="1"/>
    <x v="1214"/>
    <d v="2012-06-12T00:00:00"/>
    <s v="Standard Class"/>
    <x v="726"/>
    <s v="Maureen Gnade"/>
    <x v="0"/>
    <s v="United States"/>
    <s v="Chicago"/>
    <x v="10"/>
    <n v="60610"/>
    <x v="2"/>
    <s v="OFF-AP-10003849"/>
    <x v="1"/>
    <x v="9"/>
    <s v="Hoover Shoulder Vac Commercial Portable Vacuum"/>
    <n v="143.12799999999996"/>
    <n v="2"/>
    <n v="0.8"/>
    <n v="-393.60200000000009"/>
  </r>
  <r>
    <n v="9166"/>
    <x v="4585"/>
    <x v="0"/>
    <x v="890"/>
    <d v="2013-06-27T00:00:00"/>
    <s v="Second Class"/>
    <x v="77"/>
    <s v="Max Jones"/>
    <x v="0"/>
    <s v="United States"/>
    <s v="San Diego"/>
    <x v="1"/>
    <n v="92037"/>
    <x v="1"/>
    <s v="TEC-MA-10000984"/>
    <x v="2"/>
    <x v="15"/>
    <s v="Okidata MB760 Printer"/>
    <n v="4476.8"/>
    <n v="4"/>
    <n v="0.2"/>
    <n v="503.63999999999965"/>
  </r>
  <r>
    <n v="9167"/>
    <x v="4585"/>
    <x v="0"/>
    <x v="890"/>
    <d v="2013-06-27T00:00:00"/>
    <s v="Second Class"/>
    <x v="77"/>
    <s v="Max Jones"/>
    <x v="0"/>
    <s v="United States"/>
    <s v="San Diego"/>
    <x v="1"/>
    <n v="92037"/>
    <x v="1"/>
    <s v="OFF-PA-10000418"/>
    <x v="1"/>
    <x v="10"/>
    <s v="Xerox 189"/>
    <n v="104.85"/>
    <n v="1"/>
    <n v="0"/>
    <n v="50.327999999999996"/>
  </r>
  <r>
    <n v="9168"/>
    <x v="4585"/>
    <x v="0"/>
    <x v="890"/>
    <d v="2013-06-27T00:00:00"/>
    <s v="Second Class"/>
    <x v="77"/>
    <s v="Max Jones"/>
    <x v="0"/>
    <s v="United States"/>
    <s v="San Diego"/>
    <x v="1"/>
    <n v="92037"/>
    <x v="1"/>
    <s v="OFF-AP-10001242"/>
    <x v="1"/>
    <x v="9"/>
    <s v="APC 7 Outlet Network SurgeArrest Surge Protector"/>
    <n v="241.44"/>
    <n v="3"/>
    <n v="0"/>
    <n v="72.431999999999988"/>
  </r>
  <r>
    <n v="9169"/>
    <x v="4586"/>
    <x v="0"/>
    <x v="543"/>
    <d v="2013-03-20T00:00:00"/>
    <s v="Standard Class"/>
    <x v="319"/>
    <s v="Sanjit Jacobs"/>
    <x v="2"/>
    <s v="United States"/>
    <s v="Jackson"/>
    <x v="35"/>
    <n v="39212"/>
    <x v="0"/>
    <s v="OFF-PA-10001954"/>
    <x v="1"/>
    <x v="10"/>
    <s v="Xerox 1964"/>
    <n v="319.76"/>
    <n v="14"/>
    <n v="0"/>
    <n v="147.08959999999999"/>
  </r>
  <r>
    <n v="9170"/>
    <x v="4586"/>
    <x v="0"/>
    <x v="543"/>
    <d v="2013-03-20T00:00:00"/>
    <s v="Standard Class"/>
    <x v="319"/>
    <s v="Sanjit Jacobs"/>
    <x v="2"/>
    <s v="United States"/>
    <s v="Jackson"/>
    <x v="35"/>
    <n v="39212"/>
    <x v="0"/>
    <s v="OFF-PA-10001954"/>
    <x v="1"/>
    <x v="10"/>
    <s v="Xerox 1964"/>
    <n v="45.68"/>
    <n v="2"/>
    <n v="0"/>
    <n v="21.012799999999999"/>
  </r>
  <r>
    <n v="9171"/>
    <x v="4587"/>
    <x v="0"/>
    <x v="49"/>
    <d v="2013-12-02T00:00:00"/>
    <s v="Same Day"/>
    <x v="697"/>
    <s v="Laurel Beltran"/>
    <x v="2"/>
    <s v="United States"/>
    <s v="Oxnard"/>
    <x v="1"/>
    <n v="93030"/>
    <x v="1"/>
    <s v="FUR-FU-10000448"/>
    <x v="0"/>
    <x v="5"/>
    <s v="Tenex Chairmats For Use With Carpeted Floors"/>
    <n v="31.96"/>
    <n v="2"/>
    <n v="0"/>
    <n v="1.597999999999999"/>
  </r>
  <r>
    <n v="9172"/>
    <x v="4587"/>
    <x v="0"/>
    <x v="49"/>
    <d v="2013-12-02T00:00:00"/>
    <s v="Same Day"/>
    <x v="697"/>
    <s v="Laurel Beltran"/>
    <x v="2"/>
    <s v="United States"/>
    <s v="Oxnard"/>
    <x v="1"/>
    <n v="93030"/>
    <x v="1"/>
    <s v="OFF-PA-10001357"/>
    <x v="1"/>
    <x v="10"/>
    <s v="Xerox 1886"/>
    <n v="47.9"/>
    <n v="1"/>
    <n v="0"/>
    <n v="22.991999999999997"/>
  </r>
  <r>
    <n v="9173"/>
    <x v="4587"/>
    <x v="0"/>
    <x v="49"/>
    <d v="2013-12-02T00:00:00"/>
    <s v="Same Day"/>
    <x v="697"/>
    <s v="Laurel Beltran"/>
    <x v="2"/>
    <s v="United States"/>
    <s v="Oxnard"/>
    <x v="1"/>
    <n v="93030"/>
    <x v="1"/>
    <s v="OFF-ST-10002292"/>
    <x v="1"/>
    <x v="4"/>
    <s v="Sauder Facets Collection Locker/File Cabinet, Sky Alder Finish"/>
    <n v="1112.94"/>
    <n v="3"/>
    <n v="0"/>
    <n v="222.58799999999991"/>
  </r>
  <r>
    <n v="9174"/>
    <x v="4587"/>
    <x v="0"/>
    <x v="49"/>
    <d v="2013-12-02T00:00:00"/>
    <s v="Same Day"/>
    <x v="697"/>
    <s v="Laurel Beltran"/>
    <x v="2"/>
    <s v="United States"/>
    <s v="Oxnard"/>
    <x v="1"/>
    <n v="93030"/>
    <x v="1"/>
    <s v="OFF-EN-10001219"/>
    <x v="1"/>
    <x v="12"/>
    <s v="#10- 4 1/8&quot; x 9 1/2&quot; Security-Tint Envelopes"/>
    <n v="22.919999999999998"/>
    <n v="3"/>
    <n v="0"/>
    <n v="11.230799999999999"/>
  </r>
  <r>
    <n v="9175"/>
    <x v="4588"/>
    <x v="3"/>
    <x v="492"/>
    <d v="2014-06-15T00:00:00"/>
    <s v="Second Class"/>
    <x v="766"/>
    <s v="Sarah Brown"/>
    <x v="0"/>
    <s v="United States"/>
    <s v="Kent"/>
    <x v="4"/>
    <n v="98031"/>
    <x v="1"/>
    <s v="TEC-PH-10002564"/>
    <x v="2"/>
    <x v="7"/>
    <s v="OtterBox Defender Series Case - Samsung Galaxy S4"/>
    <n v="71.975999999999999"/>
    <n v="3"/>
    <n v="0.2"/>
    <n v="8.9969999999999892"/>
  </r>
  <r>
    <n v="9176"/>
    <x v="4588"/>
    <x v="3"/>
    <x v="492"/>
    <d v="2014-06-15T00:00:00"/>
    <s v="Second Class"/>
    <x v="766"/>
    <s v="Sarah Brown"/>
    <x v="0"/>
    <s v="United States"/>
    <s v="Kent"/>
    <x v="4"/>
    <n v="98031"/>
    <x v="1"/>
    <s v="OFF-PA-10001639"/>
    <x v="1"/>
    <x v="10"/>
    <s v="Xerox 203"/>
    <n v="19.440000000000001"/>
    <n v="3"/>
    <n v="0"/>
    <n v="9.3312000000000008"/>
  </r>
  <r>
    <n v="9177"/>
    <x v="4589"/>
    <x v="0"/>
    <x v="690"/>
    <d v="2013-03-25T00:00:00"/>
    <s v="Standard Class"/>
    <x v="566"/>
    <s v="Corey Catlett"/>
    <x v="1"/>
    <s v="United States"/>
    <s v="Nashville"/>
    <x v="18"/>
    <n v="37211"/>
    <x v="0"/>
    <s v="OFF-BI-10001153"/>
    <x v="1"/>
    <x v="8"/>
    <s v="Ibico Recycled Grain-Textured Covers"/>
    <n v="31.086000000000006"/>
    <n v="3"/>
    <n v="0.7"/>
    <n v="-20.72399999999999"/>
  </r>
  <r>
    <n v="9178"/>
    <x v="4590"/>
    <x v="0"/>
    <x v="696"/>
    <d v="2013-11-19T00:00:00"/>
    <s v="Standard Class"/>
    <x v="24"/>
    <s v="Darren Powers"/>
    <x v="0"/>
    <s v="United States"/>
    <s v="New York City"/>
    <x v="15"/>
    <n v="10035"/>
    <x v="3"/>
    <s v="TEC-PH-10003356"/>
    <x v="2"/>
    <x v="7"/>
    <s v="SmartStand Mobile Device Holder, Assorted Colors"/>
    <n v="13.98"/>
    <n v="2"/>
    <n v="0"/>
    <n v="3.9144000000000005"/>
  </r>
  <r>
    <n v="9179"/>
    <x v="4590"/>
    <x v="0"/>
    <x v="696"/>
    <d v="2013-11-19T00:00:00"/>
    <s v="Standard Class"/>
    <x v="24"/>
    <s v="Darren Powers"/>
    <x v="0"/>
    <s v="United States"/>
    <s v="New York City"/>
    <x v="15"/>
    <n v="10035"/>
    <x v="3"/>
    <s v="OFF-AR-10001725"/>
    <x v="1"/>
    <x v="6"/>
    <s v="Boston Home &amp; Office Model 2000 Electric Pencil Sharpeners"/>
    <n v="23.65"/>
    <n v="1"/>
    <n v="0"/>
    <n v="6.1490000000000009"/>
  </r>
  <r>
    <n v="9180"/>
    <x v="4591"/>
    <x v="3"/>
    <x v="783"/>
    <d v="2014-08-12T00:00:00"/>
    <s v="Standard Class"/>
    <x v="145"/>
    <s v="Jeremy Lonsdale"/>
    <x v="0"/>
    <s v="United States"/>
    <s v="Westminster"/>
    <x v="1"/>
    <n v="92683"/>
    <x v="1"/>
    <s v="TEC-PH-10002415"/>
    <x v="2"/>
    <x v="7"/>
    <s v="Polycom VoiceStation 500 Conference phone"/>
    <n v="707.88"/>
    <n v="3"/>
    <n v="0.2"/>
    <n v="44.242500000000035"/>
  </r>
  <r>
    <n v="9181"/>
    <x v="4591"/>
    <x v="3"/>
    <x v="783"/>
    <d v="2014-08-12T00:00:00"/>
    <s v="Standard Class"/>
    <x v="145"/>
    <s v="Jeremy Lonsdale"/>
    <x v="0"/>
    <s v="United States"/>
    <s v="Westminster"/>
    <x v="1"/>
    <n v="92683"/>
    <x v="1"/>
    <s v="OFF-BI-10003355"/>
    <x v="1"/>
    <x v="8"/>
    <s v="Cardinal Holdit Business Card Pockets"/>
    <n v="11.952000000000002"/>
    <n v="3"/>
    <n v="0.2"/>
    <n v="4.1832000000000003"/>
  </r>
  <r>
    <n v="9182"/>
    <x v="4591"/>
    <x v="3"/>
    <x v="783"/>
    <d v="2014-08-12T00:00:00"/>
    <s v="Standard Class"/>
    <x v="145"/>
    <s v="Jeremy Lonsdale"/>
    <x v="0"/>
    <s v="United States"/>
    <s v="Westminster"/>
    <x v="1"/>
    <n v="92683"/>
    <x v="1"/>
    <s v="OFF-BI-10000216"/>
    <x v="1"/>
    <x v="8"/>
    <s v="Mead 1st Gear 2&quot; Zipper Binder, Asst. Colors"/>
    <n v="31.128000000000004"/>
    <n v="3"/>
    <n v="0.2"/>
    <n v="11.673000000000002"/>
  </r>
  <r>
    <n v="9183"/>
    <x v="4591"/>
    <x v="3"/>
    <x v="783"/>
    <d v="2014-08-12T00:00:00"/>
    <s v="Standard Class"/>
    <x v="145"/>
    <s v="Jeremy Lonsdale"/>
    <x v="0"/>
    <s v="United States"/>
    <s v="Westminster"/>
    <x v="1"/>
    <n v="92683"/>
    <x v="1"/>
    <s v="TEC-AC-10004803"/>
    <x v="2"/>
    <x v="11"/>
    <s v="Sony Micro Vault Click 4 GB USB 2.0 Flash Drive"/>
    <n v="55.76"/>
    <n v="4"/>
    <n v="0"/>
    <n v="7.8064000000000036"/>
  </r>
  <r>
    <n v="9184"/>
    <x v="4591"/>
    <x v="3"/>
    <x v="783"/>
    <d v="2014-08-12T00:00:00"/>
    <s v="Standard Class"/>
    <x v="145"/>
    <s v="Jeremy Lonsdale"/>
    <x v="0"/>
    <s v="United States"/>
    <s v="Westminster"/>
    <x v="1"/>
    <n v="92683"/>
    <x v="1"/>
    <s v="OFF-PA-10001970"/>
    <x v="1"/>
    <x v="10"/>
    <s v="Xerox 1881"/>
    <n v="24.56"/>
    <n v="2"/>
    <n v="0"/>
    <n v="11.543199999999999"/>
  </r>
  <r>
    <n v="9185"/>
    <x v="4591"/>
    <x v="3"/>
    <x v="783"/>
    <d v="2014-08-12T00:00:00"/>
    <s v="Standard Class"/>
    <x v="145"/>
    <s v="Jeremy Lonsdale"/>
    <x v="0"/>
    <s v="United States"/>
    <s v="Westminster"/>
    <x v="1"/>
    <n v="92683"/>
    <x v="1"/>
    <s v="FUR-FU-10004848"/>
    <x v="0"/>
    <x v="5"/>
    <s v="Howard Miller 13-3/4&quot; Diameter Brushed Chrome Round Wall Clock"/>
    <n v="51.75"/>
    <n v="1"/>
    <n v="0"/>
    <n v="15.524999999999999"/>
  </r>
  <r>
    <n v="9186"/>
    <x v="4591"/>
    <x v="3"/>
    <x v="783"/>
    <d v="2014-08-12T00:00:00"/>
    <s v="Standard Class"/>
    <x v="14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x v="145"/>
    <s v="Jeremy Lonsdale"/>
    <x v="0"/>
    <s v="United States"/>
    <s v="Westminster"/>
    <x v="1"/>
    <n v="92683"/>
    <x v="1"/>
    <s v="OFF-AP-10002534"/>
    <x v="1"/>
    <x v="9"/>
    <s v="3.6 Cubic Foot Counter Height Office Refrigerator"/>
    <n v="1473.1"/>
    <n v="5"/>
    <n v="0"/>
    <n v="412.46800000000007"/>
  </r>
  <r>
    <n v="9188"/>
    <x v="4592"/>
    <x v="1"/>
    <x v="291"/>
    <d v="2012-08-25T00:00:00"/>
    <s v="Standard Class"/>
    <x v="598"/>
    <s v="Sean Miller"/>
    <x v="2"/>
    <s v="United States"/>
    <s v="Allentown"/>
    <x v="9"/>
    <n v="18103"/>
    <x v="3"/>
    <s v="OFF-SU-10001935"/>
    <x v="1"/>
    <x v="14"/>
    <s v="Staples"/>
    <n v="3.4880000000000004"/>
    <n v="2"/>
    <n v="0.2"/>
    <n v="-0.69760000000000066"/>
  </r>
  <r>
    <n v="9189"/>
    <x v="4592"/>
    <x v="1"/>
    <x v="291"/>
    <d v="2012-08-25T00:00:00"/>
    <s v="Standard Class"/>
    <x v="598"/>
    <s v="Sean Miller"/>
    <x v="2"/>
    <s v="United States"/>
    <s v="Allentown"/>
    <x v="9"/>
    <n v="18103"/>
    <x v="3"/>
    <s v="TEC-AC-10000290"/>
    <x v="2"/>
    <x v="11"/>
    <s v="Sabrent 4-Port USB 2.0 Hub"/>
    <n v="21.728000000000002"/>
    <n v="4"/>
    <n v="0.2"/>
    <n v="3.8024000000000004"/>
  </r>
  <r>
    <n v="9190"/>
    <x v="4592"/>
    <x v="1"/>
    <x v="291"/>
    <d v="2012-08-25T00:00:00"/>
    <s v="Standard Class"/>
    <x v="598"/>
    <s v="Sean Miller"/>
    <x v="2"/>
    <s v="United States"/>
    <s v="Allentown"/>
    <x v="9"/>
    <n v="18103"/>
    <x v="3"/>
    <s v="OFF-ST-10002574"/>
    <x v="1"/>
    <x v="4"/>
    <s v="SAFCO Commercial Wire Shelving, Black"/>
    <n v="663.072"/>
    <n v="6"/>
    <n v="0.2"/>
    <n v="-165.768"/>
  </r>
  <r>
    <n v="9191"/>
    <x v="4592"/>
    <x v="1"/>
    <x v="291"/>
    <d v="2012-08-25T00:00:00"/>
    <s v="Standard Class"/>
    <x v="598"/>
    <s v="Sean Miller"/>
    <x v="2"/>
    <s v="United States"/>
    <s v="Allentown"/>
    <x v="9"/>
    <n v="18103"/>
    <x v="3"/>
    <s v="OFF-BI-10004519"/>
    <x v="1"/>
    <x v="8"/>
    <s v="GBC DocuBind P100 Manual Binding Machine"/>
    <n v="99.588000000000008"/>
    <n v="2"/>
    <n v="0.7"/>
    <n v="-82.989999999999981"/>
  </r>
  <r>
    <n v="9192"/>
    <x v="4592"/>
    <x v="1"/>
    <x v="291"/>
    <d v="2012-08-25T00:00:00"/>
    <s v="Standard Class"/>
    <x v="598"/>
    <s v="Sean Miller"/>
    <x v="2"/>
    <s v="United States"/>
    <s v="Allentown"/>
    <x v="9"/>
    <n v="18103"/>
    <x v="3"/>
    <s v="OFF-PA-10003625"/>
    <x v="1"/>
    <x v="10"/>
    <s v="Xerox 1979"/>
    <n v="49.568000000000005"/>
    <n v="2"/>
    <n v="0.2"/>
    <n v="15.489999999999997"/>
  </r>
  <r>
    <n v="9193"/>
    <x v="4593"/>
    <x v="1"/>
    <x v="121"/>
    <d v="2012-11-07T00:00:00"/>
    <s v="Standard Class"/>
    <x v="121"/>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x v="121"/>
    <s v="Barry Blumstein"/>
    <x v="1"/>
    <s v="United States"/>
    <s v="San Antonio"/>
    <x v="5"/>
    <n v="78207"/>
    <x v="2"/>
    <s v="TEC-PH-10002200"/>
    <x v="2"/>
    <x v="7"/>
    <s v="Aastra 6757i CT Wireless VoIP phone"/>
    <n v="344.70400000000001"/>
    <n v="2"/>
    <n v="0.2"/>
    <n v="38.779199999999989"/>
  </r>
  <r>
    <n v="9195"/>
    <x v="4594"/>
    <x v="2"/>
    <x v="953"/>
    <d v="2011-12-06T00:00:00"/>
    <s v="Standard Class"/>
    <x v="171"/>
    <s v="Philip Brown"/>
    <x v="0"/>
    <s v="United States"/>
    <s v="Avondale"/>
    <x v="16"/>
    <n v="85323"/>
    <x v="1"/>
    <s v="OFF-SU-10001664"/>
    <x v="1"/>
    <x v="14"/>
    <s v="Acme Office Executive Series Stainless Steel Trimmers"/>
    <n v="47.992000000000004"/>
    <n v="7"/>
    <n v="0.2"/>
    <n v="3.5993999999999993"/>
  </r>
  <r>
    <n v="9196"/>
    <x v="4594"/>
    <x v="2"/>
    <x v="953"/>
    <d v="2011-12-06T00:00:00"/>
    <s v="Standard Class"/>
    <x v="171"/>
    <s v="Philip Brown"/>
    <x v="0"/>
    <s v="United States"/>
    <s v="Avondale"/>
    <x v="16"/>
    <n v="85323"/>
    <x v="1"/>
    <s v="TEC-AC-10002550"/>
    <x v="2"/>
    <x v="11"/>
    <s v="Memorex 25GB 6X Branded Blu-Ray Recordable Disc, 30/Pack"/>
    <n v="102.24000000000001"/>
    <n v="4"/>
    <n v="0.2"/>
    <n v="-16.614000000000004"/>
  </r>
  <r>
    <n v="9197"/>
    <x v="4595"/>
    <x v="2"/>
    <x v="1025"/>
    <d v="2011-05-15T00:00:00"/>
    <s v="Standard Class"/>
    <x v="411"/>
    <s v="Greg Matthias"/>
    <x v="0"/>
    <s v="United States"/>
    <s v="San Jose"/>
    <x v="1"/>
    <n v="95123"/>
    <x v="1"/>
    <s v="OFF-PA-10004353"/>
    <x v="1"/>
    <x v="10"/>
    <s v="Southworth 25% Cotton Premium Laser Paper and Envelopes"/>
    <n v="39.96"/>
    <n v="2"/>
    <n v="0"/>
    <n v="19.180800000000001"/>
  </r>
  <r>
    <n v="9198"/>
    <x v="4595"/>
    <x v="2"/>
    <x v="1025"/>
    <d v="2011-05-15T00:00:00"/>
    <s v="Standard Class"/>
    <x v="411"/>
    <s v="Greg Matthias"/>
    <x v="0"/>
    <s v="United States"/>
    <s v="San Jose"/>
    <x v="1"/>
    <n v="95123"/>
    <x v="1"/>
    <s v="TEC-PH-10001817"/>
    <x v="2"/>
    <x v="7"/>
    <s v="Wilson Electronics DB Pro Signal Booster"/>
    <n v="1432.0000000000002"/>
    <n v="5"/>
    <n v="0.2"/>
    <n v="125.30000000000007"/>
  </r>
  <r>
    <n v="9199"/>
    <x v="4595"/>
    <x v="2"/>
    <x v="1025"/>
    <d v="2011-05-15T00:00:00"/>
    <s v="Standard Class"/>
    <x v="411"/>
    <s v="Greg Matthias"/>
    <x v="0"/>
    <s v="United States"/>
    <s v="San Jose"/>
    <x v="1"/>
    <n v="95123"/>
    <x v="1"/>
    <s v="OFF-SU-10004737"/>
    <x v="1"/>
    <x v="14"/>
    <s v="Acme Design Stainless Steel Bent Scissors"/>
    <n v="41.04"/>
    <n v="6"/>
    <n v="0"/>
    <n v="11.0808"/>
  </r>
  <r>
    <n v="9200"/>
    <x v="4595"/>
    <x v="2"/>
    <x v="1025"/>
    <d v="2011-05-15T00:00:00"/>
    <s v="Standard Class"/>
    <x v="411"/>
    <s v="Greg Matthias"/>
    <x v="0"/>
    <s v="United States"/>
    <s v="San Jose"/>
    <x v="1"/>
    <n v="95123"/>
    <x v="1"/>
    <s v="FUR-CH-10002320"/>
    <x v="0"/>
    <x v="1"/>
    <s v="Hon Pagoda Stacking Chairs"/>
    <n v="256.78400000000005"/>
    <n v="1"/>
    <n v="0.2"/>
    <n v="32.097999999999971"/>
  </r>
  <r>
    <n v="9201"/>
    <x v="4596"/>
    <x v="0"/>
    <x v="508"/>
    <d v="2013-10-21T00:00:00"/>
    <s v="First Class"/>
    <x v="749"/>
    <s v="Nick Radford"/>
    <x v="0"/>
    <s v="United States"/>
    <s v="Perth Amboy"/>
    <x v="30"/>
    <n v="8861"/>
    <x v="3"/>
    <s v="FUR-BO-10001337"/>
    <x v="0"/>
    <x v="0"/>
    <s v="O'Sullivan Living Dimensions 2-Shelf Bookcases"/>
    <n v="120.98"/>
    <n v="1"/>
    <n v="0"/>
    <n v="12.097999999999999"/>
  </r>
  <r>
    <n v="9202"/>
    <x v="4596"/>
    <x v="0"/>
    <x v="508"/>
    <d v="2013-10-21T00:00:00"/>
    <s v="First Class"/>
    <x v="749"/>
    <s v="Nick Radford"/>
    <x v="0"/>
    <s v="United States"/>
    <s v="Perth Amboy"/>
    <x v="30"/>
    <n v="8861"/>
    <x v="3"/>
    <s v="OFF-BI-10004584"/>
    <x v="1"/>
    <x v="8"/>
    <s v="GBC ProClick 150 Presentation Binding System"/>
    <n v="315.98"/>
    <n v="1"/>
    <n v="0"/>
    <n v="148.51060000000001"/>
  </r>
  <r>
    <n v="9203"/>
    <x v="4597"/>
    <x v="0"/>
    <x v="859"/>
    <d v="2013-11-04T00:00:00"/>
    <s v="Standard Class"/>
    <x v="553"/>
    <s v="Edward Hooks"/>
    <x v="1"/>
    <s v="United States"/>
    <s v="New York City"/>
    <x v="15"/>
    <n v="10011"/>
    <x v="3"/>
    <s v="OFF-BI-10004817"/>
    <x v="1"/>
    <x v="8"/>
    <s v="GBC Personal VeloBind Strips"/>
    <n v="28.752000000000002"/>
    <n v="3"/>
    <n v="0.2"/>
    <n v="10.0632"/>
  </r>
  <r>
    <n v="9204"/>
    <x v="4597"/>
    <x v="0"/>
    <x v="859"/>
    <d v="2013-11-04T00:00:00"/>
    <s v="Standard Class"/>
    <x v="553"/>
    <s v="Edward Hooks"/>
    <x v="1"/>
    <s v="United States"/>
    <s v="New York City"/>
    <x v="15"/>
    <n v="10011"/>
    <x v="3"/>
    <s v="OFF-AR-10004602"/>
    <x v="1"/>
    <x v="6"/>
    <s v="Boston KS Multi-Size Manual Pencil Sharpener"/>
    <n v="114.94999999999999"/>
    <n v="5"/>
    <n v="0"/>
    <n v="32.186000000000007"/>
  </r>
  <r>
    <n v="9205"/>
    <x v="4598"/>
    <x v="0"/>
    <x v="49"/>
    <d v="2013-12-06T00:00:00"/>
    <s v="Standard Class"/>
    <x v="92"/>
    <s v="Fred Hopkins"/>
    <x v="1"/>
    <s v="United States"/>
    <s v="Los Angeles"/>
    <x v="1"/>
    <n v="90004"/>
    <x v="1"/>
    <s v="OFF-AR-10001149"/>
    <x v="1"/>
    <x v="6"/>
    <s v="Sanford Colorific Colored Pencils, 12/Box"/>
    <n v="23.04"/>
    <n v="8"/>
    <n v="0"/>
    <n v="6.911999999999999"/>
  </r>
  <r>
    <n v="9206"/>
    <x v="4599"/>
    <x v="0"/>
    <x v="438"/>
    <d v="2013-04-22T00:00:00"/>
    <s v="Same Day"/>
    <x v="537"/>
    <s v="Brian Thompson"/>
    <x v="0"/>
    <s v="United States"/>
    <s v="Milford"/>
    <x v="29"/>
    <n v="6460"/>
    <x v="3"/>
    <s v="OFF-AR-10004817"/>
    <x v="1"/>
    <x v="6"/>
    <s v="Colorific Watercolor Pencils"/>
    <n v="15.48"/>
    <n v="3"/>
    <n v="0"/>
    <n v="4.4891999999999985"/>
  </r>
  <r>
    <n v="9207"/>
    <x v="4599"/>
    <x v="0"/>
    <x v="438"/>
    <d v="2013-04-22T00:00:00"/>
    <s v="Same Day"/>
    <x v="537"/>
    <s v="Brian Thompson"/>
    <x v="0"/>
    <s v="United States"/>
    <s v="Milford"/>
    <x v="29"/>
    <n v="6460"/>
    <x v="3"/>
    <s v="OFF-PA-10003797"/>
    <x v="1"/>
    <x v="10"/>
    <s v="Xerox 209"/>
    <n v="51.84"/>
    <n v="8"/>
    <n v="0"/>
    <n v="24.883200000000002"/>
  </r>
  <r>
    <n v="9208"/>
    <x v="4600"/>
    <x v="3"/>
    <x v="646"/>
    <d v="2014-08-08T00:00:00"/>
    <s v="Standard Class"/>
    <x v="455"/>
    <s v="Adrian Barton"/>
    <x v="0"/>
    <s v="United States"/>
    <s v="Bloomington"/>
    <x v="10"/>
    <n v="61701"/>
    <x v="2"/>
    <s v="TEC-AC-10000682"/>
    <x v="2"/>
    <x v="11"/>
    <s v="Kensington K72356US Mouse-in-a-Box USB Desktop Mouse"/>
    <n v="39.816000000000003"/>
    <n v="3"/>
    <n v="0.2"/>
    <n v="7.4654999999999987"/>
  </r>
  <r>
    <n v="9209"/>
    <x v="4601"/>
    <x v="3"/>
    <x v="646"/>
    <d v="2014-08-09T00:00:00"/>
    <s v="Second Class"/>
    <x v="554"/>
    <s v="Scot Coram"/>
    <x v="1"/>
    <s v="United States"/>
    <s v="Seattle"/>
    <x v="4"/>
    <n v="98105"/>
    <x v="1"/>
    <s v="OFF-ST-10003996"/>
    <x v="1"/>
    <x v="4"/>
    <s v="Letter/Legal File Tote with Clear Snap-On Lid, Black Granite"/>
    <n v="16.059999999999999"/>
    <n v="1"/>
    <n v="0"/>
    <n v="4.1755999999999993"/>
  </r>
  <r>
    <n v="9210"/>
    <x v="4602"/>
    <x v="3"/>
    <x v="157"/>
    <d v="2014-12-15T00:00:00"/>
    <s v="Second Class"/>
    <x v="789"/>
    <s v="Roy Skaria"/>
    <x v="2"/>
    <s v="United States"/>
    <s v="Burlington"/>
    <x v="23"/>
    <n v="52601"/>
    <x v="2"/>
    <s v="OFF-EN-10003160"/>
    <x v="1"/>
    <x v="12"/>
    <s v="Pastel Pink Envelopes"/>
    <n v="7.28"/>
    <n v="1"/>
    <n v="0"/>
    <n v="3.4944000000000002"/>
  </r>
  <r>
    <n v="9211"/>
    <x v="4602"/>
    <x v="3"/>
    <x v="157"/>
    <d v="2014-12-15T00:00:00"/>
    <s v="Second Class"/>
    <x v="789"/>
    <s v="Roy Skaria"/>
    <x v="2"/>
    <s v="United States"/>
    <s v="Burlington"/>
    <x v="23"/>
    <n v="52601"/>
    <x v="2"/>
    <s v="OFF-BI-10002012"/>
    <x v="1"/>
    <x v="8"/>
    <s v="Wilson Jones Easy Flow II Sheet Lifters"/>
    <n v="5.4"/>
    <n v="3"/>
    <n v="0"/>
    <n v="2.5920000000000001"/>
  </r>
  <r>
    <n v="9212"/>
    <x v="4603"/>
    <x v="1"/>
    <x v="948"/>
    <d v="2012-03-19T00:00:00"/>
    <s v="Standard Class"/>
    <x v="482"/>
    <s v="Arianne Irving"/>
    <x v="0"/>
    <s v="United States"/>
    <s v="Roseville"/>
    <x v="1"/>
    <n v="95661"/>
    <x v="1"/>
    <s v="OFF-PA-10002105"/>
    <x v="1"/>
    <x v="10"/>
    <s v="Xerox 223"/>
    <n v="19.440000000000001"/>
    <n v="3"/>
    <n v="0"/>
    <n v="9.3312000000000008"/>
  </r>
  <r>
    <n v="9213"/>
    <x v="4604"/>
    <x v="2"/>
    <x v="589"/>
    <d v="2011-12-15T00:00:00"/>
    <s v="Standard Class"/>
    <x v="249"/>
    <s v="Denny Joy"/>
    <x v="1"/>
    <s v="United States"/>
    <s v="San Francisco"/>
    <x v="1"/>
    <n v="94110"/>
    <x v="1"/>
    <s v="FUR-FU-10000397"/>
    <x v="0"/>
    <x v="5"/>
    <s v="Luxo Economy Swing Arm Lamp"/>
    <n v="39.880000000000003"/>
    <n v="2"/>
    <n v="0"/>
    <n v="11.166400000000003"/>
  </r>
  <r>
    <n v="9214"/>
    <x v="4604"/>
    <x v="2"/>
    <x v="589"/>
    <d v="2011-12-15T00:00:00"/>
    <s v="Standard Class"/>
    <x v="249"/>
    <s v="Denny Joy"/>
    <x v="1"/>
    <s v="United States"/>
    <s v="San Francisco"/>
    <x v="1"/>
    <n v="94110"/>
    <x v="1"/>
    <s v="FUR-FU-10000758"/>
    <x v="0"/>
    <x v="5"/>
    <s v="DAX Natural Wood-Tone Poster Frame"/>
    <n v="79.44"/>
    <n v="3"/>
    <n v="0"/>
    <n v="28.598399999999994"/>
  </r>
  <r>
    <n v="9215"/>
    <x v="4605"/>
    <x v="3"/>
    <x v="1033"/>
    <d v="2014-10-03T00:00:00"/>
    <s v="First Class"/>
    <x v="541"/>
    <s v="Barbara Fisher"/>
    <x v="1"/>
    <s v="United States"/>
    <s v="Philadelphia"/>
    <x v="9"/>
    <n v="19120"/>
    <x v="3"/>
    <s v="OFF-LA-10004677"/>
    <x v="1"/>
    <x v="2"/>
    <s v="Self-Adhesive Address Labels for Typewriters with Dispenser Box"/>
    <n v="20.664000000000001"/>
    <n v="7"/>
    <n v="0.2"/>
    <n v="6.9741"/>
  </r>
  <r>
    <n v="9216"/>
    <x v="4606"/>
    <x v="0"/>
    <x v="831"/>
    <d v="2013-11-27T00:00:00"/>
    <s v="Standard Class"/>
    <x v="260"/>
    <s v="Tiffany House"/>
    <x v="1"/>
    <s v="United States"/>
    <s v="Los Angeles"/>
    <x v="1"/>
    <n v="90049"/>
    <x v="1"/>
    <s v="OFF-PA-10004451"/>
    <x v="1"/>
    <x v="10"/>
    <s v="Xerox 222"/>
    <n v="32.400000000000006"/>
    <n v="5"/>
    <n v="0"/>
    <n v="15.552000000000001"/>
  </r>
  <r>
    <n v="9217"/>
    <x v="4607"/>
    <x v="3"/>
    <x v="221"/>
    <d v="2014-12-01T00:00:00"/>
    <s v="Standard Class"/>
    <x v="684"/>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x v="585"/>
    <s v="Arthur Wiediger"/>
    <x v="2"/>
    <s v="United States"/>
    <s v="Minneapolis"/>
    <x v="11"/>
    <n v="55407"/>
    <x v="2"/>
    <s v="OFF-EN-10004459"/>
    <x v="1"/>
    <x v="12"/>
    <s v="Security-Tint Envelopes"/>
    <n v="15.28"/>
    <n v="2"/>
    <n v="0"/>
    <n v="7.4871999999999996"/>
  </r>
  <r>
    <n v="9219"/>
    <x v="4609"/>
    <x v="1"/>
    <x v="748"/>
    <d v="2012-08-20T00:00:00"/>
    <s v="Standard Class"/>
    <x v="527"/>
    <s v="Joni Wasserman"/>
    <x v="0"/>
    <s v="United States"/>
    <s v="Philadelphia"/>
    <x v="9"/>
    <n v="19120"/>
    <x v="3"/>
    <s v="OFF-ST-10002352"/>
    <x v="1"/>
    <x v="4"/>
    <s v="Iris Project Case"/>
    <n v="44.688000000000002"/>
    <n v="7"/>
    <n v="0.2"/>
    <n v="3.3515999999999977"/>
  </r>
  <r>
    <n v="9220"/>
    <x v="4609"/>
    <x v="1"/>
    <x v="748"/>
    <d v="2012-08-20T00:00:00"/>
    <s v="Standard Class"/>
    <x v="527"/>
    <s v="Joni Wasserman"/>
    <x v="0"/>
    <s v="United States"/>
    <s v="Philadelphia"/>
    <x v="9"/>
    <n v="19120"/>
    <x v="3"/>
    <s v="FUR-BO-10000780"/>
    <x v="0"/>
    <x v="0"/>
    <s v="O'Sullivan Plantations 2-Door Library in Landvery Oak"/>
    <n v="301.46999999999997"/>
    <n v="3"/>
    <n v="0.5"/>
    <n v="-204.99959999999996"/>
  </r>
  <r>
    <n v="9221"/>
    <x v="4610"/>
    <x v="3"/>
    <x v="119"/>
    <d v="2014-10-15T00:00:00"/>
    <s v="First Class"/>
    <x v="659"/>
    <s v="Michelle Huthwaite"/>
    <x v="0"/>
    <s v="United States"/>
    <s v="Lafayette"/>
    <x v="28"/>
    <n v="70506"/>
    <x v="0"/>
    <s v="OFF-LA-10000248"/>
    <x v="1"/>
    <x v="2"/>
    <s v="Avery 52"/>
    <n v="11.07"/>
    <n v="3"/>
    <n v="0"/>
    <n v="5.2028999999999996"/>
  </r>
  <r>
    <n v="9222"/>
    <x v="4610"/>
    <x v="3"/>
    <x v="119"/>
    <d v="2014-10-15T00:00:00"/>
    <s v="First Class"/>
    <x v="659"/>
    <s v="Michelle Huthwaite"/>
    <x v="0"/>
    <s v="United States"/>
    <s v="Lafayette"/>
    <x v="28"/>
    <n v="70506"/>
    <x v="0"/>
    <s v="FUR-TA-10003473"/>
    <x v="0"/>
    <x v="3"/>
    <s v="Bretford Rectangular Conference Table Tops"/>
    <n v="1504.52"/>
    <n v="4"/>
    <n v="0"/>
    <n v="346.03960000000006"/>
  </r>
  <r>
    <n v="9223"/>
    <x v="4610"/>
    <x v="3"/>
    <x v="119"/>
    <d v="2014-10-15T00:00:00"/>
    <s v="First Class"/>
    <x v="659"/>
    <s v="Michelle Huthwaite"/>
    <x v="0"/>
    <s v="United States"/>
    <s v="Lafayette"/>
    <x v="28"/>
    <n v="70506"/>
    <x v="0"/>
    <s v="OFF-PA-10004355"/>
    <x v="1"/>
    <x v="10"/>
    <s v="Xerox 231"/>
    <n v="25.92"/>
    <n v="4"/>
    <n v="0"/>
    <n v="12.441600000000001"/>
  </r>
  <r>
    <n v="9224"/>
    <x v="4611"/>
    <x v="3"/>
    <x v="259"/>
    <d v="2014-11-05T00:00:00"/>
    <s v="Same Day"/>
    <x v="86"/>
    <s v="Frank Merwin"/>
    <x v="2"/>
    <s v="United States"/>
    <s v="Bryan"/>
    <x v="5"/>
    <n v="77803"/>
    <x v="2"/>
    <s v="OFF-BI-10001308"/>
    <x v="1"/>
    <x v="8"/>
    <s v="GBC Standard Plastic Binding Systems' Combs"/>
    <n v="7.5359999999999987"/>
    <n v="6"/>
    <n v="0.8"/>
    <n v="-13.188000000000009"/>
  </r>
  <r>
    <n v="9225"/>
    <x v="4611"/>
    <x v="3"/>
    <x v="259"/>
    <d v="2014-11-05T00:00:00"/>
    <s v="Same Day"/>
    <x v="86"/>
    <s v="Frank Merwin"/>
    <x v="2"/>
    <s v="United States"/>
    <s v="Bryan"/>
    <x v="5"/>
    <n v="77803"/>
    <x v="2"/>
    <s v="OFF-BI-10003094"/>
    <x v="1"/>
    <x v="8"/>
    <s v="Self-Adhesive Ring Binder Labels"/>
    <n v="1.4079999999999997"/>
    <n v="2"/>
    <n v="0.8"/>
    <n v="-2.3232000000000008"/>
  </r>
  <r>
    <n v="9226"/>
    <x v="4611"/>
    <x v="3"/>
    <x v="259"/>
    <d v="2014-11-05T00:00:00"/>
    <s v="Same Day"/>
    <x v="86"/>
    <s v="Frank Merwin"/>
    <x v="2"/>
    <s v="United States"/>
    <s v="Bryan"/>
    <x v="5"/>
    <n v="77803"/>
    <x v="2"/>
    <s v="OFF-BI-10004040"/>
    <x v="1"/>
    <x v="8"/>
    <s v="Wilson Jones Impact Binders"/>
    <n v="4.1439999999999992"/>
    <n v="4"/>
    <n v="0.8"/>
    <n v="-6.4232000000000014"/>
  </r>
  <r>
    <n v="9227"/>
    <x v="4611"/>
    <x v="3"/>
    <x v="259"/>
    <d v="2014-11-05T00:00:00"/>
    <s v="Same Day"/>
    <x v="86"/>
    <s v="Frank Merwin"/>
    <x v="2"/>
    <s v="United States"/>
    <s v="Bryan"/>
    <x v="5"/>
    <n v="77803"/>
    <x v="2"/>
    <s v="OFF-ST-10002485"/>
    <x v="1"/>
    <x v="4"/>
    <s v="Rogers Deluxe File Chest"/>
    <n v="52.751999999999995"/>
    <n v="3"/>
    <n v="0.2"/>
    <n v="-12.528600000000001"/>
  </r>
  <r>
    <n v="9228"/>
    <x v="4612"/>
    <x v="3"/>
    <x v="498"/>
    <d v="2014-03-25T00:00:00"/>
    <s v="Standard Class"/>
    <x v="433"/>
    <s v="George Zrebassa"/>
    <x v="1"/>
    <s v="United States"/>
    <s v="Los Angeles"/>
    <x v="1"/>
    <n v="90008"/>
    <x v="1"/>
    <s v="OFF-AP-10001205"/>
    <x v="1"/>
    <x v="9"/>
    <s v="Belkin 5 Outlet SurgeMaster Power Centers"/>
    <n v="381.35999999999996"/>
    <n v="7"/>
    <n v="0"/>
    <n v="106.78080000000003"/>
  </r>
  <r>
    <n v="9229"/>
    <x v="4613"/>
    <x v="2"/>
    <x v="935"/>
    <d v="2011-11-03T00:00:00"/>
    <s v="Same Day"/>
    <x v="426"/>
    <s v="Tracy Collins"/>
    <x v="2"/>
    <s v="United States"/>
    <s v="Los Angeles"/>
    <x v="1"/>
    <n v="90049"/>
    <x v="1"/>
    <s v="OFF-AR-10001868"/>
    <x v="1"/>
    <x v="6"/>
    <s v="Prang Dustless Chalk Sticks"/>
    <n v="6.72"/>
    <n v="4"/>
    <n v="0"/>
    <n v="3.36"/>
  </r>
  <r>
    <n v="9230"/>
    <x v="4614"/>
    <x v="3"/>
    <x v="283"/>
    <d v="2014-07-27T00:00:00"/>
    <s v="First Class"/>
    <x v="14"/>
    <s v="Tracy Blumstein"/>
    <x v="0"/>
    <s v="United States"/>
    <s v="Los Angeles"/>
    <x v="1"/>
    <n v="90045"/>
    <x v="1"/>
    <s v="OFF-BI-10003429"/>
    <x v="1"/>
    <x v="8"/>
    <s v="Cardinal HOLDit! Binder Insert Strips,Extra Strips"/>
    <n v="15.192"/>
    <n v="3"/>
    <n v="0.2"/>
    <n v="5.5070999999999994"/>
  </r>
  <r>
    <n v="9231"/>
    <x v="4614"/>
    <x v="3"/>
    <x v="283"/>
    <d v="2014-07-27T00:00:00"/>
    <s v="First Class"/>
    <x v="14"/>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x v="261"/>
    <s v="Resi Pölking"/>
    <x v="0"/>
    <s v="United States"/>
    <s v="Phoenix"/>
    <x v="16"/>
    <n v="85023"/>
    <x v="1"/>
    <s v="OFF-BI-10003650"/>
    <x v="1"/>
    <x v="8"/>
    <s v="GBC DocuBind 300 Electric Binding Machine"/>
    <n v="946.76400000000024"/>
    <n v="6"/>
    <n v="0.7"/>
    <n v="-694.29359999999997"/>
  </r>
  <r>
    <n v="9233"/>
    <x v="4616"/>
    <x v="0"/>
    <x v="476"/>
    <d v="2013-09-07T00:00:00"/>
    <s v="Standard Class"/>
    <x v="235"/>
    <s v="Lena Radford"/>
    <x v="0"/>
    <s v="United States"/>
    <s v="Los Angeles"/>
    <x v="1"/>
    <n v="90036"/>
    <x v="1"/>
    <s v="FUR-FU-10001889"/>
    <x v="0"/>
    <x v="5"/>
    <s v="Ultra Door Pull Handle"/>
    <n v="94.679999999999993"/>
    <n v="9"/>
    <n v="0"/>
    <n v="31.244399999999995"/>
  </r>
  <r>
    <n v="9234"/>
    <x v="4616"/>
    <x v="0"/>
    <x v="476"/>
    <d v="2013-09-07T00:00:00"/>
    <s v="Standard Class"/>
    <x v="235"/>
    <s v="Lena Radford"/>
    <x v="0"/>
    <s v="United States"/>
    <s v="Los Angeles"/>
    <x v="1"/>
    <n v="90036"/>
    <x v="1"/>
    <s v="OFF-ST-10000321"/>
    <x v="1"/>
    <x v="4"/>
    <s v="Akro Stacking Bins"/>
    <n v="23.669999999999998"/>
    <n v="3"/>
    <n v="0"/>
    <n v="0.94679999999999698"/>
  </r>
  <r>
    <n v="9235"/>
    <x v="4616"/>
    <x v="0"/>
    <x v="476"/>
    <d v="2013-09-07T00:00:00"/>
    <s v="Standard Class"/>
    <x v="235"/>
    <s v="Lena Radford"/>
    <x v="0"/>
    <s v="United States"/>
    <s v="Los Angeles"/>
    <x v="1"/>
    <n v="90036"/>
    <x v="1"/>
    <s v="TEC-PH-10001530"/>
    <x v="2"/>
    <x v="7"/>
    <s v="Cisco Unified IP Phone 7945G VoIP phone"/>
    <n v="1091.1680000000001"/>
    <n v="4"/>
    <n v="0.2"/>
    <n v="68.197999999999979"/>
  </r>
  <r>
    <n v="9236"/>
    <x v="4616"/>
    <x v="0"/>
    <x v="476"/>
    <d v="2013-09-07T00:00:00"/>
    <s v="Standard Class"/>
    <x v="235"/>
    <s v="Lena Radford"/>
    <x v="0"/>
    <s v="United States"/>
    <s v="Los Angeles"/>
    <x v="1"/>
    <n v="90036"/>
    <x v="1"/>
    <s v="OFF-AR-10004752"/>
    <x v="1"/>
    <x v="6"/>
    <s v="Blackstonian Pencils"/>
    <n v="18.689999999999998"/>
    <n v="7"/>
    <n v="0"/>
    <n v="5.2332000000000001"/>
  </r>
  <r>
    <n v="9237"/>
    <x v="4616"/>
    <x v="0"/>
    <x v="476"/>
    <d v="2013-09-07T00:00:00"/>
    <s v="Standard Class"/>
    <x v="235"/>
    <s v="Lena Radford"/>
    <x v="0"/>
    <s v="United States"/>
    <s v="Los Angeles"/>
    <x v="1"/>
    <n v="90036"/>
    <x v="1"/>
    <s v="FUR-TA-10001539"/>
    <x v="0"/>
    <x v="3"/>
    <s v="Chromcraft Rectangular Conference Tables"/>
    <n v="568.72800000000007"/>
    <n v="3"/>
    <n v="0.2"/>
    <n v="28.436399999999935"/>
  </r>
  <r>
    <n v="9238"/>
    <x v="4616"/>
    <x v="0"/>
    <x v="476"/>
    <d v="2013-09-07T00:00:00"/>
    <s v="Standard Class"/>
    <x v="235"/>
    <s v="Lena Radford"/>
    <x v="0"/>
    <s v="United States"/>
    <s v="Los Angeles"/>
    <x v="1"/>
    <n v="90036"/>
    <x v="1"/>
    <s v="OFF-BI-10001553"/>
    <x v="1"/>
    <x v="8"/>
    <s v="SpineVue Locking Slant-D Ring Binders by Cardinal"/>
    <n v="7.3120000000000012"/>
    <n v="1"/>
    <n v="0.2"/>
    <n v="2.5591999999999997"/>
  </r>
  <r>
    <n v="9239"/>
    <x v="4617"/>
    <x v="3"/>
    <x v="512"/>
    <d v="2014-02-15T00:00:00"/>
    <s v="First Class"/>
    <x v="57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x v="240"/>
    <s v="Nona Balk"/>
    <x v="1"/>
    <s v="United States"/>
    <s v="Tallahassee"/>
    <x v="2"/>
    <n v="32303"/>
    <x v="0"/>
    <s v="OFF-PA-10001685"/>
    <x v="1"/>
    <x v="10"/>
    <s v="Staples"/>
    <n v="56.783999999999999"/>
    <n v="7"/>
    <n v="0.2"/>
    <n v="20.584200000000003"/>
  </r>
  <r>
    <n v="9241"/>
    <x v="4618"/>
    <x v="3"/>
    <x v="855"/>
    <d v="2014-11-03T00:00:00"/>
    <s v="Standard Class"/>
    <x v="240"/>
    <s v="Nona Balk"/>
    <x v="1"/>
    <s v="United States"/>
    <s v="Tallahassee"/>
    <x v="2"/>
    <n v="32303"/>
    <x v="0"/>
    <s v="OFF-BI-10001097"/>
    <x v="1"/>
    <x v="8"/>
    <s v="Avery Hole Reinforcements"/>
    <n v="5.6070000000000011"/>
    <n v="3"/>
    <n v="0.7"/>
    <n v="-3.9248999999999974"/>
  </r>
  <r>
    <n v="9242"/>
    <x v="4618"/>
    <x v="3"/>
    <x v="855"/>
    <d v="2014-11-03T00:00:00"/>
    <s v="Standard Class"/>
    <x v="240"/>
    <s v="Nona Balk"/>
    <x v="1"/>
    <s v="United States"/>
    <s v="Tallahassee"/>
    <x v="2"/>
    <n v="32303"/>
    <x v="0"/>
    <s v="OFF-AR-10001662"/>
    <x v="1"/>
    <x v="6"/>
    <s v="Rogers Handheld Barrel Pencil Sharpener"/>
    <n v="6.5760000000000005"/>
    <n v="3"/>
    <n v="0.2"/>
    <n v="0.57540000000000058"/>
  </r>
  <r>
    <n v="9243"/>
    <x v="4619"/>
    <x v="2"/>
    <x v="868"/>
    <d v="2011-07-14T00:00:00"/>
    <s v="Standard Class"/>
    <x v="284"/>
    <s v="Darrin Sayre"/>
    <x v="2"/>
    <s v="United States"/>
    <s v="San Francisco"/>
    <x v="1"/>
    <n v="94122"/>
    <x v="1"/>
    <s v="OFF-BI-10002609"/>
    <x v="1"/>
    <x v="8"/>
    <s v="Avery Hidden Tab Dividers for Binding Systems"/>
    <n v="14.303999999999998"/>
    <n v="6"/>
    <n v="0.2"/>
    <n v="4.6487999999999987"/>
  </r>
  <r>
    <n v="9244"/>
    <x v="4619"/>
    <x v="2"/>
    <x v="868"/>
    <d v="2011-07-14T00:00:00"/>
    <s v="Standard Class"/>
    <x v="284"/>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x v="284"/>
    <s v="Darrin Sayre"/>
    <x v="2"/>
    <s v="United States"/>
    <s v="San Francisco"/>
    <x v="1"/>
    <n v="94122"/>
    <x v="1"/>
    <s v="OFF-AR-10003251"/>
    <x v="1"/>
    <x v="6"/>
    <s v="Prang Drawing Pencil Set"/>
    <n v="5.56"/>
    <n v="2"/>
    <n v="0"/>
    <n v="2.2239999999999998"/>
  </r>
  <r>
    <n v="9246"/>
    <x v="4619"/>
    <x v="2"/>
    <x v="868"/>
    <d v="2011-07-14T00:00:00"/>
    <s v="Standard Class"/>
    <x v="284"/>
    <s v="Darrin Sayre"/>
    <x v="2"/>
    <s v="United States"/>
    <s v="San Francisco"/>
    <x v="1"/>
    <n v="94122"/>
    <x v="1"/>
    <s v="OFF-PA-10002365"/>
    <x v="1"/>
    <x v="10"/>
    <s v="Xerox 1967"/>
    <n v="32.400000000000006"/>
    <n v="5"/>
    <n v="0"/>
    <n v="15.552000000000001"/>
  </r>
  <r>
    <n v="9247"/>
    <x v="4620"/>
    <x v="3"/>
    <x v="1053"/>
    <d v="2014-05-27T00:00:00"/>
    <s v="Standard Class"/>
    <x v="665"/>
    <s v="Vicky Freymann"/>
    <x v="2"/>
    <s v="United States"/>
    <s v="San Francisco"/>
    <x v="1"/>
    <n v="94109"/>
    <x v="1"/>
    <s v="OFF-AR-10003651"/>
    <x v="1"/>
    <x v="6"/>
    <s v="Newell 350"/>
    <n v="9.84"/>
    <n v="3"/>
    <n v="0"/>
    <n v="2.8535999999999988"/>
  </r>
  <r>
    <n v="9248"/>
    <x v="4620"/>
    <x v="3"/>
    <x v="1053"/>
    <d v="2014-05-27T00:00:00"/>
    <s v="Standard Class"/>
    <x v="665"/>
    <s v="Vicky Freymann"/>
    <x v="2"/>
    <s v="United States"/>
    <s v="San Francisco"/>
    <x v="1"/>
    <n v="94109"/>
    <x v="1"/>
    <s v="OFF-AR-10003732"/>
    <x v="1"/>
    <x v="6"/>
    <s v="Newell 333"/>
    <n v="2.78"/>
    <n v="1"/>
    <n v="0"/>
    <n v="0.72279999999999989"/>
  </r>
  <r>
    <n v="9249"/>
    <x v="4621"/>
    <x v="0"/>
    <x v="338"/>
    <d v="2013-11-15T00:00:00"/>
    <s v="Standard Class"/>
    <x v="349"/>
    <s v="Scott Williamson"/>
    <x v="0"/>
    <s v="United States"/>
    <s v="New York City"/>
    <x v="15"/>
    <n v="10009"/>
    <x v="3"/>
    <s v="OFF-BI-10002557"/>
    <x v="1"/>
    <x v="8"/>
    <s v="Presstex Flexible Ring Binders"/>
    <n v="3.64"/>
    <n v="1"/>
    <n v="0.2"/>
    <n v="1.3649999999999998"/>
  </r>
  <r>
    <n v="9250"/>
    <x v="4621"/>
    <x v="0"/>
    <x v="338"/>
    <d v="2013-11-15T00:00:00"/>
    <s v="Standard Class"/>
    <x v="349"/>
    <s v="Scott Williamson"/>
    <x v="0"/>
    <s v="United States"/>
    <s v="New York City"/>
    <x v="15"/>
    <n v="10009"/>
    <x v="3"/>
    <s v="TEC-PH-10003691"/>
    <x v="2"/>
    <x v="7"/>
    <s v="BlackBerry Q10"/>
    <n v="881.93"/>
    <n v="7"/>
    <n v="0"/>
    <n v="220.48250000000002"/>
  </r>
  <r>
    <n v="9251"/>
    <x v="4622"/>
    <x v="0"/>
    <x v="499"/>
    <d v="2013-12-07T00:00:00"/>
    <s v="Standard Class"/>
    <x v="463"/>
    <s v="Pauline Webber"/>
    <x v="1"/>
    <s v="United States"/>
    <s v="Marion"/>
    <x v="23"/>
    <n v="52302"/>
    <x v="2"/>
    <s v="OFF-BI-10001107"/>
    <x v="1"/>
    <x v="8"/>
    <s v="GBC White Gloss Covers, Plain Front"/>
    <n v="115.84"/>
    <n v="8"/>
    <n v="0"/>
    <n v="54.444800000000001"/>
  </r>
  <r>
    <n v="9252"/>
    <x v="4623"/>
    <x v="3"/>
    <x v="580"/>
    <d v="2014-03-09T00:00:00"/>
    <s v="Standard Class"/>
    <x v="629"/>
    <s v="Ken Dana"/>
    <x v="1"/>
    <s v="United States"/>
    <s v="Los Angeles"/>
    <x v="1"/>
    <n v="90008"/>
    <x v="1"/>
    <s v="OFF-BI-10004224"/>
    <x v="1"/>
    <x v="8"/>
    <s v="Catalog Binders with Expanding Posts"/>
    <n v="107.64800000000001"/>
    <n v="2"/>
    <n v="0.2"/>
    <n v="33.639999999999986"/>
  </r>
  <r>
    <n v="9253"/>
    <x v="4624"/>
    <x v="3"/>
    <x v="397"/>
    <d v="2014-09-26T00:00:00"/>
    <s v="Second Class"/>
    <x v="770"/>
    <s v="Doug O'Connell"/>
    <x v="0"/>
    <s v="United States"/>
    <s v="Pine Bluff"/>
    <x v="36"/>
    <n v="71603"/>
    <x v="0"/>
    <s v="TEC-AC-10001114"/>
    <x v="2"/>
    <x v="11"/>
    <s v="Microsoft Wireless Mobile Mouse 4000"/>
    <n v="199.95000000000002"/>
    <n v="5"/>
    <n v="0"/>
    <n v="63.983999999999988"/>
  </r>
  <r>
    <n v="9254"/>
    <x v="4624"/>
    <x v="3"/>
    <x v="397"/>
    <d v="2014-09-26T00:00:00"/>
    <s v="Second Class"/>
    <x v="770"/>
    <s v="Doug O'Connell"/>
    <x v="0"/>
    <s v="United States"/>
    <s v="Pine Bluff"/>
    <x v="36"/>
    <n v="71603"/>
    <x v="0"/>
    <s v="OFF-PA-10002005"/>
    <x v="1"/>
    <x v="10"/>
    <s v="Xerox 225"/>
    <n v="12.96"/>
    <n v="2"/>
    <n v="0"/>
    <n v="6.2208000000000006"/>
  </r>
  <r>
    <n v="9255"/>
    <x v="4625"/>
    <x v="2"/>
    <x v="1058"/>
    <d v="2011-02-16T00:00:00"/>
    <s v="Second Class"/>
    <x v="315"/>
    <s v="Guy Armstrong"/>
    <x v="0"/>
    <s v="United States"/>
    <s v="Columbia"/>
    <x v="25"/>
    <n v="65203"/>
    <x v="2"/>
    <s v="FUR-CH-10001146"/>
    <x v="0"/>
    <x v="1"/>
    <s v="Global Value Mid-Back Manager's Chair, Gray"/>
    <n v="60.89"/>
    <n v="1"/>
    <n v="0"/>
    <n v="15.222499999999997"/>
  </r>
  <r>
    <n v="9256"/>
    <x v="4625"/>
    <x v="2"/>
    <x v="1058"/>
    <d v="2011-02-16T00:00:00"/>
    <s v="Second Class"/>
    <x v="315"/>
    <s v="Guy Armstrong"/>
    <x v="0"/>
    <s v="United States"/>
    <s v="Columbia"/>
    <x v="25"/>
    <n v="65203"/>
    <x v="2"/>
    <s v="OFF-LA-10004853"/>
    <x v="1"/>
    <x v="2"/>
    <s v="Avery 483"/>
    <n v="14.940000000000001"/>
    <n v="3"/>
    <n v="0"/>
    <n v="6.8723999999999998"/>
  </r>
  <r>
    <n v="9257"/>
    <x v="4625"/>
    <x v="2"/>
    <x v="1058"/>
    <d v="2011-02-16T00:00:00"/>
    <s v="Second Class"/>
    <x v="315"/>
    <s v="Guy Armstrong"/>
    <x v="0"/>
    <s v="United States"/>
    <s v="Columbia"/>
    <x v="25"/>
    <n v="65203"/>
    <x v="2"/>
    <s v="OFF-BI-10004728"/>
    <x v="1"/>
    <x v="8"/>
    <s v="Wilson Jones Turn Tabs Binder Tool for Ring Binders"/>
    <n v="9.64"/>
    <n v="2"/>
    <n v="0"/>
    <n v="4.4344000000000001"/>
  </r>
  <r>
    <n v="9258"/>
    <x v="4625"/>
    <x v="2"/>
    <x v="1058"/>
    <d v="2011-02-16T00:00:00"/>
    <s v="Second Class"/>
    <x v="31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x v="315"/>
    <s v="Guy Armstrong"/>
    <x v="0"/>
    <s v="United States"/>
    <s v="Columbia"/>
    <x v="25"/>
    <n v="65203"/>
    <x v="2"/>
    <s v="OFF-BI-10004654"/>
    <x v="1"/>
    <x v="8"/>
    <s v="VariCap6 Expandable Binder"/>
    <n v="51.900000000000006"/>
    <n v="3"/>
    <n v="0"/>
    <n v="24.393000000000001"/>
  </r>
  <r>
    <n v="9260"/>
    <x v="4625"/>
    <x v="2"/>
    <x v="1058"/>
    <d v="2011-02-16T00:00:00"/>
    <s v="Second Class"/>
    <x v="315"/>
    <s v="Guy Armstrong"/>
    <x v="0"/>
    <s v="United States"/>
    <s v="Columbia"/>
    <x v="25"/>
    <n v="65203"/>
    <x v="2"/>
    <s v="OFF-ST-10002583"/>
    <x v="1"/>
    <x v="4"/>
    <s v="Fellowes Neat Ideas Storage Cubes"/>
    <n v="64.959999999999994"/>
    <n v="2"/>
    <n v="0"/>
    <n v="2.598399999999998"/>
  </r>
  <r>
    <n v="9261"/>
    <x v="4626"/>
    <x v="3"/>
    <x v="343"/>
    <d v="2014-11-15T00:00:00"/>
    <s v="Second Class"/>
    <x v="145"/>
    <s v="Jeremy Lonsdale"/>
    <x v="0"/>
    <s v="United States"/>
    <s v="Aberdeen"/>
    <x v="44"/>
    <n v="57401"/>
    <x v="2"/>
    <s v="OFF-SU-10004661"/>
    <x v="1"/>
    <x v="14"/>
    <s v="Acme Titanium Bonded Scissors"/>
    <n v="25.5"/>
    <n v="3"/>
    <n v="0"/>
    <n v="6.63"/>
  </r>
  <r>
    <n v="9262"/>
    <x v="4627"/>
    <x v="3"/>
    <x v="264"/>
    <d v="2014-09-03T00:00:00"/>
    <s v="Same Day"/>
    <x v="711"/>
    <s v="Stephanie Ulpright"/>
    <x v="2"/>
    <s v="United States"/>
    <s v="Seattle"/>
    <x v="4"/>
    <n v="98103"/>
    <x v="1"/>
    <s v="FUR-CH-10003061"/>
    <x v="0"/>
    <x v="1"/>
    <s v="Global Leather Task Chair, Black"/>
    <n v="215.976"/>
    <n v="3"/>
    <n v="0.2"/>
    <n v="-2.6997000000000355"/>
  </r>
  <r>
    <n v="9263"/>
    <x v="4628"/>
    <x v="1"/>
    <x v="330"/>
    <d v="2012-10-13T00:00:00"/>
    <s v="Standard Class"/>
    <x v="248"/>
    <s v="Fred McMath"/>
    <x v="0"/>
    <s v="United States"/>
    <s v="Detroit"/>
    <x v="12"/>
    <n v="48227"/>
    <x v="2"/>
    <s v="FUR-CH-10000513"/>
    <x v="0"/>
    <x v="1"/>
    <s v="High-Back Leather Manager's Chair"/>
    <n v="389.97"/>
    <n v="3"/>
    <n v="0"/>
    <n v="35.097300000000004"/>
  </r>
  <r>
    <n v="9264"/>
    <x v="4628"/>
    <x v="1"/>
    <x v="330"/>
    <d v="2012-10-13T00:00:00"/>
    <s v="Standard Class"/>
    <x v="248"/>
    <s v="Fred McMath"/>
    <x v="0"/>
    <s v="United States"/>
    <s v="Detroit"/>
    <x v="12"/>
    <n v="48227"/>
    <x v="2"/>
    <s v="OFF-AP-10002191"/>
    <x v="1"/>
    <x v="9"/>
    <s v="Belkin 8 Outlet SurgeMaster II Gold Surge Protector"/>
    <n v="269.90999999999997"/>
    <n v="5"/>
    <n v="0.1"/>
    <n v="53.982000000000006"/>
  </r>
  <r>
    <n v="9265"/>
    <x v="4629"/>
    <x v="3"/>
    <x v="221"/>
    <d v="2014-12-02T00:00:00"/>
    <s v="Standard Class"/>
    <x v="199"/>
    <s v="Maribeth Yedwab"/>
    <x v="1"/>
    <s v="United States"/>
    <s v="Memphis"/>
    <x v="18"/>
    <n v="38109"/>
    <x v="0"/>
    <s v="OFF-BI-10000216"/>
    <x v="1"/>
    <x v="8"/>
    <s v="Mead 1st Gear 2&quot; Zipper Binder, Asst. Colors"/>
    <n v="11.673000000000002"/>
    <n v="3"/>
    <n v="0.7"/>
    <n v="-7.782"/>
  </r>
  <r>
    <n v="9266"/>
    <x v="4629"/>
    <x v="3"/>
    <x v="221"/>
    <d v="2014-12-02T00:00:00"/>
    <s v="Standard Class"/>
    <x v="199"/>
    <s v="Maribeth Yedwab"/>
    <x v="1"/>
    <s v="United States"/>
    <s v="Memphis"/>
    <x v="18"/>
    <n v="38109"/>
    <x v="0"/>
    <s v="OFF-EN-10003448"/>
    <x v="1"/>
    <x v="12"/>
    <s v="Peel &amp; Seel Recycled Catalog Envelopes, Brown"/>
    <n v="64.848000000000013"/>
    <n v="7"/>
    <n v="0.2"/>
    <n v="24.317999999999998"/>
  </r>
  <r>
    <n v="9267"/>
    <x v="4630"/>
    <x v="2"/>
    <x v="1215"/>
    <d v="2011-02-10T00:00:00"/>
    <s v="First Class"/>
    <x v="134"/>
    <s v="Nathan Mautz"/>
    <x v="2"/>
    <s v="United States"/>
    <s v="North Las Vegas"/>
    <x v="33"/>
    <n v="89031"/>
    <x v="1"/>
    <s v="FUR-FU-10002111"/>
    <x v="0"/>
    <x v="5"/>
    <s v="Master Caster Door Stop, Large Brown"/>
    <n v="14.56"/>
    <n v="2"/>
    <n v="0"/>
    <n v="5.5327999999999999"/>
  </r>
  <r>
    <n v="9268"/>
    <x v="4631"/>
    <x v="1"/>
    <x v="12"/>
    <d v="2012-09-25T00:00:00"/>
    <s v="Same Day"/>
    <x v="229"/>
    <s v="Carlos Soltero"/>
    <x v="0"/>
    <s v="United States"/>
    <s v="Freeport"/>
    <x v="15"/>
    <n v="11520"/>
    <x v="3"/>
    <s v="FUR-CH-10001545"/>
    <x v="0"/>
    <x v="1"/>
    <s v="Hon Comfortask Task/Swivel Chairs"/>
    <n v="102.58200000000001"/>
    <n v="1"/>
    <n v="0.1"/>
    <n v="6.8388000000000009"/>
  </r>
  <r>
    <n v="9269"/>
    <x v="4631"/>
    <x v="1"/>
    <x v="12"/>
    <d v="2012-09-25T00:00:00"/>
    <s v="Same Day"/>
    <x v="229"/>
    <s v="Carlos Soltero"/>
    <x v="0"/>
    <s v="United States"/>
    <s v="Freeport"/>
    <x v="15"/>
    <n v="11520"/>
    <x v="3"/>
    <s v="OFF-PA-10002947"/>
    <x v="1"/>
    <x v="10"/>
    <s v="Xerox 1923"/>
    <n v="20.04"/>
    <n v="3"/>
    <n v="0"/>
    <n v="9.6191999999999993"/>
  </r>
  <r>
    <n v="9270"/>
    <x v="4632"/>
    <x v="3"/>
    <x v="170"/>
    <d v="2014-08-29T00:00:00"/>
    <s v="Standard Class"/>
    <x v="7"/>
    <s v="Pete Kriz"/>
    <x v="0"/>
    <s v="United States"/>
    <s v="New York City"/>
    <x v="15"/>
    <n v="10035"/>
    <x v="3"/>
    <s v="OFF-BI-10003476"/>
    <x v="1"/>
    <x v="8"/>
    <s v="Avery Metallic Poly Binders"/>
    <n v="32.088000000000001"/>
    <n v="7"/>
    <n v="0.2"/>
    <n v="11.2308"/>
  </r>
  <r>
    <n v="9271"/>
    <x v="4632"/>
    <x v="3"/>
    <x v="170"/>
    <d v="2014-08-29T00:00:00"/>
    <s v="Standard Class"/>
    <x v="7"/>
    <s v="Pete Kriz"/>
    <x v="0"/>
    <s v="United States"/>
    <s v="New York City"/>
    <x v="15"/>
    <n v="10035"/>
    <x v="3"/>
    <s v="OFF-BI-10001359"/>
    <x v="1"/>
    <x v="8"/>
    <s v="GBC DocuBind TL300 Electric Binding System"/>
    <n v="4305.5520000000006"/>
    <n v="6"/>
    <n v="0.2"/>
    <n v="1453.1237999999996"/>
  </r>
  <r>
    <n v="9272"/>
    <x v="4633"/>
    <x v="0"/>
    <x v="536"/>
    <d v="2013-05-18T00:00:00"/>
    <s v="Standard Class"/>
    <x v="447"/>
    <s v="Harry Marie"/>
    <x v="1"/>
    <s v="United States"/>
    <s v="New York City"/>
    <x v="15"/>
    <n v="10024"/>
    <x v="3"/>
    <s v="FUR-FU-10000320"/>
    <x v="0"/>
    <x v="5"/>
    <s v="OIC Stacking Trays"/>
    <n v="10.02"/>
    <n v="3"/>
    <n v="0"/>
    <n v="4.4088000000000012"/>
  </r>
  <r>
    <n v="9273"/>
    <x v="4633"/>
    <x v="0"/>
    <x v="536"/>
    <d v="2013-05-18T00:00:00"/>
    <s v="Standard Class"/>
    <x v="447"/>
    <s v="Harry Marie"/>
    <x v="1"/>
    <s v="United States"/>
    <s v="New York City"/>
    <x v="15"/>
    <n v="10024"/>
    <x v="3"/>
    <s v="TEC-PH-10001835"/>
    <x v="2"/>
    <x v="7"/>
    <s v="Jawbone JAMBOX Wireless Bluetooth Speaker"/>
    <n v="631.96"/>
    <n v="4"/>
    <n v="0"/>
    <n v="303.3408"/>
  </r>
  <r>
    <n v="9274"/>
    <x v="4634"/>
    <x v="3"/>
    <x v="264"/>
    <d v="2014-09-07T00:00:00"/>
    <s v="Standard Class"/>
    <x v="117"/>
    <s v="Alan Hwang"/>
    <x v="0"/>
    <s v="United States"/>
    <s v="Henderson"/>
    <x v="0"/>
    <n v="42420"/>
    <x v="0"/>
    <s v="OFF-BI-10003650"/>
    <x v="1"/>
    <x v="8"/>
    <s v="GBC DocuBind 300 Electric Binding Machine"/>
    <n v="1577.94"/>
    <n v="3"/>
    <n v="0"/>
    <n v="757.41120000000001"/>
  </r>
  <r>
    <n v="9275"/>
    <x v="4635"/>
    <x v="2"/>
    <x v="982"/>
    <d v="2011-10-10T00:00:00"/>
    <s v="Same Day"/>
    <x v="712"/>
    <s v="Fred Chung"/>
    <x v="1"/>
    <s v="United States"/>
    <s v="Albuquerque"/>
    <x v="27"/>
    <n v="87105"/>
    <x v="1"/>
    <s v="OFF-AR-10000937"/>
    <x v="1"/>
    <x v="6"/>
    <s v="Dixon Ticonderoga Core-Lock Colored Pencils, 48-Color Set"/>
    <n v="255.84999999999997"/>
    <n v="7"/>
    <n v="0"/>
    <n v="112.57400000000001"/>
  </r>
  <r>
    <n v="9276"/>
    <x v="4636"/>
    <x v="0"/>
    <x v="439"/>
    <d v="2013-05-30T00:00:00"/>
    <s v="Second Class"/>
    <x v="434"/>
    <s v="Cathy Prescott"/>
    <x v="1"/>
    <s v="United States"/>
    <s v="Delray Beach"/>
    <x v="2"/>
    <n v="33445"/>
    <x v="0"/>
    <s v="OFF-ST-10000532"/>
    <x v="1"/>
    <x v="4"/>
    <s v="Advantus Rolling Drawer Organizers"/>
    <n v="184.70400000000001"/>
    <n v="6"/>
    <n v="0.2"/>
    <n v="13.852799999999995"/>
  </r>
  <r>
    <n v="9277"/>
    <x v="4636"/>
    <x v="0"/>
    <x v="439"/>
    <d v="2013-05-30T00:00:00"/>
    <s v="Second Class"/>
    <x v="434"/>
    <s v="Cathy Prescott"/>
    <x v="1"/>
    <s v="United States"/>
    <s v="Delray Beach"/>
    <x v="2"/>
    <n v="33445"/>
    <x v="0"/>
    <s v="TEC-AC-10001267"/>
    <x v="2"/>
    <x v="11"/>
    <s v="Imation 32GB Pocket Pro USB 3.0 Flash Drive - 32 GB - Black - 1 P ..."/>
    <n v="47.92"/>
    <n v="2"/>
    <n v="0.2"/>
    <n v="11.98"/>
  </r>
  <r>
    <n v="9278"/>
    <x v="4637"/>
    <x v="3"/>
    <x v="96"/>
    <d v="2014-12-06T00:00:00"/>
    <s v="Standard Class"/>
    <x v="253"/>
    <s v="Sean Christensen"/>
    <x v="0"/>
    <s v="United States"/>
    <s v="Philadelphia"/>
    <x v="9"/>
    <n v="19140"/>
    <x v="3"/>
    <s v="OFF-LA-10004853"/>
    <x v="1"/>
    <x v="2"/>
    <s v="Avery 483"/>
    <n v="15.936000000000002"/>
    <n v="4"/>
    <n v="0.2"/>
    <n v="5.1791999999999998"/>
  </r>
  <r>
    <n v="9279"/>
    <x v="4637"/>
    <x v="3"/>
    <x v="96"/>
    <d v="2014-12-06T00:00:00"/>
    <s v="Standard Class"/>
    <x v="253"/>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x v="253"/>
    <s v="Sean Christensen"/>
    <x v="0"/>
    <s v="United States"/>
    <s v="Philadelphia"/>
    <x v="9"/>
    <n v="19140"/>
    <x v="3"/>
    <s v="FUR-CH-10003379"/>
    <x v="0"/>
    <x v="1"/>
    <s v="Global Commerce Series High-Back Swivel/Tilt Chairs"/>
    <n v="398.97199999999998"/>
    <n v="2"/>
    <n v="0.3"/>
    <n v="-28.49799999999999"/>
  </r>
  <r>
    <n v="9281"/>
    <x v="4638"/>
    <x v="0"/>
    <x v="873"/>
    <d v="2013-09-25T00:00:00"/>
    <s v="Standard Class"/>
    <x v="707"/>
    <s v="Heather Jas"/>
    <x v="2"/>
    <s v="United States"/>
    <s v="Seattle"/>
    <x v="4"/>
    <n v="98105"/>
    <x v="1"/>
    <s v="FUR-BO-10002853"/>
    <x v="0"/>
    <x v="0"/>
    <s v="O'Sullivan 5-Shelf Heavy-Duty Bookcases"/>
    <n v="163.88"/>
    <n v="2"/>
    <n v="0"/>
    <n v="40.97"/>
  </r>
  <r>
    <n v="9282"/>
    <x v="4639"/>
    <x v="3"/>
    <x v="220"/>
    <d v="2014-09-16T00:00:00"/>
    <s v="Standard Class"/>
    <x v="90"/>
    <s v="Cassandra Brandow"/>
    <x v="0"/>
    <s v="United States"/>
    <s v="Richmond"/>
    <x v="17"/>
    <n v="23223"/>
    <x v="0"/>
    <s v="OFF-AP-10000027"/>
    <x v="1"/>
    <x v="9"/>
    <s v="Hoover Commercial SteamVac"/>
    <n v="67.900000000000006"/>
    <n v="5"/>
    <n v="0"/>
    <n v="20.369999999999997"/>
  </r>
  <r>
    <n v="9283"/>
    <x v="4640"/>
    <x v="0"/>
    <x v="945"/>
    <d v="2014-01-05T00:00:00"/>
    <s v="Standard Class"/>
    <x v="699"/>
    <s v="Evan Henry"/>
    <x v="0"/>
    <s v="United States"/>
    <s v="West Palm Beach"/>
    <x v="2"/>
    <n v="33407"/>
    <x v="0"/>
    <s v="OFF-PA-10002421"/>
    <x v="1"/>
    <x v="10"/>
    <s v="Embossed Ink Jet Note Cards"/>
    <n v="72.224000000000004"/>
    <n v="4"/>
    <n v="0.2"/>
    <n v="25.278400000000001"/>
  </r>
  <r>
    <n v="9284"/>
    <x v="4641"/>
    <x v="3"/>
    <x v="264"/>
    <d v="2014-09-05T00:00:00"/>
    <s v="Second Class"/>
    <x v="560"/>
    <s v="Luke Weiss"/>
    <x v="0"/>
    <s v="United States"/>
    <s v="Fort Collins"/>
    <x v="22"/>
    <n v="80525"/>
    <x v="1"/>
    <s v="OFF-LA-10002475"/>
    <x v="1"/>
    <x v="2"/>
    <s v="Avery 519"/>
    <n v="11.696"/>
    <n v="2"/>
    <n v="0.2"/>
    <n v="3.9473999999999996"/>
  </r>
  <r>
    <n v="9285"/>
    <x v="4642"/>
    <x v="2"/>
    <x v="728"/>
    <d v="2011-11-23T00:00:00"/>
    <s v="Standard Class"/>
    <x v="149"/>
    <s v="Michael Kennedy"/>
    <x v="1"/>
    <s v="United States"/>
    <s v="Franklin"/>
    <x v="6"/>
    <n v="53132"/>
    <x v="2"/>
    <s v="FUR-CH-10001482"/>
    <x v="0"/>
    <x v="1"/>
    <s v="Office Star - Mesh Screen back chair with Vinyl seat"/>
    <n v="392.93999999999994"/>
    <n v="3"/>
    <n v="0"/>
    <n v="43.223399999999984"/>
  </r>
  <r>
    <n v="9286"/>
    <x v="4643"/>
    <x v="1"/>
    <x v="82"/>
    <d v="2012-11-24T00:00:00"/>
    <s v="First Class"/>
    <x v="581"/>
    <s v="John Huston"/>
    <x v="0"/>
    <s v="United States"/>
    <s v="Monroe"/>
    <x v="3"/>
    <n v="28110"/>
    <x v="0"/>
    <s v="FUR-FU-10000087"/>
    <x v="0"/>
    <x v="5"/>
    <s v="Executive Impressions 14&quot; Two-Color Numerals Wall Clock"/>
    <n v="18.175999999999998"/>
    <n v="1"/>
    <n v="0.2"/>
    <n v="4.7712000000000012"/>
  </r>
  <r>
    <n v="9287"/>
    <x v="4644"/>
    <x v="3"/>
    <x v="249"/>
    <d v="2014-06-27T00:00:00"/>
    <s v="Standard Class"/>
    <x v="489"/>
    <s v="Deborah Brumfield"/>
    <x v="2"/>
    <s v="United States"/>
    <s v="Dallas"/>
    <x v="5"/>
    <n v="75081"/>
    <x v="2"/>
    <s v="OFF-BI-10003166"/>
    <x v="1"/>
    <x v="8"/>
    <s v="GBC Plasticlear Binding Covers"/>
    <n v="6.8879999999999981"/>
    <n v="3"/>
    <n v="0.8"/>
    <n v="-11.020800000000005"/>
  </r>
  <r>
    <n v="9288"/>
    <x v="4644"/>
    <x v="3"/>
    <x v="249"/>
    <d v="2014-06-27T00:00:00"/>
    <s v="Standard Class"/>
    <x v="489"/>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x v="577"/>
    <s v="Trudy Brown"/>
    <x v="0"/>
    <s v="United States"/>
    <s v="Philadelphia"/>
    <x v="9"/>
    <n v="19134"/>
    <x v="3"/>
    <s v="FUR-CH-10003981"/>
    <x v="0"/>
    <x v="1"/>
    <s v="Global Commerce Series Low-Back Swivel/Tilt Chairs"/>
    <n v="1079.316"/>
    <n v="6"/>
    <n v="0.3"/>
    <n v="-15.418800000000203"/>
  </r>
  <r>
    <n v="9290"/>
    <x v="4646"/>
    <x v="2"/>
    <x v="488"/>
    <d v="2011-04-26T00:00:00"/>
    <s v="Second Class"/>
    <x v="134"/>
    <s v="Nathan Mautz"/>
    <x v="2"/>
    <s v="United States"/>
    <s v="San Francisco"/>
    <x v="1"/>
    <n v="94109"/>
    <x v="1"/>
    <s v="OFF-PA-10001878"/>
    <x v="1"/>
    <x v="10"/>
    <s v="Xerox 1891"/>
    <n v="48.91"/>
    <n v="1"/>
    <n v="0"/>
    <n v="22.987699999999997"/>
  </r>
  <r>
    <n v="9291"/>
    <x v="4647"/>
    <x v="2"/>
    <x v="865"/>
    <d v="2011-09-25T00:00:00"/>
    <s v="First Class"/>
    <x v="627"/>
    <s v="Thomas Thornton"/>
    <x v="0"/>
    <s v="United States"/>
    <s v="Dover"/>
    <x v="13"/>
    <n v="19901"/>
    <x v="3"/>
    <s v="OFF-AR-10002375"/>
    <x v="1"/>
    <x v="6"/>
    <s v="Newell 351"/>
    <n v="9.84"/>
    <n v="3"/>
    <n v="0"/>
    <n v="2.8535999999999988"/>
  </r>
  <r>
    <n v="9292"/>
    <x v="4647"/>
    <x v="2"/>
    <x v="865"/>
    <d v="2011-09-25T00:00:00"/>
    <s v="First Class"/>
    <x v="627"/>
    <s v="Thomas Thornton"/>
    <x v="0"/>
    <s v="United States"/>
    <s v="Dover"/>
    <x v="13"/>
    <n v="19901"/>
    <x v="3"/>
    <s v="OFF-BI-10004965"/>
    <x v="1"/>
    <x v="8"/>
    <s v="Ibico Covers for Plastic or Wire Binding Elements"/>
    <n v="34.5"/>
    <n v="3"/>
    <n v="0"/>
    <n v="15.524999999999999"/>
  </r>
  <r>
    <n v="9293"/>
    <x v="4648"/>
    <x v="3"/>
    <x v="580"/>
    <d v="2014-03-03T00:00:00"/>
    <s v="Same Day"/>
    <x v="276"/>
    <s v="Roland Schwarz"/>
    <x v="1"/>
    <s v="United States"/>
    <s v="Waco"/>
    <x v="5"/>
    <n v="76706"/>
    <x v="2"/>
    <s v="OFF-BI-10004022"/>
    <x v="1"/>
    <x v="8"/>
    <s v="Acco Suede Grain Vinyl Round Ring Binder"/>
    <n v="0.55599999999999983"/>
    <n v="1"/>
    <n v="0.8"/>
    <n v="-0.94520000000000004"/>
  </r>
  <r>
    <n v="9294"/>
    <x v="4649"/>
    <x v="3"/>
    <x v="701"/>
    <d v="2014-11-22T00:00:00"/>
    <s v="Second Class"/>
    <x v="577"/>
    <s v="Trudy Brown"/>
    <x v="0"/>
    <s v="United States"/>
    <s v="Hagerstown"/>
    <x v="39"/>
    <n v="21740"/>
    <x v="3"/>
    <s v="OFF-BI-10000050"/>
    <x v="1"/>
    <x v="8"/>
    <s v="Angle-D Binders with Locking Rings, Label Holders"/>
    <n v="43.8"/>
    <n v="6"/>
    <n v="0"/>
    <n v="20.585999999999999"/>
  </r>
  <r>
    <n v="9295"/>
    <x v="4650"/>
    <x v="3"/>
    <x v="39"/>
    <d v="2014-06-02T00:00:00"/>
    <s v="Standard Class"/>
    <x v="87"/>
    <s v="Alice McCarthy"/>
    <x v="1"/>
    <s v="United States"/>
    <s v="Cleveland"/>
    <x v="24"/>
    <n v="44105"/>
    <x v="3"/>
    <s v="OFF-PA-10002464"/>
    <x v="1"/>
    <x v="10"/>
    <s v="HP Office Recycled Paper (20Lb. and 87 Bright)"/>
    <n v="13.872000000000002"/>
    <n v="3"/>
    <n v="0.2"/>
    <n v="5.0286000000000008"/>
  </r>
  <r>
    <n v="9296"/>
    <x v="4650"/>
    <x v="3"/>
    <x v="39"/>
    <d v="2014-06-02T00:00:00"/>
    <s v="Standard Class"/>
    <x v="87"/>
    <s v="Alice McCarthy"/>
    <x v="1"/>
    <s v="United States"/>
    <s v="Cleveland"/>
    <x v="24"/>
    <n v="44105"/>
    <x v="3"/>
    <s v="FUR-BO-10004709"/>
    <x v="0"/>
    <x v="0"/>
    <s v="Bush Westfield Collection Bookcases, Medium Cherry Finish"/>
    <n v="115.96"/>
    <n v="4"/>
    <n v="0.5"/>
    <n v="-64.937599999999989"/>
  </r>
  <r>
    <n v="9297"/>
    <x v="4651"/>
    <x v="1"/>
    <x v="24"/>
    <d v="2012-04-22T00:00:00"/>
    <s v="Second Class"/>
    <x v="172"/>
    <s v="Michael Paige"/>
    <x v="1"/>
    <s v="United States"/>
    <s v="Mcallen"/>
    <x v="5"/>
    <n v="78501"/>
    <x v="2"/>
    <s v="TEC-AC-10003590"/>
    <x v="2"/>
    <x v="11"/>
    <s v="TRENDnet 56K USB 2.0 Phone, Internet and Fax Modem"/>
    <n v="41.424000000000007"/>
    <n v="2"/>
    <n v="0.2"/>
    <n v="8.2847999999999971"/>
  </r>
  <r>
    <n v="9298"/>
    <x v="4651"/>
    <x v="1"/>
    <x v="24"/>
    <d v="2012-04-22T00:00:00"/>
    <s v="Second Class"/>
    <x v="172"/>
    <s v="Michael Paige"/>
    <x v="1"/>
    <s v="United States"/>
    <s v="Mcallen"/>
    <x v="5"/>
    <n v="78501"/>
    <x v="2"/>
    <s v="TEC-PH-10003357"/>
    <x v="2"/>
    <x v="7"/>
    <s v="Grandstream GXP2100 Mainstream Business Phone"/>
    <n v="244.768"/>
    <n v="4"/>
    <n v="0.2"/>
    <n v="24.476800000000004"/>
  </r>
  <r>
    <n v="9299"/>
    <x v="4651"/>
    <x v="1"/>
    <x v="24"/>
    <d v="2012-04-22T00:00:00"/>
    <s v="Second Class"/>
    <x v="172"/>
    <s v="Michael Paige"/>
    <x v="1"/>
    <s v="United States"/>
    <s v="Mcallen"/>
    <x v="5"/>
    <n v="78501"/>
    <x v="2"/>
    <s v="OFF-AR-10003373"/>
    <x v="1"/>
    <x v="6"/>
    <s v="Boston School Pro Electric Pencil Sharpener, 1670"/>
    <n v="74.352000000000004"/>
    <n v="3"/>
    <n v="0.2"/>
    <n v="6.5057999999999971"/>
  </r>
  <r>
    <n v="9300"/>
    <x v="4651"/>
    <x v="1"/>
    <x v="24"/>
    <d v="2012-04-22T00:00:00"/>
    <s v="Second Class"/>
    <x v="172"/>
    <s v="Michael Paige"/>
    <x v="1"/>
    <s v="United States"/>
    <s v="Mcallen"/>
    <x v="5"/>
    <n v="78501"/>
    <x v="2"/>
    <s v="OFF-BI-10003676"/>
    <x v="1"/>
    <x v="8"/>
    <s v="GBC Standard Recycled Report Covers, Clear Plastic Sheets"/>
    <n v="4.3119999999999985"/>
    <n v="2"/>
    <n v="0.8"/>
    <n v="-6.8992000000000022"/>
  </r>
  <r>
    <n v="9301"/>
    <x v="4651"/>
    <x v="1"/>
    <x v="24"/>
    <d v="2012-04-22T00:00:00"/>
    <s v="Second Class"/>
    <x v="172"/>
    <s v="Michael Paige"/>
    <x v="1"/>
    <s v="United States"/>
    <s v="Mcallen"/>
    <x v="5"/>
    <n v="78501"/>
    <x v="2"/>
    <s v="FUR-CH-10000225"/>
    <x v="0"/>
    <x v="1"/>
    <s v="Global Geo Office Task Chair, Gray"/>
    <n v="56.686"/>
    <n v="1"/>
    <n v="0.3"/>
    <n v="-20.245000000000008"/>
  </r>
  <r>
    <n v="9302"/>
    <x v="4651"/>
    <x v="1"/>
    <x v="24"/>
    <d v="2012-04-22T00:00:00"/>
    <s v="Second Class"/>
    <x v="172"/>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x v="172"/>
    <s v="Michael Paige"/>
    <x v="1"/>
    <s v="United States"/>
    <s v="Mcallen"/>
    <x v="5"/>
    <n v="78501"/>
    <x v="2"/>
    <s v="OFF-AR-10003481"/>
    <x v="1"/>
    <x v="6"/>
    <s v="Newell 348"/>
    <n v="7.8719999999999999"/>
    <n v="3"/>
    <n v="0.2"/>
    <n v="0.88559999999999883"/>
  </r>
  <r>
    <n v="9304"/>
    <x v="4651"/>
    <x v="1"/>
    <x v="24"/>
    <d v="2012-04-22T00:00:00"/>
    <s v="Second Class"/>
    <x v="172"/>
    <s v="Michael Paige"/>
    <x v="1"/>
    <s v="United States"/>
    <s v="Mcallen"/>
    <x v="5"/>
    <n v="78501"/>
    <x v="2"/>
    <s v="OFF-PA-10003936"/>
    <x v="1"/>
    <x v="10"/>
    <s v="Xerox 1994"/>
    <n v="15.552000000000003"/>
    <n v="3"/>
    <n v="0.2"/>
    <n v="5.4432"/>
  </r>
  <r>
    <n v="9305"/>
    <x v="4651"/>
    <x v="1"/>
    <x v="24"/>
    <d v="2012-04-22T00:00:00"/>
    <s v="Second Class"/>
    <x v="172"/>
    <s v="Michael Paige"/>
    <x v="1"/>
    <s v="United States"/>
    <s v="Mcallen"/>
    <x v="5"/>
    <n v="78501"/>
    <x v="2"/>
    <s v="OFF-BI-10000320"/>
    <x v="1"/>
    <x v="8"/>
    <s v="GBC Plastic Binding Combs"/>
    <n v="1.4759999999999998"/>
    <n v="1"/>
    <n v="0.8"/>
    <n v="-2.2877999999999998"/>
  </r>
  <r>
    <n v="9306"/>
    <x v="4652"/>
    <x v="1"/>
    <x v="444"/>
    <d v="2012-09-24T00:00:00"/>
    <s v="Standard Class"/>
    <x v="762"/>
    <s v="Marc Harrigan"/>
    <x v="2"/>
    <s v="United States"/>
    <s v="Santa Fe"/>
    <x v="27"/>
    <n v="87505"/>
    <x v="1"/>
    <s v="OFF-AR-10001972"/>
    <x v="1"/>
    <x v="6"/>
    <s v="Newell 323"/>
    <n v="8.4"/>
    <n v="5"/>
    <n v="0"/>
    <n v="2.1840000000000002"/>
  </r>
  <r>
    <n v="9307"/>
    <x v="4653"/>
    <x v="2"/>
    <x v="727"/>
    <d v="2011-03-30T00:00:00"/>
    <s v="Standard Class"/>
    <x v="244"/>
    <s v="Christina Anderson"/>
    <x v="0"/>
    <s v="United States"/>
    <s v="San Francisco"/>
    <x v="1"/>
    <n v="94110"/>
    <x v="1"/>
    <s v="OFF-AR-10003829"/>
    <x v="1"/>
    <x v="6"/>
    <s v="Newell 35"/>
    <n v="6.56"/>
    <n v="2"/>
    <n v="0"/>
    <n v="1.9023999999999992"/>
  </r>
  <r>
    <n v="9308"/>
    <x v="4653"/>
    <x v="2"/>
    <x v="727"/>
    <d v="2011-03-30T00:00:00"/>
    <s v="Standard Class"/>
    <x v="244"/>
    <s v="Christina Anderson"/>
    <x v="0"/>
    <s v="United States"/>
    <s v="San Francisco"/>
    <x v="1"/>
    <n v="94110"/>
    <x v="1"/>
    <s v="OFF-AR-10003338"/>
    <x v="1"/>
    <x v="6"/>
    <s v="Eberhard Faber 3 1/2&quot; Golf Pencils"/>
    <n v="14.88"/>
    <n v="2"/>
    <n v="0"/>
    <n v="3.7200000000000006"/>
  </r>
  <r>
    <n v="9309"/>
    <x v="4653"/>
    <x v="2"/>
    <x v="727"/>
    <d v="2011-03-30T00:00:00"/>
    <s v="Standard Class"/>
    <x v="244"/>
    <s v="Christina Anderson"/>
    <x v="0"/>
    <s v="United States"/>
    <s v="San Francisco"/>
    <x v="1"/>
    <n v="94110"/>
    <x v="1"/>
    <s v="TEC-AC-10002558"/>
    <x v="2"/>
    <x v="11"/>
    <s v="Imation Swivel Flash Drive USB flash drive - 8 GB"/>
    <n v="45.48"/>
    <n v="4"/>
    <n v="0"/>
    <n v="15.917999999999999"/>
  </r>
  <r>
    <n v="9310"/>
    <x v="4653"/>
    <x v="2"/>
    <x v="727"/>
    <d v="2011-03-30T00:00:00"/>
    <s v="Standard Class"/>
    <x v="244"/>
    <s v="Christina Anderson"/>
    <x v="0"/>
    <s v="United States"/>
    <s v="San Francisco"/>
    <x v="1"/>
    <n v="94110"/>
    <x v="1"/>
    <s v="OFF-AR-10000034"/>
    <x v="1"/>
    <x v="6"/>
    <s v="BIC Brite Liner Grip Highlighters, Assorted, 5/Pack"/>
    <n v="25.44"/>
    <n v="6"/>
    <n v="0"/>
    <n v="9.9215999999999998"/>
  </r>
  <r>
    <n v="9311"/>
    <x v="4654"/>
    <x v="0"/>
    <x v="370"/>
    <d v="2013-09-01T00:00:00"/>
    <s v="Standard Class"/>
    <x v="629"/>
    <s v="Ken Dana"/>
    <x v="1"/>
    <s v="United States"/>
    <s v="New York City"/>
    <x v="15"/>
    <n v="10024"/>
    <x v="3"/>
    <s v="OFF-BI-10001510"/>
    <x v="1"/>
    <x v="8"/>
    <s v="Deluxe Heavy-Duty Vinyl Round Ring Binder"/>
    <n v="146.68800000000002"/>
    <n v="8"/>
    <n v="0.2"/>
    <n v="45.839999999999996"/>
  </r>
  <r>
    <n v="9312"/>
    <x v="4655"/>
    <x v="3"/>
    <x v="904"/>
    <d v="2014-03-13T00:00:00"/>
    <s v="Standard Class"/>
    <x v="386"/>
    <s v="Don Weiss"/>
    <x v="0"/>
    <s v="United States"/>
    <s v="Dallas"/>
    <x v="5"/>
    <n v="75220"/>
    <x v="2"/>
    <s v="OFF-LA-10000134"/>
    <x v="1"/>
    <x v="2"/>
    <s v="Avery 511"/>
    <n v="4.9280000000000008"/>
    <n v="2"/>
    <n v="0.2"/>
    <n v="1.7247999999999997"/>
  </r>
  <r>
    <n v="9313"/>
    <x v="4655"/>
    <x v="3"/>
    <x v="904"/>
    <d v="2014-03-13T00:00:00"/>
    <s v="Standard Class"/>
    <x v="386"/>
    <s v="Don Weiss"/>
    <x v="0"/>
    <s v="United States"/>
    <s v="Dallas"/>
    <x v="5"/>
    <n v="75220"/>
    <x v="2"/>
    <s v="OFF-AR-10000588"/>
    <x v="1"/>
    <x v="6"/>
    <s v="Newell 345"/>
    <n v="63.488"/>
    <n v="4"/>
    <n v="0.2"/>
    <n v="4.7616000000000014"/>
  </r>
  <r>
    <n v="9314"/>
    <x v="4656"/>
    <x v="1"/>
    <x v="1216"/>
    <d v="2012-11-11T00:00:00"/>
    <s v="Same Day"/>
    <x v="122"/>
    <s v="Andrew Gjertsen"/>
    <x v="1"/>
    <s v="United States"/>
    <s v="Detroit"/>
    <x v="12"/>
    <n v="48234"/>
    <x v="2"/>
    <s v="OFF-ST-10003282"/>
    <x v="1"/>
    <x v="4"/>
    <s v="Advantus 10-Drawer Portable Organizer, Chrome Metal Frame, Smoke Drawers"/>
    <n v="418.32"/>
    <n v="7"/>
    <n v="0"/>
    <n v="117.12960000000004"/>
  </r>
  <r>
    <n v="9315"/>
    <x v="4656"/>
    <x v="1"/>
    <x v="1216"/>
    <d v="2012-11-11T00:00:00"/>
    <s v="Same Day"/>
    <x v="122"/>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x v="423"/>
    <s v="Justin Hirsh"/>
    <x v="0"/>
    <s v="United States"/>
    <s v="Philadelphia"/>
    <x v="9"/>
    <n v="19140"/>
    <x v="3"/>
    <s v="TEC-PH-10000141"/>
    <x v="2"/>
    <x v="7"/>
    <s v="Clearsounds A400"/>
    <n v="118.78199999999998"/>
    <n v="3"/>
    <n v="0.4"/>
    <n v="-27.715799999999994"/>
  </r>
  <r>
    <n v="9317"/>
    <x v="4657"/>
    <x v="0"/>
    <x v="41"/>
    <d v="2013-04-10T00:00:00"/>
    <s v="Standard Class"/>
    <x v="423"/>
    <s v="Justin Hirsh"/>
    <x v="0"/>
    <s v="United States"/>
    <s v="Philadelphia"/>
    <x v="9"/>
    <n v="19140"/>
    <x v="3"/>
    <s v="OFF-SU-10000646"/>
    <x v="1"/>
    <x v="14"/>
    <s v="Premier Automatic Letter Opener"/>
    <n v="769.18400000000008"/>
    <n v="4"/>
    <n v="0.2"/>
    <n v="-163.45159999999996"/>
  </r>
  <r>
    <n v="9318"/>
    <x v="4658"/>
    <x v="3"/>
    <x v="1217"/>
    <d v="2014-02-27T00:00:00"/>
    <s v="Standard Class"/>
    <x v="54"/>
    <s v="Dave Kipp"/>
    <x v="0"/>
    <s v="United States"/>
    <s v="Carrollton"/>
    <x v="5"/>
    <n v="75007"/>
    <x v="2"/>
    <s v="TEC-AC-10002076"/>
    <x v="2"/>
    <x v="11"/>
    <s v="Microsoft Natural Keyboard Elite"/>
    <n v="47.904000000000003"/>
    <n v="1"/>
    <n v="0.2"/>
    <n v="-2.9940000000000015"/>
  </r>
  <r>
    <n v="9319"/>
    <x v="4659"/>
    <x v="3"/>
    <x v="228"/>
    <d v="2014-07-26T00:00:00"/>
    <s v="Standard Class"/>
    <x v="255"/>
    <s v="Anthony Rawles"/>
    <x v="1"/>
    <s v="United States"/>
    <s v="New York City"/>
    <x v="15"/>
    <n v="10009"/>
    <x v="3"/>
    <s v="OFF-PA-10000743"/>
    <x v="1"/>
    <x v="10"/>
    <s v="Xerox 1977"/>
    <n v="13.36"/>
    <n v="2"/>
    <n v="0"/>
    <n v="6.4127999999999998"/>
  </r>
  <r>
    <n v="9320"/>
    <x v="4659"/>
    <x v="3"/>
    <x v="228"/>
    <d v="2014-07-26T00:00:00"/>
    <s v="Standard Class"/>
    <x v="25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x v="255"/>
    <s v="Anthony Rawles"/>
    <x v="1"/>
    <s v="United States"/>
    <s v="New York City"/>
    <x v="15"/>
    <n v="10009"/>
    <x v="3"/>
    <s v="FUR-FU-10000747"/>
    <x v="0"/>
    <x v="5"/>
    <s v="Tenex B1-RE Series Chair Mats for Low Pile Carpets"/>
    <n v="183.92"/>
    <n v="4"/>
    <n v="0"/>
    <n v="31.266399999999976"/>
  </r>
  <r>
    <n v="9322"/>
    <x v="4660"/>
    <x v="0"/>
    <x v="254"/>
    <d v="2013-11-09T00:00:00"/>
    <s v="Standard Class"/>
    <x v="325"/>
    <s v="Sally Matthias"/>
    <x v="0"/>
    <s v="United States"/>
    <s v="Houston"/>
    <x v="5"/>
    <n v="77041"/>
    <x v="2"/>
    <s v="FUR-FU-10002445"/>
    <x v="0"/>
    <x v="5"/>
    <s v="DAX Two-Tone Rosewood/Black Document Frame, Desktop, 5 x 7"/>
    <n v="11.376000000000001"/>
    <n v="3"/>
    <n v="0.6"/>
    <n v="-5.6879999999999988"/>
  </r>
  <r>
    <n v="9323"/>
    <x v="4660"/>
    <x v="0"/>
    <x v="254"/>
    <d v="2013-11-09T00:00:00"/>
    <s v="Standard Class"/>
    <x v="32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x v="551"/>
    <s v="Duane Benoit"/>
    <x v="0"/>
    <s v="United States"/>
    <s v="Los Angeles"/>
    <x v="1"/>
    <n v="90036"/>
    <x v="1"/>
    <s v="OFF-PA-10003641"/>
    <x v="1"/>
    <x v="10"/>
    <s v="Xerox 1909"/>
    <n v="211.04"/>
    <n v="8"/>
    <n v="0"/>
    <n v="97.078399999999988"/>
  </r>
  <r>
    <n v="9325"/>
    <x v="4661"/>
    <x v="3"/>
    <x v="397"/>
    <d v="2014-09-30T00:00:00"/>
    <s v="Standard Class"/>
    <x v="551"/>
    <s v="Duane Benoit"/>
    <x v="0"/>
    <s v="United States"/>
    <s v="Los Angeles"/>
    <x v="1"/>
    <n v="90036"/>
    <x v="1"/>
    <s v="FUR-CH-10003973"/>
    <x v="0"/>
    <x v="1"/>
    <s v="GuestStacker Chair with Chrome Finish Legs"/>
    <n v="594.81600000000003"/>
    <n v="2"/>
    <n v="0.2"/>
    <n v="59.481600000000014"/>
  </r>
  <r>
    <n v="9326"/>
    <x v="4661"/>
    <x v="3"/>
    <x v="397"/>
    <d v="2014-09-30T00:00:00"/>
    <s v="Standard Class"/>
    <x v="551"/>
    <s v="Duane Benoit"/>
    <x v="0"/>
    <s v="United States"/>
    <s v="Los Angeles"/>
    <x v="1"/>
    <n v="90036"/>
    <x v="1"/>
    <s v="OFF-BI-10000977"/>
    <x v="1"/>
    <x v="8"/>
    <s v="Ibico Plastic Spiral Binding Combs"/>
    <n v="72.960000000000008"/>
    <n v="3"/>
    <n v="0.2"/>
    <n v="23.711999999999996"/>
  </r>
  <r>
    <n v="9327"/>
    <x v="4662"/>
    <x v="3"/>
    <x v="210"/>
    <d v="2014-09-11T00:00:00"/>
    <s v="First Class"/>
    <x v="418"/>
    <s v="Phillip Flathmann"/>
    <x v="0"/>
    <s v="United States"/>
    <s v="Edmonds"/>
    <x v="4"/>
    <n v="98026"/>
    <x v="1"/>
    <s v="FUR-FU-10004053"/>
    <x v="0"/>
    <x v="5"/>
    <s v="DAX Two-Tone Silver Metal Document Frame"/>
    <n v="80.959999999999994"/>
    <n v="4"/>
    <n v="0"/>
    <n v="34.812800000000003"/>
  </r>
  <r>
    <n v="9328"/>
    <x v="4662"/>
    <x v="3"/>
    <x v="210"/>
    <d v="2014-09-11T00:00:00"/>
    <s v="First Class"/>
    <x v="418"/>
    <s v="Phillip Flathmann"/>
    <x v="0"/>
    <s v="United States"/>
    <s v="Edmonds"/>
    <x v="4"/>
    <n v="98026"/>
    <x v="1"/>
    <s v="TEC-PH-10002033"/>
    <x v="2"/>
    <x v="7"/>
    <s v="Konftel 250 Conference phone - Charcoal black"/>
    <n v="455.71199999999999"/>
    <n v="2"/>
    <n v="0.2"/>
    <n v="34.178400000000011"/>
  </r>
  <r>
    <n v="9329"/>
    <x v="4662"/>
    <x v="3"/>
    <x v="210"/>
    <d v="2014-09-11T00:00:00"/>
    <s v="First Class"/>
    <x v="418"/>
    <s v="Phillip Flathmann"/>
    <x v="0"/>
    <s v="United States"/>
    <s v="Edmonds"/>
    <x v="4"/>
    <n v="98026"/>
    <x v="1"/>
    <s v="OFF-AR-10004260"/>
    <x v="1"/>
    <x v="6"/>
    <s v="Boston 1799 Powerhouse Electric Pencil Sharpener"/>
    <n v="25.98"/>
    <n v="1"/>
    <n v="0"/>
    <n v="7.2744"/>
  </r>
  <r>
    <n v="9330"/>
    <x v="4663"/>
    <x v="1"/>
    <x v="109"/>
    <d v="2012-11-30T00:00:00"/>
    <s v="First Class"/>
    <x v="219"/>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x v="686"/>
    <s v="Eugene Barchas"/>
    <x v="0"/>
    <s v="United States"/>
    <s v="New York City"/>
    <x v="15"/>
    <n v="10035"/>
    <x v="3"/>
    <s v="OFF-EN-10001539"/>
    <x v="1"/>
    <x v="12"/>
    <s v="Staples"/>
    <n v="15.56"/>
    <n v="2"/>
    <n v="0"/>
    <n v="7.3132000000000001"/>
  </r>
  <r>
    <n v="9332"/>
    <x v="4665"/>
    <x v="0"/>
    <x v="321"/>
    <d v="2013-10-04T00:00:00"/>
    <s v="Standard Class"/>
    <x v="20"/>
    <s v="Erin Smith"/>
    <x v="1"/>
    <s v="United States"/>
    <s v="Springfield"/>
    <x v="21"/>
    <n v="97477"/>
    <x v="1"/>
    <s v="TEC-PH-10001817"/>
    <x v="2"/>
    <x v="7"/>
    <s v="Wilson Electronics DB Pro Signal Booster"/>
    <n v="859.2"/>
    <n v="3"/>
    <n v="0.2"/>
    <n v="75.180000000000064"/>
  </r>
  <r>
    <n v="9333"/>
    <x v="4666"/>
    <x v="3"/>
    <x v="220"/>
    <d v="2014-09-14T00:00:00"/>
    <s v="Second Class"/>
    <x v="757"/>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x v="757"/>
    <s v="Shahid Shariari"/>
    <x v="0"/>
    <s v="United States"/>
    <s v="Georgetown"/>
    <x v="0"/>
    <n v="40324"/>
    <x v="0"/>
    <s v="OFF-FA-10000992"/>
    <x v="1"/>
    <x v="13"/>
    <s v="Acco Clips to Go Binder Clips, 24 Clips in Two Sizes"/>
    <n v="14.2"/>
    <n v="4"/>
    <n v="0"/>
    <n v="6.6739999999999995"/>
  </r>
  <r>
    <n v="9335"/>
    <x v="4667"/>
    <x v="3"/>
    <x v="927"/>
    <d v="2014-05-03T00:00:00"/>
    <s v="First Class"/>
    <x v="151"/>
    <s v="Arthur Gainer"/>
    <x v="0"/>
    <s v="United States"/>
    <s v="Coral Springs"/>
    <x v="2"/>
    <n v="33065"/>
    <x v="0"/>
    <s v="FUR-BO-10001798"/>
    <x v="0"/>
    <x v="0"/>
    <s v="Bush Somerset Collection Bookcase"/>
    <n v="314.35199999999998"/>
    <n v="3"/>
    <n v="0.2"/>
    <n v="-15.71759999999999"/>
  </r>
  <r>
    <n v="9336"/>
    <x v="4667"/>
    <x v="3"/>
    <x v="927"/>
    <d v="2014-05-03T00:00:00"/>
    <s v="First Class"/>
    <x v="151"/>
    <s v="Arthur Gainer"/>
    <x v="0"/>
    <s v="United States"/>
    <s v="Coral Springs"/>
    <x v="2"/>
    <n v="33065"/>
    <x v="0"/>
    <s v="OFF-LA-10004409"/>
    <x v="1"/>
    <x v="2"/>
    <s v="Avery 492"/>
    <n v="4.6079999999999997"/>
    <n v="2"/>
    <n v="0.2"/>
    <n v="1.4975999999999996"/>
  </r>
  <r>
    <n v="9337"/>
    <x v="4668"/>
    <x v="3"/>
    <x v="118"/>
    <d v="2014-09-21T00:00:00"/>
    <s v="Standard Class"/>
    <x v="388"/>
    <s v="Craig Yedwab"/>
    <x v="1"/>
    <s v="United States"/>
    <s v="San Francisco"/>
    <x v="1"/>
    <n v="94110"/>
    <x v="1"/>
    <s v="OFF-FA-10000621"/>
    <x v="1"/>
    <x v="13"/>
    <s v="OIC Colored Binder Clips, Assorted Sizes"/>
    <n v="17.899999999999999"/>
    <n v="5"/>
    <n v="0"/>
    <n v="8.7710000000000008"/>
  </r>
  <r>
    <n v="9338"/>
    <x v="4669"/>
    <x v="2"/>
    <x v="538"/>
    <d v="2011-10-22T00:00:00"/>
    <s v="Second Class"/>
    <x v="345"/>
    <s v="Rachel Payne"/>
    <x v="1"/>
    <s v="United States"/>
    <s v="San Francisco"/>
    <x v="1"/>
    <n v="94110"/>
    <x v="1"/>
    <s v="OFF-BI-10003196"/>
    <x v="1"/>
    <x v="8"/>
    <s v="Accohide Poly Flexible Ring Binders"/>
    <n v="2.9920000000000004"/>
    <n v="1"/>
    <n v="0.2"/>
    <n v="1.1219999999999999"/>
  </r>
  <r>
    <n v="9339"/>
    <x v="4669"/>
    <x v="2"/>
    <x v="538"/>
    <d v="2011-10-22T00:00:00"/>
    <s v="Second Class"/>
    <x v="345"/>
    <s v="Rachel Payne"/>
    <x v="1"/>
    <s v="United States"/>
    <s v="San Francisco"/>
    <x v="1"/>
    <n v="94110"/>
    <x v="1"/>
    <s v="OFF-BI-10003727"/>
    <x v="1"/>
    <x v="8"/>
    <s v="Avery Durable Slant Ring Binders With Label Holder"/>
    <n v="20.064"/>
    <n v="6"/>
    <n v="0.2"/>
    <n v="7.0223999999999993"/>
  </r>
  <r>
    <n v="9340"/>
    <x v="4669"/>
    <x v="2"/>
    <x v="538"/>
    <d v="2011-10-22T00:00:00"/>
    <s v="Second Class"/>
    <x v="345"/>
    <s v="Rachel Payne"/>
    <x v="1"/>
    <s v="United States"/>
    <s v="San Francisco"/>
    <x v="1"/>
    <n v="94110"/>
    <x v="1"/>
    <s v="OFF-PA-10003228"/>
    <x v="1"/>
    <x v="10"/>
    <s v="Xerox 1917"/>
    <n v="146.72999999999999"/>
    <n v="3"/>
    <n v="0"/>
    <n v="68.963099999999997"/>
  </r>
  <r>
    <n v="9341"/>
    <x v="4669"/>
    <x v="2"/>
    <x v="538"/>
    <d v="2011-10-22T00:00:00"/>
    <s v="Second Class"/>
    <x v="345"/>
    <s v="Rachel Payne"/>
    <x v="1"/>
    <s v="United States"/>
    <s v="San Francisco"/>
    <x v="1"/>
    <n v="94110"/>
    <x v="1"/>
    <s v="OFF-LA-10002787"/>
    <x v="1"/>
    <x v="2"/>
    <s v="Avery 480"/>
    <n v="18.75"/>
    <n v="5"/>
    <n v="0"/>
    <n v="9"/>
  </r>
  <r>
    <n v="9342"/>
    <x v="4669"/>
    <x v="2"/>
    <x v="538"/>
    <d v="2011-10-22T00:00:00"/>
    <s v="Second Class"/>
    <x v="345"/>
    <s v="Rachel Payne"/>
    <x v="1"/>
    <s v="United States"/>
    <s v="San Francisco"/>
    <x v="1"/>
    <n v="94110"/>
    <x v="1"/>
    <s v="TEC-PH-10001305"/>
    <x v="2"/>
    <x v="7"/>
    <s v="Panasonic KX TS208W Corded phone"/>
    <n v="117.57600000000002"/>
    <n v="3"/>
    <n v="0.2"/>
    <n v="11.757600000000011"/>
  </r>
  <r>
    <n v="9343"/>
    <x v="4670"/>
    <x v="0"/>
    <x v="69"/>
    <d v="2013-03-19T00:00:00"/>
    <s v="Standard Class"/>
    <x v="748"/>
    <s v="Dennis Bolton"/>
    <x v="2"/>
    <s v="United States"/>
    <s v="Riverside"/>
    <x v="1"/>
    <n v="92503"/>
    <x v="1"/>
    <s v="OFF-BI-10001036"/>
    <x v="1"/>
    <x v="8"/>
    <s v="Cardinal EasyOpen D-Ring Binders"/>
    <n v="51.184000000000012"/>
    <n v="7"/>
    <n v="0.2"/>
    <n v="19.193999999999999"/>
  </r>
  <r>
    <n v="9344"/>
    <x v="4671"/>
    <x v="3"/>
    <x v="922"/>
    <d v="2014-02-21T00:00:00"/>
    <s v="First Class"/>
    <x v="278"/>
    <s v="Christine Kargatis"/>
    <x v="2"/>
    <s v="United States"/>
    <s v="Troy"/>
    <x v="24"/>
    <n v="45373"/>
    <x v="3"/>
    <s v="FUR-TA-10001086"/>
    <x v="0"/>
    <x v="3"/>
    <s v="SAFCO PlanMaster Boards, 60w x 37-1/2d, White Melamine"/>
    <n v="455.97"/>
    <n v="5"/>
    <n v="0.4"/>
    <n v="-106.39299999999997"/>
  </r>
  <r>
    <n v="9345"/>
    <x v="4671"/>
    <x v="3"/>
    <x v="922"/>
    <d v="2014-02-21T00:00:00"/>
    <s v="First Class"/>
    <x v="278"/>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x v="278"/>
    <s v="Christine Kargatis"/>
    <x v="2"/>
    <s v="United States"/>
    <s v="Troy"/>
    <x v="24"/>
    <n v="45373"/>
    <x v="3"/>
    <s v="TEC-PH-10000526"/>
    <x v="2"/>
    <x v="7"/>
    <s v="Vtech CS6719"/>
    <n v="57.593999999999994"/>
    <n v="1"/>
    <n v="0.4"/>
    <n v="-11.518799999999999"/>
  </r>
  <r>
    <n v="9347"/>
    <x v="4671"/>
    <x v="3"/>
    <x v="922"/>
    <d v="2014-02-21T00:00:00"/>
    <s v="First Class"/>
    <x v="278"/>
    <s v="Christine Kargatis"/>
    <x v="2"/>
    <s v="United States"/>
    <s v="Troy"/>
    <x v="24"/>
    <n v="45373"/>
    <x v="3"/>
    <s v="FUR-FU-10004973"/>
    <x v="0"/>
    <x v="5"/>
    <s v="Flat Face Poster Frame"/>
    <n v="30.144000000000002"/>
    <n v="2"/>
    <n v="0.2"/>
    <n v="8.2896000000000001"/>
  </r>
  <r>
    <n v="9348"/>
    <x v="4671"/>
    <x v="3"/>
    <x v="922"/>
    <d v="2014-02-21T00:00:00"/>
    <s v="First Class"/>
    <x v="278"/>
    <s v="Christine Kargatis"/>
    <x v="2"/>
    <s v="United States"/>
    <s v="Troy"/>
    <x v="24"/>
    <n v="45373"/>
    <x v="3"/>
    <s v="FUR-CH-10003981"/>
    <x v="0"/>
    <x v="1"/>
    <s v="Global Commerce Series Low-Back Swivel/Tilt Chairs"/>
    <n v="899.43"/>
    <n v="5"/>
    <n v="0.3"/>
    <n v="-12.84900000000016"/>
  </r>
  <r>
    <n v="9349"/>
    <x v="4672"/>
    <x v="0"/>
    <x v="596"/>
    <d v="2013-12-29T00:00:00"/>
    <s v="Standard Class"/>
    <x v="35"/>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x v="35"/>
    <s v="Duane Noonan"/>
    <x v="0"/>
    <s v="United States"/>
    <s v="Moreno Valley"/>
    <x v="1"/>
    <n v="92553"/>
    <x v="1"/>
    <s v="FUR-FU-10001934"/>
    <x v="0"/>
    <x v="5"/>
    <s v="Magnifier Swing Arm Lamp"/>
    <n v="41.96"/>
    <n v="2"/>
    <n v="0"/>
    <n v="10.909600000000001"/>
  </r>
  <r>
    <n v="9351"/>
    <x v="4673"/>
    <x v="0"/>
    <x v="713"/>
    <d v="2013-09-28T00:00:00"/>
    <s v="Standard Class"/>
    <x v="317"/>
    <s v="Dave Poirier"/>
    <x v="1"/>
    <s v="United States"/>
    <s v="Seattle"/>
    <x v="4"/>
    <n v="98115"/>
    <x v="1"/>
    <s v="OFF-BI-10004970"/>
    <x v="1"/>
    <x v="8"/>
    <s v="ACCOHIDE 3-Ring Binder, Blue, 1&quot;"/>
    <n v="13.216000000000001"/>
    <n v="4"/>
    <n v="0.2"/>
    <n v="4.4603999999999999"/>
  </r>
  <r>
    <n v="9352"/>
    <x v="4673"/>
    <x v="0"/>
    <x v="713"/>
    <d v="2013-09-28T00:00:00"/>
    <s v="Standard Class"/>
    <x v="317"/>
    <s v="Dave Poirier"/>
    <x v="1"/>
    <s v="United States"/>
    <s v="Seattle"/>
    <x v="4"/>
    <n v="98115"/>
    <x v="1"/>
    <s v="FUR-CH-10003396"/>
    <x v="0"/>
    <x v="1"/>
    <s v="Global Deluxe Steno Chair"/>
    <n v="184.75200000000001"/>
    <n v="3"/>
    <n v="0.2"/>
    <n v="-20.784600000000012"/>
  </r>
  <r>
    <n v="9353"/>
    <x v="4674"/>
    <x v="3"/>
    <x v="241"/>
    <d v="2014-09-27T00:00:00"/>
    <s v="First Class"/>
    <x v="197"/>
    <s v="Rose O'Brian"/>
    <x v="0"/>
    <s v="United States"/>
    <s v="Chicago"/>
    <x v="10"/>
    <n v="60623"/>
    <x v="2"/>
    <s v="FUR-CH-10003973"/>
    <x v="0"/>
    <x v="1"/>
    <s v="GuestStacker Chair with Chrome Finish Legs"/>
    <n v="520.46399999999994"/>
    <n v="2"/>
    <n v="0.3"/>
    <n v="-14.870399999999961"/>
  </r>
  <r>
    <n v="9354"/>
    <x v="4674"/>
    <x v="3"/>
    <x v="241"/>
    <d v="2014-09-27T00:00:00"/>
    <s v="First Class"/>
    <x v="197"/>
    <s v="Rose O'Brian"/>
    <x v="0"/>
    <s v="United States"/>
    <s v="Chicago"/>
    <x v="10"/>
    <n v="60623"/>
    <x v="2"/>
    <s v="OFF-PA-10002109"/>
    <x v="1"/>
    <x v="10"/>
    <s v="Wirebound Voice Message Log Book"/>
    <n v="11.423999999999999"/>
    <n v="3"/>
    <n v="0.2"/>
    <n v="3.7127999999999988"/>
  </r>
  <r>
    <n v="9355"/>
    <x v="4675"/>
    <x v="1"/>
    <x v="494"/>
    <d v="2012-12-05T00:00:00"/>
    <s v="Standard Class"/>
    <x v="15"/>
    <s v="Matt Abelman"/>
    <x v="2"/>
    <s v="United States"/>
    <s v="Jackson"/>
    <x v="12"/>
    <n v="49201"/>
    <x v="2"/>
    <s v="OFF-PA-10001826"/>
    <x v="1"/>
    <x v="10"/>
    <s v="Xerox 207"/>
    <n v="19.440000000000001"/>
    <n v="3"/>
    <n v="0"/>
    <n v="9.3312000000000008"/>
  </r>
  <r>
    <n v="9356"/>
    <x v="4675"/>
    <x v="1"/>
    <x v="494"/>
    <d v="2012-12-05T00:00:00"/>
    <s v="Standard Class"/>
    <x v="15"/>
    <s v="Matt Abelman"/>
    <x v="2"/>
    <s v="United States"/>
    <s v="Jackson"/>
    <x v="12"/>
    <n v="49201"/>
    <x v="2"/>
    <s v="OFF-AR-10000823"/>
    <x v="1"/>
    <x v="6"/>
    <s v="Newell 307"/>
    <n v="3.64"/>
    <n v="2"/>
    <n v="0"/>
    <n v="1.0192000000000001"/>
  </r>
  <r>
    <n v="9357"/>
    <x v="4675"/>
    <x v="1"/>
    <x v="494"/>
    <d v="2012-12-05T00:00:00"/>
    <s v="Standard Class"/>
    <x v="15"/>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x v="63"/>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x v="63"/>
    <s v="Jonathan Doherty"/>
    <x v="1"/>
    <s v="United States"/>
    <s v="New York City"/>
    <x v="15"/>
    <n v="10024"/>
    <x v="3"/>
    <s v="FUR-TA-10001095"/>
    <x v="0"/>
    <x v="3"/>
    <s v="Chromcraft Round Conference Tables"/>
    <n v="313.72199999999998"/>
    <n v="3"/>
    <n v="0.4"/>
    <n v="-99.34529999999998"/>
  </r>
  <r>
    <n v="9360"/>
    <x v="4676"/>
    <x v="0"/>
    <x v="967"/>
    <d v="2013-01-28T00:00:00"/>
    <s v="Second Class"/>
    <x v="63"/>
    <s v="Jonathan Doherty"/>
    <x v="1"/>
    <s v="United States"/>
    <s v="New York City"/>
    <x v="15"/>
    <n v="10024"/>
    <x v="3"/>
    <s v="FUR-FU-10000747"/>
    <x v="0"/>
    <x v="5"/>
    <s v="Tenex B1-RE Series Chair Mats for Low Pile Carpets"/>
    <n v="45.98"/>
    <n v="1"/>
    <n v="0"/>
    <n v="7.816599999999994"/>
  </r>
  <r>
    <n v="9361"/>
    <x v="4676"/>
    <x v="0"/>
    <x v="967"/>
    <d v="2013-01-28T00:00:00"/>
    <s v="Second Class"/>
    <x v="63"/>
    <s v="Jonathan Doherty"/>
    <x v="1"/>
    <s v="United States"/>
    <s v="New York City"/>
    <x v="15"/>
    <n v="10024"/>
    <x v="3"/>
    <s v="OFF-ST-10004337"/>
    <x v="1"/>
    <x v="4"/>
    <s v="SAFCO Commercial Wire Shelving, 72h"/>
    <n v="428.68"/>
    <n v="7"/>
    <n v="0"/>
    <n v="0"/>
  </r>
  <r>
    <n v="9362"/>
    <x v="4677"/>
    <x v="3"/>
    <x v="708"/>
    <d v="2014-03-26T00:00:00"/>
    <s v="Standard Class"/>
    <x v="28"/>
    <s v="Paul Stevenson"/>
    <x v="2"/>
    <s v="United States"/>
    <s v="Seattle"/>
    <x v="4"/>
    <n v="98105"/>
    <x v="1"/>
    <s v="OFF-BI-10004410"/>
    <x v="1"/>
    <x v="8"/>
    <s v="C-Line Peel &amp; Stick Add-On Filing Pockets, 8-3/4 x 5-1/8, 10/Pack"/>
    <n v="30.576000000000001"/>
    <n v="6"/>
    <n v="0.2"/>
    <n v="10.3194"/>
  </r>
  <r>
    <n v="9363"/>
    <x v="4677"/>
    <x v="3"/>
    <x v="708"/>
    <d v="2014-03-26T00:00:00"/>
    <s v="Standard Class"/>
    <x v="28"/>
    <s v="Paul Stevenson"/>
    <x v="2"/>
    <s v="United States"/>
    <s v="Seattle"/>
    <x v="4"/>
    <n v="98105"/>
    <x v="1"/>
    <s v="OFF-FA-10004838"/>
    <x v="1"/>
    <x v="13"/>
    <s v="Super Bands, 12/Pack"/>
    <n v="13.020000000000001"/>
    <n v="7"/>
    <n v="0"/>
    <n v="0.3906000000000005"/>
  </r>
  <r>
    <n v="9364"/>
    <x v="4677"/>
    <x v="3"/>
    <x v="708"/>
    <d v="2014-03-26T00:00:00"/>
    <s v="Standard Class"/>
    <x v="28"/>
    <s v="Paul Stevenson"/>
    <x v="2"/>
    <s v="United States"/>
    <s v="Seattle"/>
    <x v="4"/>
    <n v="98105"/>
    <x v="1"/>
    <s v="FUR-FU-10002364"/>
    <x v="0"/>
    <x v="5"/>
    <s v="Eldon Expressions Wood Desk Accessories, Oak"/>
    <n v="22.14"/>
    <n v="3"/>
    <n v="0"/>
    <n v="6.4205999999999976"/>
  </r>
  <r>
    <n v="9365"/>
    <x v="4677"/>
    <x v="3"/>
    <x v="708"/>
    <d v="2014-03-26T00:00:00"/>
    <s v="Standard Class"/>
    <x v="28"/>
    <s v="Paul Stevenson"/>
    <x v="2"/>
    <s v="United States"/>
    <s v="Seattle"/>
    <x v="4"/>
    <n v="98105"/>
    <x v="1"/>
    <s v="OFF-ST-10001809"/>
    <x v="1"/>
    <x v="4"/>
    <s v="Fellowes Officeware Wire Shelving"/>
    <n v="359.32"/>
    <n v="4"/>
    <n v="0"/>
    <n v="7.1863999999999919"/>
  </r>
  <r>
    <n v="9366"/>
    <x v="4678"/>
    <x v="2"/>
    <x v="963"/>
    <d v="2011-08-25T00:00:00"/>
    <s v="First Class"/>
    <x v="226"/>
    <s v="Jennifer Ferguson"/>
    <x v="0"/>
    <s v="United States"/>
    <s v="Saint Charles"/>
    <x v="25"/>
    <n v="63301"/>
    <x v="2"/>
    <s v="OFF-PA-10001846"/>
    <x v="1"/>
    <x v="10"/>
    <s v="Xerox 1899"/>
    <n v="11.56"/>
    <n v="2"/>
    <n v="0"/>
    <n v="5.6644000000000005"/>
  </r>
  <r>
    <n v="9367"/>
    <x v="4679"/>
    <x v="2"/>
    <x v="785"/>
    <d v="2011-06-13T00:00:00"/>
    <s v="Standard Class"/>
    <x v="502"/>
    <s v="Rick Duston"/>
    <x v="0"/>
    <s v="United States"/>
    <s v="Long Beach"/>
    <x v="15"/>
    <n v="11561"/>
    <x v="3"/>
    <s v="OFF-BI-10003876"/>
    <x v="1"/>
    <x v="8"/>
    <s v="Green Canvas Binder for 8-1/2&quot; x 14&quot; Sheets"/>
    <n v="68.48"/>
    <n v="2"/>
    <n v="0.2"/>
    <n v="25.679999999999996"/>
  </r>
  <r>
    <n v="9368"/>
    <x v="4679"/>
    <x v="2"/>
    <x v="785"/>
    <d v="2011-06-13T00:00:00"/>
    <s v="Standard Class"/>
    <x v="502"/>
    <s v="Rick Duston"/>
    <x v="0"/>
    <s v="United States"/>
    <s v="Long Beach"/>
    <x v="15"/>
    <n v="11561"/>
    <x v="3"/>
    <s v="OFF-ST-10003470"/>
    <x v="1"/>
    <x v="4"/>
    <s v="Tennsco Snap-Together Open Shelving Units, Starter Sets and Add-On Units"/>
    <n v="1676.88"/>
    <n v="6"/>
    <n v="0"/>
    <n v="83.843999999999937"/>
  </r>
  <r>
    <n v="9369"/>
    <x v="4680"/>
    <x v="0"/>
    <x v="281"/>
    <d v="2013-04-10T00:00:00"/>
    <s v="First Class"/>
    <x v="20"/>
    <s v="Erin Smith"/>
    <x v="1"/>
    <s v="United States"/>
    <s v="Lakewood"/>
    <x v="30"/>
    <n v="8701"/>
    <x v="3"/>
    <s v="OFF-PA-10004243"/>
    <x v="1"/>
    <x v="10"/>
    <s v="Xerox 1939"/>
    <n v="37.94"/>
    <n v="2"/>
    <n v="0"/>
    <n v="18.211199999999998"/>
  </r>
  <r>
    <n v="9370"/>
    <x v="4681"/>
    <x v="3"/>
    <x v="659"/>
    <d v="2014-11-10T00:00:00"/>
    <s v="Second Class"/>
    <x v="471"/>
    <s v="Katherine Nockton"/>
    <x v="1"/>
    <s v="United States"/>
    <s v="Clinton"/>
    <x v="39"/>
    <n v="20735"/>
    <x v="3"/>
    <s v="FUR-CH-10000422"/>
    <x v="0"/>
    <x v="1"/>
    <s v="Global Highback Leather Tilter in Burgundy"/>
    <n v="272.96999999999997"/>
    <n v="3"/>
    <n v="0"/>
    <n v="43.675200000000018"/>
  </r>
  <r>
    <n v="9371"/>
    <x v="4682"/>
    <x v="1"/>
    <x v="352"/>
    <d v="2012-05-31T00:00:00"/>
    <s v="First Class"/>
    <x v="778"/>
    <s v="Victoria Pisteka"/>
    <x v="1"/>
    <s v="United States"/>
    <s v="Columbus"/>
    <x v="24"/>
    <n v="43229"/>
    <x v="3"/>
    <s v="FUR-FU-10002506"/>
    <x v="0"/>
    <x v="5"/>
    <s v="Tensor &quot;Hersey Kiss&quot; Styled Floor Lamp"/>
    <n v="41.568000000000005"/>
    <n v="4"/>
    <n v="0.2"/>
    <n v="-4.1568000000000023"/>
  </r>
  <r>
    <n v="9372"/>
    <x v="4682"/>
    <x v="1"/>
    <x v="352"/>
    <d v="2012-05-31T00:00:00"/>
    <s v="First Class"/>
    <x v="778"/>
    <s v="Victoria Pisteka"/>
    <x v="1"/>
    <s v="United States"/>
    <s v="Columbus"/>
    <x v="24"/>
    <n v="43229"/>
    <x v="3"/>
    <s v="FUR-CH-10000863"/>
    <x v="0"/>
    <x v="1"/>
    <s v="Novimex Swivel Fabric Task Chair"/>
    <n v="317.05799999999999"/>
    <n v="3"/>
    <n v="0.3"/>
    <n v="-86.058600000000013"/>
  </r>
  <r>
    <n v="9373"/>
    <x v="4682"/>
    <x v="1"/>
    <x v="352"/>
    <d v="2012-05-31T00:00:00"/>
    <s v="First Class"/>
    <x v="778"/>
    <s v="Victoria Pisteka"/>
    <x v="1"/>
    <s v="United States"/>
    <s v="Columbus"/>
    <x v="24"/>
    <n v="43229"/>
    <x v="3"/>
    <s v="OFF-FA-10002988"/>
    <x v="1"/>
    <x v="13"/>
    <s v="Ideal Clamps"/>
    <n v="8.0399999999999991"/>
    <n v="5"/>
    <n v="0.2"/>
    <n v="2.9144999999999994"/>
  </r>
  <r>
    <n v="9374"/>
    <x v="4683"/>
    <x v="3"/>
    <x v="917"/>
    <d v="2014-05-12T00:00:00"/>
    <s v="Standard Class"/>
    <x v="229"/>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x v="33"/>
    <s v="Ken Brennan"/>
    <x v="1"/>
    <s v="United States"/>
    <s v="Seattle"/>
    <x v="4"/>
    <n v="98105"/>
    <x v="1"/>
    <s v="OFF-SU-10002537"/>
    <x v="1"/>
    <x v="14"/>
    <s v="Acme Box Cutter Scissors"/>
    <n v="61.38"/>
    <n v="6"/>
    <n v="0"/>
    <n v="15.958800000000004"/>
  </r>
  <r>
    <n v="9376"/>
    <x v="4685"/>
    <x v="1"/>
    <x v="639"/>
    <d v="2012-12-19T00:00:00"/>
    <s v="Second Class"/>
    <x v="219"/>
    <s v="Ashley Jarboe"/>
    <x v="0"/>
    <s v="United States"/>
    <s v="Los Angeles"/>
    <x v="1"/>
    <n v="90045"/>
    <x v="1"/>
    <s v="TEC-AC-10003063"/>
    <x v="2"/>
    <x v="11"/>
    <s v="Micro Innovations USB RF Wireless Keyboard with Mouse"/>
    <n v="50"/>
    <n v="2"/>
    <n v="0"/>
    <n v="10.5"/>
  </r>
  <r>
    <n v="9377"/>
    <x v="4686"/>
    <x v="3"/>
    <x v="53"/>
    <d v="2014-12-30T00:00:00"/>
    <s v="Standard Class"/>
    <x v="22"/>
    <s v="Patrick O'Donnell"/>
    <x v="0"/>
    <s v="United States"/>
    <s v="East Orange"/>
    <x v="30"/>
    <n v="7017"/>
    <x v="3"/>
    <s v="TEC-AC-10003237"/>
    <x v="2"/>
    <x v="11"/>
    <s v="Memorex Micro Travel Drive 4 GB"/>
    <n v="31.799999999999997"/>
    <n v="3"/>
    <n v="0"/>
    <n v="13.674000000000003"/>
  </r>
  <r>
    <n v="9378"/>
    <x v="4687"/>
    <x v="3"/>
    <x v="94"/>
    <d v="2014-12-22T00:00:00"/>
    <s v="Standard Class"/>
    <x v="317"/>
    <s v="Dave Poirier"/>
    <x v="1"/>
    <s v="United States"/>
    <s v="Eau Claire"/>
    <x v="6"/>
    <n v="54703"/>
    <x v="2"/>
    <s v="OFF-ST-10001031"/>
    <x v="1"/>
    <x v="4"/>
    <s v="Adjustable Personal File Tote"/>
    <n v="32.56"/>
    <n v="2"/>
    <n v="0"/>
    <n v="8.465600000000002"/>
  </r>
  <r>
    <n v="9379"/>
    <x v="4688"/>
    <x v="0"/>
    <x v="1120"/>
    <d v="2013-05-16T00:00:00"/>
    <s v="Standard Class"/>
    <x v="421"/>
    <s v="Gene McClure"/>
    <x v="0"/>
    <s v="United States"/>
    <s v="Chicago"/>
    <x v="10"/>
    <n v="60610"/>
    <x v="2"/>
    <s v="OFF-EN-10001535"/>
    <x v="1"/>
    <x v="12"/>
    <s v="Grip Seal Envelopes"/>
    <n v="7.0720000000000001"/>
    <n v="2"/>
    <n v="0.2"/>
    <n v="2.3868"/>
  </r>
  <r>
    <n v="9380"/>
    <x v="4689"/>
    <x v="2"/>
    <x v="851"/>
    <d v="2011-12-27T00:00:00"/>
    <s v="Second Class"/>
    <x v="113"/>
    <s v="Craig Carreira"/>
    <x v="0"/>
    <s v="United States"/>
    <s v="Tampa"/>
    <x v="2"/>
    <n v="33614"/>
    <x v="0"/>
    <s v="OFF-PA-10001295"/>
    <x v="1"/>
    <x v="10"/>
    <s v="Computer Printout Paper with Letter-Trim Perforations"/>
    <n v="45.527999999999999"/>
    <n v="3"/>
    <n v="0.2"/>
    <n v="15.934799999999997"/>
  </r>
  <r>
    <n v="9381"/>
    <x v="4689"/>
    <x v="2"/>
    <x v="851"/>
    <d v="2011-12-27T00:00:00"/>
    <s v="Second Class"/>
    <x v="113"/>
    <s v="Craig Carreira"/>
    <x v="0"/>
    <s v="United States"/>
    <s v="Tampa"/>
    <x v="2"/>
    <n v="33614"/>
    <x v="0"/>
    <s v="FUR-CH-10004698"/>
    <x v="0"/>
    <x v="1"/>
    <s v="Padded Folding Chairs, Black, 4/Carton"/>
    <n v="64.784000000000006"/>
    <n v="1"/>
    <n v="0.2"/>
    <n v="6.4784000000000042"/>
  </r>
  <r>
    <n v="9382"/>
    <x v="4689"/>
    <x v="2"/>
    <x v="851"/>
    <d v="2011-12-27T00:00:00"/>
    <s v="Second Class"/>
    <x v="113"/>
    <s v="Craig Carreira"/>
    <x v="0"/>
    <s v="United States"/>
    <s v="Tampa"/>
    <x v="2"/>
    <n v="33614"/>
    <x v="0"/>
    <s v="OFF-ST-10000078"/>
    <x v="1"/>
    <x v="4"/>
    <s v="Tennsco 6- and 18-Compartment Lockers"/>
    <n v="424.27200000000005"/>
    <n v="2"/>
    <n v="0.2"/>
    <n v="-10.60680000000005"/>
  </r>
  <r>
    <n v="9383"/>
    <x v="4689"/>
    <x v="2"/>
    <x v="851"/>
    <d v="2011-12-27T00:00:00"/>
    <s v="Second Class"/>
    <x v="113"/>
    <s v="Craig Carreira"/>
    <x v="0"/>
    <s v="United States"/>
    <s v="Tampa"/>
    <x v="2"/>
    <n v="33614"/>
    <x v="0"/>
    <s v="OFF-AR-10001868"/>
    <x v="1"/>
    <x v="6"/>
    <s v="Prang Dustless Chalk Sticks"/>
    <n v="1.3440000000000001"/>
    <n v="1"/>
    <n v="0.2"/>
    <n v="0.504"/>
  </r>
  <r>
    <n v="9384"/>
    <x v="4689"/>
    <x v="2"/>
    <x v="851"/>
    <d v="2011-12-27T00:00:00"/>
    <s v="Second Class"/>
    <x v="113"/>
    <s v="Craig Carreira"/>
    <x v="0"/>
    <s v="United States"/>
    <s v="Tampa"/>
    <x v="2"/>
    <n v="33614"/>
    <x v="0"/>
    <s v="OFF-ST-10004950"/>
    <x v="1"/>
    <x v="4"/>
    <s v="Acco Perma 3000 Stacking Storage Drawers"/>
    <n v="83.920000000000016"/>
    <n v="5"/>
    <n v="0.2"/>
    <n v="-1.049000000000003"/>
  </r>
  <r>
    <n v="9385"/>
    <x v="4690"/>
    <x v="3"/>
    <x v="938"/>
    <d v="2014-08-17T00:00:00"/>
    <s v="Standard Class"/>
    <x v="319"/>
    <s v="Sanjit Jacobs"/>
    <x v="2"/>
    <s v="United States"/>
    <s v="New York City"/>
    <x v="15"/>
    <n v="10009"/>
    <x v="3"/>
    <s v="OFF-PA-10003441"/>
    <x v="1"/>
    <x v="10"/>
    <s v="Xerox 226"/>
    <n v="25.92"/>
    <n v="4"/>
    <n v="0"/>
    <n v="12.441600000000001"/>
  </r>
  <r>
    <n v="9386"/>
    <x v="4691"/>
    <x v="3"/>
    <x v="151"/>
    <d v="2014-09-01T00:00:00"/>
    <s v="Standard Class"/>
    <x v="227"/>
    <s v="Sarah Foster"/>
    <x v="0"/>
    <s v="United States"/>
    <s v="Mesa"/>
    <x v="16"/>
    <n v="85204"/>
    <x v="1"/>
    <s v="FUR-FU-10004973"/>
    <x v="0"/>
    <x v="5"/>
    <s v="Flat Face Poster Frame"/>
    <n v="120.57600000000001"/>
    <n v="8"/>
    <n v="0.2"/>
    <n v="33.1584"/>
  </r>
  <r>
    <n v="9387"/>
    <x v="4692"/>
    <x v="3"/>
    <x v="617"/>
    <d v="2014-01-24T00:00:00"/>
    <s v="Standard Class"/>
    <x v="528"/>
    <s v="Raymond Messe"/>
    <x v="0"/>
    <s v="United States"/>
    <s v="Burlington"/>
    <x v="42"/>
    <s v="05408"/>
    <x v="3"/>
    <s v="OFF-PA-10000157"/>
    <x v="1"/>
    <x v="10"/>
    <s v="Xerox 191"/>
    <n v="79.92"/>
    <n v="4"/>
    <n v="0"/>
    <n v="37.562399999999997"/>
  </r>
  <r>
    <n v="9388"/>
    <x v="4692"/>
    <x v="3"/>
    <x v="617"/>
    <d v="2014-01-24T00:00:00"/>
    <s v="Standard Class"/>
    <x v="528"/>
    <s v="Raymond Messe"/>
    <x v="0"/>
    <s v="United States"/>
    <s v="Burlington"/>
    <x v="42"/>
    <s v="05408"/>
    <x v="3"/>
    <s v="OFF-PA-10001970"/>
    <x v="1"/>
    <x v="10"/>
    <s v="Xerox 1881"/>
    <n v="12.28"/>
    <n v="1"/>
    <n v="0"/>
    <n v="5.7715999999999994"/>
  </r>
  <r>
    <n v="9389"/>
    <x v="4692"/>
    <x v="3"/>
    <x v="617"/>
    <d v="2014-01-24T00:00:00"/>
    <s v="Standard Class"/>
    <x v="528"/>
    <s v="Raymond Messe"/>
    <x v="0"/>
    <s v="United States"/>
    <s v="Burlington"/>
    <x v="42"/>
    <s v="05408"/>
    <x v="3"/>
    <s v="OFF-AP-10000828"/>
    <x v="1"/>
    <x v="9"/>
    <s v="Avanti 4.4 Cu. Ft. Refrigerator"/>
    <n v="542.93999999999994"/>
    <n v="3"/>
    <n v="0"/>
    <n v="152.02319999999997"/>
  </r>
  <r>
    <n v="9390"/>
    <x v="4692"/>
    <x v="3"/>
    <x v="617"/>
    <d v="2014-01-24T00:00:00"/>
    <s v="Standard Class"/>
    <x v="528"/>
    <s v="Raymond Messe"/>
    <x v="0"/>
    <s v="United States"/>
    <s v="Burlington"/>
    <x v="42"/>
    <s v="05408"/>
    <x v="3"/>
    <s v="OFF-EN-10001509"/>
    <x v="1"/>
    <x v="12"/>
    <s v="Poly String Tie Envelopes"/>
    <n v="2.04"/>
    <n v="1"/>
    <n v="0"/>
    <n v="0.95879999999999987"/>
  </r>
  <r>
    <n v="9391"/>
    <x v="4693"/>
    <x v="1"/>
    <x v="974"/>
    <d v="2012-06-24T00:00:00"/>
    <s v="Standard Class"/>
    <x v="454"/>
    <s v="Katherine Murray"/>
    <x v="2"/>
    <s v="United States"/>
    <s v="Houston"/>
    <x v="5"/>
    <n v="77070"/>
    <x v="2"/>
    <s v="OFF-ST-10003692"/>
    <x v="1"/>
    <x v="4"/>
    <s v="Recycled Steel Personal File for Hanging File Folders"/>
    <n v="228.92"/>
    <n v="5"/>
    <n v="0.2"/>
    <n v="14.307499999999997"/>
  </r>
  <r>
    <n v="9392"/>
    <x v="4694"/>
    <x v="3"/>
    <x v="677"/>
    <d v="2014-03-17T00:00:00"/>
    <s v="First Class"/>
    <x v="395"/>
    <s v="Frank Hawley"/>
    <x v="1"/>
    <s v="United States"/>
    <s v="Aurora"/>
    <x v="10"/>
    <n v="60505"/>
    <x v="2"/>
    <s v="TEC-PH-10004700"/>
    <x v="2"/>
    <x v="7"/>
    <s v="PowerGen Dual USB Car Charger"/>
    <n v="7.9920000000000009"/>
    <n v="1"/>
    <n v="0.2"/>
    <n v="2.5973999999999995"/>
  </r>
  <r>
    <n v="9393"/>
    <x v="4695"/>
    <x v="1"/>
    <x v="969"/>
    <d v="2012-10-25T00:00:00"/>
    <s v="Same Day"/>
    <x v="375"/>
    <s v="Deirdre Greer"/>
    <x v="1"/>
    <s v="United States"/>
    <s v="Denver"/>
    <x v="22"/>
    <n v="80219"/>
    <x v="1"/>
    <s v="FUR-CH-10000422"/>
    <x v="0"/>
    <x v="1"/>
    <s v="Global Highback Leather Tilter in Burgundy"/>
    <n v="582.33600000000001"/>
    <n v="8"/>
    <n v="0.2"/>
    <n v="-29.116799999999955"/>
  </r>
  <r>
    <n v="9394"/>
    <x v="4696"/>
    <x v="2"/>
    <x v="59"/>
    <d v="2011-09-23T00:00:00"/>
    <s v="First Class"/>
    <x v="596"/>
    <s v="Mitch Webber"/>
    <x v="0"/>
    <s v="United States"/>
    <s v="New York City"/>
    <x v="15"/>
    <n v="10011"/>
    <x v="3"/>
    <s v="TEC-PH-10003484"/>
    <x v="2"/>
    <x v="7"/>
    <s v="Ooma Telo VoIP Home Phone System"/>
    <n v="629.94999999999993"/>
    <n v="5"/>
    <n v="0"/>
    <n v="157.48750000000001"/>
  </r>
  <r>
    <n v="9395"/>
    <x v="4696"/>
    <x v="2"/>
    <x v="59"/>
    <d v="2011-09-23T00:00:00"/>
    <s v="First Class"/>
    <x v="596"/>
    <s v="Mitch Webber"/>
    <x v="0"/>
    <s v="United States"/>
    <s v="New York City"/>
    <x v="15"/>
    <n v="10011"/>
    <x v="3"/>
    <s v="FUR-CH-10001394"/>
    <x v="0"/>
    <x v="1"/>
    <s v="Global Leather Executive Chair"/>
    <n v="631.78200000000004"/>
    <n v="2"/>
    <n v="0.1"/>
    <n v="140.39599999999993"/>
  </r>
  <r>
    <n v="9396"/>
    <x v="4696"/>
    <x v="2"/>
    <x v="59"/>
    <d v="2011-09-23T00:00:00"/>
    <s v="First Class"/>
    <x v="596"/>
    <s v="Mitch Webber"/>
    <x v="0"/>
    <s v="United States"/>
    <s v="New York City"/>
    <x v="15"/>
    <n v="10011"/>
    <x v="3"/>
    <s v="FUR-BO-10002213"/>
    <x v="0"/>
    <x v="0"/>
    <s v="DMI Eclipse Executive Suite Bookcases"/>
    <n v="801.5680000000001"/>
    <n v="2"/>
    <n v="0.2"/>
    <n v="-10.019600000000054"/>
  </r>
  <r>
    <n v="9397"/>
    <x v="4696"/>
    <x v="2"/>
    <x v="59"/>
    <d v="2011-09-23T00:00:00"/>
    <s v="First Class"/>
    <x v="596"/>
    <s v="Mitch Webber"/>
    <x v="0"/>
    <s v="United States"/>
    <s v="New York City"/>
    <x v="15"/>
    <n v="10011"/>
    <x v="3"/>
    <s v="OFF-LA-10002762"/>
    <x v="1"/>
    <x v="2"/>
    <s v="Avery 485"/>
    <n v="75.179999999999993"/>
    <n v="6"/>
    <n v="0"/>
    <n v="35.334599999999995"/>
  </r>
  <r>
    <n v="9398"/>
    <x v="4696"/>
    <x v="2"/>
    <x v="59"/>
    <d v="2011-09-23T00:00:00"/>
    <s v="First Class"/>
    <x v="596"/>
    <s v="Mitch Webber"/>
    <x v="0"/>
    <s v="United States"/>
    <s v="New York City"/>
    <x v="15"/>
    <n v="10011"/>
    <x v="3"/>
    <s v="OFF-AP-10003842"/>
    <x v="1"/>
    <x v="9"/>
    <s v="Euro-Pro Shark Turbo Vacuum"/>
    <n v="30.98"/>
    <n v="1"/>
    <n v="0"/>
    <n v="8.0548000000000002"/>
  </r>
  <r>
    <n v="9399"/>
    <x v="4696"/>
    <x v="2"/>
    <x v="59"/>
    <d v="2011-09-23T00:00:00"/>
    <s v="First Class"/>
    <x v="596"/>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x v="790"/>
    <s v="Sung Chung"/>
    <x v="0"/>
    <s v="United States"/>
    <s v="Arlington Heights"/>
    <x v="10"/>
    <n v="60004"/>
    <x v="2"/>
    <s v="OFF-AR-10003394"/>
    <x v="1"/>
    <x v="6"/>
    <s v="Newell 332"/>
    <n v="14.111999999999998"/>
    <n v="6"/>
    <n v="0.2"/>
    <n v="1.2348000000000008"/>
  </r>
  <r>
    <n v="9401"/>
    <x v="4698"/>
    <x v="1"/>
    <x v="1218"/>
    <d v="2012-09-21T00:00:00"/>
    <s v="Standard Class"/>
    <x v="214"/>
    <s v="Bradley Drucker"/>
    <x v="0"/>
    <s v="United States"/>
    <s v="Newport News"/>
    <x v="17"/>
    <n v="23602"/>
    <x v="0"/>
    <s v="OFF-EN-10001539"/>
    <x v="1"/>
    <x v="12"/>
    <s v="Staples"/>
    <n v="31.12"/>
    <n v="4"/>
    <n v="0"/>
    <n v="14.6264"/>
  </r>
  <r>
    <n v="9402"/>
    <x v="4699"/>
    <x v="2"/>
    <x v="1219"/>
    <d v="2011-06-28T00:00:00"/>
    <s v="Standard Class"/>
    <x v="221"/>
    <s v="Liz Pelletier"/>
    <x v="0"/>
    <s v="United States"/>
    <s v="Tucson"/>
    <x v="16"/>
    <n v="85705"/>
    <x v="1"/>
    <s v="FUR-FU-10001731"/>
    <x v="0"/>
    <x v="5"/>
    <s v="Acrylic Self-Standing Desk Frames"/>
    <n v="4.2720000000000002"/>
    <n v="2"/>
    <n v="0.2"/>
    <n v="0.96119999999999983"/>
  </r>
  <r>
    <n v="9403"/>
    <x v="4700"/>
    <x v="0"/>
    <x v="399"/>
    <d v="2013-08-18T00:00:00"/>
    <s v="Second Class"/>
    <x v="413"/>
    <s v="Nora Preis"/>
    <x v="0"/>
    <s v="United States"/>
    <s v="New York City"/>
    <x v="15"/>
    <n v="10024"/>
    <x v="3"/>
    <s v="FUR-TA-10001095"/>
    <x v="0"/>
    <x v="3"/>
    <s v="Chromcraft Round Conference Tables"/>
    <n v="209.148"/>
    <n v="2"/>
    <n v="0.4"/>
    <n v="-66.230199999999996"/>
  </r>
  <r>
    <n v="9404"/>
    <x v="4700"/>
    <x v="0"/>
    <x v="399"/>
    <d v="2013-08-18T00:00:00"/>
    <s v="Second Class"/>
    <x v="413"/>
    <s v="Nora Preis"/>
    <x v="0"/>
    <s v="United States"/>
    <s v="New York City"/>
    <x v="15"/>
    <n v="10024"/>
    <x v="3"/>
    <s v="OFF-ST-10000078"/>
    <x v="1"/>
    <x v="4"/>
    <s v="Tennsco 6- and 18-Compartment Lockers"/>
    <n v="1591.02"/>
    <n v="6"/>
    <n v="0"/>
    <n v="286.38359999999989"/>
  </r>
  <r>
    <n v="9405"/>
    <x v="4701"/>
    <x v="3"/>
    <x v="669"/>
    <d v="2014-04-18T00:00:00"/>
    <s v="Standard Class"/>
    <x v="317"/>
    <s v="Dave Poirier"/>
    <x v="1"/>
    <s v="United States"/>
    <s v="Philadelphia"/>
    <x v="9"/>
    <n v="19134"/>
    <x v="3"/>
    <s v="OFF-FA-10004076"/>
    <x v="1"/>
    <x v="13"/>
    <s v="Translucent Push Pins by OIC"/>
    <n v="7.92"/>
    <n v="5"/>
    <n v="0.2"/>
    <n v="1.6829999999999994"/>
  </r>
  <r>
    <n v="9406"/>
    <x v="4702"/>
    <x v="2"/>
    <x v="619"/>
    <d v="2011-03-17T00:00:00"/>
    <s v="First Class"/>
    <x v="46"/>
    <s v="Rick Bensley"/>
    <x v="2"/>
    <s v="United States"/>
    <s v="Chicago"/>
    <x v="10"/>
    <n v="60653"/>
    <x v="2"/>
    <s v="TEC-MA-10003626"/>
    <x v="2"/>
    <x v="15"/>
    <s v="Hewlett-Packard Deskjet 6540 Color Inkjet Printer"/>
    <n v="574.91"/>
    <n v="2"/>
    <n v="0.3"/>
    <n v="156.04699999999997"/>
  </r>
  <r>
    <n v="9407"/>
    <x v="4702"/>
    <x v="2"/>
    <x v="619"/>
    <d v="2011-03-17T00:00:00"/>
    <s v="First Class"/>
    <x v="46"/>
    <s v="Rick Bensley"/>
    <x v="2"/>
    <s v="United States"/>
    <s v="Chicago"/>
    <x v="10"/>
    <n v="60653"/>
    <x v="2"/>
    <s v="OFF-PA-10001215"/>
    <x v="1"/>
    <x v="10"/>
    <s v="Xerox 1963"/>
    <n v="8.4480000000000004"/>
    <n v="2"/>
    <n v="0.2"/>
    <n v="2.6399999999999997"/>
  </r>
  <r>
    <n v="9408"/>
    <x v="4703"/>
    <x v="3"/>
    <x v="585"/>
    <d v="2014-09-25T00:00:00"/>
    <s v="Second Class"/>
    <x v="95"/>
    <s v="Logan Currie"/>
    <x v="0"/>
    <s v="United States"/>
    <s v="New York City"/>
    <x v="15"/>
    <n v="10035"/>
    <x v="3"/>
    <s v="TEC-AC-10002842"/>
    <x v="2"/>
    <x v="11"/>
    <s v="WD My Passport Ultra 2TB Portable External Hard Drive"/>
    <n v="1071"/>
    <n v="9"/>
    <n v="0"/>
    <n v="171.36000000000007"/>
  </r>
  <r>
    <n v="9409"/>
    <x v="4703"/>
    <x v="3"/>
    <x v="585"/>
    <d v="2014-09-25T00:00:00"/>
    <s v="Second Class"/>
    <x v="95"/>
    <s v="Logan Currie"/>
    <x v="0"/>
    <s v="United States"/>
    <s v="New York City"/>
    <x v="15"/>
    <n v="10035"/>
    <x v="3"/>
    <s v="FUR-FU-10004864"/>
    <x v="0"/>
    <x v="5"/>
    <s v="Eldon 500 Class Desk Accessories"/>
    <n v="12.07"/>
    <n v="1"/>
    <n v="0"/>
    <n v="3.9831000000000003"/>
  </r>
  <r>
    <n v="9410"/>
    <x v="4704"/>
    <x v="3"/>
    <x v="389"/>
    <d v="2014-12-14T00:00:00"/>
    <s v="First Class"/>
    <x v="576"/>
    <s v="William Brown"/>
    <x v="0"/>
    <s v="United States"/>
    <s v="Philadelphia"/>
    <x v="9"/>
    <n v="19143"/>
    <x v="3"/>
    <s v="OFF-BI-10000014"/>
    <x v="1"/>
    <x v="8"/>
    <s v="Heavy-Duty E-Z-D Binders"/>
    <n v="3.2730000000000006"/>
    <n v="1"/>
    <n v="0.7"/>
    <n v="-2.5092999999999996"/>
  </r>
  <r>
    <n v="9411"/>
    <x v="4704"/>
    <x v="3"/>
    <x v="389"/>
    <d v="2014-12-14T00:00:00"/>
    <s v="First Class"/>
    <x v="576"/>
    <s v="William Brown"/>
    <x v="0"/>
    <s v="United States"/>
    <s v="Philadelphia"/>
    <x v="9"/>
    <n v="19143"/>
    <x v="3"/>
    <s v="FUR-FU-10001475"/>
    <x v="0"/>
    <x v="5"/>
    <s v="Contract Clock, 14&quot;, Brown"/>
    <n v="87.92"/>
    <n v="5"/>
    <n v="0.2"/>
    <n v="15.385999999999999"/>
  </r>
  <r>
    <n v="9412"/>
    <x v="4705"/>
    <x v="0"/>
    <x v="612"/>
    <d v="2013-03-15T00:00:00"/>
    <s v="Second Class"/>
    <x v="186"/>
    <s v="Maya Herman"/>
    <x v="1"/>
    <s v="United States"/>
    <s v="Glendale"/>
    <x v="16"/>
    <n v="85301"/>
    <x v="1"/>
    <s v="OFF-ST-10001272"/>
    <x v="1"/>
    <x v="4"/>
    <s v="Mini 13-1/2 Capacity Data Binder Rack, Pearl"/>
    <n v="104.69600000000001"/>
    <n v="1"/>
    <n v="0.2"/>
    <n v="6.5434999999999981"/>
  </r>
  <r>
    <n v="9413"/>
    <x v="4706"/>
    <x v="1"/>
    <x v="746"/>
    <d v="2012-01-29T00:00:00"/>
    <s v="First Class"/>
    <x v="253"/>
    <s v="Sean Christensen"/>
    <x v="0"/>
    <s v="United States"/>
    <s v="Los Angeles"/>
    <x v="1"/>
    <n v="90036"/>
    <x v="1"/>
    <s v="FUR-CH-10002024"/>
    <x v="0"/>
    <x v="1"/>
    <s v="HON 5400 Series Task Chairs for Big and Tall"/>
    <n v="2803.92"/>
    <n v="5"/>
    <n v="0.2"/>
    <n v="0"/>
  </r>
  <r>
    <n v="9414"/>
    <x v="4707"/>
    <x v="0"/>
    <x v="182"/>
    <d v="2013-09-28T00:00:00"/>
    <s v="First Class"/>
    <x v="588"/>
    <s v="Matt Hagelstein"/>
    <x v="1"/>
    <s v="United States"/>
    <s v="Houston"/>
    <x v="5"/>
    <n v="77041"/>
    <x v="2"/>
    <s v="OFF-BI-10004001"/>
    <x v="1"/>
    <x v="8"/>
    <s v="GBC Recycled VeloBinder Covers"/>
    <n v="6.8159999999999981"/>
    <n v="2"/>
    <n v="0.8"/>
    <n v="-11.587200000000003"/>
  </r>
  <r>
    <n v="9415"/>
    <x v="4708"/>
    <x v="1"/>
    <x v="1090"/>
    <d v="2012-10-22T00:00:00"/>
    <s v="Standard Class"/>
    <x v="547"/>
    <s v="John Castell"/>
    <x v="0"/>
    <s v="United States"/>
    <s v="Seattle"/>
    <x v="4"/>
    <n v="98115"/>
    <x v="1"/>
    <s v="TEC-PH-10004094"/>
    <x v="2"/>
    <x v="7"/>
    <s v="Motorola L703CM"/>
    <n v="249.58400000000003"/>
    <n v="2"/>
    <n v="0.2"/>
    <n v="15.598999999999997"/>
  </r>
  <r>
    <n v="9416"/>
    <x v="4708"/>
    <x v="1"/>
    <x v="1090"/>
    <d v="2012-10-22T00:00:00"/>
    <s v="Standard Class"/>
    <x v="547"/>
    <s v="John Castell"/>
    <x v="0"/>
    <s v="United States"/>
    <s v="Seattle"/>
    <x v="4"/>
    <n v="98115"/>
    <x v="1"/>
    <s v="OFF-PA-10001184"/>
    <x v="1"/>
    <x v="10"/>
    <s v="Xerox 1903"/>
    <n v="17.940000000000001"/>
    <n v="3"/>
    <n v="0"/>
    <n v="8.7906000000000013"/>
  </r>
  <r>
    <n v="9417"/>
    <x v="4708"/>
    <x v="1"/>
    <x v="1090"/>
    <d v="2012-10-22T00:00:00"/>
    <s v="Standard Class"/>
    <x v="547"/>
    <s v="John Castell"/>
    <x v="0"/>
    <s v="United States"/>
    <s v="Seattle"/>
    <x v="4"/>
    <n v="98115"/>
    <x v="1"/>
    <s v="FUR-FU-10002505"/>
    <x v="0"/>
    <x v="5"/>
    <s v="Eldon 100 Class Desk Accessories"/>
    <n v="10.11"/>
    <n v="3"/>
    <n v="0"/>
    <n v="3.2351999999999994"/>
  </r>
  <r>
    <n v="9418"/>
    <x v="4709"/>
    <x v="2"/>
    <x v="1220"/>
    <d v="2011-11-01T00:00:00"/>
    <s v="Standard Class"/>
    <x v="279"/>
    <s v="Ross DeVincentis"/>
    <x v="2"/>
    <s v="United States"/>
    <s v="Fayetteville"/>
    <x v="3"/>
    <n v="28314"/>
    <x v="0"/>
    <s v="OFF-PA-10001166"/>
    <x v="1"/>
    <x v="10"/>
    <s v="Xerox 2"/>
    <n v="10.368000000000002"/>
    <n v="2"/>
    <n v="0.2"/>
    <n v="3.6288"/>
  </r>
  <r>
    <n v="9419"/>
    <x v="4709"/>
    <x v="2"/>
    <x v="1220"/>
    <d v="2011-11-01T00:00:00"/>
    <s v="Standard Class"/>
    <x v="279"/>
    <s v="Ross DeVincentis"/>
    <x v="2"/>
    <s v="United States"/>
    <s v="Fayetteville"/>
    <x v="3"/>
    <n v="28314"/>
    <x v="0"/>
    <s v="OFF-PA-10000349"/>
    <x v="1"/>
    <x v="10"/>
    <s v="Staples"/>
    <n v="11.952000000000002"/>
    <n v="3"/>
    <n v="0.2"/>
    <n v="4.0338000000000003"/>
  </r>
  <r>
    <n v="9420"/>
    <x v="4710"/>
    <x v="3"/>
    <x v="280"/>
    <d v="2014-10-05T00:00:00"/>
    <s v="Second Class"/>
    <x v="281"/>
    <s v="Steve Chapman"/>
    <x v="1"/>
    <s v="United States"/>
    <s v="Houston"/>
    <x v="5"/>
    <n v="77041"/>
    <x v="2"/>
    <s v="OFF-AP-10004708"/>
    <x v="1"/>
    <x v="9"/>
    <s v="Fellowes Superior 10 Outlet Split Surge Protector"/>
    <n v="15.223999999999997"/>
    <n v="2"/>
    <n v="0.8"/>
    <n v="-38.821200000000012"/>
  </r>
  <r>
    <n v="9421"/>
    <x v="4710"/>
    <x v="3"/>
    <x v="280"/>
    <d v="2014-10-05T00:00:00"/>
    <s v="Second Class"/>
    <x v="281"/>
    <s v="Steve Chapman"/>
    <x v="1"/>
    <s v="United States"/>
    <s v="Houston"/>
    <x v="5"/>
    <n v="77041"/>
    <x v="2"/>
    <s v="OFF-AP-10001947"/>
    <x v="1"/>
    <x v="9"/>
    <s v="Acco 6 Outlet Guardian Premium Plus Surge Suppressor"/>
    <n v="21.983999999999995"/>
    <n v="6"/>
    <n v="0.8"/>
    <n v="-56.059200000000011"/>
  </r>
  <r>
    <n v="9422"/>
    <x v="4711"/>
    <x v="2"/>
    <x v="149"/>
    <d v="2011-07-27T00:00:00"/>
    <s v="Standard Class"/>
    <x v="714"/>
    <s v="Nick Crebassa"/>
    <x v="1"/>
    <s v="United States"/>
    <s v="San Francisco"/>
    <x v="1"/>
    <n v="94122"/>
    <x v="1"/>
    <s v="TEC-PH-10000441"/>
    <x v="2"/>
    <x v="7"/>
    <s v="VTech DS6151"/>
    <n v="604.75199999999995"/>
    <n v="6"/>
    <n v="0.2"/>
    <n v="60.475200000000058"/>
  </r>
  <r>
    <n v="9423"/>
    <x v="4711"/>
    <x v="2"/>
    <x v="149"/>
    <d v="2011-07-27T00:00:00"/>
    <s v="Standard Class"/>
    <x v="714"/>
    <s v="Nick Crebassa"/>
    <x v="1"/>
    <s v="United States"/>
    <s v="San Francisco"/>
    <x v="1"/>
    <n v="94122"/>
    <x v="1"/>
    <s v="OFF-SU-10004664"/>
    <x v="1"/>
    <x v="14"/>
    <s v="Acme Softgrip Scissors"/>
    <n v="40.700000000000003"/>
    <n v="5"/>
    <n v="0"/>
    <n v="11.802999999999999"/>
  </r>
  <r>
    <n v="9424"/>
    <x v="4711"/>
    <x v="2"/>
    <x v="149"/>
    <d v="2011-07-27T00:00:00"/>
    <s v="Standard Class"/>
    <x v="714"/>
    <s v="Nick Crebassa"/>
    <x v="1"/>
    <s v="United States"/>
    <s v="San Francisco"/>
    <x v="1"/>
    <n v="94122"/>
    <x v="1"/>
    <s v="TEC-PH-10004531"/>
    <x v="2"/>
    <x v="7"/>
    <s v="AT&amp;T CL2909"/>
    <n v="302.37599999999998"/>
    <n v="3"/>
    <n v="0.2"/>
    <n v="37.796999999999997"/>
  </r>
  <r>
    <n v="9425"/>
    <x v="4711"/>
    <x v="2"/>
    <x v="149"/>
    <d v="2011-07-27T00:00:00"/>
    <s v="Standard Class"/>
    <x v="714"/>
    <s v="Nick Crebassa"/>
    <x v="1"/>
    <s v="United States"/>
    <s v="San Francisco"/>
    <x v="1"/>
    <n v="94122"/>
    <x v="1"/>
    <s v="TEC-AC-10002167"/>
    <x v="2"/>
    <x v="11"/>
    <s v="Imation 8gb Micro Traveldrive Usb 2.0 Flash Drive"/>
    <n v="45"/>
    <n v="3"/>
    <n v="0"/>
    <n v="4.9500000000000011"/>
  </r>
  <r>
    <n v="9426"/>
    <x v="4712"/>
    <x v="2"/>
    <x v="171"/>
    <d v="2011-09-17T00:00:00"/>
    <s v="Second Class"/>
    <x v="560"/>
    <s v="Luke Weiss"/>
    <x v="0"/>
    <s v="United States"/>
    <s v="New York City"/>
    <x v="15"/>
    <n v="10035"/>
    <x v="3"/>
    <s v="FUR-CH-10002024"/>
    <x v="0"/>
    <x v="1"/>
    <s v="HON 5400 Series Task Chairs for Big and Tall"/>
    <n v="3785.2920000000004"/>
    <n v="6"/>
    <n v="0.1"/>
    <n v="420.58800000000019"/>
  </r>
  <r>
    <n v="9427"/>
    <x v="4713"/>
    <x v="0"/>
    <x v="306"/>
    <d v="2013-09-21T00:00:00"/>
    <s v="Standard Class"/>
    <x v="738"/>
    <s v="Angele Hood"/>
    <x v="0"/>
    <s v="United States"/>
    <s v="Seattle"/>
    <x v="4"/>
    <n v="98105"/>
    <x v="1"/>
    <s v="OFF-AR-10002445"/>
    <x v="1"/>
    <x v="6"/>
    <s v="SANFORD Major Accent Highlighters"/>
    <n v="35.4"/>
    <n v="5"/>
    <n v="0"/>
    <n v="13.452000000000002"/>
  </r>
  <r>
    <n v="9428"/>
    <x v="4714"/>
    <x v="2"/>
    <x v="501"/>
    <d v="2011-12-01T00:00:00"/>
    <s v="Standard Class"/>
    <x v="705"/>
    <s v="Jack O'Briant"/>
    <x v="1"/>
    <s v="United States"/>
    <s v="Buffalo"/>
    <x v="15"/>
    <n v="14215"/>
    <x v="3"/>
    <s v="FUR-FU-10003268"/>
    <x v="0"/>
    <x v="5"/>
    <s v="Eldon Radial Chair Mat for Low to Medium Pile Carpets"/>
    <n v="199.89999999999998"/>
    <n v="5"/>
    <n v="0"/>
    <n v="39.97999999999999"/>
  </r>
  <r>
    <n v="9429"/>
    <x v="4715"/>
    <x v="2"/>
    <x v="218"/>
    <d v="2011-05-16T00:00:00"/>
    <s v="Standard Class"/>
    <x v="100"/>
    <s v="Victoria Wilson"/>
    <x v="1"/>
    <s v="United States"/>
    <s v="Huntsville"/>
    <x v="5"/>
    <n v="77340"/>
    <x v="2"/>
    <s v="FUR-CH-10000015"/>
    <x v="0"/>
    <x v="1"/>
    <s v="Hon Multipurpose Stacking Arm Chairs"/>
    <n v="1212.9599999999998"/>
    <n v="8"/>
    <n v="0.3"/>
    <n v="-69.311999999999898"/>
  </r>
  <r>
    <n v="9430"/>
    <x v="4716"/>
    <x v="1"/>
    <x v="834"/>
    <d v="2012-09-01T00:00:00"/>
    <s v="Standard Class"/>
    <x v="130"/>
    <s v="Ben Peterman"/>
    <x v="1"/>
    <s v="United States"/>
    <s v="Dallas"/>
    <x v="5"/>
    <n v="75081"/>
    <x v="2"/>
    <s v="TEC-PH-10004165"/>
    <x v="2"/>
    <x v="7"/>
    <s v="Mitel MiVoice 5330e IP Phone"/>
    <n v="1099.96"/>
    <n v="5"/>
    <n v="0.2"/>
    <n v="82.496999999999957"/>
  </r>
  <r>
    <n v="9431"/>
    <x v="4716"/>
    <x v="1"/>
    <x v="834"/>
    <d v="2012-09-01T00:00:00"/>
    <s v="Standard Class"/>
    <x v="130"/>
    <s v="Ben Peterman"/>
    <x v="1"/>
    <s v="United States"/>
    <s v="Dallas"/>
    <x v="5"/>
    <n v="75081"/>
    <x v="2"/>
    <s v="FUR-TA-10004607"/>
    <x v="0"/>
    <x v="3"/>
    <s v="Hon 2111 Invitation Series Straight Table"/>
    <n v="103.48100000000001"/>
    <n v="1"/>
    <n v="0.3"/>
    <n v="-16.261300000000006"/>
  </r>
  <r>
    <n v="9432"/>
    <x v="4717"/>
    <x v="1"/>
    <x v="974"/>
    <d v="2012-06-19T00:00:00"/>
    <s v="Same Day"/>
    <x v="452"/>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x v="56"/>
    <s v="Steven Cartwright"/>
    <x v="0"/>
    <s v="United States"/>
    <s v="Peoria"/>
    <x v="16"/>
    <n v="85345"/>
    <x v="1"/>
    <s v="TEC-AC-10002217"/>
    <x v="2"/>
    <x v="11"/>
    <s v="Imation Clip USB flash drive - 8 GB"/>
    <n v="30.080000000000002"/>
    <n v="2"/>
    <n v="0.2"/>
    <n v="-5.2640000000000002"/>
  </r>
  <r>
    <n v="9434"/>
    <x v="4718"/>
    <x v="1"/>
    <x v="493"/>
    <d v="2012-08-23T00:00:00"/>
    <s v="Standard Class"/>
    <x v="56"/>
    <s v="Steven Cartwright"/>
    <x v="0"/>
    <s v="United States"/>
    <s v="Peoria"/>
    <x v="16"/>
    <n v="85345"/>
    <x v="1"/>
    <s v="OFF-PA-10001937"/>
    <x v="1"/>
    <x v="10"/>
    <s v="Xerox 21"/>
    <n v="36.288000000000011"/>
    <n v="7"/>
    <n v="0.2"/>
    <n v="12.700800000000001"/>
  </r>
  <r>
    <n v="9435"/>
    <x v="4718"/>
    <x v="1"/>
    <x v="493"/>
    <d v="2012-08-23T00:00:00"/>
    <s v="Standard Class"/>
    <x v="56"/>
    <s v="Steven Cartwright"/>
    <x v="0"/>
    <s v="United States"/>
    <s v="Peoria"/>
    <x v="16"/>
    <n v="85345"/>
    <x v="1"/>
    <s v="OFF-AR-10000203"/>
    <x v="1"/>
    <x v="6"/>
    <s v="Newell 336"/>
    <n v="10.272000000000002"/>
    <n v="3"/>
    <n v="0.2"/>
    <n v="1.1555999999999984"/>
  </r>
  <r>
    <n v="9436"/>
    <x v="4718"/>
    <x v="1"/>
    <x v="493"/>
    <d v="2012-08-23T00:00:00"/>
    <s v="Standard Class"/>
    <x v="56"/>
    <s v="Steven Cartwright"/>
    <x v="0"/>
    <s v="United States"/>
    <s v="Peoria"/>
    <x v="16"/>
    <n v="85345"/>
    <x v="1"/>
    <s v="TEC-AC-10001142"/>
    <x v="2"/>
    <x v="11"/>
    <s v="First Data FD10 PIN Pad"/>
    <n v="252.8"/>
    <n v="4"/>
    <n v="0.2"/>
    <n v="-31.600000000000037"/>
  </r>
  <r>
    <n v="9437"/>
    <x v="4719"/>
    <x v="1"/>
    <x v="12"/>
    <d v="2012-09-25T00:00:00"/>
    <s v="Same Day"/>
    <x v="298"/>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x v="303"/>
    <s v="Carlos Daly"/>
    <x v="0"/>
    <s v="United States"/>
    <s v="Oceanside"/>
    <x v="1"/>
    <n v="92054"/>
    <x v="1"/>
    <s v="OFF-PA-10000520"/>
    <x v="1"/>
    <x v="10"/>
    <s v="Xerox 201"/>
    <n v="12.96"/>
    <n v="2"/>
    <n v="0"/>
    <n v="6.2208000000000006"/>
  </r>
  <r>
    <n v="9439"/>
    <x v="4721"/>
    <x v="3"/>
    <x v="689"/>
    <d v="2014-08-06T00:00:00"/>
    <s v="Standard Class"/>
    <x v="411"/>
    <s v="Greg Matthias"/>
    <x v="0"/>
    <s v="United States"/>
    <s v="Philadelphia"/>
    <x v="9"/>
    <n v="19134"/>
    <x v="3"/>
    <s v="TEC-PH-10001079"/>
    <x v="2"/>
    <x v="7"/>
    <s v="Polycom SoundPoint Pro SE-225 Corded phone"/>
    <n v="285.57599999999996"/>
    <n v="4"/>
    <n v="0.4"/>
    <n v="-57.115200000000016"/>
  </r>
  <r>
    <n v="9440"/>
    <x v="4722"/>
    <x v="2"/>
    <x v="36"/>
    <d v="2011-10-17T00:00:00"/>
    <s v="Standard Class"/>
    <x v="771"/>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x v="768"/>
    <s v="Barry Weirich"/>
    <x v="0"/>
    <s v="United States"/>
    <s v="New York City"/>
    <x v="15"/>
    <n v="10035"/>
    <x v="3"/>
    <s v="OFF-PA-10001471"/>
    <x v="1"/>
    <x v="10"/>
    <s v="Strathmore Photo Frame Cards"/>
    <n v="14.62"/>
    <n v="2"/>
    <n v="0"/>
    <n v="6.7251999999999992"/>
  </r>
  <r>
    <n v="9442"/>
    <x v="4724"/>
    <x v="2"/>
    <x v="282"/>
    <d v="2011-12-31T00:00:00"/>
    <s v="Second Class"/>
    <x v="791"/>
    <s v="Ricardo Emerson"/>
    <x v="0"/>
    <s v="United States"/>
    <s v="Kent"/>
    <x v="24"/>
    <n v="44240"/>
    <x v="3"/>
    <s v="OFF-AP-10003281"/>
    <x v="1"/>
    <x v="9"/>
    <s v="Acco 6 Outlet Guardian Standard Surge Suppressor"/>
    <n v="48.36"/>
    <n v="5"/>
    <n v="0.2"/>
    <n v="6.0449999999999946"/>
  </r>
  <r>
    <n v="9443"/>
    <x v="4725"/>
    <x v="3"/>
    <x v="104"/>
    <d v="2014-04-12T00:00:00"/>
    <s v="Standard Class"/>
    <x v="367"/>
    <s v="Hallie Redmond"/>
    <x v="2"/>
    <s v="United States"/>
    <s v="Jacksonville"/>
    <x v="2"/>
    <n v="32216"/>
    <x v="0"/>
    <s v="OFF-AR-10003156"/>
    <x v="1"/>
    <x v="6"/>
    <s v="50 Colored Long Pencils"/>
    <n v="16.256"/>
    <n v="2"/>
    <n v="0.2"/>
    <n v="1.2192000000000007"/>
  </r>
  <r>
    <n v="9444"/>
    <x v="4725"/>
    <x v="3"/>
    <x v="104"/>
    <d v="2014-04-12T00:00:00"/>
    <s v="Standard Class"/>
    <x v="367"/>
    <s v="Hallie Redmond"/>
    <x v="2"/>
    <s v="United States"/>
    <s v="Jacksonville"/>
    <x v="2"/>
    <n v="32216"/>
    <x v="0"/>
    <s v="TEC-PH-10000576"/>
    <x v="2"/>
    <x v="7"/>
    <s v="AT&amp;T 1080 Corded phone"/>
    <n v="219.18400000000003"/>
    <n v="2"/>
    <n v="0.2"/>
    <n v="19.178600000000003"/>
  </r>
  <r>
    <n v="9445"/>
    <x v="4726"/>
    <x v="1"/>
    <x v="1201"/>
    <d v="2012-03-02T00:00:00"/>
    <s v="First Class"/>
    <x v="734"/>
    <s v="Tracy Poddar"/>
    <x v="1"/>
    <s v="United States"/>
    <s v="Coppell"/>
    <x v="5"/>
    <n v="75019"/>
    <x v="2"/>
    <s v="TEC-PH-10003215"/>
    <x v="2"/>
    <x v="7"/>
    <s v="Jackery Bar Premium Fast-charging Portable Charger"/>
    <n v="95.84"/>
    <n v="4"/>
    <n v="0.2"/>
    <n v="34.741999999999997"/>
  </r>
  <r>
    <n v="9446"/>
    <x v="4727"/>
    <x v="1"/>
    <x v="352"/>
    <d v="2012-06-03T00:00:00"/>
    <s v="Standard Class"/>
    <x v="41"/>
    <s v="Karl Braun"/>
    <x v="0"/>
    <s v="United States"/>
    <s v="Indianapolis"/>
    <x v="14"/>
    <n v="46203"/>
    <x v="2"/>
    <s v="OFF-LA-10004484"/>
    <x v="1"/>
    <x v="2"/>
    <s v="Avery 476"/>
    <n v="12.39"/>
    <n v="3"/>
    <n v="0"/>
    <n v="5.6993999999999998"/>
  </r>
  <r>
    <n v="9447"/>
    <x v="4728"/>
    <x v="0"/>
    <x v="897"/>
    <d v="2013-09-29T00:00:00"/>
    <s v="Standard Class"/>
    <x v="663"/>
    <s v="Anna Chung"/>
    <x v="0"/>
    <s v="United States"/>
    <s v="Lawrence"/>
    <x v="14"/>
    <n v="46226"/>
    <x v="2"/>
    <s v="OFF-PA-10002245"/>
    <x v="1"/>
    <x v="10"/>
    <s v="Xerox 1895"/>
    <n v="35.880000000000003"/>
    <n v="6"/>
    <n v="0"/>
    <n v="16.146000000000001"/>
  </r>
  <r>
    <n v="9448"/>
    <x v="4729"/>
    <x v="3"/>
    <x v="837"/>
    <d v="2014-06-04T00:00:00"/>
    <s v="Standard Class"/>
    <x v="35"/>
    <s v="Duane Noonan"/>
    <x v="0"/>
    <s v="United States"/>
    <s v="Tulsa"/>
    <x v="26"/>
    <n v="74133"/>
    <x v="2"/>
    <s v="FUR-FU-10003664"/>
    <x v="0"/>
    <x v="5"/>
    <s v="Electrix Architect's Clamp-On Swing Arm Lamp, Black"/>
    <n v="477.29999999999995"/>
    <n v="5"/>
    <n v="0"/>
    <n v="138.41699999999997"/>
  </r>
  <r>
    <n v="9449"/>
    <x v="4730"/>
    <x v="0"/>
    <x v="42"/>
    <d v="2013-09-24T00:00:00"/>
    <s v="Standard Class"/>
    <x v="254"/>
    <s v="Chuck Clark"/>
    <x v="2"/>
    <s v="United States"/>
    <s v="Redmond"/>
    <x v="4"/>
    <n v="98052"/>
    <x v="1"/>
    <s v="OFF-LA-10002195"/>
    <x v="1"/>
    <x v="2"/>
    <s v="Avery 481"/>
    <n v="12.32"/>
    <n v="4"/>
    <n v="0"/>
    <n v="5.9135999999999997"/>
  </r>
  <r>
    <n v="9450"/>
    <x v="4731"/>
    <x v="2"/>
    <x v="78"/>
    <d v="2011-09-13T00:00:00"/>
    <s v="Standard Class"/>
    <x v="358"/>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x v="246"/>
    <s v="Meg O'Connel"/>
    <x v="2"/>
    <s v="United States"/>
    <s v="Spokane"/>
    <x v="4"/>
    <n v="99207"/>
    <x v="1"/>
    <s v="OFF-ST-10004963"/>
    <x v="1"/>
    <x v="4"/>
    <s v="Eldon Gobal File Keepers"/>
    <n v="136.26"/>
    <n v="9"/>
    <n v="0"/>
    <n v="5.4503999999999913"/>
  </r>
  <r>
    <n v="9452"/>
    <x v="4733"/>
    <x v="1"/>
    <x v="694"/>
    <d v="2012-10-05T00:00:00"/>
    <s v="Standard Class"/>
    <x v="532"/>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x v="532"/>
    <s v="Roy Phan"/>
    <x v="1"/>
    <s v="United States"/>
    <s v="Los Angeles"/>
    <x v="1"/>
    <n v="90032"/>
    <x v="1"/>
    <s v="OFF-BI-10004001"/>
    <x v="1"/>
    <x v="8"/>
    <s v="GBC Recycled VeloBinder Covers"/>
    <n v="81.792000000000002"/>
    <n v="6"/>
    <n v="0.2"/>
    <n v="26.582399999999986"/>
  </r>
  <r>
    <n v="9454"/>
    <x v="4733"/>
    <x v="1"/>
    <x v="694"/>
    <d v="2012-10-05T00:00:00"/>
    <s v="Standard Class"/>
    <x v="532"/>
    <s v="Roy Phan"/>
    <x v="1"/>
    <s v="United States"/>
    <s v="Los Angeles"/>
    <x v="1"/>
    <n v="90032"/>
    <x v="1"/>
    <s v="OFF-SU-10004884"/>
    <x v="1"/>
    <x v="14"/>
    <s v="Acme Galleria Hot Forged Steel Scissors with Colored Handles"/>
    <n v="47.19"/>
    <n v="3"/>
    <n v="0"/>
    <n v="13.685099999999995"/>
  </r>
  <r>
    <n v="9455"/>
    <x v="4733"/>
    <x v="1"/>
    <x v="694"/>
    <d v="2012-10-05T00:00:00"/>
    <s v="Standard Class"/>
    <x v="532"/>
    <s v="Roy Phan"/>
    <x v="1"/>
    <s v="United States"/>
    <s v="Los Angeles"/>
    <x v="1"/>
    <n v="90032"/>
    <x v="1"/>
    <s v="TEC-PH-10003555"/>
    <x v="2"/>
    <x v="7"/>
    <s v="Motorola HK250 Universal Bluetooth Headset"/>
    <n v="36.783999999999999"/>
    <n v="2"/>
    <n v="0.2"/>
    <n v="-8.2763999999999971"/>
  </r>
  <r>
    <n v="9456"/>
    <x v="4734"/>
    <x v="0"/>
    <x v="950"/>
    <d v="2013-06-20T00:00:00"/>
    <s v="Second Class"/>
    <x v="311"/>
    <s v="James Lanier"/>
    <x v="2"/>
    <s v="United States"/>
    <s v="Chattanooga"/>
    <x v="18"/>
    <n v="37421"/>
    <x v="0"/>
    <s v="TEC-MA-10003493"/>
    <x v="2"/>
    <x v="15"/>
    <s v="Penpower WorldCard Pro Card Scanner"/>
    <n v="91.474999999999994"/>
    <n v="1"/>
    <n v="0.5"/>
    <n v="-1.8294999999999959"/>
  </r>
  <r>
    <n v="9457"/>
    <x v="4735"/>
    <x v="3"/>
    <x v="837"/>
    <d v="2014-06-04T00:00:00"/>
    <s v="Standard Class"/>
    <x v="308"/>
    <s v="Bart Watters"/>
    <x v="1"/>
    <s v="United States"/>
    <s v="Greensboro"/>
    <x v="3"/>
    <n v="27405"/>
    <x v="0"/>
    <s v="TEC-AC-10002380"/>
    <x v="2"/>
    <x v="11"/>
    <s v="Sony 8GB Class 10 Micro SDHC R40 Memory Card"/>
    <n v="27.192"/>
    <n v="3"/>
    <n v="0.2"/>
    <n v="0.33989999999999654"/>
  </r>
  <r>
    <n v="9458"/>
    <x v="4735"/>
    <x v="3"/>
    <x v="837"/>
    <d v="2014-06-04T00:00:00"/>
    <s v="Standard Class"/>
    <x v="308"/>
    <s v="Bart Watters"/>
    <x v="1"/>
    <s v="United States"/>
    <s v="Greensboro"/>
    <x v="3"/>
    <n v="27405"/>
    <x v="0"/>
    <s v="OFF-BI-10004209"/>
    <x v="1"/>
    <x v="8"/>
    <s v="Fellowes Twister Kit, Gray/Clear, 3/pkg"/>
    <n v="12.059999999999999"/>
    <n v="5"/>
    <n v="0.7"/>
    <n v="-10.050000000000001"/>
  </r>
  <r>
    <n v="9459"/>
    <x v="4736"/>
    <x v="2"/>
    <x v="1148"/>
    <d v="2011-10-14T00:00:00"/>
    <s v="Standard Class"/>
    <x v="81"/>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x v="81"/>
    <s v="Shirley Jackson"/>
    <x v="0"/>
    <s v="United States"/>
    <s v="San Francisco"/>
    <x v="1"/>
    <n v="94122"/>
    <x v="1"/>
    <s v="TEC-PH-10002583"/>
    <x v="2"/>
    <x v="7"/>
    <s v="iOttie HLCRIO102 Car Mount"/>
    <n v="15.991999999999999"/>
    <n v="1"/>
    <n v="0.2"/>
    <n v="-2.9985000000000022"/>
  </r>
  <r>
    <n v="9461"/>
    <x v="4737"/>
    <x v="2"/>
    <x v="664"/>
    <d v="2011-11-22T00:00:00"/>
    <s v="Second Class"/>
    <x v="435"/>
    <s v="Frank Gastineau"/>
    <x v="2"/>
    <s v="United States"/>
    <s v="New York City"/>
    <x v="15"/>
    <n v="10024"/>
    <x v="3"/>
    <s v="OFF-PA-10003591"/>
    <x v="1"/>
    <x v="10"/>
    <s v="Southworth 100% Cotton The Best Paper"/>
    <n v="34.44"/>
    <n v="3"/>
    <n v="0"/>
    <n v="17.22"/>
  </r>
  <r>
    <n v="9462"/>
    <x v="4738"/>
    <x v="2"/>
    <x v="538"/>
    <d v="2011-10-24T00:00:00"/>
    <s v="Standard Class"/>
    <x v="258"/>
    <s v="Eugene Hildebrand"/>
    <x v="2"/>
    <s v="United States"/>
    <s v="Lakewood"/>
    <x v="1"/>
    <n v="90712"/>
    <x v="1"/>
    <s v="TEC-PH-10004922"/>
    <x v="2"/>
    <x v="7"/>
    <s v="RCA Visys Integrated PBX 8-Line Router"/>
    <n v="321.55200000000002"/>
    <n v="6"/>
    <n v="0.2"/>
    <n v="20.097000000000008"/>
  </r>
  <r>
    <n v="9463"/>
    <x v="4739"/>
    <x v="3"/>
    <x v="920"/>
    <d v="2014-12-01T00:00:00"/>
    <s v="Second Class"/>
    <x v="29"/>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x v="559"/>
    <s v="Joy Smith"/>
    <x v="0"/>
    <s v="United States"/>
    <s v="Columbus"/>
    <x v="24"/>
    <n v="43229"/>
    <x v="3"/>
    <s v="OFF-AR-10003560"/>
    <x v="1"/>
    <x v="6"/>
    <s v="Zebra Zazzle Fluorescent Highlighters"/>
    <n v="19.456000000000003"/>
    <n v="4"/>
    <n v="0.2"/>
    <n v="3.4047999999999981"/>
  </r>
  <r>
    <n v="9465"/>
    <x v="4741"/>
    <x v="2"/>
    <x v="1059"/>
    <d v="2011-12-25T00:00:00"/>
    <s v="Standard Class"/>
    <x v="547"/>
    <s v="John Castell"/>
    <x v="0"/>
    <s v="United States"/>
    <s v="Newark"/>
    <x v="13"/>
    <n v="19711"/>
    <x v="3"/>
    <s v="OFF-LA-10004409"/>
    <x v="1"/>
    <x v="2"/>
    <s v="Avery 492"/>
    <n v="17.28"/>
    <n v="6"/>
    <n v="0"/>
    <n v="7.9487999999999985"/>
  </r>
  <r>
    <n v="9466"/>
    <x v="4742"/>
    <x v="0"/>
    <x v="258"/>
    <d v="2013-11-24T00:00:00"/>
    <s v="Standard Class"/>
    <x v="25"/>
    <s v="Janet Molinari"/>
    <x v="1"/>
    <s v="United States"/>
    <s v="Seattle"/>
    <x v="4"/>
    <n v="98115"/>
    <x v="1"/>
    <s v="FUR-FU-10000448"/>
    <x v="0"/>
    <x v="5"/>
    <s v="Tenex Chairmats For Use With Carpeted Floors"/>
    <n v="31.96"/>
    <n v="2"/>
    <n v="0"/>
    <n v="1.597999999999999"/>
  </r>
  <r>
    <n v="9467"/>
    <x v="4743"/>
    <x v="3"/>
    <x v="60"/>
    <d v="2014-11-11T00:00:00"/>
    <s v="Second Class"/>
    <x v="512"/>
    <s v="Christina DeMoss"/>
    <x v="0"/>
    <s v="United States"/>
    <s v="New York City"/>
    <x v="15"/>
    <n v="10024"/>
    <x v="3"/>
    <s v="OFF-BI-10002735"/>
    <x v="1"/>
    <x v="8"/>
    <s v="GBC Prestige Therm-A-Bind Covers"/>
    <n v="164.68800000000002"/>
    <n v="6"/>
    <n v="0.2"/>
    <n v="55.582200000000007"/>
  </r>
  <r>
    <n v="9468"/>
    <x v="4743"/>
    <x v="3"/>
    <x v="60"/>
    <d v="2014-11-11T00:00:00"/>
    <s v="Second Class"/>
    <x v="512"/>
    <s v="Christina DeMoss"/>
    <x v="0"/>
    <s v="United States"/>
    <s v="New York City"/>
    <x v="15"/>
    <n v="10024"/>
    <x v="3"/>
    <s v="FUR-TA-10003469"/>
    <x v="0"/>
    <x v="3"/>
    <s v="Balt Split Level Computer Training Table"/>
    <n v="166.5"/>
    <n v="2"/>
    <n v="0.4"/>
    <n v="-66.599999999999994"/>
  </r>
  <r>
    <n v="9469"/>
    <x v="4743"/>
    <x v="3"/>
    <x v="60"/>
    <d v="2014-11-11T00:00:00"/>
    <s v="Second Class"/>
    <x v="512"/>
    <s v="Christina DeMoss"/>
    <x v="0"/>
    <s v="United States"/>
    <s v="New York City"/>
    <x v="15"/>
    <n v="10024"/>
    <x v="3"/>
    <s v="OFF-PA-10001870"/>
    <x v="1"/>
    <x v="10"/>
    <s v="Xerox 202"/>
    <n v="12.96"/>
    <n v="2"/>
    <n v="0"/>
    <n v="6.2208000000000006"/>
  </r>
  <r>
    <n v="9470"/>
    <x v="4743"/>
    <x v="3"/>
    <x v="60"/>
    <d v="2014-11-11T00:00:00"/>
    <s v="Second Class"/>
    <x v="512"/>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x v="512"/>
    <s v="Christina DeMoss"/>
    <x v="0"/>
    <s v="United States"/>
    <s v="New York City"/>
    <x v="15"/>
    <n v="10024"/>
    <x v="3"/>
    <s v="TEC-PH-10001448"/>
    <x v="2"/>
    <x v="7"/>
    <s v="Anker Astro 15000mAh USB Portable Charger"/>
    <n v="99.98"/>
    <n v="2"/>
    <n v="0"/>
    <n v="3.9991999999999877"/>
  </r>
  <r>
    <n v="9472"/>
    <x v="4743"/>
    <x v="3"/>
    <x v="60"/>
    <d v="2014-11-11T00:00:00"/>
    <s v="Second Class"/>
    <x v="512"/>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x v="512"/>
    <s v="Christina DeMoss"/>
    <x v="0"/>
    <s v="United States"/>
    <s v="New York City"/>
    <x v="15"/>
    <n v="10024"/>
    <x v="3"/>
    <s v="FUR-CH-10004875"/>
    <x v="0"/>
    <x v="1"/>
    <s v="Harbour Creations 67200 Series Stacking Chairs"/>
    <n v="128.12400000000002"/>
    <n v="2"/>
    <n v="0.1"/>
    <n v="24.2012"/>
  </r>
  <r>
    <n v="9474"/>
    <x v="4743"/>
    <x v="3"/>
    <x v="60"/>
    <d v="2014-11-11T00:00:00"/>
    <s v="Second Class"/>
    <x v="512"/>
    <s v="Christina DeMoss"/>
    <x v="0"/>
    <s v="United States"/>
    <s v="New York City"/>
    <x v="15"/>
    <n v="10024"/>
    <x v="3"/>
    <s v="FUR-FU-10004245"/>
    <x v="0"/>
    <x v="5"/>
    <s v="Career Cubicle Clock, 8 1/4&quot;, Black"/>
    <n v="101.4"/>
    <n v="5"/>
    <n v="0"/>
    <n v="38.532000000000004"/>
  </r>
  <r>
    <n v="9475"/>
    <x v="4744"/>
    <x v="1"/>
    <x v="70"/>
    <d v="2012-06-05T00:00:00"/>
    <s v="Second Class"/>
    <x v="25"/>
    <s v="Janet Molinari"/>
    <x v="1"/>
    <s v="United States"/>
    <s v="Chicago"/>
    <x v="10"/>
    <n v="60653"/>
    <x v="2"/>
    <s v="OFF-LA-10000443"/>
    <x v="1"/>
    <x v="2"/>
    <s v="Avery 501"/>
    <n v="5.9039999999999999"/>
    <n v="2"/>
    <n v="0.2"/>
    <n v="1.9925999999999999"/>
  </r>
  <r>
    <n v="9476"/>
    <x v="4744"/>
    <x v="1"/>
    <x v="70"/>
    <d v="2012-06-05T00:00:00"/>
    <s v="Second Class"/>
    <x v="25"/>
    <s v="Janet Molinari"/>
    <x v="1"/>
    <s v="United States"/>
    <s v="Chicago"/>
    <x v="10"/>
    <n v="60653"/>
    <x v="2"/>
    <s v="OFF-PA-10001125"/>
    <x v="1"/>
    <x v="10"/>
    <s v="Xerox 1988"/>
    <n v="173.48800000000003"/>
    <n v="7"/>
    <n v="0.2"/>
    <n v="54.214999999999982"/>
  </r>
  <r>
    <n v="9477"/>
    <x v="4744"/>
    <x v="1"/>
    <x v="70"/>
    <d v="2012-06-05T00:00:00"/>
    <s v="Second Class"/>
    <x v="25"/>
    <s v="Janet Molinari"/>
    <x v="1"/>
    <s v="United States"/>
    <s v="Chicago"/>
    <x v="10"/>
    <n v="60653"/>
    <x v="2"/>
    <s v="FUR-FU-10002703"/>
    <x v="0"/>
    <x v="5"/>
    <s v="Tenex Traditional Chairmats for Hard Floors, Average Lip, 36&quot; x 48&quot;"/>
    <n v="51.56"/>
    <n v="2"/>
    <n v="0.6"/>
    <n v="-61.872"/>
  </r>
  <r>
    <n v="9478"/>
    <x v="4744"/>
    <x v="1"/>
    <x v="70"/>
    <d v="2012-06-05T00:00:00"/>
    <s v="Second Class"/>
    <x v="25"/>
    <s v="Janet Molinari"/>
    <x v="1"/>
    <s v="United States"/>
    <s v="Chicago"/>
    <x v="10"/>
    <n v="60653"/>
    <x v="2"/>
    <s v="OFF-BI-10004364"/>
    <x v="1"/>
    <x v="8"/>
    <s v="Storex Dura Pro Binders"/>
    <n v="3.5639999999999992"/>
    <n v="3"/>
    <n v="0.8"/>
    <n v="-6.2370000000000019"/>
  </r>
  <r>
    <n v="9479"/>
    <x v="4745"/>
    <x v="2"/>
    <x v="557"/>
    <d v="2011-09-14T00:00:00"/>
    <s v="Standard Class"/>
    <x v="757"/>
    <s v="Shahid Shariari"/>
    <x v="0"/>
    <s v="United States"/>
    <s v="Oswego"/>
    <x v="10"/>
    <n v="60543"/>
    <x v="2"/>
    <s v="OFF-FA-10000936"/>
    <x v="1"/>
    <x v="13"/>
    <s v="Acco Hot Clips Clips to Go"/>
    <n v="13.16"/>
    <n v="5"/>
    <n v="0.2"/>
    <n v="4.1124999999999998"/>
  </r>
  <r>
    <n v="9480"/>
    <x v="4745"/>
    <x v="2"/>
    <x v="557"/>
    <d v="2011-09-14T00:00:00"/>
    <s v="Standard Class"/>
    <x v="757"/>
    <s v="Shahid Shariari"/>
    <x v="0"/>
    <s v="United States"/>
    <s v="Oswego"/>
    <x v="10"/>
    <n v="60543"/>
    <x v="2"/>
    <s v="OFF-BI-10001249"/>
    <x v="1"/>
    <x v="8"/>
    <s v="Avery Heavy-Duty EZD View Binder with Locking Rings"/>
    <n v="3.8279999999999994"/>
    <n v="3"/>
    <n v="0.8"/>
    <n v="-6.5076000000000018"/>
  </r>
  <r>
    <n v="9481"/>
    <x v="4745"/>
    <x v="2"/>
    <x v="557"/>
    <d v="2011-09-14T00:00:00"/>
    <s v="Standard Class"/>
    <x v="757"/>
    <s v="Shahid Shariari"/>
    <x v="0"/>
    <s v="United States"/>
    <s v="Oswego"/>
    <x v="10"/>
    <n v="60543"/>
    <x v="2"/>
    <s v="OFF-BI-10004632"/>
    <x v="1"/>
    <x v="8"/>
    <s v="Ibico Hi-Tech Manual Binding System"/>
    <n v="304.98999999999995"/>
    <n v="5"/>
    <n v="0.8"/>
    <n v="-533.73250000000007"/>
  </r>
  <r>
    <n v="9482"/>
    <x v="4746"/>
    <x v="3"/>
    <x v="44"/>
    <d v="2014-11-13T00:00:00"/>
    <s v="Standard Class"/>
    <x v="668"/>
    <s v="Harry Greene"/>
    <x v="0"/>
    <s v="United States"/>
    <s v="Dallas"/>
    <x v="5"/>
    <n v="75220"/>
    <x v="2"/>
    <s v="OFF-ST-10000615"/>
    <x v="1"/>
    <x v="4"/>
    <s v="SimpliFile Personal File, Black Granite, 15w x 6-15/16d x 11-1/4h"/>
    <n v="18.16"/>
    <n v="2"/>
    <n v="0.2"/>
    <n v="1.8160000000000016"/>
  </r>
  <r>
    <n v="9483"/>
    <x v="4747"/>
    <x v="1"/>
    <x v="782"/>
    <d v="2012-06-24T00:00:00"/>
    <s v="Second Class"/>
    <x v="604"/>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x v="437"/>
    <s v="Alejandro Ballentine"/>
    <x v="2"/>
    <s v="United States"/>
    <s v="Los Angeles"/>
    <x v="1"/>
    <n v="90008"/>
    <x v="1"/>
    <s v="OFF-AR-10004757"/>
    <x v="1"/>
    <x v="6"/>
    <s v="Crayola Colored Pencils"/>
    <n v="19.68"/>
    <n v="6"/>
    <n v="0"/>
    <n v="6.4943999999999988"/>
  </r>
  <r>
    <n v="9485"/>
    <x v="4749"/>
    <x v="0"/>
    <x v="499"/>
    <d v="2013-12-05T00:00:00"/>
    <s v="Second Class"/>
    <x v="501"/>
    <s v="Muhammed Yedwab"/>
    <x v="1"/>
    <s v="United States"/>
    <s v="Houston"/>
    <x v="5"/>
    <n v="77036"/>
    <x v="2"/>
    <s v="FUR-BO-10003893"/>
    <x v="0"/>
    <x v="0"/>
    <s v="Sauder Camden County Collection Library"/>
    <n v="781.86399999999992"/>
    <n v="10"/>
    <n v="0.32"/>
    <n v="-137.97600000000008"/>
  </r>
  <r>
    <n v="9486"/>
    <x v="4749"/>
    <x v="0"/>
    <x v="499"/>
    <d v="2013-12-05T00:00:00"/>
    <s v="Second Class"/>
    <x v="501"/>
    <s v="Muhammed Yedwab"/>
    <x v="1"/>
    <s v="United States"/>
    <s v="Houston"/>
    <x v="5"/>
    <n v="77036"/>
    <x v="2"/>
    <s v="OFF-PA-10003893"/>
    <x v="1"/>
    <x v="10"/>
    <s v="Xerox 1962"/>
    <n v="30.816000000000003"/>
    <n v="9"/>
    <n v="0.2"/>
    <n v="9.6299999999999955"/>
  </r>
  <r>
    <n v="9487"/>
    <x v="4750"/>
    <x v="3"/>
    <x v="386"/>
    <d v="2014-10-13T00:00:00"/>
    <s v="Same Day"/>
    <x v="173"/>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x v="240"/>
    <s v="Nona Balk"/>
    <x v="1"/>
    <s v="United States"/>
    <s v="Paterson"/>
    <x v="30"/>
    <n v="7501"/>
    <x v="3"/>
    <s v="OFF-FA-10001561"/>
    <x v="1"/>
    <x v="13"/>
    <s v="Stockwell Push Pins"/>
    <n v="6.5400000000000009"/>
    <n v="3"/>
    <n v="0"/>
    <n v="2.1581999999999999"/>
  </r>
  <r>
    <n v="9489"/>
    <x v="4752"/>
    <x v="1"/>
    <x v="486"/>
    <d v="2012-10-04T00:00:00"/>
    <s v="First Class"/>
    <x v="75"/>
    <s v="Eric Murdock"/>
    <x v="0"/>
    <s v="United States"/>
    <s v="Portland"/>
    <x v="21"/>
    <n v="97206"/>
    <x v="1"/>
    <s v="TEC-PH-10001817"/>
    <x v="2"/>
    <x v="7"/>
    <s v="Wilson Electronics DB Pro Signal Booster"/>
    <n v="572.80000000000007"/>
    <n v="2"/>
    <n v="0.2"/>
    <n v="50.120000000000033"/>
  </r>
  <r>
    <n v="9490"/>
    <x v="4753"/>
    <x v="0"/>
    <x v="1222"/>
    <d v="2013-08-12T00:00:00"/>
    <s v="Standard Class"/>
    <x v="716"/>
    <s v="Maureen Fritzler"/>
    <x v="1"/>
    <s v="United States"/>
    <s v="Huntsville"/>
    <x v="19"/>
    <n v="35810"/>
    <x v="0"/>
    <s v="OFF-AR-10000538"/>
    <x v="1"/>
    <x v="6"/>
    <s v="Boston Model 1800 Electric Pencil Sharpener, Gray"/>
    <n v="197.04999999999998"/>
    <n v="7"/>
    <n v="0"/>
    <n v="59.114999999999981"/>
  </r>
  <r>
    <n v="9491"/>
    <x v="4754"/>
    <x v="3"/>
    <x v="1032"/>
    <d v="2014-01-08T00:00:00"/>
    <s v="Standard Class"/>
    <x v="200"/>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x v="200"/>
    <s v="Christopher Martinez"/>
    <x v="0"/>
    <s v="United States"/>
    <s v="San Francisco"/>
    <x v="1"/>
    <n v="94110"/>
    <x v="1"/>
    <s v="OFF-AR-10000817"/>
    <x v="1"/>
    <x v="6"/>
    <s v="Manco Dry-Lighter Erasable Highlighter"/>
    <n v="9.120000000000001"/>
    <n v="3"/>
    <n v="0"/>
    <n v="3.1007999999999996"/>
  </r>
  <r>
    <n v="9493"/>
    <x v="4755"/>
    <x v="3"/>
    <x v="659"/>
    <d v="2014-11-08T00:00:00"/>
    <s v="Same Day"/>
    <x v="685"/>
    <s v="Erin Creighton"/>
    <x v="0"/>
    <s v="United States"/>
    <s v="Oklahoma City"/>
    <x v="26"/>
    <n v="73120"/>
    <x v="2"/>
    <s v="OFF-BI-10000756"/>
    <x v="1"/>
    <x v="8"/>
    <s v="Storex DuraTech Recycled Plastic Frosted Binders"/>
    <n v="38.160000000000004"/>
    <n v="9"/>
    <n v="0"/>
    <n v="19.080000000000002"/>
  </r>
  <r>
    <n v="9494"/>
    <x v="4756"/>
    <x v="0"/>
    <x v="835"/>
    <d v="2013-01-08T00:00:00"/>
    <s v="Standard Class"/>
    <x v="635"/>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x v="635"/>
    <s v="Bill Overfelt"/>
    <x v="1"/>
    <s v="United States"/>
    <s v="Broken Arrow"/>
    <x v="26"/>
    <n v="74012"/>
    <x v="2"/>
    <s v="OFF-BI-10004364"/>
    <x v="1"/>
    <x v="8"/>
    <s v="Storex Dura Pro Binders"/>
    <n v="11.88"/>
    <n v="2"/>
    <n v="0"/>
    <n v="5.3460000000000001"/>
  </r>
  <r>
    <n v="9496"/>
    <x v="4757"/>
    <x v="0"/>
    <x v="536"/>
    <d v="2013-05-17T00:00:00"/>
    <s v="Standard Class"/>
    <x v="718"/>
    <s v="Vivian Mathis"/>
    <x v="0"/>
    <s v="United States"/>
    <s v="Mission Viejo"/>
    <x v="1"/>
    <n v="92691"/>
    <x v="1"/>
    <s v="TEC-AC-10004518"/>
    <x v="2"/>
    <x v="11"/>
    <s v="Memorex Mini Travel Drive 32 GB USB 2.0 Flash Drive"/>
    <n v="120"/>
    <n v="6"/>
    <n v="0"/>
    <n v="46.800000000000004"/>
  </r>
  <r>
    <n v="9497"/>
    <x v="4757"/>
    <x v="0"/>
    <x v="536"/>
    <d v="2013-05-17T00:00:00"/>
    <s v="Standard Class"/>
    <x v="718"/>
    <s v="Vivian Mathis"/>
    <x v="0"/>
    <s v="United States"/>
    <s v="Mission Viejo"/>
    <x v="1"/>
    <n v="92691"/>
    <x v="1"/>
    <s v="OFF-AP-10002222"/>
    <x v="1"/>
    <x v="9"/>
    <s v="Staples"/>
    <n v="8.67"/>
    <n v="1"/>
    <n v="0"/>
    <n v="2.3409000000000004"/>
  </r>
  <r>
    <n v="9498"/>
    <x v="4758"/>
    <x v="3"/>
    <x v="60"/>
    <d v="2014-11-08T00:00:00"/>
    <s v="First Class"/>
    <x v="144"/>
    <s v="Adam Bellavance"/>
    <x v="2"/>
    <s v="United States"/>
    <s v="Greenwood"/>
    <x v="14"/>
    <n v="46142"/>
    <x v="2"/>
    <s v="OFF-PA-10002615"/>
    <x v="1"/>
    <x v="10"/>
    <s v="Ampad Gold Fibre Wirebound Steno Books, 6&quot; x 9&quot;, Gregg Ruled"/>
    <n v="4.41"/>
    <n v="1"/>
    <n v="0"/>
    <n v="2.0286"/>
  </r>
  <r>
    <n v="9499"/>
    <x v="4758"/>
    <x v="3"/>
    <x v="60"/>
    <d v="2014-11-08T00:00:00"/>
    <s v="First Class"/>
    <x v="144"/>
    <s v="Adam Bellavance"/>
    <x v="2"/>
    <s v="United States"/>
    <s v="Greenwood"/>
    <x v="14"/>
    <n v="46142"/>
    <x v="2"/>
    <s v="OFF-PA-10000565"/>
    <x v="1"/>
    <x v="10"/>
    <s v="Staples"/>
    <n v="167.94"/>
    <n v="3"/>
    <n v="0"/>
    <n v="82.290599999999998"/>
  </r>
  <r>
    <n v="9500"/>
    <x v="4758"/>
    <x v="3"/>
    <x v="60"/>
    <d v="2014-11-08T00:00:00"/>
    <s v="First Class"/>
    <x v="144"/>
    <s v="Adam Bellavance"/>
    <x v="2"/>
    <s v="United States"/>
    <s v="Greenwood"/>
    <x v="14"/>
    <n v="46142"/>
    <x v="2"/>
    <s v="OFF-PA-10003673"/>
    <x v="1"/>
    <x v="10"/>
    <s v="Strathmore Photo Mount Cards"/>
    <n v="67.8"/>
    <n v="10"/>
    <n v="0"/>
    <n v="31.187999999999999"/>
  </r>
  <r>
    <n v="9501"/>
    <x v="4759"/>
    <x v="0"/>
    <x v="439"/>
    <d v="2013-05-31T00:00:00"/>
    <s v="Standard Class"/>
    <x v="632"/>
    <s v="Chris McAfee"/>
    <x v="0"/>
    <s v="United States"/>
    <s v="Milwaukee"/>
    <x v="6"/>
    <n v="53209"/>
    <x v="2"/>
    <s v="FUR-FU-10002088"/>
    <x v="0"/>
    <x v="5"/>
    <s v="Nu-Dell Float Frame 11 x 14 1/2"/>
    <n v="26.94"/>
    <n v="3"/>
    <n v="0"/>
    <n v="11.314800000000002"/>
  </r>
  <r>
    <n v="9502"/>
    <x v="4760"/>
    <x v="1"/>
    <x v="312"/>
    <d v="2012-11-24T00:00:00"/>
    <s v="Standard Class"/>
    <x v="608"/>
    <s v="Kelly Williams"/>
    <x v="0"/>
    <s v="United States"/>
    <s v="San Francisco"/>
    <x v="1"/>
    <n v="94109"/>
    <x v="1"/>
    <s v="FUR-FU-10001546"/>
    <x v="0"/>
    <x v="5"/>
    <s v="Dana Swing-Arm Lamps"/>
    <n v="32.04"/>
    <n v="3"/>
    <n v="0"/>
    <n v="8.01"/>
  </r>
  <r>
    <n v="9503"/>
    <x v="4761"/>
    <x v="0"/>
    <x v="183"/>
    <d v="2013-04-30T00:00:00"/>
    <s v="Standard Class"/>
    <x v="462"/>
    <s v="Michael Moore"/>
    <x v="0"/>
    <s v="United States"/>
    <s v="Rome"/>
    <x v="15"/>
    <n v="13440"/>
    <x v="3"/>
    <s v="OFF-AR-10000614"/>
    <x v="1"/>
    <x v="6"/>
    <s v="Barrel Sharpener"/>
    <n v="32.129999999999995"/>
    <n v="9"/>
    <n v="0"/>
    <n v="8.3537999999999997"/>
  </r>
  <r>
    <n v="9504"/>
    <x v="4761"/>
    <x v="0"/>
    <x v="183"/>
    <d v="2013-04-30T00:00:00"/>
    <s v="Standard Class"/>
    <x v="462"/>
    <s v="Michael Moore"/>
    <x v="0"/>
    <s v="United States"/>
    <s v="Rome"/>
    <x v="15"/>
    <n v="13440"/>
    <x v="3"/>
    <s v="OFF-AR-10003190"/>
    <x v="1"/>
    <x v="6"/>
    <s v="Newell 32"/>
    <n v="2.88"/>
    <n v="1"/>
    <n v="0"/>
    <n v="0.80640000000000001"/>
  </r>
  <r>
    <n v="9505"/>
    <x v="4762"/>
    <x v="0"/>
    <x v="500"/>
    <d v="2013-10-19T00:00:00"/>
    <s v="Standard Class"/>
    <x v="463"/>
    <s v="Pauline Webber"/>
    <x v="1"/>
    <s v="United States"/>
    <s v="New York City"/>
    <x v="15"/>
    <n v="10009"/>
    <x v="3"/>
    <s v="TEC-PH-10004094"/>
    <x v="2"/>
    <x v="7"/>
    <s v="Motorola L703CM"/>
    <n v="1091.93"/>
    <n v="7"/>
    <n v="0"/>
    <n v="272.98250000000002"/>
  </r>
  <r>
    <n v="9506"/>
    <x v="4762"/>
    <x v="0"/>
    <x v="500"/>
    <d v="2013-10-19T00:00:00"/>
    <s v="Standard Class"/>
    <x v="463"/>
    <s v="Pauline Webber"/>
    <x v="1"/>
    <s v="United States"/>
    <s v="New York City"/>
    <x v="15"/>
    <n v="10009"/>
    <x v="3"/>
    <s v="OFF-PA-10001970"/>
    <x v="1"/>
    <x v="10"/>
    <s v="Xerox 1908"/>
    <n v="111.96"/>
    <n v="2"/>
    <n v="0"/>
    <n v="54.860399999999998"/>
  </r>
  <r>
    <n v="9507"/>
    <x v="4763"/>
    <x v="2"/>
    <x v="267"/>
    <d v="2011-04-07T00:00:00"/>
    <s v="Second Class"/>
    <x v="76"/>
    <s v="Ruben Dartt"/>
    <x v="0"/>
    <s v="United States"/>
    <s v="Dearborn Heights"/>
    <x v="12"/>
    <n v="48127"/>
    <x v="2"/>
    <s v="OFF-AR-10002952"/>
    <x v="1"/>
    <x v="6"/>
    <s v="Stanley Contemporary Battery Pencil Sharpeners"/>
    <n v="26.7"/>
    <n v="2"/>
    <n v="0"/>
    <n v="7.4759999999999991"/>
  </r>
  <r>
    <n v="9508"/>
    <x v="4763"/>
    <x v="2"/>
    <x v="267"/>
    <d v="2011-04-07T00:00:00"/>
    <s v="Second Class"/>
    <x v="76"/>
    <s v="Ruben Dartt"/>
    <x v="0"/>
    <s v="United States"/>
    <s v="Dearborn Heights"/>
    <x v="12"/>
    <n v="48127"/>
    <x v="2"/>
    <s v="OFF-BI-10004209"/>
    <x v="1"/>
    <x v="8"/>
    <s v="Fellowes Twister Kit, Gray/Clear, 3/pkg"/>
    <n v="40.199999999999996"/>
    <n v="5"/>
    <n v="0"/>
    <n v="18.089999999999996"/>
  </r>
  <r>
    <n v="9509"/>
    <x v="4763"/>
    <x v="2"/>
    <x v="267"/>
    <d v="2011-04-07T00:00:00"/>
    <s v="Second Class"/>
    <x v="76"/>
    <s v="Ruben Dartt"/>
    <x v="0"/>
    <s v="United States"/>
    <s v="Dearborn Heights"/>
    <x v="12"/>
    <n v="48127"/>
    <x v="2"/>
    <s v="OFF-AR-10004685"/>
    <x v="1"/>
    <x v="6"/>
    <s v="Binney &amp; Smith Crayola Metallic Colored Pencils, 8-Color Set"/>
    <n v="13.89"/>
    <n v="3"/>
    <n v="0"/>
    <n v="4.5836999999999994"/>
  </r>
  <r>
    <n v="9510"/>
    <x v="4763"/>
    <x v="2"/>
    <x v="267"/>
    <d v="2011-04-07T00:00:00"/>
    <s v="Second Class"/>
    <x v="76"/>
    <s v="Ruben Dartt"/>
    <x v="0"/>
    <s v="United States"/>
    <s v="Dearborn Heights"/>
    <x v="12"/>
    <n v="48127"/>
    <x v="2"/>
    <s v="OFF-ST-10000991"/>
    <x v="1"/>
    <x v="4"/>
    <s v="Space Solutions HD Industrial Steel Shelving."/>
    <n v="689.81999999999994"/>
    <n v="6"/>
    <n v="0"/>
    <n v="20.694600000000008"/>
  </r>
  <r>
    <n v="9511"/>
    <x v="4764"/>
    <x v="0"/>
    <x v="876"/>
    <d v="2013-08-12T00:00:00"/>
    <s v="Standard Class"/>
    <x v="215"/>
    <s v="Liz MacKendrick"/>
    <x v="0"/>
    <s v="United States"/>
    <s v="New York City"/>
    <x v="15"/>
    <n v="10024"/>
    <x v="3"/>
    <s v="OFF-AR-10002399"/>
    <x v="1"/>
    <x v="6"/>
    <s v="Dixon Prang Watercolor Pencils, 10-Color Set with Brush"/>
    <n v="38.339999999999996"/>
    <n v="9"/>
    <n v="0"/>
    <n v="15.7194"/>
  </r>
  <r>
    <n v="9512"/>
    <x v="4765"/>
    <x v="2"/>
    <x v="637"/>
    <d v="2011-12-16T00:00:00"/>
    <s v="First Class"/>
    <x v="688"/>
    <s v="Cari Sayre"/>
    <x v="1"/>
    <s v="United States"/>
    <s v="Chicago"/>
    <x v="10"/>
    <n v="60623"/>
    <x v="2"/>
    <s v="OFF-BI-10002353"/>
    <x v="1"/>
    <x v="8"/>
    <s v="GBC VeloBind Cover Sets"/>
    <n v="9.2639999999999976"/>
    <n v="3"/>
    <n v="0.8"/>
    <n v="-13.895999999999997"/>
  </r>
  <r>
    <n v="9513"/>
    <x v="4766"/>
    <x v="3"/>
    <x v="1109"/>
    <d v="2014-06-04T00:00:00"/>
    <s v="Second Class"/>
    <x v="409"/>
    <s v="Kean Thornton"/>
    <x v="0"/>
    <s v="United States"/>
    <s v="Dallas"/>
    <x v="5"/>
    <n v="75217"/>
    <x v="2"/>
    <s v="FUR-BO-10001811"/>
    <x v="0"/>
    <x v="0"/>
    <s v="Atlantic Metals Mobile 5-Shelf Bookcases, Custom Colors"/>
    <n v="204.66639999999998"/>
    <n v="1"/>
    <n v="0.32"/>
    <n v="-6.0196000000000254"/>
  </r>
  <r>
    <n v="9514"/>
    <x v="4767"/>
    <x v="0"/>
    <x v="500"/>
    <d v="2013-10-20T00:00:00"/>
    <s v="Standard Class"/>
    <x v="648"/>
    <s v="Bobby Elias"/>
    <x v="0"/>
    <s v="United States"/>
    <s v="Appleton"/>
    <x v="6"/>
    <n v="54915"/>
    <x v="2"/>
    <s v="TEC-AC-10003033"/>
    <x v="2"/>
    <x v="11"/>
    <s v="Plantronics CS510 - Over-the-Head monaural Wireless Headset System"/>
    <n v="1649.75"/>
    <n v="5"/>
    <n v="0"/>
    <n v="544.41749999999979"/>
  </r>
  <r>
    <n v="9515"/>
    <x v="4768"/>
    <x v="2"/>
    <x v="619"/>
    <d v="2011-03-18T00:00:00"/>
    <s v="Standard Class"/>
    <x v="739"/>
    <s v="Neil Französisch"/>
    <x v="2"/>
    <s v="United States"/>
    <s v="Jacksonville"/>
    <x v="2"/>
    <n v="32216"/>
    <x v="0"/>
    <s v="OFF-PA-10000176"/>
    <x v="1"/>
    <x v="10"/>
    <s v="Xerox 1887"/>
    <n v="91.055999999999997"/>
    <n v="6"/>
    <n v="0.2"/>
    <n v="31.869599999999995"/>
  </r>
  <r>
    <n v="9516"/>
    <x v="4769"/>
    <x v="2"/>
    <x v="1223"/>
    <d v="2011-02-25T00:00:00"/>
    <s v="Standard Class"/>
    <x v="111"/>
    <s v="Delfina Latchford"/>
    <x v="0"/>
    <s v="United States"/>
    <s v="Chicago"/>
    <x v="10"/>
    <n v="60653"/>
    <x v="2"/>
    <s v="OFF-AR-10003631"/>
    <x v="1"/>
    <x v="6"/>
    <s v="Staples"/>
    <n v="54.207999999999998"/>
    <n v="14"/>
    <n v="0.2"/>
    <n v="8.808799999999998"/>
  </r>
  <r>
    <n v="9517"/>
    <x v="4770"/>
    <x v="1"/>
    <x v="252"/>
    <d v="2012-08-26T00:00:00"/>
    <s v="Second Class"/>
    <x v="384"/>
    <s v="Maurice Satty"/>
    <x v="0"/>
    <s v="United States"/>
    <s v="Bowling Green"/>
    <x v="24"/>
    <n v="43402"/>
    <x v="3"/>
    <s v="TEC-PH-10000923"/>
    <x v="2"/>
    <x v="7"/>
    <s v="Belkin SportFit Armband For iPhone 5s/5c, Fuchsia"/>
    <n v="26.981999999999999"/>
    <n v="3"/>
    <n v="0.4"/>
    <n v="4.0472999999999999"/>
  </r>
  <r>
    <n v="9518"/>
    <x v="4770"/>
    <x v="1"/>
    <x v="252"/>
    <d v="2012-08-26T00:00:00"/>
    <s v="Second Class"/>
    <x v="384"/>
    <s v="Maurice Satty"/>
    <x v="0"/>
    <s v="United States"/>
    <s v="Bowling Green"/>
    <x v="24"/>
    <n v="43402"/>
    <x v="3"/>
    <s v="OFF-LA-10003190"/>
    <x v="1"/>
    <x v="2"/>
    <s v="Avery 474"/>
    <n v="6.911999999999999"/>
    <n v="3"/>
    <n v="0.2"/>
    <n v="2.5056000000000003"/>
  </r>
  <r>
    <n v="9519"/>
    <x v="4770"/>
    <x v="1"/>
    <x v="252"/>
    <d v="2012-08-26T00:00:00"/>
    <s v="Second Class"/>
    <x v="384"/>
    <s v="Maurice Satty"/>
    <x v="0"/>
    <s v="United States"/>
    <s v="Bowling Green"/>
    <x v="24"/>
    <n v="43402"/>
    <x v="3"/>
    <s v="OFF-ST-10003208"/>
    <x v="1"/>
    <x v="4"/>
    <s v="Adjustable Depth Letter/Legal Cart"/>
    <n v="435.50400000000002"/>
    <n v="3"/>
    <n v="0.2"/>
    <n v="48.994199999999921"/>
  </r>
  <r>
    <n v="9520"/>
    <x v="4771"/>
    <x v="3"/>
    <x v="540"/>
    <d v="2014-05-13T00:00:00"/>
    <s v="Second Class"/>
    <x v="514"/>
    <s v="Michelle Moray"/>
    <x v="0"/>
    <s v="United States"/>
    <s v="San Francisco"/>
    <x v="1"/>
    <n v="94110"/>
    <x v="1"/>
    <s v="OFF-AP-10000692"/>
    <x v="1"/>
    <x v="9"/>
    <s v="Fellowes Mighty 8 Compact Surge Protector"/>
    <n v="81.08"/>
    <n v="4"/>
    <n v="0"/>
    <n v="22.702400000000004"/>
  </r>
  <r>
    <n v="9521"/>
    <x v="4772"/>
    <x v="0"/>
    <x v="1084"/>
    <d v="2013-02-09T00:00:00"/>
    <s v="Standard Class"/>
    <x v="80"/>
    <s v="Jennifer Braxton"/>
    <x v="1"/>
    <s v="United States"/>
    <s v="Los Angeles"/>
    <x v="1"/>
    <n v="90049"/>
    <x v="1"/>
    <s v="OFF-ST-10004180"/>
    <x v="1"/>
    <x v="4"/>
    <s v="Safco Commercial Shelving"/>
    <n v="93.02"/>
    <n v="2"/>
    <n v="0"/>
    <n v="3.720799999999997"/>
  </r>
  <r>
    <n v="9522"/>
    <x v="4773"/>
    <x v="2"/>
    <x v="174"/>
    <d v="2011-12-25T00:00:00"/>
    <s v="Standard Class"/>
    <x v="611"/>
    <s v="Speros Goranitis"/>
    <x v="0"/>
    <s v="United States"/>
    <s v="Chicago"/>
    <x v="10"/>
    <n v="60623"/>
    <x v="2"/>
    <s v="TEC-PH-10002817"/>
    <x v="2"/>
    <x v="7"/>
    <s v="RCA ViSYS 25425RE1 Corded phone"/>
    <n v="323.97600000000006"/>
    <n v="3"/>
    <n v="0.2"/>
    <n v="36.44729999999997"/>
  </r>
  <r>
    <n v="9523"/>
    <x v="4773"/>
    <x v="2"/>
    <x v="174"/>
    <d v="2011-12-25T00:00:00"/>
    <s v="Standard Class"/>
    <x v="611"/>
    <s v="Speros Goranitis"/>
    <x v="0"/>
    <s v="United States"/>
    <s v="Chicago"/>
    <x v="10"/>
    <n v="60623"/>
    <x v="2"/>
    <s v="OFF-PA-10000295"/>
    <x v="1"/>
    <x v="10"/>
    <s v="Xerox 229"/>
    <n v="15.552000000000003"/>
    <n v="3"/>
    <n v="0.2"/>
    <n v="5.4432"/>
  </r>
  <r>
    <n v="9524"/>
    <x v="4773"/>
    <x v="2"/>
    <x v="174"/>
    <d v="2011-12-25T00:00:00"/>
    <s v="Standard Class"/>
    <x v="611"/>
    <s v="Speros Goranitis"/>
    <x v="0"/>
    <s v="United States"/>
    <s v="Chicago"/>
    <x v="10"/>
    <n v="60623"/>
    <x v="2"/>
    <s v="OFF-ST-10000419"/>
    <x v="1"/>
    <x v="4"/>
    <s v="Rogers Jumbo File, Granite"/>
    <n v="32.591999999999999"/>
    <n v="3"/>
    <n v="0.2"/>
    <n v="-7.7406000000000006"/>
  </r>
  <r>
    <n v="9525"/>
    <x v="4774"/>
    <x v="3"/>
    <x v="256"/>
    <d v="2014-12-07T00:00:00"/>
    <s v="First Class"/>
    <x v="583"/>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x v="583"/>
    <s v="Patrick Bzostek"/>
    <x v="2"/>
    <s v="United States"/>
    <s v="Seattle"/>
    <x v="4"/>
    <n v="98115"/>
    <x v="1"/>
    <s v="FUR-FU-10003268"/>
    <x v="0"/>
    <x v="5"/>
    <s v="Eldon Radial Chair Mat for Low to Medium Pile Carpets"/>
    <n v="199.89999999999998"/>
    <n v="5"/>
    <n v="0"/>
    <n v="39.97999999999999"/>
  </r>
  <r>
    <n v="9527"/>
    <x v="4774"/>
    <x v="3"/>
    <x v="256"/>
    <d v="2014-12-07T00:00:00"/>
    <s v="First Class"/>
    <x v="583"/>
    <s v="Patrick Bzostek"/>
    <x v="2"/>
    <s v="United States"/>
    <s v="Seattle"/>
    <x v="4"/>
    <n v="98115"/>
    <x v="1"/>
    <s v="TEC-PH-10000148"/>
    <x v="2"/>
    <x v="7"/>
    <s v="Cyber Acoustics AC-202b Speech Recognition Stereo Headset"/>
    <n v="31.176000000000002"/>
    <n v="3"/>
    <n v="0.2"/>
    <n v="-7.0145999999999997"/>
  </r>
  <r>
    <n v="9528"/>
    <x v="4774"/>
    <x v="3"/>
    <x v="256"/>
    <d v="2014-12-07T00:00:00"/>
    <s v="First Class"/>
    <x v="583"/>
    <s v="Patrick Bzostek"/>
    <x v="2"/>
    <s v="United States"/>
    <s v="Seattle"/>
    <x v="4"/>
    <n v="98115"/>
    <x v="1"/>
    <s v="OFF-BI-10001543"/>
    <x v="1"/>
    <x v="8"/>
    <s v="GBC VeloBinder Manual Binding System"/>
    <n v="172.75200000000001"/>
    <n v="6"/>
    <n v="0.2"/>
    <n v="60.463200000000015"/>
  </r>
  <r>
    <n v="9529"/>
    <x v="4774"/>
    <x v="3"/>
    <x v="256"/>
    <d v="2014-12-07T00:00:00"/>
    <s v="First Class"/>
    <x v="583"/>
    <s v="Patrick Bzostek"/>
    <x v="2"/>
    <s v="United States"/>
    <s v="Seattle"/>
    <x v="4"/>
    <n v="98115"/>
    <x v="1"/>
    <s v="OFF-BI-10002071"/>
    <x v="1"/>
    <x v="8"/>
    <s v="Fellowes Black Plastic Comb Bindings"/>
    <n v="9.2959999999999994"/>
    <n v="2"/>
    <n v="0.2"/>
    <n v="3.0211999999999994"/>
  </r>
  <r>
    <n v="9530"/>
    <x v="4775"/>
    <x v="3"/>
    <x v="668"/>
    <d v="2014-03-26T00:00:00"/>
    <s v="Same Day"/>
    <x v="556"/>
    <s v="Ann Chong"/>
    <x v="1"/>
    <s v="United States"/>
    <s v="Beaumont"/>
    <x v="5"/>
    <n v="77705"/>
    <x v="2"/>
    <s v="OFF-ST-10002352"/>
    <x v="1"/>
    <x v="4"/>
    <s v="Iris Project Case"/>
    <n v="12.768000000000001"/>
    <n v="2"/>
    <n v="0.2"/>
    <n v="0.95759999999999934"/>
  </r>
  <r>
    <n v="9531"/>
    <x v="4776"/>
    <x v="3"/>
    <x v="141"/>
    <d v="2014-07-13T00:00:00"/>
    <s v="Standard Class"/>
    <x v="280"/>
    <s v="Mathew Reese"/>
    <x v="2"/>
    <s v="United States"/>
    <s v="Seattle"/>
    <x v="4"/>
    <n v="98103"/>
    <x v="1"/>
    <s v="OFF-PA-10003127"/>
    <x v="1"/>
    <x v="10"/>
    <s v="Staples"/>
    <n v="52.76"/>
    <n v="2"/>
    <n v="0"/>
    <n v="24.269599999999997"/>
  </r>
  <r>
    <n v="9532"/>
    <x v="4777"/>
    <x v="3"/>
    <x v="40"/>
    <d v="2014-11-01T00:00:00"/>
    <s v="Standard Class"/>
    <x v="682"/>
    <s v="Benjamin Farhat"/>
    <x v="2"/>
    <s v="United States"/>
    <s v="Dallas"/>
    <x v="5"/>
    <n v="75217"/>
    <x v="2"/>
    <s v="OFF-ST-10000464"/>
    <x v="1"/>
    <x v="4"/>
    <s v="Multi-Use Personal File Cart and Caster Set, Three Stacking Bins"/>
    <n v="55.616"/>
    <n v="2"/>
    <n v="0.2"/>
    <n v="5.5616000000000021"/>
  </r>
  <r>
    <n v="9533"/>
    <x v="4778"/>
    <x v="0"/>
    <x v="189"/>
    <d v="2013-11-01T00:00:00"/>
    <s v="Standard Class"/>
    <x v="572"/>
    <s v="Ben Wallace"/>
    <x v="0"/>
    <s v="United States"/>
    <s v="New York City"/>
    <x v="15"/>
    <n v="10011"/>
    <x v="3"/>
    <s v="FUR-CH-10000553"/>
    <x v="0"/>
    <x v="1"/>
    <s v="Metal Folding Chairs, Beige, 4/Carton"/>
    <n v="427.64400000000001"/>
    <n v="14"/>
    <n v="0.1"/>
    <n v="80.777199999999979"/>
  </r>
  <r>
    <n v="9534"/>
    <x v="4778"/>
    <x v="0"/>
    <x v="189"/>
    <d v="2013-11-01T00:00:00"/>
    <s v="Standard Class"/>
    <x v="572"/>
    <s v="Ben Wallace"/>
    <x v="0"/>
    <s v="United States"/>
    <s v="New York City"/>
    <x v="15"/>
    <n v="10011"/>
    <x v="3"/>
    <s v="OFF-FA-10000134"/>
    <x v="1"/>
    <x v="13"/>
    <s v="Advantus Push Pins, Aluminum Head"/>
    <n v="40.669999999999995"/>
    <n v="7"/>
    <n v="0"/>
    <n v="12.607699999999999"/>
  </r>
  <r>
    <n v="9535"/>
    <x v="4778"/>
    <x v="0"/>
    <x v="189"/>
    <d v="2013-11-01T00:00:00"/>
    <s v="Standard Class"/>
    <x v="572"/>
    <s v="Ben Wallace"/>
    <x v="0"/>
    <s v="United States"/>
    <s v="New York City"/>
    <x v="15"/>
    <n v="10011"/>
    <x v="3"/>
    <s v="OFF-ST-10000636"/>
    <x v="1"/>
    <x v="4"/>
    <s v="Rogers Profile Extra Capacity Storage Tub"/>
    <n v="33.479999999999997"/>
    <n v="2"/>
    <n v="0"/>
    <n v="1.3391999999999982"/>
  </r>
  <r>
    <n v="9536"/>
    <x v="4778"/>
    <x v="0"/>
    <x v="189"/>
    <d v="2013-11-01T00:00:00"/>
    <s v="Standard Class"/>
    <x v="572"/>
    <s v="Ben Wallace"/>
    <x v="0"/>
    <s v="United States"/>
    <s v="New York City"/>
    <x v="15"/>
    <n v="10011"/>
    <x v="3"/>
    <s v="OFF-BI-10002949"/>
    <x v="1"/>
    <x v="8"/>
    <s v="Prestige Round Ring Binders"/>
    <n v="9.7280000000000015"/>
    <n v="2"/>
    <n v="0.2"/>
    <n v="3.283199999999999"/>
  </r>
  <r>
    <n v="9537"/>
    <x v="4779"/>
    <x v="3"/>
    <x v="492"/>
    <d v="2014-06-15T00:00:00"/>
    <s v="Second Class"/>
    <x v="59"/>
    <s v="Troy Staebel"/>
    <x v="0"/>
    <s v="United States"/>
    <s v="Chicago"/>
    <x v="10"/>
    <n v="60610"/>
    <x v="2"/>
    <s v="FUR-FU-10002364"/>
    <x v="0"/>
    <x v="5"/>
    <s v="Eldon Expressions Wood Desk Accessories, Oak"/>
    <n v="8.8559999999999999"/>
    <n v="3"/>
    <n v="0.6"/>
    <n v="-6.8634000000000013"/>
  </r>
  <r>
    <n v="9538"/>
    <x v="4780"/>
    <x v="0"/>
    <x v="477"/>
    <d v="2013-09-28T00:00:00"/>
    <s v="First Class"/>
    <x v="442"/>
    <s v="Aaron Smayling"/>
    <x v="1"/>
    <s v="United States"/>
    <s v="San Francisco"/>
    <x v="1"/>
    <n v="94110"/>
    <x v="1"/>
    <s v="FUR-BO-10002613"/>
    <x v="0"/>
    <x v="0"/>
    <s v="Atlantic Metals Mobile 4-Shelf Bookcases, Custom Colors"/>
    <n v="477.666"/>
    <n v="2"/>
    <n v="0.15"/>
    <n v="84.293999999999969"/>
  </r>
  <r>
    <n v="9539"/>
    <x v="4781"/>
    <x v="3"/>
    <x v="210"/>
    <d v="2014-09-10T00:00:00"/>
    <s v="First Class"/>
    <x v="211"/>
    <s v="Allen Armold"/>
    <x v="0"/>
    <s v="United States"/>
    <s v="Providence"/>
    <x v="34"/>
    <n v="2908"/>
    <x v="3"/>
    <s v="OFF-PA-10002659"/>
    <x v="1"/>
    <x v="10"/>
    <s v="Avoid Verbal Orders Carbonless Minifold Book"/>
    <n v="16.899999999999999"/>
    <n v="5"/>
    <n v="0"/>
    <n v="7.7739999999999991"/>
  </r>
  <r>
    <n v="9540"/>
    <x v="4781"/>
    <x v="3"/>
    <x v="210"/>
    <d v="2014-09-10T00:00:00"/>
    <s v="First Class"/>
    <x v="211"/>
    <s v="Allen Armold"/>
    <x v="0"/>
    <s v="United States"/>
    <s v="Providence"/>
    <x v="34"/>
    <n v="2908"/>
    <x v="3"/>
    <s v="OFF-PA-10000157"/>
    <x v="1"/>
    <x v="10"/>
    <s v="Xerox 191"/>
    <n v="39.96"/>
    <n v="2"/>
    <n v="0"/>
    <n v="18.781199999999998"/>
  </r>
  <r>
    <n v="9541"/>
    <x v="4782"/>
    <x v="1"/>
    <x v="1224"/>
    <d v="2012-05-16T00:00:00"/>
    <s v="Second Class"/>
    <x v="28"/>
    <s v="Paul Stevenson"/>
    <x v="2"/>
    <s v="United States"/>
    <s v="Phoenix"/>
    <x v="16"/>
    <n v="85023"/>
    <x v="1"/>
    <s v="FUR-CH-10004540"/>
    <x v="0"/>
    <x v="1"/>
    <s v="Global Chrome Stack Chair"/>
    <n v="191.96800000000002"/>
    <n v="7"/>
    <n v="0.2"/>
    <n v="16.797200000000004"/>
  </r>
  <r>
    <n v="9542"/>
    <x v="4783"/>
    <x v="1"/>
    <x v="705"/>
    <d v="2012-08-10T00:00:00"/>
    <s v="Standard Class"/>
    <x v="345"/>
    <s v="Rachel Payne"/>
    <x v="1"/>
    <s v="United States"/>
    <s v="Houston"/>
    <x v="5"/>
    <n v="77095"/>
    <x v="2"/>
    <s v="OFF-LA-10004544"/>
    <x v="1"/>
    <x v="2"/>
    <s v="Avery 505"/>
    <n v="35.520000000000003"/>
    <n v="3"/>
    <n v="0.2"/>
    <n v="13.320000000000002"/>
  </r>
  <r>
    <n v="9543"/>
    <x v="4783"/>
    <x v="1"/>
    <x v="705"/>
    <d v="2012-08-10T00:00:00"/>
    <s v="Standard Class"/>
    <x v="345"/>
    <s v="Rachel Payne"/>
    <x v="1"/>
    <s v="United States"/>
    <s v="Houston"/>
    <x v="5"/>
    <n v="77095"/>
    <x v="2"/>
    <s v="OFF-BI-10001097"/>
    <x v="1"/>
    <x v="8"/>
    <s v="Avery Hole Reinforcements"/>
    <n v="6.2299999999999986"/>
    <n v="5"/>
    <n v="0.8"/>
    <n v="-9.6565000000000047"/>
  </r>
  <r>
    <n v="9544"/>
    <x v="4783"/>
    <x v="1"/>
    <x v="705"/>
    <d v="2012-08-10T00:00:00"/>
    <s v="Standard Class"/>
    <x v="345"/>
    <s v="Rachel Payne"/>
    <x v="1"/>
    <s v="United States"/>
    <s v="Houston"/>
    <x v="5"/>
    <n v="77095"/>
    <x v="2"/>
    <s v="OFF-PA-10003302"/>
    <x v="1"/>
    <x v="10"/>
    <s v="Xerox 1906"/>
    <n v="56.704000000000001"/>
    <n v="2"/>
    <n v="0.2"/>
    <n v="19.137599999999992"/>
  </r>
  <r>
    <n v="9545"/>
    <x v="4783"/>
    <x v="1"/>
    <x v="705"/>
    <d v="2012-08-10T00:00:00"/>
    <s v="Standard Class"/>
    <x v="345"/>
    <s v="Rachel Payne"/>
    <x v="1"/>
    <s v="United States"/>
    <s v="Houston"/>
    <x v="5"/>
    <n v="77095"/>
    <x v="2"/>
    <s v="FUR-BO-10003965"/>
    <x v="0"/>
    <x v="0"/>
    <s v="O'Sullivan Manor Hill 2-Door Library in Brianna Oak"/>
    <n v="369.19919999999996"/>
    <n v="3"/>
    <n v="0.32"/>
    <n v="-114.01739999999995"/>
  </r>
  <r>
    <n v="9546"/>
    <x v="4784"/>
    <x v="2"/>
    <x v="194"/>
    <d v="2011-11-02T00:00:00"/>
    <s v="Standard Class"/>
    <x v="544"/>
    <s v="Noah Childs"/>
    <x v="1"/>
    <s v="United States"/>
    <s v="Columbus"/>
    <x v="14"/>
    <n v="47201"/>
    <x v="2"/>
    <s v="TEC-AC-10003433"/>
    <x v="2"/>
    <x v="11"/>
    <s v="Maxell 4.7GB DVD+R 5/Pack"/>
    <n v="1.98"/>
    <n v="2"/>
    <n v="0"/>
    <n v="0.89100000000000001"/>
  </r>
  <r>
    <n v="9547"/>
    <x v="4784"/>
    <x v="2"/>
    <x v="194"/>
    <d v="2011-11-02T00:00:00"/>
    <s v="Standard Class"/>
    <x v="544"/>
    <s v="Noah Childs"/>
    <x v="1"/>
    <s v="United States"/>
    <s v="Columbus"/>
    <x v="14"/>
    <n v="47201"/>
    <x v="2"/>
    <s v="OFF-PA-10000482"/>
    <x v="1"/>
    <x v="10"/>
    <s v="Snap-A-Way Black Print Carbonless Ruled Speed Letter, Triplicate"/>
    <n v="75.88"/>
    <n v="2"/>
    <n v="0"/>
    <n v="35.663599999999995"/>
  </r>
  <r>
    <n v="9548"/>
    <x v="4785"/>
    <x v="0"/>
    <x v="1133"/>
    <d v="2013-06-21T00:00:00"/>
    <s v="Second Class"/>
    <x v="34"/>
    <s v="Stewart Carmichael"/>
    <x v="1"/>
    <s v="United States"/>
    <s v="Philadelphia"/>
    <x v="9"/>
    <n v="19134"/>
    <x v="3"/>
    <s v="OFF-PA-10004610"/>
    <x v="1"/>
    <x v="10"/>
    <s v="Xerox 1900"/>
    <n v="6.8480000000000008"/>
    <n v="2"/>
    <n v="0.2"/>
    <n v="2.1399999999999992"/>
  </r>
  <r>
    <n v="9549"/>
    <x v="4785"/>
    <x v="0"/>
    <x v="1133"/>
    <d v="2013-06-21T00:00:00"/>
    <s v="Second Class"/>
    <x v="34"/>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x v="34"/>
    <s v="Stewart Carmichael"/>
    <x v="1"/>
    <s v="United States"/>
    <s v="Philadelphia"/>
    <x v="9"/>
    <n v="19134"/>
    <x v="3"/>
    <s v="OFF-AP-10001394"/>
    <x v="1"/>
    <x v="9"/>
    <s v="Harmony Air Purifier"/>
    <n v="453.6"/>
    <n v="3"/>
    <n v="0.2"/>
    <n v="90.71999999999997"/>
  </r>
  <r>
    <n v="9551"/>
    <x v="4786"/>
    <x v="1"/>
    <x v="910"/>
    <d v="2012-05-06T00:00:00"/>
    <s v="First Class"/>
    <x v="376"/>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x v="710"/>
    <s v="Sam Craven"/>
    <x v="0"/>
    <s v="United States"/>
    <s v="Philadelphia"/>
    <x v="9"/>
    <n v="19140"/>
    <x v="3"/>
    <s v="OFF-ST-10001526"/>
    <x v="1"/>
    <x v="4"/>
    <s v="Iceberg Mobile Mega Data/Printer Cart "/>
    <n v="577.58400000000006"/>
    <n v="6"/>
    <n v="0.2"/>
    <n v="43.318799999999953"/>
  </r>
  <r>
    <n v="9553"/>
    <x v="4788"/>
    <x v="1"/>
    <x v="1051"/>
    <d v="2012-06-03T00:00:00"/>
    <s v="Standard Class"/>
    <x v="786"/>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x v="416"/>
    <s v="Suzanne McNair"/>
    <x v="1"/>
    <s v="United States"/>
    <s v="Broomfield"/>
    <x v="22"/>
    <n v="80020"/>
    <x v="1"/>
    <s v="FUR-FU-10000246"/>
    <x v="0"/>
    <x v="5"/>
    <s v="Aluminum Document Frame"/>
    <n v="68.432000000000016"/>
    <n v="7"/>
    <n v="0.2"/>
    <n v="8.5539999999999878"/>
  </r>
  <r>
    <n v="9555"/>
    <x v="4790"/>
    <x v="1"/>
    <x v="109"/>
    <d v="2012-12-02T00:00:00"/>
    <s v="Standard Class"/>
    <x v="686"/>
    <s v="Eugene Barchas"/>
    <x v="0"/>
    <s v="United States"/>
    <s v="Columbus"/>
    <x v="24"/>
    <n v="43229"/>
    <x v="3"/>
    <s v="FUR-FU-10003799"/>
    <x v="0"/>
    <x v="5"/>
    <s v="Seth Thomas 13 1/2&quot; Wall Clock"/>
    <n v="71.12"/>
    <n v="5"/>
    <n v="0.2"/>
    <n v="9.7789999999999964"/>
  </r>
  <r>
    <n v="9556"/>
    <x v="4790"/>
    <x v="1"/>
    <x v="109"/>
    <d v="2012-12-02T00:00:00"/>
    <s v="Standard Class"/>
    <x v="686"/>
    <s v="Eugene Barchas"/>
    <x v="0"/>
    <s v="United States"/>
    <s v="Columbus"/>
    <x v="24"/>
    <n v="43229"/>
    <x v="3"/>
    <s v="OFF-FA-10003021"/>
    <x v="1"/>
    <x v="13"/>
    <s v="Staples"/>
    <n v="3.008"/>
    <n v="2"/>
    <n v="0.2"/>
    <n v="0.56399999999999983"/>
  </r>
  <r>
    <n v="9557"/>
    <x v="4791"/>
    <x v="1"/>
    <x v="155"/>
    <d v="2012-12-05T00:00:00"/>
    <s v="Second Class"/>
    <x v="6"/>
    <s v="Harold Pawlan"/>
    <x v="2"/>
    <s v="United States"/>
    <s v="Concord"/>
    <x v="38"/>
    <n v="3301"/>
    <x v="3"/>
    <s v="OFF-PA-10003656"/>
    <x v="1"/>
    <x v="10"/>
    <s v="Xerox 1935"/>
    <n v="184.66"/>
    <n v="7"/>
    <n v="0"/>
    <n v="84.943599999999989"/>
  </r>
  <r>
    <n v="9558"/>
    <x v="4792"/>
    <x v="2"/>
    <x v="1136"/>
    <d v="2011-10-19T00:00:00"/>
    <s v="Second Class"/>
    <x v="432"/>
    <s v="Evan Bailliet"/>
    <x v="0"/>
    <s v="United States"/>
    <s v="Houston"/>
    <x v="5"/>
    <n v="77095"/>
    <x v="2"/>
    <s v="FUR-FU-10004586"/>
    <x v="0"/>
    <x v="5"/>
    <s v="G.E. Longer-Life Indoor Recessed Floodlight Bulbs"/>
    <n v="5.3120000000000003"/>
    <n v="2"/>
    <n v="0.6"/>
    <n v="-1.5935999999999995"/>
  </r>
  <r>
    <n v="9559"/>
    <x v="4793"/>
    <x v="0"/>
    <x v="973"/>
    <d v="2013-05-06T00:00:00"/>
    <s v="First Class"/>
    <x v="792"/>
    <s v="Susan MacKendrick"/>
    <x v="0"/>
    <s v="United States"/>
    <s v="Newark"/>
    <x v="24"/>
    <n v="43055"/>
    <x v="3"/>
    <s v="TEC-AC-10003832"/>
    <x v="2"/>
    <x v="11"/>
    <s v="Imation 16GB Mini TravelDrive USB 2.0 Flash Drive"/>
    <n v="132.52000000000004"/>
    <n v="5"/>
    <n v="0.2"/>
    <n v="34.786500000000004"/>
  </r>
  <r>
    <n v="9560"/>
    <x v="4793"/>
    <x v="0"/>
    <x v="973"/>
    <d v="2013-05-06T00:00:00"/>
    <s v="First Class"/>
    <x v="792"/>
    <s v="Susan MacKendrick"/>
    <x v="0"/>
    <s v="United States"/>
    <s v="Newark"/>
    <x v="24"/>
    <n v="43055"/>
    <x v="3"/>
    <s v="OFF-ST-10002554"/>
    <x v="1"/>
    <x v="4"/>
    <s v="Tennsco Industrial Shelving"/>
    <n v="195.64"/>
    <n v="5"/>
    <n v="0.2"/>
    <n v="-44.018999999999991"/>
  </r>
  <r>
    <n v="9561"/>
    <x v="4793"/>
    <x v="0"/>
    <x v="973"/>
    <d v="2013-05-06T00:00:00"/>
    <s v="First Class"/>
    <x v="792"/>
    <s v="Susan MacKendrick"/>
    <x v="0"/>
    <s v="United States"/>
    <s v="Newark"/>
    <x v="24"/>
    <n v="43055"/>
    <x v="3"/>
    <s v="FUR-FU-10001876"/>
    <x v="0"/>
    <x v="5"/>
    <s v="Computer Room Manger, 14&quot;"/>
    <n v="51.967999999999996"/>
    <n v="2"/>
    <n v="0.2"/>
    <n v="10.393599999999998"/>
  </r>
  <r>
    <n v="9562"/>
    <x v="4793"/>
    <x v="0"/>
    <x v="973"/>
    <d v="2013-05-06T00:00:00"/>
    <s v="First Class"/>
    <x v="792"/>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x v="792"/>
    <s v="Susan MacKendrick"/>
    <x v="0"/>
    <s v="United States"/>
    <s v="Newark"/>
    <x v="24"/>
    <n v="43055"/>
    <x v="3"/>
    <s v="TEC-MA-10003589"/>
    <x v="2"/>
    <x v="15"/>
    <s v="Cisco 8961 IP Phone Charcoal"/>
    <n v="224.93700000000004"/>
    <n v="3"/>
    <n v="0.7"/>
    <n v="-164.9538"/>
  </r>
  <r>
    <n v="9564"/>
    <x v="4793"/>
    <x v="0"/>
    <x v="973"/>
    <d v="2013-05-06T00:00:00"/>
    <s v="First Class"/>
    <x v="792"/>
    <s v="Susan MacKendrick"/>
    <x v="0"/>
    <s v="United States"/>
    <s v="Newark"/>
    <x v="24"/>
    <n v="43055"/>
    <x v="3"/>
    <s v="OFF-LA-10000081"/>
    <x v="1"/>
    <x v="2"/>
    <s v="Avery 496"/>
    <n v="6"/>
    <n v="2"/>
    <n v="0.2"/>
    <n v="2.0999999999999996"/>
  </r>
  <r>
    <n v="9565"/>
    <x v="4794"/>
    <x v="1"/>
    <x v="932"/>
    <d v="2012-06-08T00:00:00"/>
    <s v="Standard Class"/>
    <x v="344"/>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x v="228"/>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x v="228"/>
    <s v="Trudy Glocke"/>
    <x v="0"/>
    <s v="United States"/>
    <s v="Tampa"/>
    <x v="2"/>
    <n v="33614"/>
    <x v="0"/>
    <s v="OFF-BI-10001636"/>
    <x v="1"/>
    <x v="8"/>
    <s v="Ibico Plastic and Wire Spiral Binding Combs"/>
    <n v="12.645000000000001"/>
    <n v="5"/>
    <n v="0.7"/>
    <n v="-10.116"/>
  </r>
  <r>
    <n v="9568"/>
    <x v="4795"/>
    <x v="2"/>
    <x v="691"/>
    <d v="2011-03-31T00:00:00"/>
    <s v="Same Day"/>
    <x v="228"/>
    <s v="Trudy Glocke"/>
    <x v="0"/>
    <s v="United States"/>
    <s v="Tampa"/>
    <x v="2"/>
    <n v="33614"/>
    <x v="0"/>
    <s v="OFF-AR-10004027"/>
    <x v="1"/>
    <x v="6"/>
    <s v="Binney &amp; Smith inkTank Erasable Desk Highlighter, Chisel Tip, Yellow, 12/Box"/>
    <n v="4.032"/>
    <n v="2"/>
    <n v="0.2"/>
    <n v="1.0584000000000002"/>
  </r>
  <r>
    <n v="9569"/>
    <x v="4796"/>
    <x v="3"/>
    <x v="957"/>
    <d v="2014-07-08T00:00:00"/>
    <s v="First Class"/>
    <x v="460"/>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x v="93"/>
    <s v="Maria Bertelson"/>
    <x v="0"/>
    <s v="United States"/>
    <s v="Columbus"/>
    <x v="24"/>
    <n v="43229"/>
    <x v="3"/>
    <s v="OFF-BI-10003196"/>
    <x v="1"/>
    <x v="8"/>
    <s v="Accohide Poly Flexible Ring Binders"/>
    <n v="6.732000000000002"/>
    <n v="6"/>
    <n v="0.7"/>
    <n v="-4.4879999999999978"/>
  </r>
  <r>
    <n v="9571"/>
    <x v="4797"/>
    <x v="1"/>
    <x v="496"/>
    <d v="2012-09-24T00:00:00"/>
    <s v="Same Day"/>
    <x v="93"/>
    <s v="Maria Bertelson"/>
    <x v="0"/>
    <s v="United States"/>
    <s v="Columbus"/>
    <x v="24"/>
    <n v="43229"/>
    <x v="3"/>
    <s v="OFF-ST-10001172"/>
    <x v="1"/>
    <x v="4"/>
    <s v="Tennsco Lockers, Sand"/>
    <n v="33.568000000000005"/>
    <n v="2"/>
    <n v="0.2"/>
    <n v="1.6783999999999981"/>
  </r>
  <r>
    <n v="9572"/>
    <x v="4797"/>
    <x v="1"/>
    <x v="496"/>
    <d v="2012-09-24T00:00:00"/>
    <s v="Same Day"/>
    <x v="93"/>
    <s v="Maria Bertelson"/>
    <x v="0"/>
    <s v="United States"/>
    <s v="Columbus"/>
    <x v="24"/>
    <n v="43229"/>
    <x v="3"/>
    <s v="OFF-EN-10003068"/>
    <x v="1"/>
    <x v="12"/>
    <s v="#6 3/4 Gummed Flap White Envelopes"/>
    <n v="15.840000000000002"/>
    <n v="2"/>
    <n v="0.2"/>
    <n v="5.5439999999999987"/>
  </r>
  <r>
    <n v="9573"/>
    <x v="4797"/>
    <x v="1"/>
    <x v="496"/>
    <d v="2012-09-24T00:00:00"/>
    <s v="Same Day"/>
    <x v="93"/>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x v="93"/>
    <s v="Maria Bertelson"/>
    <x v="0"/>
    <s v="United States"/>
    <s v="Columbus"/>
    <x v="24"/>
    <n v="43229"/>
    <x v="3"/>
    <s v="OFF-AR-10003504"/>
    <x v="1"/>
    <x v="6"/>
    <s v="Newell 347"/>
    <n v="17.12"/>
    <n v="5"/>
    <n v="0.2"/>
    <n v="1.9259999999999975"/>
  </r>
  <r>
    <n v="9575"/>
    <x v="4798"/>
    <x v="1"/>
    <x v="863"/>
    <d v="2012-08-13T00:00:00"/>
    <s v="Same Day"/>
    <x v="11"/>
    <s v="Sandra Flanagan"/>
    <x v="0"/>
    <s v="United States"/>
    <s v="Pomona"/>
    <x v="1"/>
    <n v="91767"/>
    <x v="1"/>
    <s v="FUR-FU-10001889"/>
    <x v="0"/>
    <x v="5"/>
    <s v="Ultra Door Pull Handle"/>
    <n v="31.56"/>
    <n v="3"/>
    <n v="0"/>
    <n v="10.4148"/>
  </r>
  <r>
    <n v="9576"/>
    <x v="4799"/>
    <x v="1"/>
    <x v="989"/>
    <d v="2012-05-28T00:00:00"/>
    <s v="Second Class"/>
    <x v="519"/>
    <s v="Pamela Stobb"/>
    <x v="0"/>
    <s v="United States"/>
    <s v="San Antonio"/>
    <x v="5"/>
    <n v="78207"/>
    <x v="2"/>
    <s v="FUR-CH-10000863"/>
    <x v="0"/>
    <x v="1"/>
    <s v="Novimex Swivel Fabric Task Chair"/>
    <n v="105.68599999999999"/>
    <n v="1"/>
    <n v="0.3"/>
    <n v="-28.686199999999999"/>
  </r>
  <r>
    <n v="9577"/>
    <x v="4799"/>
    <x v="1"/>
    <x v="989"/>
    <d v="2012-05-28T00:00:00"/>
    <s v="Second Class"/>
    <x v="519"/>
    <s v="Pamela Stobb"/>
    <x v="0"/>
    <s v="United States"/>
    <s v="San Antonio"/>
    <x v="5"/>
    <n v="78207"/>
    <x v="2"/>
    <s v="TEC-MA-10004679"/>
    <x v="2"/>
    <x v="15"/>
    <s v="StarTech.com 10/100 VDSL2 Ethernet Extender Kit"/>
    <n v="399.53999999999996"/>
    <n v="2"/>
    <n v="0.4"/>
    <n v="-79.908000000000015"/>
  </r>
  <r>
    <n v="9578"/>
    <x v="4799"/>
    <x v="1"/>
    <x v="989"/>
    <d v="2012-05-28T00:00:00"/>
    <s v="Second Class"/>
    <x v="519"/>
    <s v="Pamela Stobb"/>
    <x v="0"/>
    <s v="United States"/>
    <s v="San Antonio"/>
    <x v="5"/>
    <n v="78207"/>
    <x v="2"/>
    <s v="FUR-CH-10004754"/>
    <x v="0"/>
    <x v="1"/>
    <s v="Global Stack Chair with Arms, Black"/>
    <n v="104.93"/>
    <n v="5"/>
    <n v="0.3"/>
    <n v="-4.4969999999999999"/>
  </r>
  <r>
    <n v="9579"/>
    <x v="4800"/>
    <x v="3"/>
    <x v="32"/>
    <d v="2014-09-17T00:00:00"/>
    <s v="First Class"/>
    <x v="42"/>
    <s v="Roger Barcio"/>
    <x v="2"/>
    <s v="United States"/>
    <s v="New York City"/>
    <x v="15"/>
    <n v="10035"/>
    <x v="3"/>
    <s v="TEC-PH-10004586"/>
    <x v="2"/>
    <x v="7"/>
    <s v="Wilson SignalBoost 841262 DB PRO Amplifier Kit"/>
    <n v="1079.8499999999999"/>
    <n v="3"/>
    <n v="0"/>
    <n v="323.95499999999993"/>
  </r>
  <r>
    <n v="9580"/>
    <x v="4800"/>
    <x v="3"/>
    <x v="32"/>
    <d v="2014-09-17T00:00:00"/>
    <s v="First Class"/>
    <x v="42"/>
    <s v="Roger Barcio"/>
    <x v="2"/>
    <s v="United States"/>
    <s v="New York City"/>
    <x v="15"/>
    <n v="10035"/>
    <x v="3"/>
    <s v="OFF-ST-10001370"/>
    <x v="1"/>
    <x v="4"/>
    <s v="Sensible Storage WireTech Storage Systems"/>
    <n v="70.98"/>
    <n v="1"/>
    <n v="0"/>
    <n v="3.5489999999999924"/>
  </r>
  <r>
    <n v="9581"/>
    <x v="4800"/>
    <x v="3"/>
    <x v="32"/>
    <d v="2014-09-17T00:00:00"/>
    <s v="First Class"/>
    <x v="42"/>
    <s v="Roger Barcio"/>
    <x v="2"/>
    <s v="United States"/>
    <s v="New York City"/>
    <x v="15"/>
    <n v="10035"/>
    <x v="3"/>
    <s v="OFF-AR-10001988"/>
    <x v="1"/>
    <x v="6"/>
    <s v="Bulldog Table or Wall-Mount Pencil Sharpener"/>
    <n v="29.950000000000003"/>
    <n v="5"/>
    <n v="0"/>
    <n v="8.6854999999999993"/>
  </r>
  <r>
    <n v="9582"/>
    <x v="4800"/>
    <x v="3"/>
    <x v="32"/>
    <d v="2014-09-17T00:00:00"/>
    <s v="First Class"/>
    <x v="42"/>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x v="789"/>
    <s v="Roy Skaria"/>
    <x v="2"/>
    <s v="United States"/>
    <s v="Philadelphia"/>
    <x v="9"/>
    <n v="19120"/>
    <x v="3"/>
    <s v="OFF-FA-10002988"/>
    <x v="1"/>
    <x v="13"/>
    <s v="Ideal Clamps"/>
    <n v="9.6479999999999997"/>
    <n v="6"/>
    <n v="0.2"/>
    <n v="3.4973999999999998"/>
  </r>
  <r>
    <n v="9584"/>
    <x v="4802"/>
    <x v="3"/>
    <x v="643"/>
    <d v="2014-06-28T00:00:00"/>
    <s v="Second Class"/>
    <x v="766"/>
    <s v="Sarah Brown"/>
    <x v="0"/>
    <s v="United States"/>
    <s v="New York City"/>
    <x v="15"/>
    <n v="10024"/>
    <x v="3"/>
    <s v="FUR-BO-10002213"/>
    <x v="0"/>
    <x v="0"/>
    <s v="DMI Eclipse Executive Suite Bookcases"/>
    <n v="400.78400000000005"/>
    <n v="1"/>
    <n v="0.2"/>
    <n v="-5.0098000000000269"/>
  </r>
  <r>
    <n v="9585"/>
    <x v="4803"/>
    <x v="3"/>
    <x v="775"/>
    <d v="2014-08-28T00:00:00"/>
    <s v="First Class"/>
    <x v="707"/>
    <s v="Heather Jas"/>
    <x v="2"/>
    <s v="United States"/>
    <s v="Detroit"/>
    <x v="12"/>
    <n v="48234"/>
    <x v="2"/>
    <s v="OFF-ST-10000344"/>
    <x v="1"/>
    <x v="4"/>
    <s v="Neat Ideas Personal Hanging Folder Files, Black"/>
    <n v="53.72"/>
    <n v="4"/>
    <n v="0"/>
    <n v="13.967199999999998"/>
  </r>
  <r>
    <n v="9586"/>
    <x v="4804"/>
    <x v="0"/>
    <x v="370"/>
    <d v="2013-08-29T00:00:00"/>
    <s v="First Class"/>
    <x v="458"/>
    <s v="Stuart Van"/>
    <x v="1"/>
    <s v="United States"/>
    <s v="Miami"/>
    <x v="2"/>
    <n v="33142"/>
    <x v="0"/>
    <s v="OFF-PA-10002319"/>
    <x v="1"/>
    <x v="10"/>
    <s v="Xerox 1944"/>
    <n v="31.007999999999999"/>
    <n v="1"/>
    <n v="0.2"/>
    <n v="11.240400000000001"/>
  </r>
  <r>
    <n v="9587"/>
    <x v="4805"/>
    <x v="0"/>
    <x v="741"/>
    <d v="2013-11-19T00:00:00"/>
    <s v="Same Day"/>
    <x v="648"/>
    <s v="Bobby Elias"/>
    <x v="0"/>
    <s v="United States"/>
    <s v="Concord"/>
    <x v="1"/>
    <n v="94521"/>
    <x v="1"/>
    <s v="OFF-BI-10002437"/>
    <x v="1"/>
    <x v="8"/>
    <s v="Recycled Premium Regency Composition Covers"/>
    <n v="61.120000000000005"/>
    <n v="5"/>
    <n v="0.2"/>
    <n v="22.155999999999999"/>
  </r>
  <r>
    <n v="9588"/>
    <x v="4806"/>
    <x v="3"/>
    <x v="827"/>
    <d v="2014-04-23T00:00:00"/>
    <s v="Standard Class"/>
    <x v="606"/>
    <s v="Brendan Murry"/>
    <x v="1"/>
    <s v="United States"/>
    <s v="Chicago"/>
    <x v="10"/>
    <n v="60653"/>
    <x v="2"/>
    <s v="OFF-ST-10001418"/>
    <x v="1"/>
    <x v="4"/>
    <s v="Carina Media Storage Towers in Natural &amp; Black"/>
    <n v="195.136"/>
    <n v="4"/>
    <n v="0.2"/>
    <n v="-43.9056"/>
  </r>
  <r>
    <n v="9589"/>
    <x v="4807"/>
    <x v="3"/>
    <x v="283"/>
    <d v="2014-07-29T00:00:00"/>
    <s v="Standard Class"/>
    <x v="616"/>
    <s v="Annie Zypern"/>
    <x v="0"/>
    <s v="United States"/>
    <s v="Wheeling"/>
    <x v="10"/>
    <n v="60090"/>
    <x v="2"/>
    <s v="OFF-AR-10000380"/>
    <x v="1"/>
    <x v="6"/>
    <s v="Hunt PowerHouse Electric Pencil Sharpener, Blue"/>
    <n v="121.536"/>
    <n v="4"/>
    <n v="0.2"/>
    <n v="15.191999999999979"/>
  </r>
  <r>
    <n v="9590"/>
    <x v="4808"/>
    <x v="2"/>
    <x v="218"/>
    <d v="2011-05-15T00:00:00"/>
    <s v="Standard Class"/>
    <x v="787"/>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x v="787"/>
    <s v="Harold Dahlen"/>
    <x v="2"/>
    <s v="United States"/>
    <s v="Chicago"/>
    <x v="10"/>
    <n v="60610"/>
    <x v="2"/>
    <s v="OFF-BI-10002026"/>
    <x v="1"/>
    <x v="8"/>
    <s v="Avery Arch Ring Binders"/>
    <n v="104.57999999999998"/>
    <n v="9"/>
    <n v="0.8"/>
    <n v="-172.55700000000007"/>
  </r>
  <r>
    <n v="9592"/>
    <x v="4809"/>
    <x v="0"/>
    <x v="1062"/>
    <d v="2013-08-02T00:00:00"/>
    <s v="Standard Class"/>
    <x v="593"/>
    <s v="Barry Franz"/>
    <x v="2"/>
    <s v="United States"/>
    <s v="Pasadena"/>
    <x v="5"/>
    <n v="77506"/>
    <x v="2"/>
    <s v="FUR-FU-10003691"/>
    <x v="0"/>
    <x v="5"/>
    <s v="Eldon Image Series Desk Accessories, Ebony"/>
    <n v="24.700000000000003"/>
    <n v="5"/>
    <n v="0.6"/>
    <n v="-9.8799999999999955"/>
  </r>
  <r>
    <n v="9593"/>
    <x v="4809"/>
    <x v="0"/>
    <x v="1062"/>
    <d v="2013-08-02T00:00:00"/>
    <s v="Standard Class"/>
    <x v="593"/>
    <s v="Barry Franz"/>
    <x v="2"/>
    <s v="United States"/>
    <s v="Pasadena"/>
    <x v="5"/>
    <n v="77506"/>
    <x v="2"/>
    <s v="FUR-FU-10003806"/>
    <x v="0"/>
    <x v="5"/>
    <s v="Tenex Chairmat w/ Average Lip, 45&quot; x 53&quot;"/>
    <n v="302.72000000000003"/>
    <n v="5"/>
    <n v="0.6"/>
    <n v="-378.40000000000009"/>
  </r>
  <r>
    <n v="9594"/>
    <x v="4810"/>
    <x v="3"/>
    <x v="32"/>
    <d v="2014-09-20T00:00:00"/>
    <s v="Standard Class"/>
    <x v="521"/>
    <s v="Henia Zydlo"/>
    <x v="0"/>
    <s v="United States"/>
    <s v="New York City"/>
    <x v="15"/>
    <n v="10024"/>
    <x v="3"/>
    <s v="OFF-PA-10002741"/>
    <x v="1"/>
    <x v="10"/>
    <s v="Xerox 1980"/>
    <n v="8.56"/>
    <n v="2"/>
    <n v="0"/>
    <n v="3.8519999999999994"/>
  </r>
  <r>
    <n v="9595"/>
    <x v="4810"/>
    <x v="3"/>
    <x v="32"/>
    <d v="2014-09-20T00:00:00"/>
    <s v="Standard Class"/>
    <x v="521"/>
    <s v="Henia Zydlo"/>
    <x v="0"/>
    <s v="United States"/>
    <s v="New York City"/>
    <x v="15"/>
    <n v="10024"/>
    <x v="3"/>
    <s v="OFF-PA-10003845"/>
    <x v="1"/>
    <x v="10"/>
    <s v="Xerox 1987"/>
    <n v="11.56"/>
    <n v="2"/>
    <n v="0"/>
    <n v="5.6644000000000005"/>
  </r>
  <r>
    <n v="9596"/>
    <x v="4811"/>
    <x v="3"/>
    <x v="714"/>
    <d v="2014-01-30T00:00:00"/>
    <s v="Standard Class"/>
    <x v="470"/>
    <s v="Keith Dawkins"/>
    <x v="1"/>
    <s v="United States"/>
    <s v="San Jose"/>
    <x v="1"/>
    <n v="95123"/>
    <x v="1"/>
    <s v="OFF-AP-10001492"/>
    <x v="1"/>
    <x v="9"/>
    <s v="Acco Six-Outlet Power Strip, 4' Cord Length"/>
    <n v="25.86"/>
    <n v="3"/>
    <n v="0"/>
    <n v="6.7236000000000002"/>
  </r>
  <r>
    <n v="9597"/>
    <x v="4811"/>
    <x v="3"/>
    <x v="714"/>
    <d v="2014-01-30T00:00:00"/>
    <s v="Standard Class"/>
    <x v="470"/>
    <s v="Keith Dawkins"/>
    <x v="1"/>
    <s v="United States"/>
    <s v="San Jose"/>
    <x v="1"/>
    <n v="95123"/>
    <x v="1"/>
    <s v="OFF-BI-10004318"/>
    <x v="1"/>
    <x v="8"/>
    <s v="Ibico EB-19 Dual Function Manual Binding System"/>
    <n v="276.78400000000005"/>
    <n v="2"/>
    <n v="0.2"/>
    <n v="89.954799999999992"/>
  </r>
  <r>
    <n v="9598"/>
    <x v="4811"/>
    <x v="3"/>
    <x v="714"/>
    <d v="2014-01-30T00:00:00"/>
    <s v="Standard Class"/>
    <x v="470"/>
    <s v="Keith Dawkins"/>
    <x v="1"/>
    <s v="United States"/>
    <s v="San Jose"/>
    <x v="1"/>
    <n v="95123"/>
    <x v="1"/>
    <s v="TEC-PH-10000193"/>
    <x v="2"/>
    <x v="7"/>
    <s v="Jensen SMPS-640 - speaker phone"/>
    <n v="110.352"/>
    <n v="3"/>
    <n v="0.2"/>
    <n v="8.2763999999999953"/>
  </r>
  <r>
    <n v="9599"/>
    <x v="4812"/>
    <x v="1"/>
    <x v="444"/>
    <d v="2012-09-23T00:00:00"/>
    <s v="Standard Class"/>
    <x v="763"/>
    <s v="Frank Carlisle"/>
    <x v="2"/>
    <s v="United States"/>
    <s v="Sacramento"/>
    <x v="1"/>
    <n v="95823"/>
    <x v="1"/>
    <s v="FUR-FU-10003464"/>
    <x v="0"/>
    <x v="5"/>
    <s v="Seth Thomas 8 1/2&quot; Cubicle Clock"/>
    <n v="60.84"/>
    <n v="3"/>
    <n v="0"/>
    <n v="19.468799999999998"/>
  </r>
  <r>
    <n v="9600"/>
    <x v="4813"/>
    <x v="1"/>
    <x v="1225"/>
    <d v="2012-04-18T00:00:00"/>
    <s v="Standard Class"/>
    <x v="236"/>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x v="182"/>
    <s v="Ed Braxton"/>
    <x v="1"/>
    <s v="United States"/>
    <s v="Mansfield"/>
    <x v="5"/>
    <n v="76063"/>
    <x v="2"/>
    <s v="OFF-PA-10003848"/>
    <x v="1"/>
    <x v="10"/>
    <s v="Xerox 1997"/>
    <n v="41.472000000000008"/>
    <n v="8"/>
    <n v="0.2"/>
    <n v="14.5152"/>
  </r>
  <r>
    <n v="9602"/>
    <x v="4815"/>
    <x v="0"/>
    <x v="913"/>
    <d v="2013-09-10T00:00:00"/>
    <s v="Standard Class"/>
    <x v="187"/>
    <s v="Jeremy Pistek"/>
    <x v="0"/>
    <s v="United States"/>
    <s v="Jonesboro"/>
    <x v="36"/>
    <n v="72401"/>
    <x v="0"/>
    <s v="OFF-PA-10001357"/>
    <x v="1"/>
    <x v="10"/>
    <s v="Xerox 1886"/>
    <n v="239.5"/>
    <n v="5"/>
    <n v="0"/>
    <n v="114.95999999999998"/>
  </r>
  <r>
    <n v="9603"/>
    <x v="4816"/>
    <x v="2"/>
    <x v="946"/>
    <d v="2011-05-22T00:00:00"/>
    <s v="First Class"/>
    <x v="143"/>
    <s v="Tamara Dahlen"/>
    <x v="0"/>
    <s v="United States"/>
    <s v="Virginia Beach"/>
    <x v="17"/>
    <n v="23464"/>
    <x v="0"/>
    <s v="OFF-SU-10004737"/>
    <x v="1"/>
    <x v="14"/>
    <s v="Acme Design Stainless Steel Bent Scissors"/>
    <n v="34.200000000000003"/>
    <n v="5"/>
    <n v="0"/>
    <n v="9.234"/>
  </r>
  <r>
    <n v="9604"/>
    <x v="4817"/>
    <x v="0"/>
    <x v="26"/>
    <d v="2013-06-24T00:00:00"/>
    <s v="Standard Class"/>
    <x v="664"/>
    <s v="Denise Monton"/>
    <x v="1"/>
    <s v="United States"/>
    <s v="Rochester"/>
    <x v="15"/>
    <n v="14609"/>
    <x v="3"/>
    <s v="FUR-TA-10003715"/>
    <x v="0"/>
    <x v="3"/>
    <s v="Hon 2111 Invitation Series Corner Table"/>
    <n v="376.86599999999999"/>
    <n v="3"/>
    <n v="0.4"/>
    <n v="-213.55740000000006"/>
  </r>
  <r>
    <n v="9605"/>
    <x v="4818"/>
    <x v="1"/>
    <x v="121"/>
    <d v="2012-11-05T00:00:00"/>
    <s v="First Class"/>
    <x v="283"/>
    <s v="Emily Grady"/>
    <x v="0"/>
    <s v="United States"/>
    <s v="Chesapeake"/>
    <x v="17"/>
    <n v="23320"/>
    <x v="0"/>
    <s v="OFF-AP-10003099"/>
    <x v="1"/>
    <x v="9"/>
    <s v="Eureka Hand Vacuum, Bagless"/>
    <n v="197.72"/>
    <n v="4"/>
    <n v="0"/>
    <n v="55.36160000000001"/>
  </r>
  <r>
    <n v="9606"/>
    <x v="4819"/>
    <x v="3"/>
    <x v="259"/>
    <d v="2014-11-10T00:00:00"/>
    <s v="Standard Class"/>
    <x v="428"/>
    <s v="Henry Goldwyn"/>
    <x v="1"/>
    <s v="United States"/>
    <s v="Lancaster"/>
    <x v="24"/>
    <n v="43130"/>
    <x v="3"/>
    <s v="TEC-AC-10002323"/>
    <x v="2"/>
    <x v="11"/>
    <s v="SanDisk Ultra 32 GB MicroSDHC Class 10 Memory Card"/>
    <n v="70.720000000000013"/>
    <n v="4"/>
    <n v="0.2"/>
    <n v="-6.1879999999999988"/>
  </r>
  <r>
    <n v="9607"/>
    <x v="4819"/>
    <x v="3"/>
    <x v="259"/>
    <d v="2014-11-10T00:00:00"/>
    <s v="Standard Class"/>
    <x v="428"/>
    <s v="Henry Goldwyn"/>
    <x v="1"/>
    <s v="United States"/>
    <s v="Lancaster"/>
    <x v="24"/>
    <n v="43130"/>
    <x v="3"/>
    <s v="OFF-ST-10002344"/>
    <x v="1"/>
    <x v="4"/>
    <s v="Carina 42&quot;Hx23 3/4&quot;W Media Storage Unit"/>
    <n v="194.35200000000003"/>
    <n v="3"/>
    <n v="0.2"/>
    <n v="-43.729199999999992"/>
  </r>
  <r>
    <n v="9608"/>
    <x v="4820"/>
    <x v="3"/>
    <x v="256"/>
    <d v="2014-12-09T00:00:00"/>
    <s v="Second Class"/>
    <x v="569"/>
    <s v="Bart Folk"/>
    <x v="0"/>
    <s v="United States"/>
    <s v="New York City"/>
    <x v="15"/>
    <n v="10024"/>
    <x v="3"/>
    <s v="OFF-PA-10000007"/>
    <x v="1"/>
    <x v="10"/>
    <s v="Telephone Message Books with Fax/Mobile Section, 4 1/4&quot; x 6&quot;"/>
    <n v="21.6"/>
    <n v="6"/>
    <n v="0"/>
    <n v="9.9359999999999999"/>
  </r>
  <r>
    <n v="9609"/>
    <x v="4820"/>
    <x v="3"/>
    <x v="256"/>
    <d v="2014-12-09T00:00:00"/>
    <s v="Second Class"/>
    <x v="569"/>
    <s v="Bart Folk"/>
    <x v="0"/>
    <s v="United States"/>
    <s v="New York City"/>
    <x v="15"/>
    <n v="10024"/>
    <x v="3"/>
    <s v="OFF-LA-10000248"/>
    <x v="1"/>
    <x v="2"/>
    <s v="Avery 52"/>
    <n v="11.07"/>
    <n v="3"/>
    <n v="0"/>
    <n v="5.2028999999999996"/>
  </r>
  <r>
    <n v="9610"/>
    <x v="4821"/>
    <x v="0"/>
    <x v="458"/>
    <d v="2013-05-20T00:00:00"/>
    <s v="Second Class"/>
    <x v="183"/>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x v="183"/>
    <s v="Sanjit Chand"/>
    <x v="0"/>
    <s v="United States"/>
    <s v="Los Angeles"/>
    <x v="1"/>
    <n v="90045"/>
    <x v="1"/>
    <s v="OFF-LA-10002195"/>
    <x v="1"/>
    <x v="2"/>
    <s v="Avery 481"/>
    <n v="27.72"/>
    <n v="9"/>
    <n v="0"/>
    <n v="13.3056"/>
  </r>
  <r>
    <n v="9612"/>
    <x v="4822"/>
    <x v="3"/>
    <x v="1200"/>
    <d v="2014-10-31T00:00:00"/>
    <s v="Standard Class"/>
    <x v="229"/>
    <s v="Carlos Soltero"/>
    <x v="0"/>
    <s v="United States"/>
    <s v="Jackson"/>
    <x v="35"/>
    <n v="39212"/>
    <x v="0"/>
    <s v="OFF-FA-10000735"/>
    <x v="1"/>
    <x v="13"/>
    <s v="Staples"/>
    <n v="11.68"/>
    <n v="4"/>
    <n v="0"/>
    <n v="5.2559999999999993"/>
  </r>
  <r>
    <n v="9613"/>
    <x v="4823"/>
    <x v="0"/>
    <x v="31"/>
    <d v="2013-09-23T00:00:00"/>
    <s v="Standard Class"/>
    <x v="217"/>
    <s v="Bill Donatelli"/>
    <x v="0"/>
    <s v="United States"/>
    <s v="Woodland"/>
    <x v="1"/>
    <n v="95695"/>
    <x v="1"/>
    <s v="TEC-PH-10001299"/>
    <x v="2"/>
    <x v="7"/>
    <s v="Polycom CX300 Desktop Phone USB VoIP phone"/>
    <n v="239.98400000000004"/>
    <n v="2"/>
    <n v="0.2"/>
    <n v="23.998400000000004"/>
  </r>
  <r>
    <n v="9614"/>
    <x v="4824"/>
    <x v="2"/>
    <x v="7"/>
    <d v="2011-11-13T00:00:00"/>
    <s v="First Class"/>
    <x v="89"/>
    <s v="Mary Zewe"/>
    <x v="1"/>
    <s v="United States"/>
    <s v="Seattle"/>
    <x v="4"/>
    <n v="98115"/>
    <x v="1"/>
    <s v="OFF-AP-10002892"/>
    <x v="1"/>
    <x v="9"/>
    <s v="Belkin F5C206VTEL 6 Outlet Surge"/>
    <n v="22.98"/>
    <n v="1"/>
    <n v="0"/>
    <n v="6.8939999999999984"/>
  </r>
  <r>
    <n v="9615"/>
    <x v="4824"/>
    <x v="2"/>
    <x v="7"/>
    <d v="2011-11-13T00:00:00"/>
    <s v="First Class"/>
    <x v="89"/>
    <s v="Mary Zewe"/>
    <x v="1"/>
    <s v="United States"/>
    <s v="Seattle"/>
    <x v="4"/>
    <n v="98115"/>
    <x v="1"/>
    <s v="TEC-AC-10002718"/>
    <x v="2"/>
    <x v="11"/>
    <s v="Belkin Standard 104 key USB Keyboard"/>
    <n v="102.13"/>
    <n v="7"/>
    <n v="0"/>
    <n v="15.319499999999996"/>
  </r>
  <r>
    <n v="9616"/>
    <x v="4824"/>
    <x v="2"/>
    <x v="7"/>
    <d v="2011-11-13T00:00:00"/>
    <s v="First Class"/>
    <x v="89"/>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x v="463"/>
    <s v="Pauline Webber"/>
    <x v="1"/>
    <s v="United States"/>
    <s v="Los Angeles"/>
    <x v="1"/>
    <n v="90049"/>
    <x v="1"/>
    <s v="OFF-AR-10002255"/>
    <x v="1"/>
    <x v="6"/>
    <s v="Newell 346"/>
    <n v="5.76"/>
    <n v="2"/>
    <n v="0"/>
    <n v="1.6703999999999999"/>
  </r>
  <r>
    <n v="9618"/>
    <x v="4826"/>
    <x v="3"/>
    <x v="673"/>
    <d v="2014-11-22T00:00:00"/>
    <s v="Standard Class"/>
    <x v="51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x v="51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x v="510"/>
    <s v="Bill Stewart"/>
    <x v="1"/>
    <s v="United States"/>
    <s v="Bowling Green"/>
    <x v="24"/>
    <n v="43402"/>
    <x v="3"/>
    <s v="TEC-AC-10002335"/>
    <x v="2"/>
    <x v="11"/>
    <s v="Logitech Media Keyboard K200"/>
    <n v="139.96000000000004"/>
    <n v="5"/>
    <n v="0.2"/>
    <n v="-1.7495000000000118"/>
  </r>
  <r>
    <n v="9621"/>
    <x v="4827"/>
    <x v="2"/>
    <x v="467"/>
    <d v="2011-09-30T00:00:00"/>
    <s v="Standard Class"/>
    <x v="526"/>
    <s v="Dianna Arnett"/>
    <x v="2"/>
    <s v="United States"/>
    <s v="Lancaster"/>
    <x v="24"/>
    <n v="43130"/>
    <x v="3"/>
    <s v="OFF-AP-10001634"/>
    <x v="1"/>
    <x v="9"/>
    <s v="Hoover Commercial Lightweight Upright Vacuum"/>
    <n v="16.704000000000001"/>
    <n v="6"/>
    <n v="0.2"/>
    <n v="1.2527999999999988"/>
  </r>
  <r>
    <n v="9622"/>
    <x v="4827"/>
    <x v="2"/>
    <x v="467"/>
    <d v="2011-09-30T00:00:00"/>
    <s v="Standard Class"/>
    <x v="526"/>
    <s v="Dianna Arnett"/>
    <x v="2"/>
    <s v="United States"/>
    <s v="Lancaster"/>
    <x v="24"/>
    <n v="43130"/>
    <x v="3"/>
    <s v="TEC-AC-10002370"/>
    <x v="2"/>
    <x v="11"/>
    <s v="Maxell CD-R Discs"/>
    <n v="3.1520000000000001"/>
    <n v="2"/>
    <n v="0.2"/>
    <n v="0.47279999999999966"/>
  </r>
  <r>
    <n v="9623"/>
    <x v="4827"/>
    <x v="2"/>
    <x v="467"/>
    <d v="2011-09-30T00:00:00"/>
    <s v="Standard Class"/>
    <x v="526"/>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x v="250"/>
    <s v="Max Engle"/>
    <x v="0"/>
    <s v="United States"/>
    <s v="Dallas"/>
    <x v="5"/>
    <n v="75220"/>
    <x v="2"/>
    <s v="OFF-AP-10000240"/>
    <x v="1"/>
    <x v="9"/>
    <s v="Belkin F9G930V10-GRY 9 Outlet Surge"/>
    <n v="21.391999999999992"/>
    <n v="2"/>
    <n v="0.8"/>
    <n v="-54.549600000000012"/>
  </r>
  <r>
    <n v="9625"/>
    <x v="4828"/>
    <x v="3"/>
    <x v="222"/>
    <d v="2014-07-01T00:00:00"/>
    <s v="First Class"/>
    <x v="250"/>
    <s v="Max Engle"/>
    <x v="0"/>
    <s v="United States"/>
    <s v="Dallas"/>
    <x v="5"/>
    <n v="75220"/>
    <x v="2"/>
    <s v="FUR-TA-10002855"/>
    <x v="0"/>
    <x v="3"/>
    <s v="Bevis Round Conference Table Top &amp; Single Column Base"/>
    <n v="307.31400000000002"/>
    <n v="3"/>
    <n v="0.3"/>
    <n v="-39.511800000000036"/>
  </r>
  <r>
    <n v="9626"/>
    <x v="4828"/>
    <x v="3"/>
    <x v="222"/>
    <d v="2014-07-01T00:00:00"/>
    <s v="First Class"/>
    <x v="250"/>
    <s v="Max Engle"/>
    <x v="0"/>
    <s v="United States"/>
    <s v="Dallas"/>
    <x v="5"/>
    <n v="75220"/>
    <x v="2"/>
    <s v="FUR-BO-10000780"/>
    <x v="0"/>
    <x v="0"/>
    <s v="O'Sullivan Plantations 2-Door Library in Landvery Oak"/>
    <n v="409.99919999999997"/>
    <n v="3"/>
    <n v="0.32"/>
    <n v="-96.470399999999955"/>
  </r>
  <r>
    <n v="9627"/>
    <x v="4829"/>
    <x v="3"/>
    <x v="397"/>
    <d v="2014-09-26T00:00:00"/>
    <s v="First Class"/>
    <x v="186"/>
    <s v="Maya Herman"/>
    <x v="1"/>
    <s v="United States"/>
    <s v="Lubbock"/>
    <x v="5"/>
    <n v="79424"/>
    <x v="2"/>
    <s v="OFF-PA-10001846"/>
    <x v="1"/>
    <x v="10"/>
    <s v="Xerox 1899"/>
    <n v="9.2480000000000011"/>
    <n v="2"/>
    <n v="0.2"/>
    <n v="3.3524000000000003"/>
  </r>
  <r>
    <n v="9628"/>
    <x v="4830"/>
    <x v="2"/>
    <x v="533"/>
    <d v="2011-11-27T00:00:00"/>
    <s v="Standard Class"/>
    <x v="590"/>
    <s v="Bobby Trafton"/>
    <x v="0"/>
    <s v="United States"/>
    <s v="Detroit"/>
    <x v="12"/>
    <n v="48227"/>
    <x v="2"/>
    <s v="OFF-BI-10002049"/>
    <x v="1"/>
    <x v="8"/>
    <s v="UniKeep View Case Binders"/>
    <n v="14.669999999999998"/>
    <n v="3"/>
    <n v="0"/>
    <n v="6.7481999999999989"/>
  </r>
  <r>
    <n v="9629"/>
    <x v="4831"/>
    <x v="2"/>
    <x v="286"/>
    <d v="2011-01-19T00:00:00"/>
    <s v="Standard Class"/>
    <x v="462"/>
    <s v="Michael Moore"/>
    <x v="0"/>
    <s v="United States"/>
    <s v="Newark"/>
    <x v="24"/>
    <n v="43055"/>
    <x v="3"/>
    <s v="OFF-PA-10002947"/>
    <x v="1"/>
    <x v="10"/>
    <s v="Xerox 1923"/>
    <n v="37.408000000000001"/>
    <n v="7"/>
    <n v="0.2"/>
    <n v="13.0928"/>
  </r>
  <r>
    <n v="9630"/>
    <x v="4831"/>
    <x v="2"/>
    <x v="286"/>
    <d v="2011-01-19T00:00:00"/>
    <s v="Standard Class"/>
    <x v="462"/>
    <s v="Michael Moore"/>
    <x v="0"/>
    <s v="United States"/>
    <s v="Newark"/>
    <x v="24"/>
    <n v="43055"/>
    <x v="3"/>
    <s v="OFF-BI-10003476"/>
    <x v="1"/>
    <x v="8"/>
    <s v="Avery Metallic Poly Binders"/>
    <n v="3.4380000000000006"/>
    <n v="2"/>
    <n v="0.7"/>
    <n v="-2.5212000000000003"/>
  </r>
  <r>
    <n v="9631"/>
    <x v="4832"/>
    <x v="0"/>
    <x v="1207"/>
    <d v="2013-06-07T00:00:00"/>
    <s v="Standard Class"/>
    <x v="392"/>
    <s v="Neoma Murray"/>
    <x v="0"/>
    <s v="United States"/>
    <s v="New York City"/>
    <x v="15"/>
    <n v="10011"/>
    <x v="3"/>
    <s v="OFF-BI-10002609"/>
    <x v="1"/>
    <x v="8"/>
    <s v="Avery Hidden Tab Dividers for Binding Systems"/>
    <n v="7.1519999999999992"/>
    <n v="3"/>
    <n v="0.2"/>
    <n v="2.3243999999999994"/>
  </r>
  <r>
    <n v="9632"/>
    <x v="4832"/>
    <x v="0"/>
    <x v="1207"/>
    <d v="2013-06-07T00:00:00"/>
    <s v="Standard Class"/>
    <x v="392"/>
    <s v="Neoma Murray"/>
    <x v="0"/>
    <s v="United States"/>
    <s v="New York City"/>
    <x v="15"/>
    <n v="10011"/>
    <x v="3"/>
    <s v="TEC-PH-10003215"/>
    <x v="2"/>
    <x v="7"/>
    <s v="Jackery Bar Premium Fast-charging Portable Charger"/>
    <n v="179.7"/>
    <n v="6"/>
    <n v="0"/>
    <n v="88.052999999999997"/>
  </r>
  <r>
    <n v="9633"/>
    <x v="4833"/>
    <x v="3"/>
    <x v="778"/>
    <d v="2014-02-18T00:00:00"/>
    <s v="Standard Class"/>
    <x v="708"/>
    <s v="Mark Hamilton"/>
    <x v="0"/>
    <s v="United States"/>
    <s v="Minneapolis"/>
    <x v="11"/>
    <n v="55407"/>
    <x v="2"/>
    <s v="OFF-AP-10004785"/>
    <x v="1"/>
    <x v="9"/>
    <s v="Holmes Replacement Filter for HEPA Air Cleaner, Medium Room"/>
    <n v="90.64"/>
    <n v="8"/>
    <n v="0"/>
    <n v="38.975200000000008"/>
  </r>
  <r>
    <n v="9634"/>
    <x v="4834"/>
    <x v="2"/>
    <x v="1005"/>
    <d v="2011-10-17T00:00:00"/>
    <s v="First Class"/>
    <x v="646"/>
    <s v="Toby Carlisle"/>
    <x v="0"/>
    <s v="United States"/>
    <s v="Everett"/>
    <x v="31"/>
    <n v="2149"/>
    <x v="3"/>
    <s v="TEC-AC-10000865"/>
    <x v="2"/>
    <x v="11"/>
    <s v="WD My Passport Ultra 500GB Portable External Hard Drive"/>
    <n v="177"/>
    <n v="3"/>
    <n v="0"/>
    <n v="30.089999999999982"/>
  </r>
  <r>
    <n v="9635"/>
    <x v="4834"/>
    <x v="2"/>
    <x v="1005"/>
    <d v="2011-10-17T00:00:00"/>
    <s v="First Class"/>
    <x v="646"/>
    <s v="Toby Carlisle"/>
    <x v="0"/>
    <s v="United States"/>
    <s v="Everett"/>
    <x v="31"/>
    <n v="2149"/>
    <x v="3"/>
    <s v="OFF-ST-10000615"/>
    <x v="1"/>
    <x v="4"/>
    <s v="SimpliFile Personal File, Black Granite, 15w x 6-15/16d x 11-1/4h"/>
    <n v="79.45"/>
    <n v="7"/>
    <n v="0"/>
    <n v="22.246000000000006"/>
  </r>
  <r>
    <n v="9636"/>
    <x v="4834"/>
    <x v="2"/>
    <x v="1005"/>
    <d v="2011-10-17T00:00:00"/>
    <s v="First Class"/>
    <x v="646"/>
    <s v="Toby Carlisle"/>
    <x v="0"/>
    <s v="United States"/>
    <s v="Everett"/>
    <x v="31"/>
    <n v="2149"/>
    <x v="3"/>
    <s v="FUR-CH-10000749"/>
    <x v="0"/>
    <x v="1"/>
    <s v="Office Star - Ergonomic Mid Back Chair with 2-Way Adjustable Arms"/>
    <n v="1628.82"/>
    <n v="9"/>
    <n v="0"/>
    <n v="260.61120000000017"/>
  </r>
  <r>
    <n v="9637"/>
    <x v="4835"/>
    <x v="2"/>
    <x v="728"/>
    <d v="2011-11-25T00:00:00"/>
    <s v="Standard Class"/>
    <x v="186"/>
    <s v="Maya Herman"/>
    <x v="1"/>
    <s v="United States"/>
    <s v="Seattle"/>
    <x v="4"/>
    <n v="98105"/>
    <x v="1"/>
    <s v="FUR-FU-10003553"/>
    <x v="0"/>
    <x v="5"/>
    <s v="Howard Miller 13-1/2&quot; Diameter Rosebrook Wall Clock"/>
    <n v="137.54"/>
    <n v="2"/>
    <n v="0"/>
    <n v="55.016000000000005"/>
  </r>
  <r>
    <n v="9638"/>
    <x v="4835"/>
    <x v="2"/>
    <x v="728"/>
    <d v="2011-11-25T00:00:00"/>
    <s v="Standard Class"/>
    <x v="186"/>
    <s v="Maya Herman"/>
    <x v="1"/>
    <s v="United States"/>
    <s v="Seattle"/>
    <x v="4"/>
    <n v="98105"/>
    <x v="1"/>
    <s v="FUR-TA-10003008"/>
    <x v="0"/>
    <x v="3"/>
    <s v="Lesro Round Back Collection Coffee Table, End Table"/>
    <n v="730.2"/>
    <n v="4"/>
    <n v="0"/>
    <n v="94.926000000000045"/>
  </r>
  <r>
    <n v="9639"/>
    <x v="4836"/>
    <x v="3"/>
    <x v="105"/>
    <d v="2014-11-16T00:00:00"/>
    <s v="Second Class"/>
    <x v="212"/>
    <s v="Emily Phan"/>
    <x v="0"/>
    <s v="United States"/>
    <s v="Los Angeles"/>
    <x v="1"/>
    <n v="90032"/>
    <x v="1"/>
    <s v="OFF-PA-10001846"/>
    <x v="1"/>
    <x v="10"/>
    <s v="Xerox 1899"/>
    <n v="11.56"/>
    <n v="2"/>
    <n v="0"/>
    <n v="5.6644000000000005"/>
  </r>
  <r>
    <n v="9640"/>
    <x v="4837"/>
    <x v="1"/>
    <x v="1226"/>
    <d v="2012-01-31T00:00:00"/>
    <s v="Second Class"/>
    <x v="98"/>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x v="782"/>
    <s v="Craig Molinari"/>
    <x v="1"/>
    <s v="United States"/>
    <s v="Seattle"/>
    <x v="4"/>
    <n v="98103"/>
    <x v="1"/>
    <s v="OFF-AR-10000390"/>
    <x v="1"/>
    <x v="6"/>
    <s v="Newell Chalk Holder"/>
    <n v="20.65"/>
    <n v="5"/>
    <n v="0"/>
    <n v="9.4989999999999988"/>
  </r>
  <r>
    <n v="9642"/>
    <x v="4838"/>
    <x v="2"/>
    <x v="1009"/>
    <d v="2011-03-12T00:00:00"/>
    <s v="Standard Class"/>
    <x v="782"/>
    <s v="Craig Molinari"/>
    <x v="1"/>
    <s v="United States"/>
    <s v="Seattle"/>
    <x v="4"/>
    <n v="98103"/>
    <x v="1"/>
    <s v="OFF-ST-10000934"/>
    <x v="1"/>
    <x v="4"/>
    <s v="Contico 72&quot;H Heavy-Duty Storage System"/>
    <n v="204.89999999999998"/>
    <n v="5"/>
    <n v="0"/>
    <n v="0"/>
  </r>
  <r>
    <n v="9643"/>
    <x v="4838"/>
    <x v="2"/>
    <x v="1009"/>
    <d v="2011-03-12T00:00:00"/>
    <s v="Standard Class"/>
    <x v="782"/>
    <s v="Craig Molinari"/>
    <x v="1"/>
    <s v="United States"/>
    <s v="Seattle"/>
    <x v="4"/>
    <n v="98103"/>
    <x v="1"/>
    <s v="FUR-CH-10002780"/>
    <x v="0"/>
    <x v="1"/>
    <s v="Office Star - Task Chair with Contemporary Loop Arms"/>
    <n v="436.70400000000006"/>
    <n v="6"/>
    <n v="0.2"/>
    <n v="21.835199999999986"/>
  </r>
  <r>
    <n v="9644"/>
    <x v="4838"/>
    <x v="2"/>
    <x v="1009"/>
    <d v="2011-03-12T00:00:00"/>
    <s v="Standard Class"/>
    <x v="782"/>
    <s v="Craig Molinari"/>
    <x v="1"/>
    <s v="United States"/>
    <s v="Seattle"/>
    <x v="4"/>
    <n v="98103"/>
    <x v="1"/>
    <s v="FUR-CH-10004495"/>
    <x v="0"/>
    <x v="1"/>
    <s v="Global Leather and Oak Executive Chair, Black"/>
    <n v="481.56800000000004"/>
    <n v="2"/>
    <n v="0.2"/>
    <n v="54.17639999999993"/>
  </r>
  <r>
    <n v="9645"/>
    <x v="4839"/>
    <x v="3"/>
    <x v="110"/>
    <d v="2014-06-14T00:00:00"/>
    <s v="Standard Class"/>
    <x v="383"/>
    <s v="Frank Olsen"/>
    <x v="0"/>
    <s v="United States"/>
    <s v="Glendale"/>
    <x v="16"/>
    <n v="85301"/>
    <x v="1"/>
    <s v="TEC-AC-10002006"/>
    <x v="2"/>
    <x v="11"/>
    <s v="Memorex Micro Travel Drive 16 GB"/>
    <n v="89.544000000000011"/>
    <n v="7"/>
    <n v="0.2"/>
    <n v="12.312299999999993"/>
  </r>
  <r>
    <n v="9646"/>
    <x v="4839"/>
    <x v="3"/>
    <x v="110"/>
    <d v="2014-06-14T00:00:00"/>
    <s v="Standard Class"/>
    <x v="383"/>
    <s v="Frank Olsen"/>
    <x v="0"/>
    <s v="United States"/>
    <s v="Glendale"/>
    <x v="16"/>
    <n v="85301"/>
    <x v="1"/>
    <s v="OFF-ST-10002485"/>
    <x v="1"/>
    <x v="4"/>
    <s v="Rogers Deluxe File Chest"/>
    <n v="35.167999999999999"/>
    <n v="2"/>
    <n v="0.2"/>
    <n v="-8.3524000000000012"/>
  </r>
  <r>
    <n v="9647"/>
    <x v="4839"/>
    <x v="3"/>
    <x v="110"/>
    <d v="2014-06-14T00:00:00"/>
    <s v="Standard Class"/>
    <x v="383"/>
    <s v="Frank Olsen"/>
    <x v="0"/>
    <s v="United States"/>
    <s v="Glendale"/>
    <x v="16"/>
    <n v="85301"/>
    <x v="1"/>
    <s v="OFF-BI-10000778"/>
    <x v="1"/>
    <x v="8"/>
    <s v="GBC VeloBinder Electric Binding Machine"/>
    <n v="72.588000000000008"/>
    <n v="2"/>
    <n v="0.7"/>
    <n v="-48.391999999999982"/>
  </r>
  <r>
    <n v="9648"/>
    <x v="4840"/>
    <x v="2"/>
    <x v="84"/>
    <d v="2011-11-24T00:00:00"/>
    <s v="Standard Class"/>
    <x v="596"/>
    <s v="Mitch Webber"/>
    <x v="0"/>
    <s v="United States"/>
    <s v="Coon Rapids"/>
    <x v="11"/>
    <n v="55433"/>
    <x v="2"/>
    <s v="OFF-ST-10000877"/>
    <x v="1"/>
    <x v="4"/>
    <s v="Recycled Steel Personal File for Standard File Folders"/>
    <n v="221.16"/>
    <n v="4"/>
    <n v="0"/>
    <n v="57.501599999999996"/>
  </r>
  <r>
    <n v="9649"/>
    <x v="4840"/>
    <x v="2"/>
    <x v="84"/>
    <d v="2011-11-24T00:00:00"/>
    <s v="Standard Class"/>
    <x v="596"/>
    <s v="Mitch Webber"/>
    <x v="0"/>
    <s v="United States"/>
    <s v="Coon Rapids"/>
    <x v="11"/>
    <n v="55433"/>
    <x v="2"/>
    <s v="TEC-PH-10002103"/>
    <x v="2"/>
    <x v="7"/>
    <s v="Jabra SPEAK 410"/>
    <n v="281.96999999999997"/>
    <n v="3"/>
    <n v="0"/>
    <n v="78.951599999999999"/>
  </r>
  <r>
    <n v="9650"/>
    <x v="4841"/>
    <x v="0"/>
    <x v="491"/>
    <d v="2013-12-01T00:00:00"/>
    <s v="Standard Class"/>
    <x v="333"/>
    <s v="Maribeth Schnelling"/>
    <x v="0"/>
    <s v="United States"/>
    <s v="Los Angeles"/>
    <x v="1"/>
    <n v="90045"/>
    <x v="1"/>
    <s v="FUR-BO-10002213"/>
    <x v="0"/>
    <x v="0"/>
    <s v="DMI Eclipse Executive Suite Bookcases"/>
    <n v="3406.6640000000002"/>
    <n v="8"/>
    <n v="0.15"/>
    <n v="160.31359999999984"/>
  </r>
  <r>
    <n v="9651"/>
    <x v="4841"/>
    <x v="0"/>
    <x v="491"/>
    <d v="2013-12-01T00:00:00"/>
    <s v="Standard Class"/>
    <x v="333"/>
    <s v="Maribeth Schnelling"/>
    <x v="0"/>
    <s v="United States"/>
    <s v="Los Angeles"/>
    <x v="1"/>
    <n v="90045"/>
    <x v="1"/>
    <s v="OFF-AR-10004269"/>
    <x v="1"/>
    <x v="6"/>
    <s v="Newell 31"/>
    <n v="37.17"/>
    <n v="9"/>
    <n v="0"/>
    <n v="10.4076"/>
  </r>
  <r>
    <n v="9652"/>
    <x v="4841"/>
    <x v="0"/>
    <x v="491"/>
    <d v="2013-12-01T00:00:00"/>
    <s v="Standard Class"/>
    <x v="333"/>
    <s v="Maribeth Schnelling"/>
    <x v="0"/>
    <s v="United States"/>
    <s v="Los Angeles"/>
    <x v="1"/>
    <n v="90045"/>
    <x v="1"/>
    <s v="OFF-AP-10000055"/>
    <x v="1"/>
    <x v="9"/>
    <s v="Belkin F9S820V06 8 Outlet Surge"/>
    <n v="64.959999999999994"/>
    <n v="2"/>
    <n v="0"/>
    <n v="19.487999999999992"/>
  </r>
  <r>
    <n v="9653"/>
    <x v="4841"/>
    <x v="0"/>
    <x v="491"/>
    <d v="2013-12-01T00:00:00"/>
    <s v="Standard Class"/>
    <x v="333"/>
    <s v="Maribeth Schnelling"/>
    <x v="0"/>
    <s v="United States"/>
    <s v="Los Angeles"/>
    <x v="1"/>
    <n v="90045"/>
    <x v="1"/>
    <s v="FUR-FU-10002937"/>
    <x v="0"/>
    <x v="5"/>
    <s v="GE 48&quot; Fluorescent Tube, Cool White Energy Saver, 34 Watts, 30/Box"/>
    <n v="595.38"/>
    <n v="6"/>
    <n v="0"/>
    <n v="297.69"/>
  </r>
  <r>
    <n v="9654"/>
    <x v="4842"/>
    <x v="3"/>
    <x v="205"/>
    <d v="2014-01-28T00:00:00"/>
    <s v="Standard Class"/>
    <x v="6"/>
    <s v="Harold Pawlan"/>
    <x v="2"/>
    <s v="United States"/>
    <s v="Tucson"/>
    <x v="16"/>
    <n v="85705"/>
    <x v="1"/>
    <s v="TEC-AC-10001874"/>
    <x v="2"/>
    <x v="11"/>
    <s v="Logitech Wireless Anywhere Mouse MX for PC and Mac"/>
    <n v="95.984000000000009"/>
    <n v="2"/>
    <n v="0.2"/>
    <n v="11.997999999999998"/>
  </r>
  <r>
    <n v="9655"/>
    <x v="4842"/>
    <x v="3"/>
    <x v="205"/>
    <d v="2014-01-28T00:00:00"/>
    <s v="Standard Class"/>
    <x v="6"/>
    <s v="Harold Pawlan"/>
    <x v="2"/>
    <s v="United States"/>
    <s v="Tucson"/>
    <x v="16"/>
    <n v="85705"/>
    <x v="1"/>
    <s v="OFF-BI-10004506"/>
    <x v="1"/>
    <x v="8"/>
    <s v="Wilson Jones data.warehouse D-Ring Binders with DublLock"/>
    <n v="4.9380000000000006"/>
    <n v="2"/>
    <n v="0.7"/>
    <n v="-3.6212"/>
  </r>
  <r>
    <n v="9656"/>
    <x v="4843"/>
    <x v="2"/>
    <x v="358"/>
    <d v="2011-09-29T00:00:00"/>
    <s v="Standard Class"/>
    <x v="548"/>
    <s v="Adam Shillingsburg"/>
    <x v="0"/>
    <s v="United States"/>
    <s v="New York City"/>
    <x v="15"/>
    <n v="10035"/>
    <x v="3"/>
    <s v="FUR-FU-10001876"/>
    <x v="0"/>
    <x v="5"/>
    <s v="Computer Room Manger, 14&quot;"/>
    <n v="97.44"/>
    <n v="3"/>
    <n v="0"/>
    <n v="35.078399999999995"/>
  </r>
  <r>
    <n v="9657"/>
    <x v="4843"/>
    <x v="2"/>
    <x v="358"/>
    <d v="2011-09-29T00:00:00"/>
    <s v="Standard Class"/>
    <x v="548"/>
    <s v="Adam Shillingsburg"/>
    <x v="0"/>
    <s v="United States"/>
    <s v="New York City"/>
    <x v="15"/>
    <n v="10035"/>
    <x v="3"/>
    <s v="OFF-BI-10003355"/>
    <x v="1"/>
    <x v="8"/>
    <s v="Cardinal Holdit Business Card Pockets"/>
    <n v="3.9840000000000004"/>
    <n v="1"/>
    <n v="0.2"/>
    <n v="1.3944000000000001"/>
  </r>
  <r>
    <n v="9658"/>
    <x v="4843"/>
    <x v="2"/>
    <x v="358"/>
    <d v="2011-09-29T00:00:00"/>
    <s v="Standard Class"/>
    <x v="548"/>
    <s v="Adam Shillingsburg"/>
    <x v="0"/>
    <s v="United States"/>
    <s v="New York City"/>
    <x v="15"/>
    <n v="10035"/>
    <x v="3"/>
    <s v="OFF-AR-10003876"/>
    <x v="1"/>
    <x v="6"/>
    <s v="Avery Hi-Liter GlideStik Fluorescent Highlighter, Yellow Ink"/>
    <n v="13.04"/>
    <n v="4"/>
    <n v="0"/>
    <n v="5.7376000000000005"/>
  </r>
  <r>
    <n v="9659"/>
    <x v="4843"/>
    <x v="2"/>
    <x v="358"/>
    <d v="2011-09-29T00:00:00"/>
    <s v="Standard Class"/>
    <x v="548"/>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x v="473"/>
    <s v="Cindy Stewart"/>
    <x v="0"/>
    <s v="United States"/>
    <s v="Pomona"/>
    <x v="1"/>
    <n v="91767"/>
    <x v="1"/>
    <s v="OFF-LA-10001982"/>
    <x v="1"/>
    <x v="2"/>
    <s v="Smead Alpha-Z Color-Coded Name Labels First Letter Starter Set"/>
    <n v="18.75"/>
    <n v="5"/>
    <n v="0"/>
    <n v="9"/>
  </r>
  <r>
    <n v="9661"/>
    <x v="4845"/>
    <x v="0"/>
    <x v="112"/>
    <d v="2013-06-12T00:00:00"/>
    <s v="Standard Class"/>
    <x v="467"/>
    <s v="Maria Etezadi"/>
    <x v="2"/>
    <s v="United States"/>
    <s v="Santa Barbara"/>
    <x v="1"/>
    <n v="93101"/>
    <x v="1"/>
    <s v="TEC-PH-10001459"/>
    <x v="2"/>
    <x v="7"/>
    <s v="Samsung Galaxy Mega 6.3"/>
    <n v="3023.9280000000003"/>
    <n v="9"/>
    <n v="0.2"/>
    <n v="226.79460000000006"/>
  </r>
  <r>
    <n v="9662"/>
    <x v="4845"/>
    <x v="0"/>
    <x v="112"/>
    <d v="2013-06-12T00:00:00"/>
    <s v="Standard Class"/>
    <x v="467"/>
    <s v="Maria Etezadi"/>
    <x v="2"/>
    <s v="United States"/>
    <s v="Santa Barbara"/>
    <x v="1"/>
    <n v="93101"/>
    <x v="1"/>
    <s v="TEC-AC-10002134"/>
    <x v="2"/>
    <x v="11"/>
    <s v="Rosewill 107 Normal Keys USB Wired Standard Keyboard"/>
    <n v="26.96"/>
    <n v="2"/>
    <n v="0"/>
    <n v="3.7744"/>
  </r>
  <r>
    <n v="9663"/>
    <x v="4845"/>
    <x v="0"/>
    <x v="112"/>
    <d v="2013-06-12T00:00:00"/>
    <s v="Standard Class"/>
    <x v="467"/>
    <s v="Maria Etezadi"/>
    <x v="2"/>
    <s v="United States"/>
    <s v="Santa Barbara"/>
    <x v="1"/>
    <n v="93101"/>
    <x v="1"/>
    <s v="TEC-PH-10001760"/>
    <x v="2"/>
    <x v="7"/>
    <s v="Bose SoundLink Bluetooth Speaker"/>
    <n v="477.6"/>
    <n v="3"/>
    <n v="0.2"/>
    <n v="161.19000000000003"/>
  </r>
  <r>
    <n v="9664"/>
    <x v="4846"/>
    <x v="3"/>
    <x v="515"/>
    <d v="2014-09-06T00:00:00"/>
    <s v="Standard Class"/>
    <x v="474"/>
    <s v="Maxwell Schwartz"/>
    <x v="0"/>
    <s v="United States"/>
    <s v="San Francisco"/>
    <x v="1"/>
    <n v="94109"/>
    <x v="1"/>
    <s v="OFF-ST-10001511"/>
    <x v="1"/>
    <x v="4"/>
    <s v="Space Solutions Commercial Steel Shelving"/>
    <n v="193.95000000000002"/>
    <n v="3"/>
    <n v="0"/>
    <n v="9.6974999999999838"/>
  </r>
  <r>
    <n v="9665"/>
    <x v="4847"/>
    <x v="1"/>
    <x v="214"/>
    <d v="2012-12-07T00:00:00"/>
    <s v="Same Day"/>
    <x v="120"/>
    <s v="Kristen Hastings"/>
    <x v="1"/>
    <s v="United States"/>
    <s v="Riverside"/>
    <x v="1"/>
    <n v="92503"/>
    <x v="1"/>
    <s v="OFF-PA-10003953"/>
    <x v="1"/>
    <x v="10"/>
    <s v="Xerox 218"/>
    <n v="12.96"/>
    <n v="2"/>
    <n v="0"/>
    <n v="6.2208000000000006"/>
  </r>
  <r>
    <n v="9666"/>
    <x v="4848"/>
    <x v="3"/>
    <x v="673"/>
    <d v="2014-11-21T00:00:00"/>
    <s v="Standard Class"/>
    <x v="62"/>
    <s v="Lena Creighton"/>
    <x v="0"/>
    <s v="United States"/>
    <s v="Los Angeles"/>
    <x v="1"/>
    <n v="90049"/>
    <x v="1"/>
    <s v="FUR-FU-10003268"/>
    <x v="0"/>
    <x v="5"/>
    <s v="Eldon Radial Chair Mat for Low to Medium Pile Carpets"/>
    <n v="119.94"/>
    <n v="3"/>
    <n v="0"/>
    <n v="23.987999999999996"/>
  </r>
  <r>
    <n v="9667"/>
    <x v="4848"/>
    <x v="3"/>
    <x v="673"/>
    <d v="2014-11-21T00:00:00"/>
    <s v="Standard Class"/>
    <x v="62"/>
    <s v="Lena Creighton"/>
    <x v="0"/>
    <s v="United States"/>
    <s v="Los Angeles"/>
    <x v="1"/>
    <n v="90049"/>
    <x v="1"/>
    <s v="FUR-FU-10001847"/>
    <x v="0"/>
    <x v="5"/>
    <s v="Eldon Image Series Black Desk Accessories"/>
    <n v="12.419999999999998"/>
    <n v="3"/>
    <n v="0"/>
    <n v="4.4711999999999996"/>
  </r>
  <r>
    <n v="9668"/>
    <x v="4849"/>
    <x v="0"/>
    <x v="131"/>
    <d v="2013-04-28T00:00:00"/>
    <s v="Standard Class"/>
    <x v="578"/>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x v="578"/>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x v="733"/>
    <s v="Amy Hunt"/>
    <x v="0"/>
    <s v="United States"/>
    <s v="Decatur"/>
    <x v="19"/>
    <n v="35601"/>
    <x v="0"/>
    <s v="OFF-LA-10001569"/>
    <x v="1"/>
    <x v="2"/>
    <s v="Avery 499"/>
    <n v="14.940000000000001"/>
    <n v="3"/>
    <n v="0"/>
    <n v="6.8723999999999998"/>
  </r>
  <r>
    <n v="9671"/>
    <x v="4851"/>
    <x v="1"/>
    <x v="863"/>
    <d v="2012-08-15T00:00:00"/>
    <s v="First Class"/>
    <x v="136"/>
    <s v="Grace Kelly"/>
    <x v="1"/>
    <s v="United States"/>
    <s v="Greensboro"/>
    <x v="3"/>
    <n v="27405"/>
    <x v="0"/>
    <s v="OFF-AR-10001446"/>
    <x v="1"/>
    <x v="6"/>
    <s v="Newell 309"/>
    <n v="64.680000000000007"/>
    <n v="7"/>
    <n v="0.2"/>
    <n v="8.0849999999999973"/>
  </r>
  <r>
    <n v="9672"/>
    <x v="4852"/>
    <x v="3"/>
    <x v="38"/>
    <d v="2014-11-20T00:00:00"/>
    <s v="Standard Class"/>
    <x v="107"/>
    <s v="Ken Lonsdale"/>
    <x v="0"/>
    <s v="United States"/>
    <s v="Dublin"/>
    <x v="1"/>
    <n v="94568"/>
    <x v="1"/>
    <s v="TEC-PH-10003442"/>
    <x v="2"/>
    <x v="7"/>
    <s v="Samsung Replacement EH64AVFWE Premium Headset"/>
    <n v="22"/>
    <n v="5"/>
    <n v="0.2"/>
    <n v="1.375"/>
  </r>
  <r>
    <n v="9673"/>
    <x v="4853"/>
    <x v="0"/>
    <x v="443"/>
    <d v="2013-12-29T00:00:00"/>
    <s v="Standard Class"/>
    <x v="86"/>
    <s v="Frank Merwin"/>
    <x v="2"/>
    <s v="United States"/>
    <s v="Philadelphia"/>
    <x v="9"/>
    <n v="19143"/>
    <x v="3"/>
    <s v="OFF-PA-10000477"/>
    <x v="1"/>
    <x v="10"/>
    <s v="Xerox 1952"/>
    <n v="7.9680000000000009"/>
    <n v="2"/>
    <n v="0.2"/>
    <n v="2.6892000000000005"/>
  </r>
  <r>
    <n v="9674"/>
    <x v="4853"/>
    <x v="0"/>
    <x v="443"/>
    <d v="2013-12-29T00:00:00"/>
    <s v="Standard Class"/>
    <x v="86"/>
    <s v="Frank Merwin"/>
    <x v="2"/>
    <s v="United States"/>
    <s v="Philadelphia"/>
    <x v="9"/>
    <n v="19143"/>
    <x v="3"/>
    <s v="TEC-PH-10002645"/>
    <x v="2"/>
    <x v="7"/>
    <s v="LG G2"/>
    <n v="1499.9699999999998"/>
    <n v="5"/>
    <n v="0.4"/>
    <n v="-374.99250000000006"/>
  </r>
  <r>
    <n v="9675"/>
    <x v="4854"/>
    <x v="2"/>
    <x v="192"/>
    <d v="2011-07-24T00:00:00"/>
    <s v="Second Class"/>
    <x v="139"/>
    <s v="John Lucas"/>
    <x v="0"/>
    <s v="United States"/>
    <s v="Houston"/>
    <x v="5"/>
    <n v="77095"/>
    <x v="2"/>
    <s v="OFF-ST-10003123"/>
    <x v="1"/>
    <x v="4"/>
    <s v="Fellowes Bases and Tops For Staxonsteel/High-Stak Systems"/>
    <n v="26.632000000000001"/>
    <n v="1"/>
    <n v="0.2"/>
    <n v="1.331599999999999"/>
  </r>
  <r>
    <n v="9676"/>
    <x v="4855"/>
    <x v="0"/>
    <x v="715"/>
    <d v="2013-05-11T00:00:00"/>
    <s v="Standard Class"/>
    <x v="421"/>
    <s v="Gene McClure"/>
    <x v="0"/>
    <s v="United States"/>
    <s v="Bakersfield"/>
    <x v="1"/>
    <n v="93309"/>
    <x v="1"/>
    <s v="FUR-FU-10001617"/>
    <x v="0"/>
    <x v="5"/>
    <s v="Executive Impressions 8-1/2&quot; Career Panel/Partition Cubicle Clock"/>
    <n v="41.6"/>
    <n v="4"/>
    <n v="0"/>
    <n v="14.143999999999998"/>
  </r>
  <r>
    <n v="9677"/>
    <x v="4856"/>
    <x v="2"/>
    <x v="683"/>
    <d v="2011-12-03T00:00:00"/>
    <s v="Standard Class"/>
    <x v="637"/>
    <s v="Matthew Clasen"/>
    <x v="1"/>
    <s v="United States"/>
    <s v="Richmond"/>
    <x v="14"/>
    <n v="47374"/>
    <x v="2"/>
    <s v="OFF-EN-10003862"/>
    <x v="1"/>
    <x v="12"/>
    <s v="Laser &amp; Ink Jet Business Envelopes"/>
    <n v="64.02"/>
    <n v="6"/>
    <n v="0"/>
    <n v="29.449199999999998"/>
  </r>
  <r>
    <n v="9678"/>
    <x v="4857"/>
    <x v="0"/>
    <x v="724"/>
    <d v="2013-04-24T00:00:00"/>
    <s v="Standard Class"/>
    <x v="703"/>
    <s v="Cindy Schnelling"/>
    <x v="1"/>
    <s v="United States"/>
    <s v="New York City"/>
    <x v="15"/>
    <n v="10009"/>
    <x v="3"/>
    <s v="OFF-AR-10001573"/>
    <x v="1"/>
    <x v="6"/>
    <s v="American Pencil"/>
    <n v="6.99"/>
    <n v="3"/>
    <n v="0"/>
    <n v="2.027099999999999"/>
  </r>
  <r>
    <n v="9679"/>
    <x v="4857"/>
    <x v="0"/>
    <x v="724"/>
    <d v="2013-04-24T00:00:00"/>
    <s v="Standard Class"/>
    <x v="703"/>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x v="692"/>
    <s v="Aaron Hawkins"/>
    <x v="1"/>
    <s v="United States"/>
    <s v="San Francisco"/>
    <x v="1"/>
    <n v="94122"/>
    <x v="1"/>
    <s v="OFF-ST-10000046"/>
    <x v="1"/>
    <x v="4"/>
    <s v="Fellowes Super Stor/Drawer Files"/>
    <n v="323.10000000000002"/>
    <n v="2"/>
    <n v="0"/>
    <n v="61.38900000000001"/>
  </r>
  <r>
    <n v="9681"/>
    <x v="4858"/>
    <x v="1"/>
    <x v="17"/>
    <d v="2012-12-31T00:00:00"/>
    <s v="Standard Class"/>
    <x v="692"/>
    <s v="Aaron Hawkins"/>
    <x v="1"/>
    <s v="United States"/>
    <s v="San Francisco"/>
    <x v="1"/>
    <n v="94122"/>
    <x v="1"/>
    <s v="TEC-PH-10003505"/>
    <x v="2"/>
    <x v="7"/>
    <s v="Geemarc AmpliPOWER60"/>
    <n v="668.16"/>
    <n v="9"/>
    <n v="0.2"/>
    <n v="75.167999999999921"/>
  </r>
  <r>
    <n v="9682"/>
    <x v="4859"/>
    <x v="3"/>
    <x v="1096"/>
    <d v="2014-12-19T00:00:00"/>
    <s v="Standard Class"/>
    <x v="212"/>
    <s v="Emily Phan"/>
    <x v="0"/>
    <s v="United States"/>
    <s v="San Francisco"/>
    <x v="1"/>
    <n v="94122"/>
    <x v="1"/>
    <s v="OFF-LA-10004559"/>
    <x v="1"/>
    <x v="2"/>
    <s v="Avery 49"/>
    <n v="8.64"/>
    <n v="3"/>
    <n v="0"/>
    <n v="4.2336"/>
  </r>
  <r>
    <n v="9683"/>
    <x v="4859"/>
    <x v="3"/>
    <x v="1096"/>
    <d v="2014-12-19T00:00:00"/>
    <s v="Standard Class"/>
    <x v="212"/>
    <s v="Emily Phan"/>
    <x v="0"/>
    <s v="United States"/>
    <s v="San Francisco"/>
    <x v="1"/>
    <n v="94122"/>
    <x v="1"/>
    <s v="OFF-PA-10003172"/>
    <x v="1"/>
    <x v="10"/>
    <s v="Xerox 1996"/>
    <n v="38.880000000000003"/>
    <n v="6"/>
    <n v="0"/>
    <n v="18.662400000000002"/>
  </r>
  <r>
    <n v="9684"/>
    <x v="4859"/>
    <x v="3"/>
    <x v="1096"/>
    <d v="2014-12-19T00:00:00"/>
    <s v="Standard Class"/>
    <x v="212"/>
    <s v="Emily Phan"/>
    <x v="0"/>
    <s v="United States"/>
    <s v="San Francisco"/>
    <x v="1"/>
    <n v="94122"/>
    <x v="1"/>
    <s v="FUR-FU-10001473"/>
    <x v="0"/>
    <x v="5"/>
    <s v="Eldon Executive Woodline II Desk Accessories, Mahogany"/>
    <n v="201.04"/>
    <n v="8"/>
    <n v="0"/>
    <n v="54.280799999999999"/>
  </r>
  <r>
    <n v="9685"/>
    <x v="4859"/>
    <x v="3"/>
    <x v="1096"/>
    <d v="2014-12-19T00:00:00"/>
    <s v="Standard Class"/>
    <x v="212"/>
    <s v="Emily Phan"/>
    <x v="0"/>
    <s v="United States"/>
    <s v="San Francisco"/>
    <x v="1"/>
    <n v="94122"/>
    <x v="1"/>
    <s v="OFF-PA-10000232"/>
    <x v="1"/>
    <x v="10"/>
    <s v="Xerox 1975"/>
    <n v="12.96"/>
    <n v="2"/>
    <n v="0"/>
    <n v="6.3504000000000005"/>
  </r>
  <r>
    <n v="9686"/>
    <x v="4860"/>
    <x v="3"/>
    <x v="460"/>
    <d v="2014-01-05T00:00:00"/>
    <s v="Second Class"/>
    <x v="783"/>
    <s v="Fred Wasserman"/>
    <x v="1"/>
    <s v="United States"/>
    <s v="Los Angeles"/>
    <x v="1"/>
    <n v="90032"/>
    <x v="1"/>
    <s v="TEC-AC-10000682"/>
    <x v="2"/>
    <x v="11"/>
    <s v="Kensington K72356US Mouse-in-a-Box USB Desktop Mouse"/>
    <n v="16.59"/>
    <n v="1"/>
    <n v="0"/>
    <n v="5.8064999999999998"/>
  </r>
  <r>
    <n v="9687"/>
    <x v="4861"/>
    <x v="3"/>
    <x v="1109"/>
    <d v="2014-06-04T00:00:00"/>
    <s v="Standard Class"/>
    <x v="567"/>
    <s v="Kelly Andreada"/>
    <x v="0"/>
    <s v="United States"/>
    <s v="San Diego"/>
    <x v="1"/>
    <n v="92037"/>
    <x v="1"/>
    <s v="OFF-AR-10003405"/>
    <x v="1"/>
    <x v="6"/>
    <s v="Dixon My First Ticonderoga Pencil, #2"/>
    <n v="35.099999999999994"/>
    <n v="6"/>
    <n v="0"/>
    <n v="10.178999999999997"/>
  </r>
  <r>
    <n v="9688"/>
    <x v="4862"/>
    <x v="3"/>
    <x v="1033"/>
    <d v="2014-10-07T00:00:00"/>
    <s v="Standard Class"/>
    <x v="337"/>
    <s v="Sample Company A"/>
    <x v="2"/>
    <s v="United States"/>
    <s v="Arlington"/>
    <x v="5"/>
    <n v="76017"/>
    <x v="2"/>
    <s v="OFF-BI-10000301"/>
    <x v="1"/>
    <x v="8"/>
    <s v="GBC Instant Report Kit"/>
    <n v="11.645999999999997"/>
    <n v="9"/>
    <n v="0.8"/>
    <n v="-17.469000000000005"/>
  </r>
  <r>
    <n v="9689"/>
    <x v="4863"/>
    <x v="3"/>
    <x v="308"/>
    <d v="2014-06-28T00:00:00"/>
    <s v="Standard Class"/>
    <x v="38"/>
    <s v="Paul Gonzalez"/>
    <x v="0"/>
    <s v="United States"/>
    <s v="Richmond"/>
    <x v="17"/>
    <n v="23223"/>
    <x v="0"/>
    <s v="OFF-PA-10001534"/>
    <x v="1"/>
    <x v="10"/>
    <s v="Xerox 230"/>
    <n v="32.400000000000006"/>
    <n v="5"/>
    <n v="0"/>
    <n v="15.552000000000001"/>
  </r>
  <r>
    <n v="9690"/>
    <x v="4863"/>
    <x v="3"/>
    <x v="308"/>
    <d v="2014-06-28T00:00:00"/>
    <s v="Standard Class"/>
    <x v="38"/>
    <s v="Paul Gonzalez"/>
    <x v="0"/>
    <s v="United States"/>
    <s v="Richmond"/>
    <x v="17"/>
    <n v="23223"/>
    <x v="0"/>
    <s v="TEC-PH-10003691"/>
    <x v="2"/>
    <x v="7"/>
    <s v="BlackBerry Q10"/>
    <n v="503.96"/>
    <n v="4"/>
    <n v="0"/>
    <n v="125.99000000000001"/>
  </r>
  <r>
    <n v="9691"/>
    <x v="4864"/>
    <x v="3"/>
    <x v="1095"/>
    <d v="2014-04-06T00:00:00"/>
    <s v="First Class"/>
    <x v="638"/>
    <s v="Tom Ashbrook"/>
    <x v="2"/>
    <s v="United States"/>
    <s v="New York City"/>
    <x v="15"/>
    <n v="10035"/>
    <x v="3"/>
    <s v="OFF-AR-10001545"/>
    <x v="1"/>
    <x v="6"/>
    <s v="Newell 326"/>
    <n v="7.04"/>
    <n v="4"/>
    <n v="0"/>
    <n v="2.0415999999999999"/>
  </r>
  <r>
    <n v="9692"/>
    <x v="4865"/>
    <x v="1"/>
    <x v="50"/>
    <d v="2012-11-17T00:00:00"/>
    <s v="Standard Class"/>
    <x v="138"/>
    <s v="Patrick O'Brill"/>
    <x v="0"/>
    <s v="United States"/>
    <s v="Houston"/>
    <x v="5"/>
    <n v="77041"/>
    <x v="2"/>
    <s v="FUR-BO-10001811"/>
    <x v="0"/>
    <x v="0"/>
    <s v="Atlantic Metals Mobile 5-Shelf Bookcases, Custom Colors"/>
    <n v="613.99919999999997"/>
    <n v="3"/>
    <n v="0.32"/>
    <n v="-18.058800000000076"/>
  </r>
  <r>
    <n v="9693"/>
    <x v="4866"/>
    <x v="1"/>
    <x v="834"/>
    <d v="2012-09-02T00:00:00"/>
    <s v="Standard Class"/>
    <x v="416"/>
    <s v="Suzanne McNair"/>
    <x v="1"/>
    <s v="United States"/>
    <s v="Fairfield"/>
    <x v="29"/>
    <n v="6824"/>
    <x v="3"/>
    <s v="OFF-ST-10001837"/>
    <x v="1"/>
    <x v="4"/>
    <s v="SAFCO Mobile Desk Side File, Wire Frame"/>
    <n v="470.35999999999996"/>
    <n v="11"/>
    <n v="0"/>
    <n v="122.2936"/>
  </r>
  <r>
    <n v="9694"/>
    <x v="4867"/>
    <x v="3"/>
    <x v="241"/>
    <d v="2014-09-29T00:00:00"/>
    <s v="Second Class"/>
    <x v="71"/>
    <s v="Neil Knudson"/>
    <x v="2"/>
    <s v="United States"/>
    <s v="San Francisco"/>
    <x v="1"/>
    <n v="94110"/>
    <x v="1"/>
    <s v="OFF-PA-10000551"/>
    <x v="1"/>
    <x v="10"/>
    <s v="Array Memo Cubes"/>
    <n v="31.08"/>
    <n v="6"/>
    <n v="0"/>
    <n v="15.229199999999999"/>
  </r>
  <r>
    <n v="9695"/>
    <x v="4867"/>
    <x v="3"/>
    <x v="241"/>
    <d v="2014-09-29T00:00:00"/>
    <s v="Second Class"/>
    <x v="71"/>
    <s v="Neil Knudson"/>
    <x v="2"/>
    <s v="United States"/>
    <s v="San Francisco"/>
    <x v="1"/>
    <n v="94110"/>
    <x v="1"/>
    <s v="OFF-SU-10001574"/>
    <x v="1"/>
    <x v="14"/>
    <s v="Acme Value Line Scissors"/>
    <n v="7.3"/>
    <n v="2"/>
    <n v="0"/>
    <n v="2.1899999999999995"/>
  </r>
  <r>
    <n v="9696"/>
    <x v="4868"/>
    <x v="0"/>
    <x v="25"/>
    <d v="2013-12-15T00:00:00"/>
    <s v="First Class"/>
    <x v="281"/>
    <s v="Steve Chapman"/>
    <x v="1"/>
    <s v="United States"/>
    <s v="Springfield"/>
    <x v="24"/>
    <n v="45503"/>
    <x v="3"/>
    <s v="OFF-AP-10002892"/>
    <x v="1"/>
    <x v="9"/>
    <s v="Belkin F5C206VTEL 6 Outlet Surge"/>
    <n v="73.536000000000001"/>
    <n v="4"/>
    <n v="0.2"/>
    <n v="9.1919999999999931"/>
  </r>
  <r>
    <n v="9697"/>
    <x v="4869"/>
    <x v="2"/>
    <x v="1227"/>
    <d v="2011-06-15T00:00:00"/>
    <s v="Second Class"/>
    <x v="96"/>
    <s v="Heather Kirkland"/>
    <x v="1"/>
    <s v="United States"/>
    <s v="Detroit"/>
    <x v="12"/>
    <n v="48234"/>
    <x v="2"/>
    <s v="OFF-LA-10003930"/>
    <x v="1"/>
    <x v="2"/>
    <s v="Dot Matrix Printer Tape Reel Labels, White, 5000/Box"/>
    <n v="491.55"/>
    <n v="5"/>
    <n v="0"/>
    <n v="240.8595"/>
  </r>
  <r>
    <n v="9698"/>
    <x v="4870"/>
    <x v="0"/>
    <x v="21"/>
    <d v="2013-03-12T00:00:00"/>
    <s v="Same Day"/>
    <x v="389"/>
    <s v="Brad Thomas"/>
    <x v="2"/>
    <s v="United States"/>
    <s v="Philadelphia"/>
    <x v="9"/>
    <n v="19140"/>
    <x v="3"/>
    <s v="FUR-FU-10001037"/>
    <x v="0"/>
    <x v="5"/>
    <s v="DAX Charcoal/Nickel-Tone Document Frame, 5 x 7"/>
    <n v="30.336000000000002"/>
    <n v="4"/>
    <n v="0.2"/>
    <n v="9.48"/>
  </r>
  <r>
    <n v="9699"/>
    <x v="4871"/>
    <x v="3"/>
    <x v="934"/>
    <d v="2014-12-20T00:00:00"/>
    <s v="Standard Class"/>
    <x v="730"/>
    <s v="Khloe Miller"/>
    <x v="0"/>
    <s v="United States"/>
    <s v="Inglewood"/>
    <x v="1"/>
    <n v="90301"/>
    <x v="1"/>
    <s v="OFF-PA-10004569"/>
    <x v="1"/>
    <x v="10"/>
    <s v="Wirebound Message Books, Two 4 1/4&quot; x 5&quot; Forms per Page"/>
    <n v="22.830000000000002"/>
    <n v="3"/>
    <n v="0"/>
    <n v="10.7301"/>
  </r>
  <r>
    <n v="9700"/>
    <x v="4871"/>
    <x v="3"/>
    <x v="934"/>
    <d v="2014-12-20T00:00:00"/>
    <s v="Standard Class"/>
    <x v="730"/>
    <s v="Khloe Miller"/>
    <x v="0"/>
    <s v="United States"/>
    <s v="Inglewood"/>
    <x v="1"/>
    <n v="90301"/>
    <x v="1"/>
    <s v="OFF-AP-10000027"/>
    <x v="1"/>
    <x v="9"/>
    <s v="Hoover Commercial SteamVac"/>
    <n v="54.32"/>
    <n v="4"/>
    <n v="0"/>
    <n v="16.295999999999999"/>
  </r>
  <r>
    <n v="9701"/>
    <x v="4871"/>
    <x v="3"/>
    <x v="934"/>
    <d v="2014-12-20T00:00:00"/>
    <s v="Standard Class"/>
    <x v="730"/>
    <s v="Khloe Miller"/>
    <x v="0"/>
    <s v="United States"/>
    <s v="Inglewood"/>
    <x v="1"/>
    <n v="90301"/>
    <x v="1"/>
    <s v="TEC-PH-10000675"/>
    <x v="2"/>
    <x v="7"/>
    <s v="Panasonic KX TS3282B Corded phone"/>
    <n v="196.77600000000001"/>
    <n v="3"/>
    <n v="0.2"/>
    <n v="14.758199999999995"/>
  </r>
  <r>
    <n v="9702"/>
    <x v="4872"/>
    <x v="0"/>
    <x v="859"/>
    <d v="2013-11-05T00:00:00"/>
    <s v="Standard Class"/>
    <x v="727"/>
    <s v="Susan Pistek"/>
    <x v="0"/>
    <s v="United States"/>
    <s v="San Luis Obispo"/>
    <x v="1"/>
    <n v="93405"/>
    <x v="1"/>
    <s v="OFF-FA-10003059"/>
    <x v="1"/>
    <x v="13"/>
    <s v="Assorted Color Push Pins"/>
    <n v="3.62"/>
    <n v="2"/>
    <n v="0"/>
    <n v="1.1945999999999999"/>
  </r>
  <r>
    <n v="9703"/>
    <x v="4873"/>
    <x v="3"/>
    <x v="689"/>
    <d v="2014-08-05T00:00:00"/>
    <s v="Standard Class"/>
    <x v="697"/>
    <s v="Laurel Beltran"/>
    <x v="2"/>
    <s v="United States"/>
    <s v="Wilmington"/>
    <x v="13"/>
    <n v="19805"/>
    <x v="3"/>
    <s v="OFF-PA-10003256"/>
    <x v="1"/>
    <x v="10"/>
    <s v="Avery Personal Creations Heavyweight Cards"/>
    <n v="11.54"/>
    <n v="1"/>
    <n v="0"/>
    <n v="5.5391999999999992"/>
  </r>
  <r>
    <n v="9704"/>
    <x v="4873"/>
    <x v="3"/>
    <x v="689"/>
    <d v="2014-08-05T00:00:00"/>
    <s v="Standard Class"/>
    <x v="697"/>
    <s v="Laurel Beltran"/>
    <x v="2"/>
    <s v="United States"/>
    <s v="Wilmington"/>
    <x v="13"/>
    <n v="19805"/>
    <x v="3"/>
    <s v="OFF-BI-10003656"/>
    <x v="1"/>
    <x v="8"/>
    <s v="Fellowes PB200 Plastic Comb Binding Machine"/>
    <n v="849.95"/>
    <n v="5"/>
    <n v="0"/>
    <n v="390.97699999999998"/>
  </r>
  <r>
    <n v="9705"/>
    <x v="4873"/>
    <x v="3"/>
    <x v="689"/>
    <d v="2014-08-05T00:00:00"/>
    <s v="Standard Class"/>
    <x v="697"/>
    <s v="Laurel Beltran"/>
    <x v="2"/>
    <s v="United States"/>
    <s v="Wilmington"/>
    <x v="13"/>
    <n v="19805"/>
    <x v="3"/>
    <s v="OFF-BI-10002897"/>
    <x v="1"/>
    <x v="8"/>
    <s v="Black Avery Memo-Size 3-Ring Binder, 5 1/2&quot; x 8 1/2&quot;"/>
    <n v="11.01"/>
    <n v="3"/>
    <n v="0"/>
    <n v="5.3948999999999998"/>
  </r>
  <r>
    <n v="9706"/>
    <x v="4874"/>
    <x v="3"/>
    <x v="15"/>
    <d v="2014-10-24T00:00:00"/>
    <s v="Standard Class"/>
    <x v="559"/>
    <s v="Joy Smith"/>
    <x v="0"/>
    <s v="United States"/>
    <s v="San Francisco"/>
    <x v="1"/>
    <n v="94122"/>
    <x v="1"/>
    <s v="OFF-BI-10004826"/>
    <x v="1"/>
    <x v="8"/>
    <s v="JM Magazine Binder"/>
    <n v="39.624000000000009"/>
    <n v="3"/>
    <n v="0.2"/>
    <n v="13.868400000000001"/>
  </r>
  <r>
    <n v="9707"/>
    <x v="4875"/>
    <x v="0"/>
    <x v="147"/>
    <d v="2013-10-28T00:00:00"/>
    <s v="Standard Class"/>
    <x v="229"/>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x v="229"/>
    <s v="Carlos Soltero"/>
    <x v="0"/>
    <s v="United States"/>
    <s v="Los Angeles"/>
    <x v="1"/>
    <n v="90045"/>
    <x v="1"/>
    <s v="OFF-AR-10000390"/>
    <x v="1"/>
    <x v="6"/>
    <s v="Newell Chalk Holder"/>
    <n v="12.39"/>
    <n v="3"/>
    <n v="0"/>
    <n v="5.6993999999999998"/>
  </r>
  <r>
    <n v="9709"/>
    <x v="4875"/>
    <x v="0"/>
    <x v="147"/>
    <d v="2013-10-28T00:00:00"/>
    <s v="Standard Class"/>
    <x v="229"/>
    <s v="Carlos Soltero"/>
    <x v="0"/>
    <s v="United States"/>
    <s v="Los Angeles"/>
    <x v="1"/>
    <n v="90045"/>
    <x v="1"/>
    <s v="FUR-FU-10003731"/>
    <x v="0"/>
    <x v="5"/>
    <s v="Eldon Expressions Wood and Plastic Desk Accessories, Oak"/>
    <n v="19.96"/>
    <n v="2"/>
    <n v="0"/>
    <n v="5.5888000000000009"/>
  </r>
  <r>
    <n v="9710"/>
    <x v="4875"/>
    <x v="0"/>
    <x v="147"/>
    <d v="2013-10-28T00:00:00"/>
    <s v="Standard Class"/>
    <x v="229"/>
    <s v="Carlos Soltero"/>
    <x v="0"/>
    <s v="United States"/>
    <s v="Los Angeles"/>
    <x v="1"/>
    <n v="90045"/>
    <x v="1"/>
    <s v="OFF-ST-10002743"/>
    <x v="1"/>
    <x v="4"/>
    <s v="SAFCO Boltless Steel Shelving"/>
    <n v="340.92"/>
    <n v="3"/>
    <n v="0"/>
    <n v="3.4091999999999842"/>
  </r>
  <r>
    <n v="9711"/>
    <x v="4876"/>
    <x v="2"/>
    <x v="1127"/>
    <d v="2011-11-10T00:00:00"/>
    <s v="Standard Class"/>
    <x v="198"/>
    <s v="Maribeth Dona"/>
    <x v="0"/>
    <s v="United States"/>
    <s v="Philadelphia"/>
    <x v="9"/>
    <n v="19143"/>
    <x v="3"/>
    <s v="FUR-FU-10001468"/>
    <x v="0"/>
    <x v="5"/>
    <s v="Tenex Antistatic Computer Chair Mats"/>
    <n v="273.56799999999998"/>
    <n v="2"/>
    <n v="0.2"/>
    <n v="-34.196000000000026"/>
  </r>
  <r>
    <n v="9712"/>
    <x v="4876"/>
    <x v="2"/>
    <x v="1127"/>
    <d v="2011-11-10T00:00:00"/>
    <s v="Standard Class"/>
    <x v="198"/>
    <s v="Maribeth Dona"/>
    <x v="0"/>
    <s v="United States"/>
    <s v="Philadelphia"/>
    <x v="9"/>
    <n v="19143"/>
    <x v="3"/>
    <s v="OFF-BI-10003684"/>
    <x v="1"/>
    <x v="8"/>
    <s v="Wilson Jones Legal Size Ring Binders"/>
    <n v="13.194000000000001"/>
    <n v="2"/>
    <n v="0.7"/>
    <n v="-8.7959999999999958"/>
  </r>
  <r>
    <n v="9713"/>
    <x v="4876"/>
    <x v="2"/>
    <x v="1127"/>
    <d v="2011-11-10T00:00:00"/>
    <s v="Standard Class"/>
    <x v="198"/>
    <s v="Maribeth Dona"/>
    <x v="0"/>
    <s v="United States"/>
    <s v="Philadelphia"/>
    <x v="9"/>
    <n v="19143"/>
    <x v="3"/>
    <s v="OFF-ST-10003716"/>
    <x v="1"/>
    <x v="4"/>
    <s v="Tennsco Double-Tier Lockers"/>
    <n v="1080.096"/>
    <n v="6"/>
    <n v="0.2"/>
    <n v="-94.508399999999995"/>
  </r>
  <r>
    <n v="9714"/>
    <x v="4876"/>
    <x v="2"/>
    <x v="1127"/>
    <d v="2011-11-10T00:00:00"/>
    <s v="Standard Class"/>
    <x v="198"/>
    <s v="Maribeth Dona"/>
    <x v="0"/>
    <s v="United States"/>
    <s v="Philadelphia"/>
    <x v="9"/>
    <n v="19143"/>
    <x v="3"/>
    <s v="TEC-AC-10001101"/>
    <x v="2"/>
    <x v="11"/>
    <s v="Sony 16GB Class 10 Micro SDHC R40 Memory Card"/>
    <n v="51.56"/>
    <n v="5"/>
    <n v="0.2"/>
    <n v="-6.4450000000000021"/>
  </r>
  <r>
    <n v="9715"/>
    <x v="4876"/>
    <x v="2"/>
    <x v="1127"/>
    <d v="2011-11-10T00:00:00"/>
    <s v="Standard Class"/>
    <x v="198"/>
    <s v="Maribeth Dona"/>
    <x v="0"/>
    <s v="United States"/>
    <s v="Philadelphia"/>
    <x v="9"/>
    <n v="19143"/>
    <x v="3"/>
    <s v="TEC-AC-10004864"/>
    <x v="2"/>
    <x v="11"/>
    <s v="Memorex Micro Travel Drive 32 GB"/>
    <n v="58.415999999999997"/>
    <n v="2"/>
    <n v="0.2"/>
    <n v="16.794600000000003"/>
  </r>
  <r>
    <n v="9716"/>
    <x v="4877"/>
    <x v="0"/>
    <x v="77"/>
    <d v="2013-11-13T00:00:00"/>
    <s v="Standard Class"/>
    <x v="436"/>
    <s v="Lisa DeCherney"/>
    <x v="0"/>
    <s v="United States"/>
    <s v="San Francisco"/>
    <x v="1"/>
    <n v="94122"/>
    <x v="1"/>
    <s v="OFF-BI-10001543"/>
    <x v="1"/>
    <x v="8"/>
    <s v="GBC VeloBinder Manual Binding System"/>
    <n v="57.584000000000003"/>
    <n v="2"/>
    <n v="0.2"/>
    <n v="20.154400000000003"/>
  </r>
  <r>
    <n v="9717"/>
    <x v="4878"/>
    <x v="0"/>
    <x v="399"/>
    <d v="2013-08-15T00:00:00"/>
    <s v="Second Class"/>
    <x v="489"/>
    <s v="Deborah Brumfield"/>
    <x v="2"/>
    <s v="United States"/>
    <s v="Philadelphia"/>
    <x v="9"/>
    <n v="19134"/>
    <x v="3"/>
    <s v="OFF-AR-10000914"/>
    <x v="1"/>
    <x v="6"/>
    <s v="Boston 16765 Mini Stand Up Battery Pencil Sharpener"/>
    <n v="37.312000000000005"/>
    <n v="4"/>
    <n v="0.2"/>
    <n v="2.7984000000000027"/>
  </r>
  <r>
    <n v="9718"/>
    <x v="4879"/>
    <x v="0"/>
    <x v="198"/>
    <d v="2013-06-01T00:00:00"/>
    <s v="Same Day"/>
    <x v="247"/>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x v="247"/>
    <s v="Annie Thurman"/>
    <x v="0"/>
    <s v="United States"/>
    <s v="Houston"/>
    <x v="5"/>
    <n v="77041"/>
    <x v="2"/>
    <s v="TEC-AC-10000109"/>
    <x v="2"/>
    <x v="11"/>
    <s v="Sony Micro Vault Click 16 GB USB 2.0 Flash Drive"/>
    <n v="223.96"/>
    <n v="5"/>
    <n v="0.2"/>
    <n v="11.198000000000015"/>
  </r>
  <r>
    <n v="9720"/>
    <x v="4880"/>
    <x v="3"/>
    <x v="105"/>
    <d v="2014-11-15T00:00:00"/>
    <s v="Second Class"/>
    <x v="589"/>
    <s v="Dennis Kane"/>
    <x v="0"/>
    <s v="United States"/>
    <s v="Lancaster"/>
    <x v="9"/>
    <n v="17602"/>
    <x v="3"/>
    <s v="OFF-ST-10002574"/>
    <x v="1"/>
    <x v="4"/>
    <s v="SAFCO Commercial Wire Shelving, Black"/>
    <n v="221.024"/>
    <n v="2"/>
    <n v="0.2"/>
    <n v="-55.256"/>
  </r>
  <r>
    <n v="9721"/>
    <x v="4881"/>
    <x v="0"/>
    <x v="897"/>
    <d v="2013-09-27T00:00:00"/>
    <s v="Standard Class"/>
    <x v="294"/>
    <s v="Chris Selesnick"/>
    <x v="1"/>
    <s v="United States"/>
    <s v="Green Bay"/>
    <x v="6"/>
    <n v="54302"/>
    <x v="2"/>
    <s v="FUR-FU-10002445"/>
    <x v="0"/>
    <x v="5"/>
    <s v="DAX Two-Tone Rosewood/Black Document Frame, Desktop, 5 x 7"/>
    <n v="18.96"/>
    <n v="2"/>
    <n v="0"/>
    <n v="7.5840000000000014"/>
  </r>
  <r>
    <n v="9722"/>
    <x v="4882"/>
    <x v="0"/>
    <x v="595"/>
    <d v="2013-02-20T00:00:00"/>
    <s v="Standard Class"/>
    <x v="535"/>
    <s v="Jill Fjeld"/>
    <x v="0"/>
    <s v="United States"/>
    <s v="New York City"/>
    <x v="15"/>
    <n v="10024"/>
    <x v="3"/>
    <s v="FUR-CH-10001802"/>
    <x v="0"/>
    <x v="1"/>
    <s v="Hon Every-Day Chair Series Swivel Task Chairs"/>
    <n v="326.64600000000002"/>
    <n v="3"/>
    <n v="0.1"/>
    <n v="39.923399999999994"/>
  </r>
  <r>
    <n v="9723"/>
    <x v="4882"/>
    <x v="0"/>
    <x v="595"/>
    <d v="2013-02-20T00:00:00"/>
    <s v="Standard Class"/>
    <x v="535"/>
    <s v="Jill Fjeld"/>
    <x v="0"/>
    <s v="United States"/>
    <s v="New York City"/>
    <x v="15"/>
    <n v="10024"/>
    <x v="3"/>
    <s v="TEC-AC-10003628"/>
    <x v="2"/>
    <x v="11"/>
    <s v="Logitech 910-002974 M325 Wireless Mouse for Web Scrolling"/>
    <n v="89.97"/>
    <n v="3"/>
    <n v="0"/>
    <n v="39.586800000000011"/>
  </r>
  <r>
    <n v="9724"/>
    <x v="4883"/>
    <x v="2"/>
    <x v="1091"/>
    <d v="2011-12-26T00:00:00"/>
    <s v="Standard Class"/>
    <x v="69"/>
    <s v="Tamara Willingham"/>
    <x v="2"/>
    <s v="United States"/>
    <s v="New York City"/>
    <x v="15"/>
    <n v="10011"/>
    <x v="3"/>
    <s v="OFF-BI-10003984"/>
    <x v="1"/>
    <x v="8"/>
    <s v="Lock-Up Easel 'Spel-Binder'"/>
    <n v="296.71200000000005"/>
    <n v="13"/>
    <n v="0.2"/>
    <n v="100.14029999999998"/>
  </r>
  <r>
    <n v="9725"/>
    <x v="4884"/>
    <x v="1"/>
    <x v="901"/>
    <d v="2012-12-11T00:00:00"/>
    <s v="Standard Class"/>
    <x v="621"/>
    <s v="Tim Brockman"/>
    <x v="0"/>
    <s v="United States"/>
    <s v="Bloomington"/>
    <x v="10"/>
    <n v="61701"/>
    <x v="2"/>
    <s v="OFF-EN-10004459"/>
    <x v="1"/>
    <x v="12"/>
    <s v="Security-Tint Envelopes"/>
    <n v="12.224"/>
    <n v="2"/>
    <n v="0.2"/>
    <n v="4.4311999999999996"/>
  </r>
  <r>
    <n v="9726"/>
    <x v="4885"/>
    <x v="3"/>
    <x v="697"/>
    <d v="2014-09-21T00:00:00"/>
    <s v="First Class"/>
    <x v="618"/>
    <s v="Shahid Collister"/>
    <x v="0"/>
    <s v="United States"/>
    <s v="Boise"/>
    <x v="45"/>
    <n v="83704"/>
    <x v="1"/>
    <s v="TEC-AC-10001109"/>
    <x v="2"/>
    <x v="11"/>
    <s v="Logitech Trackman Marble Mouse"/>
    <n v="89.97"/>
    <n v="3"/>
    <n v="0"/>
    <n v="37.787400000000005"/>
  </r>
  <r>
    <n v="9727"/>
    <x v="4886"/>
    <x v="3"/>
    <x v="574"/>
    <d v="2014-12-05T00:00:00"/>
    <s v="First Class"/>
    <x v="27"/>
    <s v="Kunst Miller"/>
    <x v="0"/>
    <s v="United States"/>
    <s v="Lowell"/>
    <x v="31"/>
    <n v="1852"/>
    <x v="3"/>
    <s v="OFF-AP-10001293"/>
    <x v="1"/>
    <x v="9"/>
    <s v="Belkin 8 Outlet Surge Protector"/>
    <n v="286.85999999999996"/>
    <n v="7"/>
    <n v="0"/>
    <n v="80.320799999999991"/>
  </r>
  <r>
    <n v="9728"/>
    <x v="4886"/>
    <x v="3"/>
    <x v="574"/>
    <d v="2014-12-05T00:00:00"/>
    <s v="First Class"/>
    <x v="27"/>
    <s v="Kunst Miller"/>
    <x v="0"/>
    <s v="United States"/>
    <s v="Lowell"/>
    <x v="31"/>
    <n v="1852"/>
    <x v="3"/>
    <s v="TEC-PH-10004977"/>
    <x v="2"/>
    <x v="7"/>
    <s v="GE 30524EE4"/>
    <n v="979.95"/>
    <n v="5"/>
    <n v="0"/>
    <n v="284.18549999999993"/>
  </r>
  <r>
    <n v="9729"/>
    <x v="4886"/>
    <x v="3"/>
    <x v="574"/>
    <d v="2014-12-05T00:00:00"/>
    <s v="First Class"/>
    <x v="27"/>
    <s v="Kunst Miller"/>
    <x v="0"/>
    <s v="United States"/>
    <s v="Lowell"/>
    <x v="31"/>
    <n v="1852"/>
    <x v="3"/>
    <s v="OFF-SU-10001935"/>
    <x v="1"/>
    <x v="14"/>
    <s v="Staples"/>
    <n v="4.3600000000000003"/>
    <n v="2"/>
    <n v="0"/>
    <n v="0.17439999999999944"/>
  </r>
  <r>
    <n v="9730"/>
    <x v="4887"/>
    <x v="2"/>
    <x v="411"/>
    <d v="2011-10-04T00:00:00"/>
    <s v="Standard Class"/>
    <x v="432"/>
    <s v="Evan Bailliet"/>
    <x v="0"/>
    <s v="United States"/>
    <s v="Seattle"/>
    <x v="4"/>
    <n v="98115"/>
    <x v="1"/>
    <s v="OFF-BI-10001308"/>
    <x v="1"/>
    <x v="8"/>
    <s v="GBC Standard Plastic Binding Systems' Combs"/>
    <n v="10.048000000000002"/>
    <n v="2"/>
    <n v="0.2"/>
    <n v="3.1399999999999988"/>
  </r>
  <r>
    <n v="9731"/>
    <x v="4887"/>
    <x v="2"/>
    <x v="411"/>
    <d v="2011-10-04T00:00:00"/>
    <s v="Standard Class"/>
    <x v="432"/>
    <s v="Evan Bailliet"/>
    <x v="0"/>
    <s v="United States"/>
    <s v="Seattle"/>
    <x v="4"/>
    <n v="98115"/>
    <x v="1"/>
    <s v="OFF-ST-10000046"/>
    <x v="1"/>
    <x v="4"/>
    <s v="Fellowes Super Stor/Drawer Files"/>
    <n v="807.75"/>
    <n v="5"/>
    <n v="0"/>
    <n v="153.47250000000003"/>
  </r>
  <r>
    <n v="9732"/>
    <x v="4888"/>
    <x v="3"/>
    <x v="237"/>
    <d v="2014-11-20T00:00:00"/>
    <s v="Standard Class"/>
    <x v="555"/>
    <s v="Joe Elijah"/>
    <x v="0"/>
    <s v="United States"/>
    <s v="Los Angeles"/>
    <x v="1"/>
    <n v="90049"/>
    <x v="1"/>
    <s v="OFF-AR-10003504"/>
    <x v="1"/>
    <x v="6"/>
    <s v="Newell 347"/>
    <n v="34.24"/>
    <n v="8"/>
    <n v="0"/>
    <n v="9.9295999999999971"/>
  </r>
  <r>
    <n v="9733"/>
    <x v="4889"/>
    <x v="2"/>
    <x v="1071"/>
    <d v="2011-08-25T00:00:00"/>
    <s v="Standard Class"/>
    <x v="714"/>
    <s v="Nick Crebassa"/>
    <x v="1"/>
    <s v="United States"/>
    <s v="Hampton"/>
    <x v="17"/>
    <n v="23666"/>
    <x v="0"/>
    <s v="FUR-CH-10001797"/>
    <x v="0"/>
    <x v="1"/>
    <s v="Safco Chair Connectors, 6/Carton"/>
    <n v="500.23999999999995"/>
    <n v="13"/>
    <n v="0"/>
    <n v="145.06959999999992"/>
  </r>
  <r>
    <n v="9734"/>
    <x v="4889"/>
    <x v="2"/>
    <x v="1071"/>
    <d v="2011-08-25T00:00:00"/>
    <s v="Standard Class"/>
    <x v="714"/>
    <s v="Nick Crebassa"/>
    <x v="1"/>
    <s v="United States"/>
    <s v="Hampton"/>
    <x v="17"/>
    <n v="23666"/>
    <x v="0"/>
    <s v="OFF-PA-10000246"/>
    <x v="1"/>
    <x v="10"/>
    <s v="Riverleaf Stik-Withit Designer Note Cubes"/>
    <n v="20.12"/>
    <n v="2"/>
    <n v="0"/>
    <n v="9.2552000000000003"/>
  </r>
  <r>
    <n v="9735"/>
    <x v="4889"/>
    <x v="2"/>
    <x v="1071"/>
    <d v="2011-08-25T00:00:00"/>
    <s v="Standard Class"/>
    <x v="714"/>
    <s v="Nick Crebassa"/>
    <x v="1"/>
    <s v="United States"/>
    <s v="Hampton"/>
    <x v="17"/>
    <n v="23666"/>
    <x v="0"/>
    <s v="OFF-BI-10001359"/>
    <x v="1"/>
    <x v="8"/>
    <s v="GBC DocuBind TL300 Electric Binding System"/>
    <n v="896.99"/>
    <n v="1"/>
    <n v="0"/>
    <n v="421.58529999999996"/>
  </r>
  <r>
    <n v="9736"/>
    <x v="4890"/>
    <x v="2"/>
    <x v="84"/>
    <d v="2011-11-22T00:00:00"/>
    <s v="Second Class"/>
    <x v="57"/>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x v="739"/>
    <s v="Neil Französisch"/>
    <x v="2"/>
    <s v="United States"/>
    <s v="Omaha"/>
    <x v="8"/>
    <n v="68104"/>
    <x v="2"/>
    <s v="TEC-PH-10004667"/>
    <x v="2"/>
    <x v="7"/>
    <s v="Cisco 8x8 Inc. 6753i IP Business Phone System"/>
    <n v="269.98"/>
    <n v="2"/>
    <n v="0"/>
    <n v="72.894599999999997"/>
  </r>
  <r>
    <n v="9738"/>
    <x v="4892"/>
    <x v="3"/>
    <x v="633"/>
    <d v="2014-03-22T00:00:00"/>
    <s v="Standard Class"/>
    <x v="629"/>
    <s v="Ken Dana"/>
    <x v="1"/>
    <s v="United States"/>
    <s v="Los Angeles"/>
    <x v="1"/>
    <n v="90032"/>
    <x v="1"/>
    <s v="OFF-ST-10002615"/>
    <x v="1"/>
    <x v="4"/>
    <s v="Dual Level, Single-Width Filing Carts"/>
    <n v="310.12"/>
    <n v="2"/>
    <n v="0"/>
    <n v="80.631200000000007"/>
  </r>
  <r>
    <n v="9739"/>
    <x v="4892"/>
    <x v="3"/>
    <x v="633"/>
    <d v="2014-03-22T00:00:00"/>
    <s v="Standard Class"/>
    <x v="629"/>
    <s v="Ken Dana"/>
    <x v="1"/>
    <s v="United States"/>
    <s v="Los Angeles"/>
    <x v="1"/>
    <n v="90032"/>
    <x v="1"/>
    <s v="OFF-BI-10004236"/>
    <x v="1"/>
    <x v="8"/>
    <s v="XtraLife ClearVue Slant-D Ring Binder, White, 3&quot;"/>
    <n v="70.463999999999999"/>
    <n v="6"/>
    <n v="0.2"/>
    <n v="22.900799999999997"/>
  </r>
  <r>
    <n v="9740"/>
    <x v="4892"/>
    <x v="3"/>
    <x v="633"/>
    <d v="2014-03-22T00:00:00"/>
    <s v="Standard Class"/>
    <x v="629"/>
    <s v="Ken Dana"/>
    <x v="1"/>
    <s v="United States"/>
    <s v="Los Angeles"/>
    <x v="1"/>
    <n v="90032"/>
    <x v="1"/>
    <s v="OFF-BI-10001757"/>
    <x v="1"/>
    <x v="8"/>
    <s v="Pressboard Hanging Data Binders for Unburst Sheets"/>
    <n v="19.68"/>
    <n v="5"/>
    <n v="0.2"/>
    <n v="6.8879999999999981"/>
  </r>
  <r>
    <n v="9741"/>
    <x v="4892"/>
    <x v="3"/>
    <x v="633"/>
    <d v="2014-03-22T00:00:00"/>
    <s v="Standard Class"/>
    <x v="629"/>
    <s v="Ken Dana"/>
    <x v="1"/>
    <s v="United States"/>
    <s v="Los Angeles"/>
    <x v="1"/>
    <n v="90032"/>
    <x v="1"/>
    <s v="OFF-AP-10001154"/>
    <x v="1"/>
    <x v="9"/>
    <s v="Bionaire Personal Warm Mist Humidifier/Vaporizer"/>
    <n v="140.67000000000002"/>
    <n v="3"/>
    <n v="0"/>
    <n v="54.861300000000007"/>
  </r>
  <r>
    <n v="9742"/>
    <x v="4893"/>
    <x v="1"/>
    <x v="627"/>
    <d v="2012-11-12T00:00:00"/>
    <s v="Standard Class"/>
    <x v="42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x v="212"/>
    <s v="Emily Phan"/>
    <x v="0"/>
    <s v="United States"/>
    <s v="San Diego"/>
    <x v="1"/>
    <n v="92037"/>
    <x v="1"/>
    <s v="OFF-LA-10001074"/>
    <x v="1"/>
    <x v="2"/>
    <s v="Round Specialty Laser Printer Labels"/>
    <n v="62.65"/>
    <n v="5"/>
    <n v="0"/>
    <n v="29.445499999999996"/>
  </r>
  <r>
    <n v="9744"/>
    <x v="4895"/>
    <x v="0"/>
    <x v="950"/>
    <d v="2013-06-23T00:00:00"/>
    <s v="Standard Class"/>
    <x v="370"/>
    <s v="Jennifer Jackson"/>
    <x v="0"/>
    <s v="United States"/>
    <s v="Newark"/>
    <x v="13"/>
    <n v="19711"/>
    <x v="3"/>
    <s v="OFF-LA-10001641"/>
    <x v="1"/>
    <x v="2"/>
    <s v="Avery 518"/>
    <n v="9.4499999999999993"/>
    <n v="3"/>
    <n v="0"/>
    <n v="4.5359999999999996"/>
  </r>
  <r>
    <n v="9745"/>
    <x v="4896"/>
    <x v="3"/>
    <x v="276"/>
    <d v="2014-01-26T00:00:00"/>
    <s v="Standard Class"/>
    <x v="648"/>
    <s v="Bobby Elias"/>
    <x v="0"/>
    <s v="United States"/>
    <s v="Aurora"/>
    <x v="10"/>
    <n v="60505"/>
    <x v="2"/>
    <s v="OFF-EN-10002230"/>
    <x v="1"/>
    <x v="12"/>
    <s v="Airmail Envelopes"/>
    <n v="268.57600000000002"/>
    <n v="4"/>
    <n v="0.2"/>
    <n v="90.64439999999999"/>
  </r>
  <r>
    <n v="9746"/>
    <x v="4897"/>
    <x v="3"/>
    <x v="221"/>
    <d v="2014-11-25T00:00:00"/>
    <s v="Same Day"/>
    <x v="443"/>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x v="443"/>
    <s v="Beth Paige"/>
    <x v="0"/>
    <s v="United States"/>
    <s v="Los Angeles"/>
    <x v="1"/>
    <n v="90008"/>
    <x v="1"/>
    <s v="FUR-TA-10001676"/>
    <x v="0"/>
    <x v="3"/>
    <s v="Hon 61000 Series Interactive Training Tables"/>
    <n v="71.088000000000008"/>
    <n v="2"/>
    <n v="0.2"/>
    <n v="-1.7772000000000041"/>
  </r>
  <r>
    <n v="9748"/>
    <x v="4898"/>
    <x v="2"/>
    <x v="7"/>
    <d v="2011-11-15T00:00:00"/>
    <s v="Standard Class"/>
    <x v="3"/>
    <s v="Brosina Hoffman"/>
    <x v="0"/>
    <s v="United States"/>
    <s v="Chicago"/>
    <x v="10"/>
    <n v="60653"/>
    <x v="2"/>
    <s v="FUR-FU-10000175"/>
    <x v="0"/>
    <x v="5"/>
    <s v="DAX Wood Document Frame."/>
    <n v="10.984000000000002"/>
    <n v="2"/>
    <n v="0.6"/>
    <n v="-7.9634"/>
  </r>
  <r>
    <n v="9749"/>
    <x v="4898"/>
    <x v="2"/>
    <x v="7"/>
    <d v="2011-11-15T00:00:00"/>
    <s v="Standard Class"/>
    <x v="3"/>
    <s v="Brosina Hoffman"/>
    <x v="0"/>
    <s v="United States"/>
    <s v="Chicago"/>
    <x v="10"/>
    <n v="60653"/>
    <x v="2"/>
    <s v="FUR-CH-10003379"/>
    <x v="0"/>
    <x v="1"/>
    <s v="Global Commerce Series High-Back Swivel/Tilt Chairs"/>
    <n v="797.94399999999996"/>
    <n v="4"/>
    <n v="0.3"/>
    <n v="-56.995999999999981"/>
  </r>
  <r>
    <n v="9750"/>
    <x v="4899"/>
    <x v="0"/>
    <x v="758"/>
    <d v="2013-03-09T00:00:00"/>
    <s v="Standard Class"/>
    <x v="613"/>
    <s v="Eleni McCrary"/>
    <x v="1"/>
    <s v="United States"/>
    <s v="Dover"/>
    <x v="38"/>
    <n v="3820"/>
    <x v="3"/>
    <s v="TEC-AC-10002567"/>
    <x v="2"/>
    <x v="11"/>
    <s v="Logitech G602 Wireless Gaming Mouse"/>
    <n v="159.97999999999999"/>
    <n v="2"/>
    <n v="0"/>
    <n v="57.592799999999997"/>
  </r>
  <r>
    <n v="9751"/>
    <x v="4900"/>
    <x v="0"/>
    <x v="1228"/>
    <d v="2013-10-16T00:00:00"/>
    <s v="Standard Class"/>
    <x v="212"/>
    <s v="Emily Phan"/>
    <x v="0"/>
    <s v="United States"/>
    <s v="Chicago"/>
    <x v="10"/>
    <n v="60610"/>
    <x v="2"/>
    <s v="OFF-AR-10003183"/>
    <x v="1"/>
    <x v="6"/>
    <s v="Avery Fluorescent Highlighter Four-Color Set"/>
    <n v="5.3440000000000003"/>
    <n v="2"/>
    <n v="0.2"/>
    <n v="0.66799999999999948"/>
  </r>
  <r>
    <n v="9752"/>
    <x v="4900"/>
    <x v="0"/>
    <x v="1228"/>
    <d v="2013-10-16T00:00:00"/>
    <s v="Standard Class"/>
    <x v="212"/>
    <s v="Emily Phan"/>
    <x v="0"/>
    <s v="United States"/>
    <s v="Chicago"/>
    <x v="10"/>
    <n v="60610"/>
    <x v="2"/>
    <s v="OFF-AR-10001446"/>
    <x v="1"/>
    <x v="6"/>
    <s v="Newell 309"/>
    <n v="27.72"/>
    <n v="3"/>
    <n v="0.2"/>
    <n v="3.4649999999999999"/>
  </r>
  <r>
    <n v="9753"/>
    <x v="4901"/>
    <x v="0"/>
    <x v="949"/>
    <d v="2013-07-03T00:00:00"/>
    <s v="First Class"/>
    <x v="125"/>
    <s v="Nick Zandusky"/>
    <x v="2"/>
    <s v="United States"/>
    <s v="Seattle"/>
    <x v="4"/>
    <n v="98115"/>
    <x v="1"/>
    <s v="OFF-BI-10000145"/>
    <x v="1"/>
    <x v="8"/>
    <s v="Zipper Ring Binder Pockets"/>
    <n v="2.4960000000000004"/>
    <n v="1"/>
    <n v="0.2"/>
    <n v="0.90479999999999983"/>
  </r>
  <r>
    <n v="9754"/>
    <x v="4902"/>
    <x v="3"/>
    <x v="996"/>
    <d v="2014-03-30T00:00:00"/>
    <s v="Second Class"/>
    <x v="48"/>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x v="48"/>
    <s v="Lena Cacioppo"/>
    <x v="0"/>
    <s v="United States"/>
    <s v="Richmond"/>
    <x v="17"/>
    <n v="23223"/>
    <x v="0"/>
    <s v="OFF-BI-10001679"/>
    <x v="1"/>
    <x v="8"/>
    <s v="GBC Instant Index System for Binding Systems"/>
    <n v="17.760000000000002"/>
    <n v="2"/>
    <n v="0"/>
    <n v="8.8800000000000008"/>
  </r>
  <r>
    <n v="9756"/>
    <x v="4902"/>
    <x v="3"/>
    <x v="996"/>
    <d v="2014-03-30T00:00:00"/>
    <s v="Second Class"/>
    <x v="48"/>
    <s v="Lena Cacioppo"/>
    <x v="0"/>
    <s v="United States"/>
    <s v="Richmond"/>
    <x v="17"/>
    <n v="23223"/>
    <x v="0"/>
    <s v="OFF-ST-10001128"/>
    <x v="1"/>
    <x v="4"/>
    <s v="Carina Mini System Audio Rack, Model AR050B"/>
    <n v="332.94"/>
    <n v="3"/>
    <n v="0"/>
    <n v="9.9882000000000204"/>
  </r>
  <r>
    <n v="9757"/>
    <x v="4902"/>
    <x v="3"/>
    <x v="996"/>
    <d v="2014-03-30T00:00:00"/>
    <s v="Second Class"/>
    <x v="48"/>
    <s v="Lena Cacioppo"/>
    <x v="0"/>
    <s v="United States"/>
    <s v="Richmond"/>
    <x v="17"/>
    <n v="23223"/>
    <x v="0"/>
    <s v="FUR-TA-10002533"/>
    <x v="0"/>
    <x v="3"/>
    <s v="BPI Conference Tables"/>
    <n v="292.10000000000002"/>
    <n v="2"/>
    <n v="0"/>
    <n v="58.419999999999987"/>
  </r>
  <r>
    <n v="9758"/>
    <x v="4902"/>
    <x v="3"/>
    <x v="996"/>
    <d v="2014-03-30T00:00:00"/>
    <s v="Second Class"/>
    <x v="48"/>
    <s v="Lena Cacioppo"/>
    <x v="0"/>
    <s v="United States"/>
    <s v="Richmond"/>
    <x v="17"/>
    <n v="23223"/>
    <x v="0"/>
    <s v="TEC-PH-10004006"/>
    <x v="2"/>
    <x v="7"/>
    <s v="Panasonic KX - TS880B Telephone"/>
    <n v="206.1"/>
    <n v="5"/>
    <n v="0"/>
    <n v="55.647000000000006"/>
  </r>
  <r>
    <n v="9759"/>
    <x v="4902"/>
    <x v="3"/>
    <x v="996"/>
    <d v="2014-03-30T00:00:00"/>
    <s v="Second Class"/>
    <x v="48"/>
    <s v="Lena Cacioppo"/>
    <x v="0"/>
    <s v="United States"/>
    <s v="Richmond"/>
    <x v="17"/>
    <n v="23223"/>
    <x v="0"/>
    <s v="OFF-PA-10002615"/>
    <x v="1"/>
    <x v="10"/>
    <s v="Ampad Gold Fibre Wirebound Steno Books, 6&quot; x 9&quot;, Gregg Ruled"/>
    <n v="17.64"/>
    <n v="4"/>
    <n v="0"/>
    <n v="8.1143999999999998"/>
  </r>
  <r>
    <n v="9760"/>
    <x v="4903"/>
    <x v="0"/>
    <x v="731"/>
    <d v="2013-11-06T00:00:00"/>
    <s v="Standard Class"/>
    <x v="24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x v="454"/>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x v="504"/>
    <s v="Marina Lichtenstein"/>
    <x v="1"/>
    <s v="United States"/>
    <s v="Seattle"/>
    <x v="4"/>
    <n v="98103"/>
    <x v="1"/>
    <s v="TEC-AC-10000736"/>
    <x v="2"/>
    <x v="11"/>
    <s v="Logitech G600 MMO Gaming Mouse"/>
    <n v="239.96999999999997"/>
    <n v="3"/>
    <n v="0"/>
    <n v="86.389199999999988"/>
  </r>
  <r>
    <n v="9763"/>
    <x v="4905"/>
    <x v="2"/>
    <x v="1047"/>
    <d v="2011-02-19T00:00:00"/>
    <s v="Standard Class"/>
    <x v="504"/>
    <s v="Marina Lichtenstein"/>
    <x v="1"/>
    <s v="United States"/>
    <s v="Seattle"/>
    <x v="4"/>
    <n v="98103"/>
    <x v="1"/>
    <s v="OFF-AP-10001293"/>
    <x v="1"/>
    <x v="9"/>
    <s v="Belkin 8 Outlet Surge Protector"/>
    <n v="81.96"/>
    <n v="2"/>
    <n v="0"/>
    <n v="22.948799999999999"/>
  </r>
  <r>
    <n v="9764"/>
    <x v="4905"/>
    <x v="2"/>
    <x v="1047"/>
    <d v="2011-02-19T00:00:00"/>
    <s v="Standard Class"/>
    <x v="504"/>
    <s v="Marina Lichtenstein"/>
    <x v="1"/>
    <s v="United States"/>
    <s v="Seattle"/>
    <x v="4"/>
    <n v="98103"/>
    <x v="1"/>
    <s v="OFF-SU-10000157"/>
    <x v="1"/>
    <x v="14"/>
    <s v="Compact Automatic Electric Letter Opener"/>
    <n v="238.62"/>
    <n v="2"/>
    <n v="0"/>
    <n v="4.7724000000000046"/>
  </r>
  <r>
    <n v="9765"/>
    <x v="4906"/>
    <x v="2"/>
    <x v="1229"/>
    <d v="2011-06-23T00:00:00"/>
    <s v="Standard Class"/>
    <x v="498"/>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x v="551"/>
    <s v="Duane Benoit"/>
    <x v="0"/>
    <s v="United States"/>
    <s v="Middletown"/>
    <x v="29"/>
    <n v="6457"/>
    <x v="3"/>
    <s v="OFF-BI-10001757"/>
    <x v="1"/>
    <x v="8"/>
    <s v="Pressboard Hanging Data Binders for Unburst Sheets"/>
    <n v="9.84"/>
    <n v="2"/>
    <n v="0"/>
    <n v="4.7231999999999994"/>
  </r>
  <r>
    <n v="9767"/>
    <x v="4907"/>
    <x v="3"/>
    <x v="1230"/>
    <d v="2014-03-07T00:00:00"/>
    <s v="Standard Class"/>
    <x v="551"/>
    <s v="Duane Benoit"/>
    <x v="0"/>
    <s v="United States"/>
    <s v="Middletown"/>
    <x v="29"/>
    <n v="6457"/>
    <x v="3"/>
    <s v="OFF-PA-10002137"/>
    <x v="1"/>
    <x v="10"/>
    <s v="Southworth 100% Résumé Paper, 24lb."/>
    <n v="7.78"/>
    <n v="1"/>
    <n v="0"/>
    <n v="3.5009999999999994"/>
  </r>
  <r>
    <n v="9768"/>
    <x v="4908"/>
    <x v="3"/>
    <x v="34"/>
    <d v="2014-12-16T00:00:00"/>
    <s v="Standard Class"/>
    <x v="560"/>
    <s v="Luke Weiss"/>
    <x v="0"/>
    <s v="United States"/>
    <s v="Grand Rapids"/>
    <x v="12"/>
    <n v="49505"/>
    <x v="2"/>
    <s v="OFF-BI-10000088"/>
    <x v="1"/>
    <x v="8"/>
    <s v="GBC Imprintable Covers"/>
    <n v="54.900000000000006"/>
    <n v="5"/>
    <n v="0"/>
    <n v="26.901000000000003"/>
  </r>
  <r>
    <n v="9769"/>
    <x v="4909"/>
    <x v="3"/>
    <x v="226"/>
    <d v="2014-12-15T00:00:00"/>
    <s v="Standard Class"/>
    <x v="426"/>
    <s v="Tracy Collins"/>
    <x v="2"/>
    <s v="United States"/>
    <s v="San Francisco"/>
    <x v="1"/>
    <n v="94122"/>
    <x v="1"/>
    <s v="OFF-PA-10000380"/>
    <x v="1"/>
    <x v="10"/>
    <s v="REDIFORM Incoming/Outgoing Call Register, 11&quot; X 8 1/2&quot;, 100 Messages"/>
    <n v="50.04"/>
    <n v="6"/>
    <n v="0"/>
    <n v="25.02"/>
  </r>
  <r>
    <n v="9770"/>
    <x v="4910"/>
    <x v="0"/>
    <x v="390"/>
    <d v="2013-12-01T00:00:00"/>
    <s v="Standard Class"/>
    <x v="337"/>
    <s v="Sample Company A"/>
    <x v="2"/>
    <s v="United States"/>
    <s v="Hialeah"/>
    <x v="2"/>
    <n v="33012"/>
    <x v="0"/>
    <s v="FUR-BO-10001619"/>
    <x v="0"/>
    <x v="0"/>
    <s v="O'Sullivan Cherrywood Estates Traditional Bookcase"/>
    <n v="339.92000000000007"/>
    <n v="5"/>
    <n v="0.2"/>
    <n v="8.4979999999999762"/>
  </r>
  <r>
    <n v="9771"/>
    <x v="4910"/>
    <x v="0"/>
    <x v="390"/>
    <d v="2013-12-01T00:00:00"/>
    <s v="Standard Class"/>
    <x v="337"/>
    <s v="Sample Company A"/>
    <x v="2"/>
    <s v="United States"/>
    <s v="Hialeah"/>
    <x v="2"/>
    <n v="33012"/>
    <x v="0"/>
    <s v="OFF-PA-10001609"/>
    <x v="1"/>
    <x v="10"/>
    <s v="Tops Wirebound Message Log Books"/>
    <n v="10.528"/>
    <n v="4"/>
    <n v="0.2"/>
    <n v="3.4215999999999993"/>
  </r>
  <r>
    <n v="9772"/>
    <x v="4910"/>
    <x v="0"/>
    <x v="390"/>
    <d v="2013-12-01T00:00:00"/>
    <s v="Standard Class"/>
    <x v="337"/>
    <s v="Sample Company A"/>
    <x v="2"/>
    <s v="United States"/>
    <s v="Hialeah"/>
    <x v="2"/>
    <n v="33012"/>
    <x v="0"/>
    <s v="OFF-AP-10002765"/>
    <x v="1"/>
    <x v="9"/>
    <s v="Fellowes Advanced Computer Series Surge Protectors"/>
    <n v="42.384"/>
    <n v="2"/>
    <n v="0.2"/>
    <n v="4.2384000000000022"/>
  </r>
  <r>
    <n v="9773"/>
    <x v="4911"/>
    <x v="0"/>
    <x v="894"/>
    <d v="2013-07-04T00:00:00"/>
    <s v="Same Day"/>
    <x v="524"/>
    <s v="Filia McAdams"/>
    <x v="1"/>
    <s v="United States"/>
    <s v="Philadelphia"/>
    <x v="9"/>
    <n v="19143"/>
    <x v="3"/>
    <s v="OFF-PA-10000167"/>
    <x v="1"/>
    <x v="10"/>
    <s v="Xerox 1925"/>
    <n v="123.92000000000002"/>
    <n v="5"/>
    <n v="0.2"/>
    <n v="38.724999999999994"/>
  </r>
  <r>
    <n v="9774"/>
    <x v="4912"/>
    <x v="0"/>
    <x v="190"/>
    <d v="2013-07-04T00:00:00"/>
    <s v="Standard Class"/>
    <x v="418"/>
    <s v="Phillip Flathmann"/>
    <x v="0"/>
    <s v="United States"/>
    <s v="Atlanta"/>
    <x v="32"/>
    <n v="30318"/>
    <x v="0"/>
    <s v="TEC-PH-10004434"/>
    <x v="2"/>
    <x v="7"/>
    <s v="Cisco IP Phone 7961G VoIP phone - Dark gray"/>
    <n v="135.94999999999999"/>
    <n v="1"/>
    <n v="0"/>
    <n v="39.425499999999985"/>
  </r>
  <r>
    <n v="9775"/>
    <x v="4913"/>
    <x v="2"/>
    <x v="711"/>
    <d v="2011-07-30T00:00:00"/>
    <s v="Standard Class"/>
    <x v="166"/>
    <s v="Luke Foster"/>
    <x v="0"/>
    <s v="United States"/>
    <s v="San Antonio"/>
    <x v="5"/>
    <n v="78207"/>
    <x v="2"/>
    <s v="OFF-BI-10004995"/>
    <x v="1"/>
    <x v="8"/>
    <s v="GBC DocuBind P400 Electric Binding System"/>
    <n v="2177.5839999999994"/>
    <n v="8"/>
    <n v="0.8"/>
    <n v="-3701.8928000000014"/>
  </r>
  <r>
    <n v="9776"/>
    <x v="4913"/>
    <x v="2"/>
    <x v="711"/>
    <d v="2011-07-30T00:00:00"/>
    <s v="Standard Class"/>
    <x v="166"/>
    <s v="Luke Foster"/>
    <x v="0"/>
    <s v="United States"/>
    <s v="San Antonio"/>
    <x v="5"/>
    <n v="78207"/>
    <x v="2"/>
    <s v="FUR-FU-10004666"/>
    <x v="0"/>
    <x v="5"/>
    <s v="DAX Clear Channel Poster Frame"/>
    <n v="17.496000000000002"/>
    <n v="3"/>
    <n v="0.6"/>
    <n v="-10.060199999999998"/>
  </r>
  <r>
    <n v="9777"/>
    <x v="4913"/>
    <x v="2"/>
    <x v="711"/>
    <d v="2011-07-30T00:00:00"/>
    <s v="Standard Class"/>
    <x v="166"/>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x v="166"/>
    <s v="Luke Foster"/>
    <x v="0"/>
    <s v="United States"/>
    <s v="San Antonio"/>
    <x v="5"/>
    <n v="78207"/>
    <x v="2"/>
    <s v="TEC-AC-10002076"/>
    <x v="2"/>
    <x v="11"/>
    <s v="Microsoft Natural Keyboard Elite"/>
    <n v="431.13600000000002"/>
    <n v="9"/>
    <n v="0.2"/>
    <n v="-26.946000000000012"/>
  </r>
  <r>
    <n v="9779"/>
    <x v="4913"/>
    <x v="2"/>
    <x v="711"/>
    <d v="2011-07-30T00:00:00"/>
    <s v="Standard Class"/>
    <x v="166"/>
    <s v="Luke Foster"/>
    <x v="0"/>
    <s v="United States"/>
    <s v="San Antonio"/>
    <x v="5"/>
    <n v="78207"/>
    <x v="2"/>
    <s v="OFF-BI-10001679"/>
    <x v="1"/>
    <x v="8"/>
    <s v="GBC Instant Index System for Binding Systems"/>
    <n v="8.879999999999999"/>
    <n v="5"/>
    <n v="0.8"/>
    <n v="-13.32"/>
  </r>
  <r>
    <n v="9780"/>
    <x v="4913"/>
    <x v="2"/>
    <x v="711"/>
    <d v="2011-07-30T00:00:00"/>
    <s v="Standard Class"/>
    <x v="166"/>
    <s v="Luke Foster"/>
    <x v="0"/>
    <s v="United States"/>
    <s v="San Antonio"/>
    <x v="5"/>
    <n v="78207"/>
    <x v="2"/>
    <s v="OFF-AP-10003281"/>
    <x v="1"/>
    <x v="9"/>
    <s v="Acco 6 Outlet Guardian Standard Surge Suppressor"/>
    <n v="4.8359999999999985"/>
    <n v="2"/>
    <n v="0.8"/>
    <n v="-12.090000000000003"/>
  </r>
  <r>
    <n v="9781"/>
    <x v="4914"/>
    <x v="0"/>
    <x v="749"/>
    <d v="2013-09-19T00:00:00"/>
    <s v="Standard Class"/>
    <x v="52"/>
    <s v="Clay Ludtke"/>
    <x v="0"/>
    <s v="United States"/>
    <s v="Long Beach"/>
    <x v="15"/>
    <n v="11561"/>
    <x v="3"/>
    <s v="TEC-PH-10001944"/>
    <x v="2"/>
    <x v="7"/>
    <s v="Wi-Ex zBoost YX540 Cellular Phone Signal Booster"/>
    <n v="437.84999999999997"/>
    <n v="3"/>
    <n v="0"/>
    <n v="131.35499999999996"/>
  </r>
  <r>
    <n v="9782"/>
    <x v="4914"/>
    <x v="0"/>
    <x v="749"/>
    <d v="2013-09-19T00:00:00"/>
    <s v="Standard Class"/>
    <x v="52"/>
    <s v="Clay Ludtke"/>
    <x v="0"/>
    <s v="United States"/>
    <s v="Long Beach"/>
    <x v="15"/>
    <n v="11561"/>
    <x v="3"/>
    <s v="OFF-BI-10004390"/>
    <x v="1"/>
    <x v="8"/>
    <s v="GBC DocuBind 200 Manual Binding Machine"/>
    <n v="673.5680000000001"/>
    <n v="2"/>
    <n v="0.2"/>
    <n v="252.58799999999999"/>
  </r>
  <r>
    <n v="9783"/>
    <x v="4915"/>
    <x v="1"/>
    <x v="70"/>
    <d v="2012-06-02T00:00:00"/>
    <s v="Second Class"/>
    <x v="605"/>
    <s v="Elizabeth Moffitt"/>
    <x v="1"/>
    <s v="United States"/>
    <s v="Paterson"/>
    <x v="30"/>
    <n v="7501"/>
    <x v="3"/>
    <s v="OFF-PA-10002120"/>
    <x v="1"/>
    <x v="10"/>
    <s v="Xerox 1889"/>
    <n v="274.8"/>
    <n v="5"/>
    <n v="0"/>
    <n v="134.65199999999999"/>
  </r>
  <r>
    <n v="9784"/>
    <x v="4915"/>
    <x v="1"/>
    <x v="70"/>
    <d v="2012-06-02T00:00:00"/>
    <s v="Second Class"/>
    <x v="605"/>
    <s v="Elizabeth Moffitt"/>
    <x v="1"/>
    <s v="United States"/>
    <s v="Paterson"/>
    <x v="30"/>
    <n v="7501"/>
    <x v="3"/>
    <s v="OFF-ST-10004340"/>
    <x v="1"/>
    <x v="4"/>
    <s v="Fellowes Mobile File Cart, Black"/>
    <n v="62.18"/>
    <n v="1"/>
    <n v="0"/>
    <n v="16.788600000000002"/>
  </r>
  <r>
    <n v="9785"/>
    <x v="4915"/>
    <x v="1"/>
    <x v="70"/>
    <d v="2012-06-02T00:00:00"/>
    <s v="Second Class"/>
    <x v="605"/>
    <s v="Elizabeth Moffitt"/>
    <x v="1"/>
    <s v="United States"/>
    <s v="Paterson"/>
    <x v="30"/>
    <n v="7501"/>
    <x v="3"/>
    <s v="FUR-FU-10001847"/>
    <x v="0"/>
    <x v="5"/>
    <s v="Eldon Image Series Black Desk Accessories"/>
    <n v="8.2799999999999994"/>
    <n v="2"/>
    <n v="0"/>
    <n v="2.9807999999999995"/>
  </r>
  <r>
    <n v="9786"/>
    <x v="4916"/>
    <x v="1"/>
    <x v="1231"/>
    <d v="2012-05-13T00:00:00"/>
    <s v="Standard Class"/>
    <x v="250"/>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x v="767"/>
    <s v="Barry Gonzalez"/>
    <x v="0"/>
    <s v="United States"/>
    <s v="Hampton"/>
    <x v="17"/>
    <n v="23666"/>
    <x v="0"/>
    <s v="FUR-CH-10004754"/>
    <x v="0"/>
    <x v="1"/>
    <s v="Global Stack Chair with Arms, Black"/>
    <n v="149.9"/>
    <n v="5"/>
    <n v="0"/>
    <n v="40.472999999999999"/>
  </r>
  <r>
    <n v="9788"/>
    <x v="4918"/>
    <x v="3"/>
    <x v="996"/>
    <d v="2014-04-02T00:00:00"/>
    <s v="Standard Class"/>
    <x v="17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x v="170"/>
    <s v="Caroline Jumper"/>
    <x v="0"/>
    <s v="United States"/>
    <s v="Houston"/>
    <x v="5"/>
    <n v="77070"/>
    <x v="2"/>
    <s v="FUR-CH-10004063"/>
    <x v="0"/>
    <x v="1"/>
    <s v="Global Deluxe High-Back Manager's Chair"/>
    <n v="600.55799999999999"/>
    <n v="3"/>
    <n v="0.3"/>
    <n v="-8.5794000000000779"/>
  </r>
  <r>
    <n v="9790"/>
    <x v="4918"/>
    <x v="3"/>
    <x v="996"/>
    <d v="2014-04-02T00:00:00"/>
    <s v="Standard Class"/>
    <x v="17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x v="170"/>
    <s v="Caroline Jumper"/>
    <x v="0"/>
    <s v="United States"/>
    <s v="Houston"/>
    <x v="5"/>
    <n v="77070"/>
    <x v="2"/>
    <s v="FUR-CH-10001714"/>
    <x v="0"/>
    <x v="1"/>
    <s v="Global Leather &amp; Oak Executive Chair, Burgundy"/>
    <n v="211.24599999999998"/>
    <n v="2"/>
    <n v="0.3"/>
    <n v="-66.391599999999983"/>
  </r>
  <r>
    <n v="9792"/>
    <x v="4919"/>
    <x v="2"/>
    <x v="371"/>
    <d v="2011-05-23T00:00:00"/>
    <s v="Second Class"/>
    <x v="347"/>
    <s v="Katherine Hughes"/>
    <x v="0"/>
    <s v="United States"/>
    <s v="Houston"/>
    <x v="5"/>
    <n v="77070"/>
    <x v="2"/>
    <s v="OFF-EN-10003134"/>
    <x v="1"/>
    <x v="12"/>
    <s v="Staples"/>
    <n v="56.063999999999993"/>
    <n v="6"/>
    <n v="0.2"/>
    <n v="21.024000000000001"/>
  </r>
  <r>
    <n v="9793"/>
    <x v="4919"/>
    <x v="2"/>
    <x v="371"/>
    <d v="2011-05-23T00:00:00"/>
    <s v="Second Class"/>
    <x v="347"/>
    <s v="Katherine Hughes"/>
    <x v="0"/>
    <s v="United States"/>
    <s v="Houston"/>
    <x v="5"/>
    <n v="77070"/>
    <x v="2"/>
    <s v="FUR-CH-10003396"/>
    <x v="0"/>
    <x v="1"/>
    <s v="Global Deluxe Steno Chair"/>
    <n v="107.77200000000001"/>
    <n v="2"/>
    <n v="0.3"/>
    <n v="-29.252400000000009"/>
  </r>
  <r>
    <n v="9794"/>
    <x v="4919"/>
    <x v="2"/>
    <x v="371"/>
    <d v="2011-05-23T00:00:00"/>
    <s v="Second Class"/>
    <x v="347"/>
    <s v="Katherine Hughes"/>
    <x v="0"/>
    <s v="United States"/>
    <s v="Houston"/>
    <x v="5"/>
    <n v="77070"/>
    <x v="2"/>
    <s v="OFF-PA-10001560"/>
    <x v="1"/>
    <x v="10"/>
    <s v="Adams Telephone Message Books, 5 1/4” x 11”"/>
    <n v="4.8320000000000007"/>
    <n v="1"/>
    <n v="0.2"/>
    <n v="1.6307999999999998"/>
  </r>
  <r>
    <n v="9795"/>
    <x v="4919"/>
    <x v="2"/>
    <x v="371"/>
    <d v="2011-05-23T00:00:00"/>
    <s v="Second Class"/>
    <x v="347"/>
    <s v="Katherine Hughes"/>
    <x v="0"/>
    <s v="United States"/>
    <s v="Houston"/>
    <x v="5"/>
    <n v="77070"/>
    <x v="2"/>
    <s v="OFF-BI-10000977"/>
    <x v="1"/>
    <x v="8"/>
    <s v="Ibico Plastic Spiral Binding Combs"/>
    <n v="18.239999999999995"/>
    <n v="3"/>
    <n v="0.8"/>
    <n v="-31.00800000000001"/>
  </r>
  <r>
    <n v="9796"/>
    <x v="4920"/>
    <x v="0"/>
    <x v="206"/>
    <d v="2013-05-29T00:00:00"/>
    <s v="Standard Class"/>
    <x v="64"/>
    <s v="Sally Hughsby"/>
    <x v="1"/>
    <s v="United States"/>
    <s v="Chicago"/>
    <x v="10"/>
    <n v="60610"/>
    <x v="2"/>
    <s v="OFF-BI-10003429"/>
    <x v="1"/>
    <x v="8"/>
    <s v="Cardinal HOLDit! Binder Insert Strips,Extra Strips"/>
    <n v="3.7979999999999992"/>
    <n v="3"/>
    <n v="0.8"/>
    <n v="-5.8869000000000007"/>
  </r>
  <r>
    <n v="9797"/>
    <x v="4921"/>
    <x v="1"/>
    <x v="1026"/>
    <d v="2012-01-17T00:00:00"/>
    <s v="Standard Class"/>
    <x v="703"/>
    <s v="Cindy Schnelling"/>
    <x v="1"/>
    <s v="United States"/>
    <s v="Toledo"/>
    <x v="24"/>
    <n v="43615"/>
    <x v="3"/>
    <s v="OFF-AR-10001374"/>
    <x v="1"/>
    <x v="6"/>
    <s v="BIC Brite Liner Highlighters, Chisel Tip"/>
    <n v="10.368000000000002"/>
    <n v="2"/>
    <n v="0.2"/>
    <n v="1.5551999999999992"/>
  </r>
  <r>
    <n v="9798"/>
    <x v="4921"/>
    <x v="1"/>
    <x v="1026"/>
    <d v="2012-01-17T00:00:00"/>
    <s v="Standard Class"/>
    <x v="703"/>
    <s v="Cindy Schnelling"/>
    <x v="1"/>
    <s v="United States"/>
    <s v="Toledo"/>
    <x v="24"/>
    <n v="43615"/>
    <x v="3"/>
    <s v="TEC-PH-10004977"/>
    <x v="2"/>
    <x v="7"/>
    <s v="GE 30524EE4"/>
    <n v="235.18799999999999"/>
    <n v="2"/>
    <n v="0.4"/>
    <n v="-43.117800000000045"/>
  </r>
  <r>
    <n v="9799"/>
    <x v="4921"/>
    <x v="1"/>
    <x v="1026"/>
    <d v="2012-01-17T00:00:00"/>
    <s v="Standard Class"/>
    <x v="703"/>
    <s v="Cindy Schnelling"/>
    <x v="1"/>
    <s v="United States"/>
    <s v="Toledo"/>
    <x v="24"/>
    <n v="43615"/>
    <x v="3"/>
    <s v="TEC-PH-10000912"/>
    <x v="2"/>
    <x v="7"/>
    <s v="Anker 24W Portable Micro USB Car Charger"/>
    <n v="26.376000000000001"/>
    <n v="4"/>
    <n v="0.4"/>
    <n v="2.6375999999999991"/>
  </r>
  <r>
    <n v="9800"/>
    <x v="4921"/>
    <x v="1"/>
    <x v="1026"/>
    <d v="2012-01-17T00:00:00"/>
    <s v="Standard Class"/>
    <x v="703"/>
    <s v="Cindy Schnelling"/>
    <x v="1"/>
    <s v="United States"/>
    <s v="Toledo"/>
    <x v="24"/>
    <n v="43615"/>
    <x v="3"/>
    <s v="TEC-AC-10000487"/>
    <x v="2"/>
    <x v="11"/>
    <s v="SanDisk Cruzer 4 GB USB Flash Drive"/>
    <n v="10.384"/>
    <n v="2"/>
    <n v="0.2"/>
    <n v="2.2065999999999999"/>
  </r>
  <r>
    <n v="9801"/>
    <x v="4921"/>
    <x v="1"/>
    <x v="1026"/>
    <d v="2012-01-17T00:00:00"/>
    <s v="Standard Class"/>
    <x v="703"/>
    <s v="Cindy Schnelling"/>
    <x v="1"/>
    <s v="United States"/>
    <s v="Toledo"/>
    <x v="24"/>
    <n v="43615"/>
    <x v="3"/>
    <s v="TEC-PH-10002262"/>
    <x v="2"/>
    <x v="7"/>
    <s v="LG Electronics Tone+ HBS-730 Bluetooth Headset"/>
    <n v="107.11799999999999"/>
    <n v="3"/>
    <n v="0.4"/>
    <n v="-21.423599999999993"/>
  </r>
  <r>
    <n v="9802"/>
    <x v="4922"/>
    <x v="3"/>
    <x v="365"/>
    <d v="2014-10-07T00:00:00"/>
    <s v="Standard Class"/>
    <x v="30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x v="307"/>
    <s v="Pauline Johnson"/>
    <x v="0"/>
    <s v="United States"/>
    <s v="New York City"/>
    <x v="15"/>
    <n v="10024"/>
    <x v="3"/>
    <s v="OFF-BI-10004182"/>
    <x v="1"/>
    <x v="8"/>
    <s v="Economy Binders"/>
    <n v="3.3280000000000003"/>
    <n v="2"/>
    <n v="0.2"/>
    <n v="1.2064000000000001"/>
  </r>
  <r>
    <n v="9804"/>
    <x v="4923"/>
    <x v="1"/>
    <x v="1074"/>
    <d v="2012-07-20T00:00:00"/>
    <s v="Second Class"/>
    <x v="307"/>
    <s v="Pauline Johnson"/>
    <x v="0"/>
    <s v="United States"/>
    <s v="New York City"/>
    <x v="15"/>
    <n v="10024"/>
    <x v="3"/>
    <s v="TEC-PH-10002468"/>
    <x v="2"/>
    <x v="7"/>
    <s v="Plantronics CS 50-USB - headset - Convertible, Monaural"/>
    <n v="135.99"/>
    <n v="1"/>
    <n v="0"/>
    <n v="36.717300000000009"/>
  </r>
  <r>
    <n v="9805"/>
    <x v="4923"/>
    <x v="1"/>
    <x v="1074"/>
    <d v="2012-07-20T00:00:00"/>
    <s v="Second Class"/>
    <x v="307"/>
    <s v="Pauline Johnson"/>
    <x v="0"/>
    <s v="United States"/>
    <s v="New York City"/>
    <x v="15"/>
    <n v="10024"/>
    <x v="3"/>
    <s v="FUR-FU-10002364"/>
    <x v="0"/>
    <x v="5"/>
    <s v="Eldon Expressions Wood Desk Accessories, Oak"/>
    <n v="7.38"/>
    <n v="1"/>
    <n v="0"/>
    <n v="2.1401999999999992"/>
  </r>
  <r>
    <n v="9806"/>
    <x v="4924"/>
    <x v="0"/>
    <x v="147"/>
    <d v="2013-10-27T00:00:00"/>
    <s v="Standard Class"/>
    <x v="399"/>
    <s v="Anne Pryor"/>
    <x v="2"/>
    <s v="United States"/>
    <s v="Fort Lauderdale"/>
    <x v="2"/>
    <n v="33311"/>
    <x v="0"/>
    <s v="FUR-FU-10002878"/>
    <x v="0"/>
    <x v="5"/>
    <s v="Seth Thomas 14&quot; Day/Date Wall Clock"/>
    <n v="45.568000000000005"/>
    <n v="2"/>
    <n v="0.2"/>
    <n v="9.6832000000000011"/>
  </r>
  <r>
    <n v="9807"/>
    <x v="4924"/>
    <x v="0"/>
    <x v="147"/>
    <d v="2013-10-27T00:00:00"/>
    <s v="Standard Class"/>
    <x v="399"/>
    <s v="Anne Pryor"/>
    <x v="2"/>
    <s v="United States"/>
    <s v="Fort Lauderdale"/>
    <x v="2"/>
    <n v="33311"/>
    <x v="0"/>
    <s v="OFF-BI-10004817"/>
    <x v="1"/>
    <x v="8"/>
    <s v="GBC Personal VeloBind Strips"/>
    <n v="28.752000000000006"/>
    <n v="8"/>
    <n v="0.7"/>
    <n v="-21.084799999999994"/>
  </r>
  <r>
    <n v="9808"/>
    <x v="4925"/>
    <x v="3"/>
    <x v="944"/>
    <d v="2014-08-02T00:00:00"/>
    <s v="Second Class"/>
    <x v="527"/>
    <s v="Joni Wasserman"/>
    <x v="0"/>
    <s v="United States"/>
    <s v="Raleigh"/>
    <x v="3"/>
    <n v="27604"/>
    <x v="0"/>
    <s v="FUR-CH-10001146"/>
    <x v="0"/>
    <x v="1"/>
    <s v="Global Value Mid-Back Manager's Chair, Gray"/>
    <n v="194.84800000000001"/>
    <n v="4"/>
    <n v="0.2"/>
    <n v="12.177999999999983"/>
  </r>
  <r>
    <n v="9809"/>
    <x v="4926"/>
    <x v="3"/>
    <x v="246"/>
    <d v="2014-07-27T00:00:00"/>
    <s v="Standard Class"/>
    <x v="690"/>
    <s v="Pete Takahito"/>
    <x v="0"/>
    <s v="United States"/>
    <s v="Chicago"/>
    <x v="10"/>
    <n v="60623"/>
    <x v="2"/>
    <s v="OFF-BI-10001116"/>
    <x v="1"/>
    <x v="8"/>
    <s v="Wilson Jones 1&quot; Hanging DublLock Ring Binders"/>
    <n v="2.1119999999999997"/>
    <n v="2"/>
    <n v="0.8"/>
    <n v="-3.3792"/>
  </r>
  <r>
    <n v="9810"/>
    <x v="4927"/>
    <x v="2"/>
    <x v="845"/>
    <d v="2011-11-11T00:00:00"/>
    <s v="Second Class"/>
    <x v="180"/>
    <s v="Troy Blackwell"/>
    <x v="0"/>
    <s v="United States"/>
    <s v="Portland"/>
    <x v="21"/>
    <n v="97206"/>
    <x v="1"/>
    <s v="OFF-PA-10000304"/>
    <x v="1"/>
    <x v="10"/>
    <s v="Xerox 1995"/>
    <n v="25.920000000000005"/>
    <n v="5"/>
    <n v="0.2"/>
    <n v="9.0719999999999992"/>
  </r>
  <r>
    <n v="9811"/>
    <x v="4927"/>
    <x v="2"/>
    <x v="845"/>
    <d v="2011-11-11T00:00:00"/>
    <s v="Second Class"/>
    <x v="180"/>
    <s v="Troy Blackwell"/>
    <x v="0"/>
    <s v="United States"/>
    <s v="Portland"/>
    <x v="21"/>
    <n v="97206"/>
    <x v="1"/>
    <s v="OFF-AR-10002240"/>
    <x v="1"/>
    <x v="6"/>
    <s v="Panasonic KP-150 Electric Pencil Sharpener"/>
    <n v="120.76800000000001"/>
    <n v="4"/>
    <n v="0.2"/>
    <n v="9.0575999999999972"/>
  </r>
  <r>
    <n v="9812"/>
    <x v="4928"/>
    <x v="0"/>
    <x v="581"/>
    <d v="2013-12-01T00:00:00"/>
    <s v="First Class"/>
    <x v="90"/>
    <s v="Cassandra Brandow"/>
    <x v="0"/>
    <s v="United States"/>
    <s v="East Orange"/>
    <x v="30"/>
    <n v="7017"/>
    <x v="3"/>
    <s v="OFF-PA-10001246"/>
    <x v="1"/>
    <x v="10"/>
    <s v="Xerox 215"/>
    <n v="25.92"/>
    <n v="4"/>
    <n v="0"/>
    <n v="12.441600000000001"/>
  </r>
  <r>
    <n v="9813"/>
    <x v="4928"/>
    <x v="0"/>
    <x v="581"/>
    <d v="2013-12-01T00:00:00"/>
    <s v="First Class"/>
    <x v="90"/>
    <s v="Cassandra Brandow"/>
    <x v="0"/>
    <s v="United States"/>
    <s v="East Orange"/>
    <x v="30"/>
    <n v="7017"/>
    <x v="3"/>
    <s v="OFF-AR-10000658"/>
    <x v="1"/>
    <x v="6"/>
    <s v="Newell 324"/>
    <n v="34.650000000000006"/>
    <n v="3"/>
    <n v="0"/>
    <n v="9.702"/>
  </r>
  <r>
    <n v="9814"/>
    <x v="4928"/>
    <x v="0"/>
    <x v="581"/>
    <d v="2013-12-01T00:00:00"/>
    <s v="First Class"/>
    <x v="90"/>
    <s v="Cassandra Brandow"/>
    <x v="0"/>
    <s v="United States"/>
    <s v="East Orange"/>
    <x v="30"/>
    <n v="7017"/>
    <x v="3"/>
    <s v="OFF-PA-10000100"/>
    <x v="1"/>
    <x v="10"/>
    <s v="Xerox 1945"/>
    <n v="204.95000000000002"/>
    <n v="5"/>
    <n v="0"/>
    <n v="100.4255"/>
  </r>
  <r>
    <n v="9815"/>
    <x v="4928"/>
    <x v="0"/>
    <x v="581"/>
    <d v="2013-12-01T00:00:00"/>
    <s v="First Class"/>
    <x v="90"/>
    <s v="Cassandra Brandow"/>
    <x v="0"/>
    <s v="United States"/>
    <s v="East Orange"/>
    <x v="30"/>
    <n v="7017"/>
    <x v="3"/>
    <s v="OFF-BI-10004233"/>
    <x v="1"/>
    <x v="8"/>
    <s v="GBC Pre-Punched Binding Paper, Plastic, White, 8-1/2&quot; x 11&quot;"/>
    <n v="79.95"/>
    <n v="5"/>
    <n v="0"/>
    <n v="38.376000000000005"/>
  </r>
  <r>
    <n v="9816"/>
    <x v="4929"/>
    <x v="1"/>
    <x v="1214"/>
    <d v="2012-06-12T00:00:00"/>
    <s v="Standard Class"/>
    <x v="122"/>
    <s v="Andrew Gjertsen"/>
    <x v="1"/>
    <s v="United States"/>
    <s v="Saint Petersburg"/>
    <x v="2"/>
    <n v="33710"/>
    <x v="0"/>
    <s v="OFF-PA-10002581"/>
    <x v="1"/>
    <x v="10"/>
    <s v="Xerox 1951"/>
    <n v="173.48800000000003"/>
    <n v="7"/>
    <n v="0.2"/>
    <n v="54.214999999999982"/>
  </r>
  <r>
    <n v="9817"/>
    <x v="4929"/>
    <x v="1"/>
    <x v="1214"/>
    <d v="2012-06-12T00:00:00"/>
    <s v="Standard Class"/>
    <x v="122"/>
    <s v="Andrew Gjertsen"/>
    <x v="1"/>
    <s v="United States"/>
    <s v="Saint Petersburg"/>
    <x v="2"/>
    <n v="33710"/>
    <x v="0"/>
    <s v="OFF-ST-10000046"/>
    <x v="1"/>
    <x v="4"/>
    <s v="Fellowes Super Stor/Drawer Files"/>
    <n v="516.96"/>
    <n v="4"/>
    <n v="0.2"/>
    <n v="-6.4619999999999891"/>
  </r>
  <r>
    <n v="9818"/>
    <x v="4929"/>
    <x v="1"/>
    <x v="1214"/>
    <d v="2012-06-12T00:00:00"/>
    <s v="Standard Class"/>
    <x v="122"/>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x v="122"/>
    <s v="Andrew Gjertsen"/>
    <x v="1"/>
    <s v="United States"/>
    <s v="Saint Petersburg"/>
    <x v="2"/>
    <n v="33710"/>
    <x v="0"/>
    <s v="OFF-AR-10003856"/>
    <x v="1"/>
    <x v="6"/>
    <s v="Newell 344"/>
    <n v="4.4479999999999995"/>
    <n v="2"/>
    <n v="0.2"/>
    <n v="0.3335999999999999"/>
  </r>
  <r>
    <n v="9820"/>
    <x v="4929"/>
    <x v="1"/>
    <x v="1214"/>
    <d v="2012-06-12T00:00:00"/>
    <s v="Standard Class"/>
    <x v="122"/>
    <s v="Andrew Gjertsen"/>
    <x v="1"/>
    <s v="United States"/>
    <s v="Saint Petersburg"/>
    <x v="2"/>
    <n v="33710"/>
    <x v="0"/>
    <s v="OFF-LA-10001982"/>
    <x v="1"/>
    <x v="2"/>
    <s v="Smead Alpha-Z Color-Coded Name Labels First Letter Starter Set"/>
    <n v="9"/>
    <n v="3"/>
    <n v="0.2"/>
    <n v="3.1499999999999995"/>
  </r>
  <r>
    <n v="9821"/>
    <x v="4929"/>
    <x v="1"/>
    <x v="1214"/>
    <d v="2012-06-12T00:00:00"/>
    <s v="Standard Class"/>
    <x v="122"/>
    <s v="Andrew Gjertsen"/>
    <x v="1"/>
    <s v="United States"/>
    <s v="Saint Petersburg"/>
    <x v="2"/>
    <n v="33710"/>
    <x v="0"/>
    <s v="OFF-PA-10001215"/>
    <x v="1"/>
    <x v="10"/>
    <s v="Xerox 1963"/>
    <n v="42.24"/>
    <n v="10"/>
    <n v="0.2"/>
    <n v="13.199999999999998"/>
  </r>
  <r>
    <n v="9822"/>
    <x v="4929"/>
    <x v="1"/>
    <x v="1214"/>
    <d v="2012-06-12T00:00:00"/>
    <s v="Standard Class"/>
    <x v="122"/>
    <s v="Andrew Gjertsen"/>
    <x v="1"/>
    <s v="United States"/>
    <s v="Saint Petersburg"/>
    <x v="2"/>
    <n v="33710"/>
    <x v="0"/>
    <s v="OFF-BI-10002429"/>
    <x v="1"/>
    <x v="8"/>
    <s v="Premier Elliptical Ring Binder, Black"/>
    <n v="18.264000000000003"/>
    <n v="2"/>
    <n v="0.7"/>
    <n v="-13.393599999999999"/>
  </r>
  <r>
    <n v="9823"/>
    <x v="4930"/>
    <x v="2"/>
    <x v="860"/>
    <d v="2011-08-19T00:00:00"/>
    <s v="Standard Class"/>
    <x v="205"/>
    <s v="Brian Dahlen"/>
    <x v="0"/>
    <s v="United States"/>
    <s v="San Francisco"/>
    <x v="1"/>
    <n v="94122"/>
    <x v="1"/>
    <s v="OFF-AP-10003287"/>
    <x v="1"/>
    <x v="9"/>
    <s v="Tripp Lite TLP810NET Broadband Surge for Modem/Fax"/>
    <n v="152.91"/>
    <n v="3"/>
    <n v="0"/>
    <n v="42.814799999999998"/>
  </r>
  <r>
    <n v="9824"/>
    <x v="4930"/>
    <x v="2"/>
    <x v="860"/>
    <d v="2011-08-19T00:00:00"/>
    <s v="Standard Class"/>
    <x v="205"/>
    <s v="Brian Dahlen"/>
    <x v="0"/>
    <s v="United States"/>
    <s v="San Francisco"/>
    <x v="1"/>
    <n v="94122"/>
    <x v="1"/>
    <s v="OFF-PA-10000167"/>
    <x v="1"/>
    <x v="10"/>
    <s v="Xerox 1925"/>
    <n v="92.94"/>
    <n v="3"/>
    <n v="0"/>
    <n v="41.822999999999993"/>
  </r>
  <r>
    <n v="9825"/>
    <x v="4930"/>
    <x v="2"/>
    <x v="860"/>
    <d v="2011-08-19T00:00:00"/>
    <s v="Standard Class"/>
    <x v="205"/>
    <s v="Brian Dahlen"/>
    <x v="0"/>
    <s v="United States"/>
    <s v="San Francisco"/>
    <x v="1"/>
    <n v="94122"/>
    <x v="1"/>
    <s v="OFF-BI-10002309"/>
    <x v="1"/>
    <x v="8"/>
    <s v="Avery Heavy-Duty EZD  Binder With Locking Rings"/>
    <n v="17.856000000000002"/>
    <n v="4"/>
    <n v="0.2"/>
    <n v="6.2495999999999992"/>
  </r>
  <r>
    <n v="9826"/>
    <x v="4930"/>
    <x v="2"/>
    <x v="860"/>
    <d v="2011-08-19T00:00:00"/>
    <s v="Standard Class"/>
    <x v="205"/>
    <s v="Brian Dahlen"/>
    <x v="0"/>
    <s v="United States"/>
    <s v="San Francisco"/>
    <x v="1"/>
    <n v="94122"/>
    <x v="1"/>
    <s v="OFF-BI-10003638"/>
    <x v="1"/>
    <x v="8"/>
    <s v="GBC Durable Plastic Covers"/>
    <n v="46.440000000000005"/>
    <n v="3"/>
    <n v="0.2"/>
    <n v="15.092999999999998"/>
  </r>
  <r>
    <n v="9827"/>
    <x v="4930"/>
    <x v="2"/>
    <x v="860"/>
    <d v="2011-08-19T00:00:00"/>
    <s v="Standard Class"/>
    <x v="205"/>
    <s v="Brian Dahlen"/>
    <x v="0"/>
    <s v="United States"/>
    <s v="San Francisco"/>
    <x v="1"/>
    <n v="94122"/>
    <x v="1"/>
    <s v="FUR-CH-10003833"/>
    <x v="0"/>
    <x v="1"/>
    <s v="Novimex Fabric Task Chair"/>
    <n v="195.136"/>
    <n v="4"/>
    <n v="0.2"/>
    <n v="-12.196000000000005"/>
  </r>
  <r>
    <n v="9828"/>
    <x v="4931"/>
    <x v="3"/>
    <x v="249"/>
    <d v="2014-06-27T00:00:00"/>
    <s v="Standard Class"/>
    <x v="40"/>
    <s v="Jim Sink"/>
    <x v="1"/>
    <s v="United States"/>
    <s v="New York City"/>
    <x v="15"/>
    <n v="10035"/>
    <x v="3"/>
    <s v="OFF-ST-10001511"/>
    <x v="1"/>
    <x v="4"/>
    <s v="Space Solutions Commercial Steel Shelving"/>
    <n v="129.30000000000001"/>
    <n v="2"/>
    <n v="0"/>
    <n v="6.4649999999999892"/>
  </r>
  <r>
    <n v="9829"/>
    <x v="4931"/>
    <x v="3"/>
    <x v="249"/>
    <d v="2014-06-27T00:00:00"/>
    <s v="Standard Class"/>
    <x v="40"/>
    <s v="Jim Sink"/>
    <x v="1"/>
    <s v="United States"/>
    <s v="New York City"/>
    <x v="15"/>
    <n v="10035"/>
    <x v="3"/>
    <s v="OFF-BI-10004728"/>
    <x v="1"/>
    <x v="8"/>
    <s v="Wilson Jones Turn Tabs Binder Tool for Ring Binders"/>
    <n v="11.568000000000001"/>
    <n v="3"/>
    <n v="0.2"/>
    <n v="3.7595999999999998"/>
  </r>
  <r>
    <n v="9830"/>
    <x v="4932"/>
    <x v="3"/>
    <x v="11"/>
    <d v="2014-07-24T00:00:00"/>
    <s v="Standard Class"/>
    <x v="173"/>
    <s v="Natalie Fritzler"/>
    <x v="0"/>
    <s v="United States"/>
    <s v="Charlotte"/>
    <x v="3"/>
    <n v="28205"/>
    <x v="0"/>
    <s v="FUR-CH-10004218"/>
    <x v="0"/>
    <x v="1"/>
    <s v="Global Fabric Manager's Chair, Dark Gray"/>
    <n v="242.35200000000003"/>
    <n v="3"/>
    <n v="0.2"/>
    <n v="15.147000000000006"/>
  </r>
  <r>
    <n v="9831"/>
    <x v="4933"/>
    <x v="2"/>
    <x v="757"/>
    <d v="2011-12-18T00:00:00"/>
    <s v="Second Class"/>
    <x v="253"/>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x v="253"/>
    <s v="Sean Christensen"/>
    <x v="0"/>
    <s v="United States"/>
    <s v="Beaumont"/>
    <x v="5"/>
    <n v="77705"/>
    <x v="2"/>
    <s v="FUR-FU-10001706"/>
    <x v="0"/>
    <x v="5"/>
    <s v="Longer-Life Soft White Bulbs"/>
    <n v="8.6240000000000023"/>
    <n v="7"/>
    <n v="0.6"/>
    <n v="-2.5872000000000011"/>
  </r>
  <r>
    <n v="9833"/>
    <x v="4934"/>
    <x v="2"/>
    <x v="598"/>
    <d v="2011-05-22T00:00:00"/>
    <s v="Second Class"/>
    <x v="654"/>
    <s v="George Ashbrook"/>
    <x v="0"/>
    <s v="United States"/>
    <s v="Dallas"/>
    <x v="5"/>
    <n v="75220"/>
    <x v="2"/>
    <s v="OFF-PA-10001526"/>
    <x v="1"/>
    <x v="10"/>
    <s v="Xerox 1949"/>
    <n v="3.9840000000000004"/>
    <n v="1"/>
    <n v="0.2"/>
    <n v="1.4442000000000004"/>
  </r>
  <r>
    <n v="9834"/>
    <x v="4935"/>
    <x v="3"/>
    <x v="32"/>
    <d v="2014-09-20T00:00:00"/>
    <s v="Standard Class"/>
    <x v="388"/>
    <s v="Craig Yedwab"/>
    <x v="1"/>
    <s v="United States"/>
    <s v="Springfield"/>
    <x v="24"/>
    <n v="45503"/>
    <x v="3"/>
    <s v="TEC-AC-10002001"/>
    <x v="2"/>
    <x v="11"/>
    <s v="Logitech Wireless Gaming Headset G930"/>
    <n v="895.94400000000019"/>
    <n v="7"/>
    <n v="0.2"/>
    <n v="190.38810000000001"/>
  </r>
  <r>
    <n v="9835"/>
    <x v="4936"/>
    <x v="0"/>
    <x v="1155"/>
    <d v="2013-10-13T00:00:00"/>
    <s v="First Class"/>
    <x v="576"/>
    <s v="William Brown"/>
    <x v="0"/>
    <s v="United States"/>
    <s v="La Porte"/>
    <x v="5"/>
    <n v="77571"/>
    <x v="2"/>
    <s v="FUR-FU-10004963"/>
    <x v="0"/>
    <x v="5"/>
    <s v="Eldon 400 Class Desk Accessories, Black Carbon"/>
    <n v="14"/>
    <n v="4"/>
    <n v="0.6"/>
    <n v="-6.2999999999999972"/>
  </r>
  <r>
    <n v="9836"/>
    <x v="4936"/>
    <x v="0"/>
    <x v="1155"/>
    <d v="2013-10-13T00:00:00"/>
    <s v="First Class"/>
    <x v="576"/>
    <s v="William Brown"/>
    <x v="0"/>
    <s v="United States"/>
    <s v="La Porte"/>
    <x v="5"/>
    <n v="77571"/>
    <x v="2"/>
    <s v="OFF-BI-10001597"/>
    <x v="1"/>
    <x v="8"/>
    <s v="Wilson Jones Ledger-Size, Piano-Hinge Binder, 2&quot;, Blue"/>
    <n v="16.391999999999996"/>
    <n v="2"/>
    <n v="0.8"/>
    <n v="-26.227200000000003"/>
  </r>
  <r>
    <n v="9837"/>
    <x v="4937"/>
    <x v="0"/>
    <x v="477"/>
    <d v="2013-10-02T00:00:00"/>
    <s v="Standard Class"/>
    <x v="297"/>
    <s v="Dan Lawera"/>
    <x v="0"/>
    <s v="United States"/>
    <s v="Long Beach"/>
    <x v="1"/>
    <n v="90805"/>
    <x v="1"/>
    <s v="OFF-PA-10000141"/>
    <x v="1"/>
    <x v="10"/>
    <s v="Ampad Evidence Wirebond Steno Books, 6&quot; x 9&quot;"/>
    <n v="10.9"/>
    <n v="5"/>
    <n v="0"/>
    <n v="5.1229999999999993"/>
  </r>
  <r>
    <n v="9838"/>
    <x v="4937"/>
    <x v="0"/>
    <x v="477"/>
    <d v="2013-10-02T00:00:00"/>
    <s v="Standard Class"/>
    <x v="297"/>
    <s v="Dan Lawera"/>
    <x v="0"/>
    <s v="United States"/>
    <s v="Long Beach"/>
    <x v="1"/>
    <n v="90805"/>
    <x v="1"/>
    <s v="OFF-LA-10003923"/>
    <x v="1"/>
    <x v="2"/>
    <s v="Alphabetical Labels for Top Tab Filing"/>
    <n v="29.6"/>
    <n v="2"/>
    <n v="0"/>
    <n v="14.8"/>
  </r>
  <r>
    <n v="9839"/>
    <x v="4937"/>
    <x v="0"/>
    <x v="477"/>
    <d v="2013-10-02T00:00:00"/>
    <s v="Standard Class"/>
    <x v="297"/>
    <s v="Dan Lawera"/>
    <x v="0"/>
    <s v="United States"/>
    <s v="Long Beach"/>
    <x v="1"/>
    <n v="90805"/>
    <x v="1"/>
    <s v="OFF-LA-10001771"/>
    <x v="1"/>
    <x v="2"/>
    <s v="Avery 513"/>
    <n v="4.9800000000000004"/>
    <n v="1"/>
    <n v="0"/>
    <n v="2.2907999999999999"/>
  </r>
  <r>
    <n v="9840"/>
    <x v="4937"/>
    <x v="0"/>
    <x v="477"/>
    <d v="2013-10-02T00:00:00"/>
    <s v="Standard Class"/>
    <x v="297"/>
    <s v="Dan Lawera"/>
    <x v="0"/>
    <s v="United States"/>
    <s v="Long Beach"/>
    <x v="1"/>
    <n v="90805"/>
    <x v="1"/>
    <s v="TEC-CO-10001943"/>
    <x v="2"/>
    <x v="16"/>
    <s v="Canon PC-428 Personal Copier"/>
    <n v="479.97600000000006"/>
    <n v="3"/>
    <n v="0.2"/>
    <n v="161.99189999999999"/>
  </r>
  <r>
    <n v="9841"/>
    <x v="4937"/>
    <x v="0"/>
    <x v="477"/>
    <d v="2013-10-02T00:00:00"/>
    <s v="Standard Class"/>
    <x v="297"/>
    <s v="Dan Lawera"/>
    <x v="0"/>
    <s v="United States"/>
    <s v="Long Beach"/>
    <x v="1"/>
    <n v="90805"/>
    <x v="1"/>
    <s v="TEC-PH-10003356"/>
    <x v="2"/>
    <x v="7"/>
    <s v="SmartStand Mobile Device Holder, Assorted Colors"/>
    <n v="44.736000000000004"/>
    <n v="8"/>
    <n v="0.2"/>
    <n v="4.4736000000000011"/>
  </r>
  <r>
    <n v="9842"/>
    <x v="4937"/>
    <x v="0"/>
    <x v="477"/>
    <d v="2013-10-02T00:00:00"/>
    <s v="Standard Class"/>
    <x v="297"/>
    <s v="Dan Lawera"/>
    <x v="0"/>
    <s v="United States"/>
    <s v="Long Beach"/>
    <x v="1"/>
    <n v="90805"/>
    <x v="1"/>
    <s v="OFF-AR-10002255"/>
    <x v="1"/>
    <x v="6"/>
    <s v="Newell 346"/>
    <n v="5.76"/>
    <n v="2"/>
    <n v="0"/>
    <n v="1.6703999999999999"/>
  </r>
  <r>
    <n v="9843"/>
    <x v="4937"/>
    <x v="0"/>
    <x v="477"/>
    <d v="2013-10-02T00:00:00"/>
    <s v="Standard Class"/>
    <x v="297"/>
    <s v="Dan Lawera"/>
    <x v="0"/>
    <s v="United States"/>
    <s v="Long Beach"/>
    <x v="1"/>
    <n v="90805"/>
    <x v="1"/>
    <s v="FUR-CH-10000665"/>
    <x v="0"/>
    <x v="1"/>
    <s v="Global Airflow Leather Mesh Back Chair, Black"/>
    <n v="483.13599999999997"/>
    <n v="4"/>
    <n v="0.2"/>
    <n v="60.391999999999939"/>
  </r>
  <r>
    <n v="9844"/>
    <x v="4938"/>
    <x v="2"/>
    <x v="561"/>
    <d v="2011-06-06T00:00:00"/>
    <s v="First Class"/>
    <x v="681"/>
    <s v="Richard Eichhorn"/>
    <x v="0"/>
    <s v="United States"/>
    <s v="Decatur"/>
    <x v="10"/>
    <n v="62521"/>
    <x v="2"/>
    <s v="OFF-LA-10001771"/>
    <x v="1"/>
    <x v="2"/>
    <s v="Avery 513"/>
    <n v="15.936000000000002"/>
    <n v="4"/>
    <n v="0.2"/>
    <n v="5.1791999999999998"/>
  </r>
  <r>
    <n v="9845"/>
    <x v="4938"/>
    <x v="2"/>
    <x v="561"/>
    <d v="2011-06-06T00:00:00"/>
    <s v="First Class"/>
    <x v="681"/>
    <s v="Richard Eichhorn"/>
    <x v="0"/>
    <s v="United States"/>
    <s v="Decatur"/>
    <x v="10"/>
    <n v="62521"/>
    <x v="2"/>
    <s v="FUR-FU-10001475"/>
    <x v="0"/>
    <x v="5"/>
    <s v="Contract Clock, 14&quot;, Brown"/>
    <n v="61.543999999999997"/>
    <n v="7"/>
    <n v="0.6"/>
    <n v="-40.003599999999999"/>
  </r>
  <r>
    <n v="9846"/>
    <x v="4938"/>
    <x v="2"/>
    <x v="561"/>
    <d v="2011-06-06T00:00:00"/>
    <s v="First Class"/>
    <x v="681"/>
    <s v="Richard Eichhorn"/>
    <x v="0"/>
    <s v="United States"/>
    <s v="Decatur"/>
    <x v="10"/>
    <n v="62521"/>
    <x v="2"/>
    <s v="OFF-ST-10000877"/>
    <x v="1"/>
    <x v="4"/>
    <s v="Recycled Steel Personal File for Standard File Folders"/>
    <n v="132.696"/>
    <n v="3"/>
    <n v="0.2"/>
    <n v="9.9521999999999977"/>
  </r>
  <r>
    <n v="9847"/>
    <x v="4939"/>
    <x v="3"/>
    <x v="264"/>
    <d v="2014-09-05T00:00:00"/>
    <s v="Second Class"/>
    <x v="762"/>
    <s v="Marc Harrigan"/>
    <x v="2"/>
    <s v="United States"/>
    <s v="Los Angeles"/>
    <x v="1"/>
    <n v="90008"/>
    <x v="1"/>
    <s v="OFF-AP-10001492"/>
    <x v="1"/>
    <x v="9"/>
    <s v="Acco Six-Outlet Power Strip, 4' Cord Length"/>
    <n v="43.099999999999994"/>
    <n v="5"/>
    <n v="0"/>
    <n v="11.206"/>
  </r>
  <r>
    <n v="9848"/>
    <x v="4939"/>
    <x v="3"/>
    <x v="264"/>
    <d v="2014-09-05T00:00:00"/>
    <s v="Second Class"/>
    <x v="762"/>
    <s v="Marc Harrigan"/>
    <x v="2"/>
    <s v="United States"/>
    <s v="Los Angeles"/>
    <x v="1"/>
    <n v="90008"/>
    <x v="1"/>
    <s v="FUR-FU-10004188"/>
    <x v="0"/>
    <x v="5"/>
    <s v="Luxo Professional Combination Clamp-On Lamps"/>
    <n v="511.5"/>
    <n v="5"/>
    <n v="0"/>
    <n v="132.99"/>
  </r>
  <r>
    <n v="9849"/>
    <x v="4939"/>
    <x v="3"/>
    <x v="264"/>
    <d v="2014-09-05T00:00:00"/>
    <s v="Second Class"/>
    <x v="762"/>
    <s v="Marc Harrigan"/>
    <x v="2"/>
    <s v="United States"/>
    <s v="Los Angeles"/>
    <x v="1"/>
    <n v="90008"/>
    <x v="1"/>
    <s v="OFF-BI-10004330"/>
    <x v="1"/>
    <x v="8"/>
    <s v="GBC Velobind Prepunched Cover Sets, Regency Series"/>
    <n v="147.91999999999999"/>
    <n v="5"/>
    <n v="0.2"/>
    <n v="46.224999999999987"/>
  </r>
  <r>
    <n v="9850"/>
    <x v="4940"/>
    <x v="2"/>
    <x v="791"/>
    <d v="2011-04-18T00:00:00"/>
    <s v="Standard Class"/>
    <x v="553"/>
    <s v="Edward Hooks"/>
    <x v="1"/>
    <s v="United States"/>
    <s v="Lodi"/>
    <x v="1"/>
    <n v="95240"/>
    <x v="1"/>
    <s v="OFF-AR-10002987"/>
    <x v="1"/>
    <x v="6"/>
    <s v="Prismacolor Color Pencil Set"/>
    <n v="39.68"/>
    <n v="2"/>
    <n v="0"/>
    <n v="16.268800000000002"/>
  </r>
  <r>
    <n v="9851"/>
    <x v="4941"/>
    <x v="0"/>
    <x v="440"/>
    <d v="2013-05-07T00:00:00"/>
    <s v="Standard Class"/>
    <x v="553"/>
    <s v="Edward Hooks"/>
    <x v="1"/>
    <s v="United States"/>
    <s v="New York City"/>
    <x v="15"/>
    <n v="10009"/>
    <x v="3"/>
    <s v="FUR-FU-10000732"/>
    <x v="0"/>
    <x v="5"/>
    <s v="Eldon 200 Class Desk Accessories"/>
    <n v="12.56"/>
    <n v="2"/>
    <n v="0"/>
    <n v="4.0191999999999997"/>
  </r>
  <r>
    <n v="9852"/>
    <x v="4941"/>
    <x v="0"/>
    <x v="440"/>
    <d v="2013-05-07T00:00:00"/>
    <s v="Standard Class"/>
    <x v="553"/>
    <s v="Edward Hooks"/>
    <x v="1"/>
    <s v="United States"/>
    <s v="New York City"/>
    <x v="15"/>
    <n v="10009"/>
    <x v="3"/>
    <s v="OFF-BI-10001670"/>
    <x v="1"/>
    <x v="8"/>
    <s v="Vinyl Sectional Post Binders"/>
    <n v="90.480000000000018"/>
    <n v="3"/>
    <n v="0.2"/>
    <n v="33.93"/>
  </r>
  <r>
    <n v="9853"/>
    <x v="4941"/>
    <x v="0"/>
    <x v="440"/>
    <d v="2013-05-07T00:00:00"/>
    <s v="Standard Class"/>
    <x v="553"/>
    <s v="Edward Hooks"/>
    <x v="1"/>
    <s v="United States"/>
    <s v="New York City"/>
    <x v="15"/>
    <n v="10009"/>
    <x v="3"/>
    <s v="OFF-PA-10000533"/>
    <x v="1"/>
    <x v="10"/>
    <s v="Southworth Parchment Paper &amp; Envelopes"/>
    <n v="13.08"/>
    <n v="2"/>
    <n v="0"/>
    <n v="6.0167999999999999"/>
  </r>
  <r>
    <n v="9854"/>
    <x v="4941"/>
    <x v="0"/>
    <x v="440"/>
    <d v="2013-05-07T00:00:00"/>
    <s v="Standard Class"/>
    <x v="553"/>
    <s v="Edward Hooks"/>
    <x v="1"/>
    <s v="United States"/>
    <s v="New York City"/>
    <x v="15"/>
    <n v="10009"/>
    <x v="3"/>
    <s v="FUR-FU-10002253"/>
    <x v="0"/>
    <x v="5"/>
    <s v="Howard Miller 13&quot; Diameter Pewter Finish Round Wall Clock"/>
    <n v="214.7"/>
    <n v="5"/>
    <n v="0"/>
    <n v="83.733000000000004"/>
  </r>
  <r>
    <n v="9855"/>
    <x v="4942"/>
    <x v="3"/>
    <x v="249"/>
    <d v="2014-06-24T00:00:00"/>
    <s v="Standard Class"/>
    <x v="654"/>
    <s v="George Ashbrook"/>
    <x v="0"/>
    <s v="United States"/>
    <s v="San Francisco"/>
    <x v="1"/>
    <n v="94109"/>
    <x v="1"/>
    <s v="FUR-FU-10002396"/>
    <x v="0"/>
    <x v="5"/>
    <s v="DAX Copper Panel Document Frame, 5 x 7 Size"/>
    <n v="50.32"/>
    <n v="4"/>
    <n v="0"/>
    <n v="21.134400000000003"/>
  </r>
  <r>
    <n v="9856"/>
    <x v="4942"/>
    <x v="3"/>
    <x v="249"/>
    <d v="2014-06-24T00:00:00"/>
    <s v="Standard Class"/>
    <x v="654"/>
    <s v="George Ashbrook"/>
    <x v="0"/>
    <s v="United States"/>
    <s v="San Francisco"/>
    <x v="1"/>
    <n v="94109"/>
    <x v="1"/>
    <s v="OFF-PA-10004438"/>
    <x v="1"/>
    <x v="10"/>
    <s v="Xerox 1907"/>
    <n v="24.56"/>
    <n v="2"/>
    <n v="0"/>
    <n v="11.543199999999999"/>
  </r>
  <r>
    <n v="9857"/>
    <x v="4943"/>
    <x v="2"/>
    <x v="1232"/>
    <d v="2011-11-11T00:00:00"/>
    <s v="Standard Class"/>
    <x v="654"/>
    <s v="George Ashbrook"/>
    <x v="0"/>
    <s v="United States"/>
    <s v="Columbus"/>
    <x v="32"/>
    <n v="31907"/>
    <x v="0"/>
    <s v="OFF-PA-10000587"/>
    <x v="1"/>
    <x v="10"/>
    <s v="Array Parchment Paper, Assorted Colors"/>
    <n v="43.68"/>
    <n v="6"/>
    <n v="0"/>
    <n v="20.9664"/>
  </r>
  <r>
    <n v="9858"/>
    <x v="4944"/>
    <x v="1"/>
    <x v="514"/>
    <d v="2012-03-30T00:00:00"/>
    <s v="Standard Class"/>
    <x v="225"/>
    <s v="Ellis Ballard"/>
    <x v="1"/>
    <s v="United States"/>
    <s v="Seattle"/>
    <x v="4"/>
    <n v="98103"/>
    <x v="1"/>
    <s v="FUR-TA-10001889"/>
    <x v="0"/>
    <x v="3"/>
    <s v="Bush Advantage Collection Racetrack Conference Table"/>
    <n v="3393.68"/>
    <n v="8"/>
    <n v="0"/>
    <n v="610.86239999999998"/>
  </r>
  <r>
    <n v="9859"/>
    <x v="4945"/>
    <x v="3"/>
    <x v="424"/>
    <d v="2014-01-21T00:00:00"/>
    <s v="Standard Class"/>
    <x v="367"/>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x v="367"/>
    <s v="Hallie Redmond"/>
    <x v="2"/>
    <s v="United States"/>
    <s v="Richmond"/>
    <x v="14"/>
    <n v="47374"/>
    <x v="2"/>
    <s v="OFF-FA-10003472"/>
    <x v="1"/>
    <x v="13"/>
    <s v="Bagged Rubber Bands"/>
    <n v="2.52"/>
    <n v="2"/>
    <n v="0"/>
    <n v="0.1008"/>
  </r>
  <r>
    <n v="9861"/>
    <x v="4945"/>
    <x v="3"/>
    <x v="424"/>
    <d v="2014-01-21T00:00:00"/>
    <s v="Standard Class"/>
    <x v="367"/>
    <s v="Hallie Redmond"/>
    <x v="2"/>
    <s v="United States"/>
    <s v="Richmond"/>
    <x v="14"/>
    <n v="47374"/>
    <x v="2"/>
    <s v="TEC-PH-10000169"/>
    <x v="2"/>
    <x v="7"/>
    <s v="ARKON Windshield Dashboard Air Vent Car Mount Holder"/>
    <n v="67.8"/>
    <n v="4"/>
    <n v="0"/>
    <n v="1.3559999999999945"/>
  </r>
  <r>
    <n v="9862"/>
    <x v="4945"/>
    <x v="3"/>
    <x v="424"/>
    <d v="2014-01-21T00:00:00"/>
    <s v="Standard Class"/>
    <x v="367"/>
    <s v="Hallie Redmond"/>
    <x v="2"/>
    <s v="United States"/>
    <s v="Richmond"/>
    <x v="14"/>
    <n v="47374"/>
    <x v="2"/>
    <s v="OFF-ST-10002562"/>
    <x v="1"/>
    <x v="4"/>
    <s v="Staples"/>
    <n v="18.760000000000002"/>
    <n v="2"/>
    <n v="0"/>
    <n v="5.2528000000000006"/>
  </r>
  <r>
    <n v="9863"/>
    <x v="4945"/>
    <x v="3"/>
    <x v="424"/>
    <d v="2014-01-21T00:00:00"/>
    <s v="Standard Class"/>
    <x v="367"/>
    <s v="Hallie Redmond"/>
    <x v="2"/>
    <s v="United States"/>
    <s v="Richmond"/>
    <x v="14"/>
    <n v="47374"/>
    <x v="2"/>
    <s v="TEC-AC-10001445"/>
    <x v="2"/>
    <x v="11"/>
    <s v="Imation USB 2.0 Swivel Flash Drive USB flash drive - 4 GB - Pink"/>
    <n v="12.12"/>
    <n v="4"/>
    <n v="0"/>
    <n v="2.5451999999999995"/>
  </r>
  <r>
    <n v="9864"/>
    <x v="4945"/>
    <x v="3"/>
    <x v="424"/>
    <d v="2014-01-21T00:00:00"/>
    <s v="Standard Class"/>
    <x v="367"/>
    <s v="Hallie Redmond"/>
    <x v="2"/>
    <s v="United States"/>
    <s v="Richmond"/>
    <x v="14"/>
    <n v="47374"/>
    <x v="2"/>
    <s v="OFF-PA-10004156"/>
    <x v="1"/>
    <x v="10"/>
    <s v="Xerox 188"/>
    <n v="11.34"/>
    <n v="1"/>
    <n v="0"/>
    <n v="5.5565999999999995"/>
  </r>
  <r>
    <n v="9865"/>
    <x v="4945"/>
    <x v="3"/>
    <x v="424"/>
    <d v="2014-01-21T00:00:00"/>
    <s v="Standard Class"/>
    <x v="367"/>
    <s v="Hallie Redmond"/>
    <x v="2"/>
    <s v="United States"/>
    <s v="Richmond"/>
    <x v="14"/>
    <n v="47374"/>
    <x v="2"/>
    <s v="TEC-AC-10004469"/>
    <x v="2"/>
    <x v="11"/>
    <s v="Microsoft Sculpt Comfort Mouse"/>
    <n v="159.80000000000001"/>
    <n v="4"/>
    <n v="0"/>
    <n v="70.312000000000012"/>
  </r>
  <r>
    <n v="9866"/>
    <x v="4945"/>
    <x v="3"/>
    <x v="424"/>
    <d v="2014-01-21T00:00:00"/>
    <s v="Standard Class"/>
    <x v="367"/>
    <s v="Hallie Redmond"/>
    <x v="2"/>
    <s v="United States"/>
    <s v="Richmond"/>
    <x v="14"/>
    <n v="47374"/>
    <x v="2"/>
    <s v="FUR-FU-10001037"/>
    <x v="0"/>
    <x v="5"/>
    <s v="DAX Charcoal/Nickel-Tone Document Frame, 5 x 7"/>
    <n v="18.96"/>
    <n v="2"/>
    <n v="0"/>
    <n v="8.532"/>
  </r>
  <r>
    <n v="9867"/>
    <x v="4946"/>
    <x v="1"/>
    <x v="514"/>
    <d v="2012-03-28T00:00:00"/>
    <s v="Second Class"/>
    <x v="416"/>
    <s v="Suzanne McNair"/>
    <x v="1"/>
    <s v="United States"/>
    <s v="New York City"/>
    <x v="15"/>
    <n v="10009"/>
    <x v="3"/>
    <s v="OFF-ST-10002615"/>
    <x v="1"/>
    <x v="4"/>
    <s v="Dual Level, Single-Width Filing Carts"/>
    <n v="1085.42"/>
    <n v="7"/>
    <n v="0"/>
    <n v="282.20920000000001"/>
  </r>
  <r>
    <n v="9868"/>
    <x v="4946"/>
    <x v="1"/>
    <x v="514"/>
    <d v="2012-03-28T00:00:00"/>
    <s v="Second Class"/>
    <x v="416"/>
    <s v="Suzanne McNair"/>
    <x v="1"/>
    <s v="United States"/>
    <s v="New York City"/>
    <x v="15"/>
    <n v="10009"/>
    <x v="3"/>
    <s v="OFF-AP-10000595"/>
    <x v="1"/>
    <x v="9"/>
    <s v="Disposable Triple-Filter Dust Bags"/>
    <n v="13.11"/>
    <n v="3"/>
    <n v="0"/>
    <n v="3.4086000000000003"/>
  </r>
  <r>
    <n v="9869"/>
    <x v="4947"/>
    <x v="2"/>
    <x v="301"/>
    <d v="2011-11-03T00:00:00"/>
    <s v="First Class"/>
    <x v="10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x v="105"/>
    <s v="Erin Ashbrook"/>
    <x v="1"/>
    <s v="United States"/>
    <s v="Mason"/>
    <x v="24"/>
    <n v="45040"/>
    <x v="3"/>
    <s v="OFF-BI-10000494"/>
    <x v="1"/>
    <x v="8"/>
    <s v="Acco Economy Flexible Poly Round Ring Binder"/>
    <n v="3.1320000000000001"/>
    <n v="2"/>
    <n v="0.7"/>
    <n v="-2.6099999999999994"/>
  </r>
  <r>
    <n v="9871"/>
    <x v="4947"/>
    <x v="2"/>
    <x v="301"/>
    <d v="2011-11-03T00:00:00"/>
    <s v="First Class"/>
    <x v="105"/>
    <s v="Erin Ashbrook"/>
    <x v="1"/>
    <s v="United States"/>
    <s v="Mason"/>
    <x v="24"/>
    <n v="45040"/>
    <x v="3"/>
    <s v="OFF-BI-10001658"/>
    <x v="1"/>
    <x v="8"/>
    <s v="GBC Standard Therm-A-Bind Covers"/>
    <n v="22.428000000000004"/>
    <n v="3"/>
    <n v="0.7"/>
    <n v="-17.942399999999992"/>
  </r>
  <r>
    <n v="9872"/>
    <x v="4948"/>
    <x v="3"/>
    <x v="833"/>
    <d v="2014-10-07T00:00:00"/>
    <s v="Same Day"/>
    <x v="708"/>
    <s v="Mark Hamilton"/>
    <x v="0"/>
    <s v="United States"/>
    <s v="Chicago"/>
    <x v="10"/>
    <n v="60623"/>
    <x v="2"/>
    <s v="OFF-ST-10003208"/>
    <x v="1"/>
    <x v="4"/>
    <s v="Adjustable Depth Letter/Legal Cart"/>
    <n v="290.33600000000001"/>
    <n v="2"/>
    <n v="0.2"/>
    <n v="32.662799999999947"/>
  </r>
  <r>
    <n v="9873"/>
    <x v="4948"/>
    <x v="3"/>
    <x v="833"/>
    <d v="2014-10-07T00:00:00"/>
    <s v="Same Day"/>
    <x v="708"/>
    <s v="Mark Hamilton"/>
    <x v="0"/>
    <s v="United States"/>
    <s v="Chicago"/>
    <x v="10"/>
    <n v="60623"/>
    <x v="2"/>
    <s v="OFF-AR-10004790"/>
    <x v="1"/>
    <x v="6"/>
    <s v="Staples"/>
    <n v="19.152000000000001"/>
    <n v="2"/>
    <n v="0.2"/>
    <n v="1.1969999999999992"/>
  </r>
  <r>
    <n v="9874"/>
    <x v="4949"/>
    <x v="0"/>
    <x v="107"/>
    <d v="2013-12-15T00:00:00"/>
    <s v="Standard Class"/>
    <x v="359"/>
    <s v="Sara Luxemburg"/>
    <x v="2"/>
    <s v="United States"/>
    <s v="New York City"/>
    <x v="15"/>
    <n v="10024"/>
    <x v="3"/>
    <s v="OFF-PA-10004609"/>
    <x v="1"/>
    <x v="10"/>
    <s v="Xerox 221"/>
    <n v="6.48"/>
    <n v="1"/>
    <n v="0"/>
    <n v="3.1104000000000003"/>
  </r>
  <r>
    <n v="9875"/>
    <x v="4950"/>
    <x v="0"/>
    <x v="897"/>
    <d v="2013-09-25T00:00:00"/>
    <s v="Second Class"/>
    <x v="472"/>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x v="167"/>
    <s v="Roy Französisch"/>
    <x v="0"/>
    <s v="United States"/>
    <s v="New York City"/>
    <x v="15"/>
    <n v="10035"/>
    <x v="3"/>
    <s v="OFF-SU-10003936"/>
    <x v="1"/>
    <x v="14"/>
    <s v="Acme Serrated Blade Letter Opener"/>
    <n v="6.36"/>
    <n v="2"/>
    <n v="0"/>
    <n v="6.3600000000000101E-2"/>
  </r>
  <r>
    <n v="9877"/>
    <x v="4952"/>
    <x v="3"/>
    <x v="693"/>
    <d v="2014-04-22T00:00:00"/>
    <s v="First Class"/>
    <x v="534"/>
    <s v="Brad Eason"/>
    <x v="2"/>
    <s v="United States"/>
    <s v="Cleveland"/>
    <x v="24"/>
    <n v="44105"/>
    <x v="3"/>
    <s v="OFF-ST-10000078"/>
    <x v="1"/>
    <x v="4"/>
    <s v="Tennsco 6- and 18-Compartment Lockers"/>
    <n v="848.5440000000001"/>
    <n v="4"/>
    <n v="0.2"/>
    <n v="-21.213600000000099"/>
  </r>
  <r>
    <n v="9878"/>
    <x v="4952"/>
    <x v="3"/>
    <x v="693"/>
    <d v="2014-04-22T00:00:00"/>
    <s v="First Class"/>
    <x v="534"/>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x v="534"/>
    <s v="Brad Eason"/>
    <x v="2"/>
    <s v="United States"/>
    <s v="Cleveland"/>
    <x v="24"/>
    <n v="44105"/>
    <x v="3"/>
    <s v="TEC-PH-10004080"/>
    <x v="2"/>
    <x v="7"/>
    <s v="Avaya 5410 Digital phone"/>
    <n v="122.38199999999999"/>
    <n v="3"/>
    <n v="0.4"/>
    <n v="-24.476399999999998"/>
  </r>
  <r>
    <n v="9880"/>
    <x v="4953"/>
    <x v="0"/>
    <x v="1036"/>
    <d v="2013-08-26T00:00:00"/>
    <s v="Standard Class"/>
    <x v="271"/>
    <s v="Jay Kimmel"/>
    <x v="0"/>
    <s v="United States"/>
    <s v="New York City"/>
    <x v="15"/>
    <n v="10035"/>
    <x v="3"/>
    <s v="FUR-CH-10002961"/>
    <x v="0"/>
    <x v="1"/>
    <s v="Leather Task Chair, Black"/>
    <n v="573.17399999999998"/>
    <n v="7"/>
    <n v="0.1"/>
    <n v="63.685999999999979"/>
  </r>
  <r>
    <n v="9881"/>
    <x v="4954"/>
    <x v="1"/>
    <x v="352"/>
    <d v="2012-05-31T00:00:00"/>
    <s v="First Class"/>
    <x v="385"/>
    <s v="Chad Cunningham"/>
    <x v="2"/>
    <s v="United States"/>
    <s v="Cleveland"/>
    <x v="24"/>
    <n v="44105"/>
    <x v="3"/>
    <s v="OFF-PA-10000474"/>
    <x v="1"/>
    <x v="10"/>
    <s v="Staples"/>
    <n v="85.055999999999997"/>
    <n v="3"/>
    <n v="0.2"/>
    <n v="28.706399999999991"/>
  </r>
  <r>
    <n v="9882"/>
    <x v="4955"/>
    <x v="2"/>
    <x v="1132"/>
    <d v="2011-08-13T00:00:00"/>
    <s v="First Class"/>
    <x v="328"/>
    <s v="Lauren Leatherbury"/>
    <x v="0"/>
    <s v="United States"/>
    <s v="Woodstock"/>
    <x v="32"/>
    <n v="30188"/>
    <x v="0"/>
    <s v="OFF-BI-10000138"/>
    <x v="1"/>
    <x v="8"/>
    <s v="Acco Translucent Poly Ring Binders"/>
    <n v="14.04"/>
    <n v="3"/>
    <n v="0"/>
    <n v="6.7392000000000003"/>
  </r>
  <r>
    <n v="9883"/>
    <x v="4955"/>
    <x v="2"/>
    <x v="1132"/>
    <d v="2011-08-13T00:00:00"/>
    <s v="First Class"/>
    <x v="328"/>
    <s v="Lauren Leatherbury"/>
    <x v="0"/>
    <s v="United States"/>
    <s v="Woodstock"/>
    <x v="32"/>
    <n v="30188"/>
    <x v="0"/>
    <s v="TEC-AC-10000023"/>
    <x v="2"/>
    <x v="11"/>
    <s v="Maxell 74 Minute CD-R Spindle, 50/Pack"/>
    <n v="272.61"/>
    <n v="13"/>
    <n v="0"/>
    <n v="98.139599999999987"/>
  </r>
  <r>
    <n v="9884"/>
    <x v="4956"/>
    <x v="2"/>
    <x v="1234"/>
    <d v="2011-04-08T00:00:00"/>
    <s v="Standard Class"/>
    <x v="722"/>
    <s v="Katrina Edelman"/>
    <x v="1"/>
    <s v="United States"/>
    <s v="Los Angeles"/>
    <x v="1"/>
    <n v="90008"/>
    <x v="1"/>
    <s v="OFF-EN-10001415"/>
    <x v="1"/>
    <x v="12"/>
    <s v="Staples"/>
    <n v="11.16"/>
    <n v="2"/>
    <n v="0"/>
    <n v="5.58"/>
  </r>
  <r>
    <n v="9885"/>
    <x v="4956"/>
    <x v="2"/>
    <x v="1234"/>
    <d v="2011-04-08T00:00:00"/>
    <s v="Standard Class"/>
    <x v="722"/>
    <s v="Katrina Edelman"/>
    <x v="1"/>
    <s v="United States"/>
    <s v="Los Angeles"/>
    <x v="1"/>
    <n v="90008"/>
    <x v="1"/>
    <s v="TEC-AC-10001284"/>
    <x v="2"/>
    <x v="11"/>
    <s v="Enermax Briskie RF Wireless Keyboard and Mouse Combo"/>
    <n v="62.31"/>
    <n v="3"/>
    <n v="0"/>
    <n v="22.4316"/>
  </r>
  <r>
    <n v="9886"/>
    <x v="4956"/>
    <x v="2"/>
    <x v="1234"/>
    <d v="2011-04-08T00:00:00"/>
    <s v="Standard Class"/>
    <x v="722"/>
    <s v="Katrina Edelman"/>
    <x v="1"/>
    <s v="United States"/>
    <s v="Los Angeles"/>
    <x v="1"/>
    <n v="90008"/>
    <x v="1"/>
    <s v="TEC-AC-10000736"/>
    <x v="2"/>
    <x v="11"/>
    <s v="Logitech G600 MMO Gaming Mouse"/>
    <n v="159.97999999999999"/>
    <n v="2"/>
    <n v="0"/>
    <n v="57.592799999999997"/>
  </r>
  <r>
    <n v="9887"/>
    <x v="4957"/>
    <x v="2"/>
    <x v="1213"/>
    <d v="2011-01-28T00:00:00"/>
    <s v="Standard Class"/>
    <x v="611"/>
    <s v="Speros Goranitis"/>
    <x v="0"/>
    <s v="United States"/>
    <s v="Lafayette"/>
    <x v="14"/>
    <n v="47905"/>
    <x v="2"/>
    <s v="OFF-FA-10003467"/>
    <x v="1"/>
    <x v="13"/>
    <s v="Alliance Big Bands Rubber Bands, 12/Pack"/>
    <n v="5.9399999999999995"/>
    <n v="3"/>
    <n v="0"/>
    <n v="0"/>
  </r>
  <r>
    <n v="9888"/>
    <x v="4958"/>
    <x v="3"/>
    <x v="386"/>
    <d v="2014-10-16T00:00:00"/>
    <s v="First Class"/>
    <x v="244"/>
    <s v="Christina Anderson"/>
    <x v="0"/>
    <s v="United States"/>
    <s v="New York City"/>
    <x v="15"/>
    <n v="10024"/>
    <x v="3"/>
    <s v="OFF-PA-10000477"/>
    <x v="1"/>
    <x v="10"/>
    <s v="Xerox 1952"/>
    <n v="9.9600000000000009"/>
    <n v="2"/>
    <n v="0"/>
    <n v="4.6812000000000005"/>
  </r>
  <r>
    <n v="9889"/>
    <x v="4959"/>
    <x v="1"/>
    <x v="816"/>
    <d v="2012-08-12T00:00:00"/>
    <s v="Standard Class"/>
    <x v="361"/>
    <s v="Rob Dowd"/>
    <x v="0"/>
    <s v="United States"/>
    <s v="Utica"/>
    <x v="15"/>
    <n v="13501"/>
    <x v="3"/>
    <s v="TEC-AC-10000736"/>
    <x v="2"/>
    <x v="11"/>
    <s v="Logitech G600 MMO Gaming Mouse"/>
    <n v="79.989999999999995"/>
    <n v="1"/>
    <n v="0"/>
    <n v="28.796399999999998"/>
  </r>
  <r>
    <n v="9890"/>
    <x v="4960"/>
    <x v="3"/>
    <x v="498"/>
    <d v="2014-03-21T00:00:00"/>
    <s v="First Class"/>
    <x v="500"/>
    <s v="Vivek Grady"/>
    <x v="1"/>
    <s v="United States"/>
    <s v="Lakewood"/>
    <x v="30"/>
    <n v="8701"/>
    <x v="3"/>
    <s v="OFF-AR-10002467"/>
    <x v="1"/>
    <x v="6"/>
    <s v="Dixon Ticonderoga Pencils"/>
    <n v="8.94"/>
    <n v="3"/>
    <n v="0"/>
    <n v="2.4138000000000006"/>
  </r>
  <r>
    <n v="9891"/>
    <x v="4961"/>
    <x v="0"/>
    <x v="197"/>
    <d v="2013-07-29T00:00:00"/>
    <s v="Second Class"/>
    <x v="64"/>
    <s v="Sally Hughsby"/>
    <x v="1"/>
    <s v="United States"/>
    <s v="Milwaukee"/>
    <x v="6"/>
    <n v="53209"/>
    <x v="2"/>
    <s v="OFF-PA-10004996"/>
    <x v="1"/>
    <x v="10"/>
    <s v="Speediset Carbonless Redi-Letter 7&quot; x 8 1/2&quot;"/>
    <n v="20.62"/>
    <n v="2"/>
    <n v="0"/>
    <n v="9.6913999999999998"/>
  </r>
  <r>
    <n v="9892"/>
    <x v="4961"/>
    <x v="0"/>
    <x v="197"/>
    <d v="2013-07-29T00:00:00"/>
    <s v="Second Class"/>
    <x v="64"/>
    <s v="Sally Hughsby"/>
    <x v="1"/>
    <s v="United States"/>
    <s v="Milwaukee"/>
    <x v="6"/>
    <n v="53209"/>
    <x v="2"/>
    <s v="TEC-AC-10003116"/>
    <x v="2"/>
    <x v="11"/>
    <s v="Memorex Froggy Flash Drive 8 GB"/>
    <n v="124.25"/>
    <n v="7"/>
    <n v="0"/>
    <n v="48.457499999999996"/>
  </r>
  <r>
    <n v="9893"/>
    <x v="4961"/>
    <x v="0"/>
    <x v="197"/>
    <d v="2013-07-29T00:00:00"/>
    <s v="Second Class"/>
    <x v="64"/>
    <s v="Sally Hughsby"/>
    <x v="1"/>
    <s v="United States"/>
    <s v="Milwaukee"/>
    <x v="6"/>
    <n v="53209"/>
    <x v="2"/>
    <s v="TEC-PH-10002262"/>
    <x v="2"/>
    <x v="7"/>
    <s v="LG Electronics Tone+ HBS-730 Bluetooth Headset"/>
    <n v="297.55"/>
    <n v="5"/>
    <n v="0"/>
    <n v="83.314000000000021"/>
  </r>
  <r>
    <n v="9894"/>
    <x v="4961"/>
    <x v="0"/>
    <x v="197"/>
    <d v="2013-07-29T00:00:00"/>
    <s v="Second Class"/>
    <x v="64"/>
    <s v="Sally Hughsby"/>
    <x v="1"/>
    <s v="United States"/>
    <s v="Milwaukee"/>
    <x v="6"/>
    <n v="53209"/>
    <x v="2"/>
    <s v="FUR-CH-10004626"/>
    <x v="0"/>
    <x v="1"/>
    <s v="Office Star Flex Back Scooter Chair with Aluminum Finish Frame"/>
    <n v="403.56"/>
    <n v="4"/>
    <n v="0"/>
    <n v="96.854399999999998"/>
  </r>
  <r>
    <n v="9895"/>
    <x v="4961"/>
    <x v="0"/>
    <x v="197"/>
    <d v="2013-07-29T00:00:00"/>
    <s v="Second Class"/>
    <x v="64"/>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x v="462"/>
    <s v="Michael Moore"/>
    <x v="0"/>
    <s v="United States"/>
    <s v="Chicago"/>
    <x v="10"/>
    <n v="60623"/>
    <x v="2"/>
    <s v="TEC-AC-10004859"/>
    <x v="2"/>
    <x v="11"/>
    <s v="Maxell Pro 80 Minute CD-R, 10/Pack"/>
    <n v="153.82400000000001"/>
    <n v="11"/>
    <n v="0.2"/>
    <n v="38.456000000000003"/>
  </r>
  <r>
    <n v="9897"/>
    <x v="4963"/>
    <x v="2"/>
    <x v="1103"/>
    <d v="2011-06-20T00:00:00"/>
    <s v="Second Class"/>
    <x v="226"/>
    <s v="Jennifer Ferguson"/>
    <x v="0"/>
    <s v="United States"/>
    <s v="Chicago"/>
    <x v="10"/>
    <n v="60653"/>
    <x v="2"/>
    <s v="OFF-PA-10001725"/>
    <x v="1"/>
    <x v="10"/>
    <s v="Xerox 1892"/>
    <n v="62.015999999999998"/>
    <n v="2"/>
    <n v="0.2"/>
    <n v="22.480800000000002"/>
  </r>
  <r>
    <n v="9898"/>
    <x v="4964"/>
    <x v="0"/>
    <x v="112"/>
    <d v="2013-06-11T00:00:00"/>
    <s v="Standard Class"/>
    <x v="431"/>
    <s v="Liz Preis"/>
    <x v="0"/>
    <s v="United States"/>
    <s v="Fairfield"/>
    <x v="24"/>
    <n v="45014"/>
    <x v="3"/>
    <s v="FUR-FU-10004306"/>
    <x v="0"/>
    <x v="5"/>
    <s v="Electrix Halogen Magnifier Lamp"/>
    <n v="466.32000000000005"/>
    <n v="3"/>
    <n v="0.2"/>
    <n v="34.97399999999999"/>
  </r>
  <r>
    <n v="9899"/>
    <x v="4964"/>
    <x v="0"/>
    <x v="112"/>
    <d v="2013-06-11T00:00:00"/>
    <s v="Standard Class"/>
    <x v="431"/>
    <s v="Liz Preis"/>
    <x v="0"/>
    <s v="United States"/>
    <s v="Fairfield"/>
    <x v="24"/>
    <n v="45014"/>
    <x v="3"/>
    <s v="FUR-FU-10004845"/>
    <x v="0"/>
    <x v="5"/>
    <s v="Deflect-o EconoMat Nonstudded, No Bevel Mat"/>
    <n v="82.64"/>
    <n v="2"/>
    <n v="0.2"/>
    <n v="0"/>
  </r>
  <r>
    <n v="9900"/>
    <x v="4965"/>
    <x v="2"/>
    <x v="1176"/>
    <d v="2011-04-03T00:00:00"/>
    <s v="Standard Class"/>
    <x v="486"/>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x v="790"/>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x v="790"/>
    <s v="Sung Chung"/>
    <x v="0"/>
    <s v="United States"/>
    <s v="Louisville"/>
    <x v="22"/>
    <n v="80027"/>
    <x v="1"/>
    <s v="FUR-FU-10001037"/>
    <x v="0"/>
    <x v="5"/>
    <s v="DAX Charcoal/Nickel-Tone Document Frame, 5 x 7"/>
    <n v="22.752000000000002"/>
    <n v="3"/>
    <n v="0.2"/>
    <n v="7.1099999999999994"/>
  </r>
  <r>
    <n v="9903"/>
    <x v="4966"/>
    <x v="3"/>
    <x v="170"/>
    <d v="2014-08-26T00:00:00"/>
    <s v="Standard Class"/>
    <x v="790"/>
    <s v="Sung Chung"/>
    <x v="0"/>
    <s v="United States"/>
    <s v="Louisville"/>
    <x v="22"/>
    <n v="80027"/>
    <x v="1"/>
    <s v="OFF-PA-10001950"/>
    <x v="1"/>
    <x v="10"/>
    <s v="Southworth 25% Cotton Antique Laid Paper &amp; Envelopes"/>
    <n v="6.6720000000000006"/>
    <n v="1"/>
    <n v="0.2"/>
    <n v="2.0849999999999991"/>
  </r>
  <r>
    <n v="9904"/>
    <x v="4967"/>
    <x v="2"/>
    <x v="607"/>
    <d v="2011-11-18T00:00:00"/>
    <s v="Standard Class"/>
    <x v="24"/>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x v="24"/>
    <s v="Darren Powers"/>
    <x v="0"/>
    <s v="United States"/>
    <s v="Carrollton"/>
    <x v="5"/>
    <n v="75007"/>
    <x v="2"/>
    <s v="TEC-AC-10002567"/>
    <x v="2"/>
    <x v="11"/>
    <s v="Logitech G602 Wireless Gaming Mouse"/>
    <n v="127.98399999999999"/>
    <n v="2"/>
    <n v="0.2"/>
    <n v="25.596799999999998"/>
  </r>
  <r>
    <n v="9906"/>
    <x v="4968"/>
    <x v="1"/>
    <x v="1023"/>
    <d v="2012-09-15T00:00:00"/>
    <s v="First Class"/>
    <x v="629"/>
    <s v="Ken Dana"/>
    <x v="1"/>
    <s v="United States"/>
    <s v="Anaheim"/>
    <x v="1"/>
    <n v="92804"/>
    <x v="1"/>
    <s v="FUR-FU-10004973"/>
    <x v="0"/>
    <x v="5"/>
    <s v="Flat Face Poster Frame"/>
    <n v="131.88"/>
    <n v="7"/>
    <n v="0"/>
    <n v="55.389600000000002"/>
  </r>
  <r>
    <n v="9907"/>
    <x v="4968"/>
    <x v="1"/>
    <x v="1023"/>
    <d v="2012-09-15T00:00:00"/>
    <s v="First Class"/>
    <x v="629"/>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x v="629"/>
    <s v="Ken Dana"/>
    <x v="1"/>
    <s v="United States"/>
    <s v="Anaheim"/>
    <x v="1"/>
    <n v="92804"/>
    <x v="1"/>
    <s v="FUR-CH-10000155"/>
    <x v="0"/>
    <x v="1"/>
    <s v="Global Comet Stacking Armless Chair"/>
    <n v="717.72"/>
    <n v="3"/>
    <n v="0.2"/>
    <n v="71.77200000000002"/>
  </r>
  <r>
    <n v="9909"/>
    <x v="4968"/>
    <x v="1"/>
    <x v="1023"/>
    <d v="2012-09-15T00:00:00"/>
    <s v="First Class"/>
    <x v="629"/>
    <s v="Ken Dana"/>
    <x v="1"/>
    <s v="United States"/>
    <s v="Anaheim"/>
    <x v="1"/>
    <n v="92804"/>
    <x v="1"/>
    <s v="FUR-FU-10002379"/>
    <x v="0"/>
    <x v="5"/>
    <s v="Eldon Econocleat Chair Mats for Low Pile Carpets"/>
    <n v="207.35"/>
    <n v="5"/>
    <n v="0"/>
    <n v="24.881999999999991"/>
  </r>
  <r>
    <n v="9910"/>
    <x v="4968"/>
    <x v="1"/>
    <x v="1023"/>
    <d v="2012-09-15T00:00:00"/>
    <s v="First Class"/>
    <x v="629"/>
    <s v="Ken Dana"/>
    <x v="1"/>
    <s v="United States"/>
    <s v="Anaheim"/>
    <x v="1"/>
    <n v="92804"/>
    <x v="1"/>
    <s v="FUR-FU-10004018"/>
    <x v="0"/>
    <x v="5"/>
    <s v="Tensor Computer Mounted Lamp"/>
    <n v="44.67"/>
    <n v="3"/>
    <n v="0"/>
    <n v="12.060900000000002"/>
  </r>
  <r>
    <n v="9911"/>
    <x v="4968"/>
    <x v="1"/>
    <x v="1023"/>
    <d v="2012-09-15T00:00:00"/>
    <s v="First Class"/>
    <x v="629"/>
    <s v="Ken Dana"/>
    <x v="1"/>
    <s v="United States"/>
    <s v="Anaheim"/>
    <x v="1"/>
    <n v="92804"/>
    <x v="1"/>
    <s v="OFF-PA-10000994"/>
    <x v="1"/>
    <x v="10"/>
    <s v="Xerox 1915"/>
    <n v="209.7"/>
    <n v="2"/>
    <n v="0"/>
    <n v="100.65599999999999"/>
  </r>
  <r>
    <n v="9912"/>
    <x v="4969"/>
    <x v="2"/>
    <x v="267"/>
    <d v="2011-04-09T00:00:00"/>
    <s v="Standard Class"/>
    <x v="532"/>
    <s v="Roy Phan"/>
    <x v="1"/>
    <s v="United States"/>
    <s v="Richmond"/>
    <x v="0"/>
    <n v="40475"/>
    <x v="0"/>
    <s v="OFF-BI-10002852"/>
    <x v="1"/>
    <x v="8"/>
    <s v="Ibico Standard Transparent Covers"/>
    <n v="115.36"/>
    <n v="7"/>
    <n v="0"/>
    <n v="56.526400000000002"/>
  </r>
  <r>
    <n v="9913"/>
    <x v="4970"/>
    <x v="1"/>
    <x v="998"/>
    <d v="2012-10-12T00:00:00"/>
    <s v="First Class"/>
    <x v="471"/>
    <s v="Katherine Nockton"/>
    <x v="1"/>
    <s v="United States"/>
    <s v="Santa Barbara"/>
    <x v="1"/>
    <n v="93101"/>
    <x v="1"/>
    <s v="FUR-CH-10001714"/>
    <x v="0"/>
    <x v="1"/>
    <s v="Global Leather &amp; Oak Executive Chair, Burgundy"/>
    <n v="362.13599999999997"/>
    <n v="3"/>
    <n v="0.2"/>
    <n v="-54.320399999999978"/>
  </r>
  <r>
    <n v="9914"/>
    <x v="4970"/>
    <x v="1"/>
    <x v="998"/>
    <d v="2012-10-12T00:00:00"/>
    <s v="First Class"/>
    <x v="471"/>
    <s v="Katherine Nockton"/>
    <x v="1"/>
    <s v="United States"/>
    <s v="Santa Barbara"/>
    <x v="1"/>
    <n v="93101"/>
    <x v="1"/>
    <s v="OFF-LA-10000414"/>
    <x v="1"/>
    <x v="2"/>
    <s v="Avery 503"/>
    <n v="31.049999999999997"/>
    <n v="3"/>
    <n v="0"/>
    <n v="14.904"/>
  </r>
  <r>
    <n v="9915"/>
    <x v="4971"/>
    <x v="3"/>
    <x v="926"/>
    <d v="2014-02-01T00:00:00"/>
    <s v="Second Class"/>
    <x v="612"/>
    <s v="Tamara Manning"/>
    <x v="0"/>
    <s v="United States"/>
    <s v="Marion"/>
    <x v="23"/>
    <n v="52302"/>
    <x v="2"/>
    <s v="OFF-PA-10003848"/>
    <x v="1"/>
    <x v="10"/>
    <s v="Xerox 1997"/>
    <n v="12.96"/>
    <n v="2"/>
    <n v="0"/>
    <n v="6.2208000000000006"/>
  </r>
  <r>
    <n v="9916"/>
    <x v="4971"/>
    <x v="3"/>
    <x v="926"/>
    <d v="2014-02-01T00:00:00"/>
    <s v="Second Class"/>
    <x v="612"/>
    <s v="Tamara Manning"/>
    <x v="0"/>
    <s v="United States"/>
    <s v="Marion"/>
    <x v="23"/>
    <n v="52302"/>
    <x v="2"/>
    <s v="OFF-PA-10000176"/>
    <x v="1"/>
    <x v="10"/>
    <s v="Xerox 1887"/>
    <n v="94.85"/>
    <n v="5"/>
    <n v="0"/>
    <n v="45.527999999999992"/>
  </r>
  <r>
    <n v="9917"/>
    <x v="4971"/>
    <x v="3"/>
    <x v="926"/>
    <d v="2014-02-01T00:00:00"/>
    <s v="Second Class"/>
    <x v="612"/>
    <s v="Tamara Manning"/>
    <x v="0"/>
    <s v="United States"/>
    <s v="Marion"/>
    <x v="23"/>
    <n v="52302"/>
    <x v="2"/>
    <s v="OFF-ST-10001590"/>
    <x v="1"/>
    <x v="4"/>
    <s v="Tenex Personal Project File with Scoop Front Design, Black"/>
    <n v="13.48"/>
    <n v="1"/>
    <n v="0"/>
    <n v="3.5047999999999995"/>
  </r>
  <r>
    <n v="9918"/>
    <x v="4971"/>
    <x v="3"/>
    <x v="926"/>
    <d v="2014-02-01T00:00:00"/>
    <s v="Second Class"/>
    <x v="612"/>
    <s v="Tamara Manning"/>
    <x v="0"/>
    <s v="United States"/>
    <s v="Marion"/>
    <x v="23"/>
    <n v="52302"/>
    <x v="2"/>
    <s v="FUR-FU-10000010"/>
    <x v="0"/>
    <x v="5"/>
    <s v="DAX Value U-Channel Document Frames, Easel Back"/>
    <n v="14.91"/>
    <n v="3"/>
    <n v="0"/>
    <n v="4.6220999999999997"/>
  </r>
  <r>
    <n v="9919"/>
    <x v="4972"/>
    <x v="1"/>
    <x v="496"/>
    <d v="2012-09-29T00:00:00"/>
    <s v="Standard Class"/>
    <x v="44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x v="501"/>
    <s v="Muhammed Yedwab"/>
    <x v="1"/>
    <s v="United States"/>
    <s v="Bryan"/>
    <x v="5"/>
    <n v="77803"/>
    <x v="2"/>
    <s v="FUR-CH-10000863"/>
    <x v="0"/>
    <x v="1"/>
    <s v="Novimex Swivel Fabric Task Chair"/>
    <n v="528.42999999999995"/>
    <n v="5"/>
    <n v="0.3"/>
    <n v="-143.43099999999998"/>
  </r>
  <r>
    <n v="9921"/>
    <x v="4973"/>
    <x v="0"/>
    <x v="543"/>
    <d v="2013-03-20T00:00:00"/>
    <s v="Standard Class"/>
    <x v="501"/>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x v="401"/>
    <s v="Alyssa Tate"/>
    <x v="2"/>
    <s v="United States"/>
    <s v="Akron"/>
    <x v="24"/>
    <n v="44312"/>
    <x v="3"/>
    <s v="OFF-BI-10003350"/>
    <x v="1"/>
    <x v="8"/>
    <s v="Acco Expandable Hanging Binders"/>
    <n v="5.7420000000000009"/>
    <n v="3"/>
    <n v="0.7"/>
    <n v="-4.5935999999999986"/>
  </r>
  <r>
    <n v="9923"/>
    <x v="4975"/>
    <x v="3"/>
    <x v="636"/>
    <d v="2014-05-11T00:00:00"/>
    <s v="Standard Class"/>
    <x v="223"/>
    <s v="Jeremy Farry"/>
    <x v="0"/>
    <s v="United States"/>
    <s v="Chicago"/>
    <x v="10"/>
    <n v="60653"/>
    <x v="2"/>
    <s v="TEC-AC-10001990"/>
    <x v="2"/>
    <x v="11"/>
    <s v="Kensington Orbit Wireless Mobile Trackball for PC and Mac"/>
    <n v="191.96800000000002"/>
    <n v="4"/>
    <n v="0.2"/>
    <n v="28.79519999999998"/>
  </r>
  <r>
    <n v="9924"/>
    <x v="4976"/>
    <x v="1"/>
    <x v="305"/>
    <d v="2012-03-23T00:00:00"/>
    <s v="First Class"/>
    <x v="704"/>
    <s v="Dave Hallsten"/>
    <x v="1"/>
    <s v="United States"/>
    <s v="New York City"/>
    <x v="15"/>
    <n v="10035"/>
    <x v="3"/>
    <s v="OFF-BI-10003982"/>
    <x v="1"/>
    <x v="8"/>
    <s v="Wilson Jones Century Plastic Molded Ring Binders"/>
    <n v="49.847999999999999"/>
    <n v="3"/>
    <n v="0.2"/>
    <n v="16.823699999999999"/>
  </r>
  <r>
    <n v="9925"/>
    <x v="4976"/>
    <x v="1"/>
    <x v="305"/>
    <d v="2012-03-23T00:00:00"/>
    <s v="First Class"/>
    <x v="704"/>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x v="704"/>
    <s v="Dave Hallsten"/>
    <x v="1"/>
    <s v="United States"/>
    <s v="New York City"/>
    <x v="15"/>
    <n v="10035"/>
    <x v="3"/>
    <s v="OFF-BI-10003656"/>
    <x v="1"/>
    <x v="8"/>
    <s v="Fellowes PB200 Plastic Comb Binding Machine"/>
    <n v="1087.9360000000001"/>
    <n v="8"/>
    <n v="0.2"/>
    <n v="353.5791999999999"/>
  </r>
  <r>
    <n v="9927"/>
    <x v="4976"/>
    <x v="1"/>
    <x v="305"/>
    <d v="2012-03-23T00:00:00"/>
    <s v="First Class"/>
    <x v="704"/>
    <s v="Dave Hallsten"/>
    <x v="1"/>
    <s v="United States"/>
    <s v="New York City"/>
    <x v="15"/>
    <n v="10035"/>
    <x v="3"/>
    <s v="TEC-PH-10002310"/>
    <x v="2"/>
    <x v="7"/>
    <s v="Panasonic KX T7731-B Digital phone"/>
    <n v="199.98"/>
    <n v="2"/>
    <n v="0"/>
    <n v="53.994599999999991"/>
  </r>
  <r>
    <n v="9928"/>
    <x v="4976"/>
    <x v="1"/>
    <x v="305"/>
    <d v="2012-03-23T00:00:00"/>
    <s v="First Class"/>
    <x v="704"/>
    <s v="Dave Hallsten"/>
    <x v="1"/>
    <s v="United States"/>
    <s v="New York City"/>
    <x v="15"/>
    <n v="10035"/>
    <x v="3"/>
    <s v="OFF-ST-10001172"/>
    <x v="1"/>
    <x v="4"/>
    <s v="Tennsco Lockers, Sand"/>
    <n v="83.92"/>
    <n v="4"/>
    <n v="0"/>
    <n v="20.140799999999999"/>
  </r>
  <r>
    <n v="9929"/>
    <x v="4977"/>
    <x v="0"/>
    <x v="913"/>
    <d v="2013-09-05T00:00:00"/>
    <s v="Same Day"/>
    <x v="780"/>
    <s v="Ionia McGrath"/>
    <x v="0"/>
    <s v="United States"/>
    <s v="San Francisco"/>
    <x v="1"/>
    <n v="94122"/>
    <x v="1"/>
    <s v="FUR-FU-10000260"/>
    <x v="0"/>
    <x v="5"/>
    <s v="6&quot; Cubicle Wall Clock, Black"/>
    <n v="24.27"/>
    <n v="3"/>
    <n v="0"/>
    <n v="8.7371999999999996"/>
  </r>
  <r>
    <n v="9930"/>
    <x v="4977"/>
    <x v="0"/>
    <x v="913"/>
    <d v="2013-09-05T00:00:00"/>
    <s v="Same Day"/>
    <x v="780"/>
    <s v="Ionia McGrath"/>
    <x v="0"/>
    <s v="United States"/>
    <s v="San Francisco"/>
    <x v="1"/>
    <n v="94122"/>
    <x v="1"/>
    <s v="TEC-CO-10003763"/>
    <x v="2"/>
    <x v="16"/>
    <s v="Canon PC1060 Personal Laser Copier"/>
    <n v="2799.9600000000005"/>
    <n v="5"/>
    <n v="0.2"/>
    <n v="944.98649999999986"/>
  </r>
  <r>
    <n v="9931"/>
    <x v="4978"/>
    <x v="1"/>
    <x v="50"/>
    <d v="2012-11-17T00:00:00"/>
    <s v="Standard Class"/>
    <x v="168"/>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x v="168"/>
    <s v="Keith Herrera"/>
    <x v="0"/>
    <s v="United States"/>
    <s v="San Bernardino"/>
    <x v="1"/>
    <n v="92404"/>
    <x v="1"/>
    <s v="FUR-BO-10004357"/>
    <x v="0"/>
    <x v="0"/>
    <s v="O'Sullivan Living Dimensions 3-Shelf Bookcases"/>
    <n v="683.33199999999999"/>
    <n v="4"/>
    <n v="0.15"/>
    <n v="-40.196000000000055"/>
  </r>
  <r>
    <n v="9933"/>
    <x v="4978"/>
    <x v="1"/>
    <x v="50"/>
    <d v="2012-11-17T00:00:00"/>
    <s v="Standard Class"/>
    <x v="168"/>
    <s v="Keith Herrera"/>
    <x v="0"/>
    <s v="United States"/>
    <s v="San Bernardino"/>
    <x v="1"/>
    <n v="92404"/>
    <x v="1"/>
    <s v="OFF-PA-10004610"/>
    <x v="1"/>
    <x v="10"/>
    <s v="Xerox 1900"/>
    <n v="29.96"/>
    <n v="7"/>
    <n v="0"/>
    <n v="13.481999999999998"/>
  </r>
  <r>
    <n v="9934"/>
    <x v="4979"/>
    <x v="2"/>
    <x v="384"/>
    <d v="2011-07-14T00:00:00"/>
    <s v="First Class"/>
    <x v="523"/>
    <s v="Jamie Kunitz"/>
    <x v="0"/>
    <s v="United States"/>
    <s v="Niagara Falls"/>
    <x v="15"/>
    <n v="14304"/>
    <x v="3"/>
    <s v="TEC-PH-10004912"/>
    <x v="2"/>
    <x v="7"/>
    <s v="Cisco SPA112 2 Port Phone Adapter"/>
    <n v="164.85000000000002"/>
    <n v="3"/>
    <n v="0"/>
    <n v="47.806499999999993"/>
  </r>
  <r>
    <n v="9935"/>
    <x v="4980"/>
    <x v="0"/>
    <x v="281"/>
    <d v="2013-04-13T00:00:00"/>
    <s v="Standard Class"/>
    <x v="238"/>
    <s v="Alan Shonely"/>
    <x v="0"/>
    <s v="United States"/>
    <s v="Philadelphia"/>
    <x v="9"/>
    <n v="19120"/>
    <x v="3"/>
    <s v="OFF-AP-10003278"/>
    <x v="1"/>
    <x v="9"/>
    <s v="Belkin 7-Outlet SurgeMaster Home Series"/>
    <n v="33.528000000000006"/>
    <n v="3"/>
    <n v="0.2"/>
    <n v="2.5146000000000015"/>
  </r>
  <r>
    <n v="9936"/>
    <x v="4980"/>
    <x v="0"/>
    <x v="281"/>
    <d v="2013-04-13T00:00:00"/>
    <s v="Standard Class"/>
    <x v="238"/>
    <s v="Alan Shonely"/>
    <x v="0"/>
    <s v="United States"/>
    <s v="Philadelphia"/>
    <x v="9"/>
    <n v="19120"/>
    <x v="3"/>
    <s v="OFF-ST-10001627"/>
    <x v="1"/>
    <x v="4"/>
    <s v="Eldon Jumbo ProFile Portable File Boxes Graphite/Black"/>
    <n v="36.744"/>
    <n v="3"/>
    <n v="0.2"/>
    <n v="3.6744000000000039"/>
  </r>
  <r>
    <n v="9937"/>
    <x v="4981"/>
    <x v="3"/>
    <x v="92"/>
    <d v="2014-06-29T00:00:00"/>
    <s v="Standard Class"/>
    <x v="623"/>
    <s v="Sonia Cooley"/>
    <x v="0"/>
    <s v="United States"/>
    <s v="Cranston"/>
    <x v="34"/>
    <n v="2920"/>
    <x v="3"/>
    <s v="OFF-BI-10002735"/>
    <x v="1"/>
    <x v="8"/>
    <s v="GBC Prestige Therm-A-Bind Covers"/>
    <n v="102.93"/>
    <n v="3"/>
    <n v="0"/>
    <n v="48.377100000000006"/>
  </r>
  <r>
    <n v="9938"/>
    <x v="4982"/>
    <x v="0"/>
    <x v="1235"/>
    <d v="2013-06-07T00:00:00"/>
    <s v="Second Class"/>
    <x v="291"/>
    <s v="Christine Phan"/>
    <x v="1"/>
    <s v="United States"/>
    <s v="Los Angeles"/>
    <x v="1"/>
    <n v="90049"/>
    <x v="1"/>
    <s v="FUR-TA-10001676"/>
    <x v="0"/>
    <x v="3"/>
    <s v="Hon 61000 Series Interactive Training Tables"/>
    <n v="71.088000000000008"/>
    <n v="2"/>
    <n v="0.2"/>
    <n v="-1.7772000000000041"/>
  </r>
  <r>
    <n v="9939"/>
    <x v="4983"/>
    <x v="0"/>
    <x v="939"/>
    <d v="2013-12-18T00:00:00"/>
    <s v="Standard Class"/>
    <x v="374"/>
    <s v="Noel Staavos"/>
    <x v="1"/>
    <s v="United States"/>
    <s v="New York City"/>
    <x v="15"/>
    <n v="10009"/>
    <x v="3"/>
    <s v="FUR-FU-10004864"/>
    <x v="0"/>
    <x v="5"/>
    <s v="Eldon 500 Class Desk Accessories"/>
    <n v="60.35"/>
    <n v="5"/>
    <n v="0"/>
    <n v="19.915500000000002"/>
  </r>
  <r>
    <n v="9940"/>
    <x v="4983"/>
    <x v="0"/>
    <x v="939"/>
    <d v="2013-12-18T00:00:00"/>
    <s v="Standard Class"/>
    <x v="374"/>
    <s v="Noel Staavos"/>
    <x v="1"/>
    <s v="United States"/>
    <s v="New York City"/>
    <x v="15"/>
    <n v="10009"/>
    <x v="3"/>
    <s v="OFF-SU-10000952"/>
    <x v="1"/>
    <x v="14"/>
    <s v="Fiskars Home &amp; Office Scissors"/>
    <n v="35.520000000000003"/>
    <n v="4"/>
    <n v="0"/>
    <n v="9.9456000000000024"/>
  </r>
  <r>
    <n v="9941"/>
    <x v="4983"/>
    <x v="0"/>
    <x v="939"/>
    <d v="2013-12-18T00:00:00"/>
    <s v="Standard Class"/>
    <x v="374"/>
    <s v="Noel Staavos"/>
    <x v="1"/>
    <s v="United States"/>
    <s v="New York City"/>
    <x v="15"/>
    <n v="10009"/>
    <x v="3"/>
    <s v="OFF-AR-10000462"/>
    <x v="1"/>
    <x v="6"/>
    <s v="Sanford Pocket Accent Highlighters"/>
    <n v="11.200000000000001"/>
    <n v="7"/>
    <n v="0"/>
    <n v="4.8160000000000007"/>
  </r>
  <r>
    <n v="9942"/>
    <x v="4984"/>
    <x v="3"/>
    <x v="221"/>
    <d v="2014-12-01T00:00:00"/>
    <s v="Standard Class"/>
    <x v="252"/>
    <s v="John Lee"/>
    <x v="0"/>
    <s v="United States"/>
    <s v="San Francisco"/>
    <x v="1"/>
    <n v="94122"/>
    <x v="1"/>
    <s v="TEC-AC-10001772"/>
    <x v="2"/>
    <x v="11"/>
    <s v="Memorex Mini Travel Drive 16 GB USB 2.0 Flash Drive"/>
    <n v="223.58"/>
    <n v="14"/>
    <n v="0"/>
    <n v="87.196200000000005"/>
  </r>
  <r>
    <n v="9943"/>
    <x v="4985"/>
    <x v="2"/>
    <x v="129"/>
    <d v="2012-01-03T00:00:00"/>
    <s v="Standard Class"/>
    <x v="198"/>
    <s v="Maribeth Dona"/>
    <x v="0"/>
    <s v="United States"/>
    <s v="Anaheim"/>
    <x v="1"/>
    <n v="92804"/>
    <x v="1"/>
    <s v="OFF-ST-10001128"/>
    <x v="1"/>
    <x v="4"/>
    <s v="Carina Mini System Audio Rack, Model AR050B"/>
    <n v="998.82"/>
    <n v="9"/>
    <n v="0"/>
    <n v="29.964600000000061"/>
  </r>
  <r>
    <n v="9944"/>
    <x v="4985"/>
    <x v="2"/>
    <x v="129"/>
    <d v="2012-01-03T00:00:00"/>
    <s v="Standard Class"/>
    <x v="198"/>
    <s v="Maribeth Dona"/>
    <x v="0"/>
    <s v="United States"/>
    <s v="Anaheim"/>
    <x v="1"/>
    <n v="92804"/>
    <x v="1"/>
    <s v="OFF-SU-10002537"/>
    <x v="1"/>
    <x v="14"/>
    <s v="Acme Box Cutter Scissors"/>
    <n v="51.150000000000006"/>
    <n v="5"/>
    <n v="0"/>
    <n v="13.299000000000003"/>
  </r>
  <r>
    <n v="9945"/>
    <x v="4986"/>
    <x v="1"/>
    <x v="1236"/>
    <d v="2012-04-17T00:00:00"/>
    <s v="Second Class"/>
    <x v="372"/>
    <s v="Robert Dilbeck"/>
    <x v="2"/>
    <s v="United States"/>
    <s v="Seattle"/>
    <x v="4"/>
    <n v="98103"/>
    <x v="1"/>
    <s v="OFF-ST-10000419"/>
    <x v="1"/>
    <x v="4"/>
    <s v="Rogers Jumbo File, Granite"/>
    <n v="40.74"/>
    <n v="3"/>
    <n v="0"/>
    <n v="0.4073999999999991"/>
  </r>
  <r>
    <n v="9946"/>
    <x v="4987"/>
    <x v="2"/>
    <x v="1086"/>
    <d v="2011-03-06T00:00:00"/>
    <s v="Standard Class"/>
    <x v="468"/>
    <s v="Nicole Hansen"/>
    <x v="1"/>
    <s v="United States"/>
    <s v="Philadelphia"/>
    <x v="9"/>
    <n v="19120"/>
    <x v="3"/>
    <s v="OFF-PA-10000327"/>
    <x v="1"/>
    <x v="10"/>
    <s v="Xerox 1971"/>
    <n v="3.4240000000000004"/>
    <n v="1"/>
    <n v="0.2"/>
    <n v="1.0699999999999996"/>
  </r>
  <r>
    <n v="9947"/>
    <x v="4987"/>
    <x v="2"/>
    <x v="1086"/>
    <d v="2011-03-06T00:00:00"/>
    <s v="Standard Class"/>
    <x v="468"/>
    <s v="Nicole Hansen"/>
    <x v="1"/>
    <s v="United States"/>
    <s v="Philadelphia"/>
    <x v="9"/>
    <n v="19120"/>
    <x v="3"/>
    <s v="TEC-AC-10004353"/>
    <x v="2"/>
    <x v="11"/>
    <s v="Hypercom P1300 Pinpad"/>
    <n v="151.20000000000002"/>
    <n v="3"/>
    <n v="0.2"/>
    <n v="32.130000000000003"/>
  </r>
  <r>
    <n v="9948"/>
    <x v="4988"/>
    <x v="3"/>
    <x v="702"/>
    <d v="2014-06-04T00:00:00"/>
    <s v="Second Class"/>
    <x v="304"/>
    <s v="Helen Wasserman"/>
    <x v="1"/>
    <s v="United States"/>
    <s v="Indianapolis"/>
    <x v="14"/>
    <n v="46203"/>
    <x v="2"/>
    <s v="FUR-CH-10003746"/>
    <x v="0"/>
    <x v="1"/>
    <s v="Hon 4070 Series Pagoda Round Back Stacking Chairs"/>
    <n v="1925.88"/>
    <n v="6"/>
    <n v="0"/>
    <n v="539.24639999999999"/>
  </r>
  <r>
    <n v="9949"/>
    <x v="4988"/>
    <x v="3"/>
    <x v="702"/>
    <d v="2014-06-04T00:00:00"/>
    <s v="Second Class"/>
    <x v="304"/>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x v="304"/>
    <s v="Helen Wasserman"/>
    <x v="1"/>
    <s v="United States"/>
    <s v="Indianapolis"/>
    <x v="14"/>
    <n v="46203"/>
    <x v="2"/>
    <s v="TEC-AC-10004568"/>
    <x v="2"/>
    <x v="11"/>
    <s v="Maxell LTO Ultrium - 800 GB"/>
    <n v="83.97"/>
    <n v="3"/>
    <n v="0"/>
    <n v="15.954299999999993"/>
  </r>
  <r>
    <n v="9951"/>
    <x v="4988"/>
    <x v="3"/>
    <x v="702"/>
    <d v="2014-06-04T00:00:00"/>
    <s v="Second Class"/>
    <x v="304"/>
    <s v="Helen Wasserman"/>
    <x v="1"/>
    <s v="United States"/>
    <s v="Indianapolis"/>
    <x v="14"/>
    <n v="46203"/>
    <x v="2"/>
    <s v="TEC-AC-10001714"/>
    <x v="2"/>
    <x v="11"/>
    <s v="Logitech MX Performance Wireless Mouse"/>
    <n v="39.89"/>
    <n v="1"/>
    <n v="0"/>
    <n v="14.7593"/>
  </r>
  <r>
    <n v="9952"/>
    <x v="4988"/>
    <x v="3"/>
    <x v="702"/>
    <d v="2014-06-04T00:00:00"/>
    <s v="Second Class"/>
    <x v="304"/>
    <s v="Helen Wasserman"/>
    <x v="1"/>
    <s v="United States"/>
    <s v="Indianapolis"/>
    <x v="14"/>
    <n v="46203"/>
    <x v="2"/>
    <s v="OFF-BI-10002072"/>
    <x v="1"/>
    <x v="8"/>
    <s v="Cardinal Slant-D Ring Binders"/>
    <n v="17.38"/>
    <n v="2"/>
    <n v="0"/>
    <n v="8.69"/>
  </r>
  <r>
    <n v="9953"/>
    <x v="4989"/>
    <x v="1"/>
    <x v="639"/>
    <d v="2012-12-16T00:00:00"/>
    <s v="Second Class"/>
    <x v="715"/>
    <s v="Darren Budd"/>
    <x v="1"/>
    <s v="United States"/>
    <s v="Los Angeles"/>
    <x v="1"/>
    <n v="90045"/>
    <x v="1"/>
    <s v="OFF-BI-10001153"/>
    <x v="1"/>
    <x v="8"/>
    <s v="Ibico Recycled Grain-Textured Covers"/>
    <n v="55.264000000000003"/>
    <n v="2"/>
    <n v="0.2"/>
    <n v="20.723999999999997"/>
  </r>
  <r>
    <n v="9954"/>
    <x v="4989"/>
    <x v="1"/>
    <x v="639"/>
    <d v="2012-12-16T00:00:00"/>
    <s v="Second Class"/>
    <x v="715"/>
    <s v="Darren Budd"/>
    <x v="1"/>
    <s v="United States"/>
    <s v="Los Angeles"/>
    <x v="1"/>
    <n v="90045"/>
    <x v="1"/>
    <s v="OFF-PA-10004983"/>
    <x v="1"/>
    <x v="10"/>
    <s v="Xerox 23"/>
    <n v="6.48"/>
    <n v="1"/>
    <n v="0"/>
    <n v="3.1104000000000003"/>
  </r>
  <r>
    <n v="9955"/>
    <x v="4989"/>
    <x v="1"/>
    <x v="639"/>
    <d v="2012-12-16T00:00:00"/>
    <s v="Second Class"/>
    <x v="715"/>
    <s v="Darren Budd"/>
    <x v="1"/>
    <s v="United States"/>
    <s v="Los Angeles"/>
    <x v="1"/>
    <n v="90045"/>
    <x v="1"/>
    <s v="OFF-BI-10000948"/>
    <x v="1"/>
    <x v="8"/>
    <s v="GBC Laser Imprintable Binding System Covers, Desert Sand"/>
    <n v="34.248000000000005"/>
    <n v="3"/>
    <n v="0.2"/>
    <n v="11.558699999999998"/>
  </r>
  <r>
    <n v="9956"/>
    <x v="4989"/>
    <x v="1"/>
    <x v="639"/>
    <d v="2012-12-16T00:00:00"/>
    <s v="Second Class"/>
    <x v="715"/>
    <s v="Darren Budd"/>
    <x v="1"/>
    <s v="United States"/>
    <s v="Los Angeles"/>
    <x v="1"/>
    <n v="90045"/>
    <x v="1"/>
    <s v="FUR-TA-10002622"/>
    <x v="0"/>
    <x v="3"/>
    <s v="Bush Andora Conference Table, Maple/Graphite Gray Finish"/>
    <n v="273.56799999999998"/>
    <n v="2"/>
    <n v="0.2"/>
    <n v="10.258800000000008"/>
  </r>
  <r>
    <n v="9957"/>
    <x v="4990"/>
    <x v="2"/>
    <x v="7"/>
    <d v="2011-11-17T00:00:00"/>
    <s v="Standard Class"/>
    <x v="607"/>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x v="607"/>
    <s v="Kristina Nunn"/>
    <x v="2"/>
    <s v="United States"/>
    <s v="New Rochelle"/>
    <x v="15"/>
    <n v="10801"/>
    <x v="3"/>
    <s v="OFF-PA-10004039"/>
    <x v="1"/>
    <x v="10"/>
    <s v="Xerox 1882"/>
    <n v="223.92"/>
    <n v="4"/>
    <n v="0"/>
    <n v="109.7208"/>
  </r>
  <r>
    <n v="9959"/>
    <x v="4990"/>
    <x v="2"/>
    <x v="7"/>
    <d v="2011-11-17T00:00:00"/>
    <s v="Standard Class"/>
    <x v="607"/>
    <s v="Kristina Nunn"/>
    <x v="2"/>
    <s v="United States"/>
    <s v="New Rochelle"/>
    <x v="15"/>
    <n v="10801"/>
    <x v="3"/>
    <s v="OFF-SU-10001574"/>
    <x v="1"/>
    <x v="14"/>
    <s v="Acme Value Line Scissors"/>
    <n v="7.3"/>
    <n v="2"/>
    <n v="0"/>
    <n v="2.1899999999999995"/>
  </r>
  <r>
    <n v="9960"/>
    <x v="4991"/>
    <x v="3"/>
    <x v="833"/>
    <d v="2014-10-12T00:00:00"/>
    <s v="Standard Class"/>
    <x v="219"/>
    <s v="Ashley Jarboe"/>
    <x v="0"/>
    <s v="United States"/>
    <s v="Chandler"/>
    <x v="16"/>
    <n v="85224"/>
    <x v="1"/>
    <s v="OFF-AR-10001761"/>
    <x v="1"/>
    <x v="6"/>
    <s v="Avery Hi-Liter Smear-Safe Highlighters"/>
    <n v="9.3439999999999994"/>
    <n v="2"/>
    <n v="0.2"/>
    <n v="1.8687999999999998"/>
  </r>
  <r>
    <n v="9961"/>
    <x v="4992"/>
    <x v="3"/>
    <x v="118"/>
    <d v="2014-09-19T00:00:00"/>
    <s v="Second Class"/>
    <x v="642"/>
    <s v="Craig Leslie"/>
    <x v="2"/>
    <s v="United States"/>
    <s v="Florence"/>
    <x v="0"/>
    <n v="41042"/>
    <x v="0"/>
    <s v="TEC-AC-10002305"/>
    <x v="2"/>
    <x v="11"/>
    <s v="KeyTronic E03601U1 - Keyboard - Beige"/>
    <n v="18"/>
    <n v="1"/>
    <n v="0"/>
    <n v="3.2399999999999984"/>
  </r>
  <r>
    <n v="9962"/>
    <x v="4993"/>
    <x v="1"/>
    <x v="531"/>
    <d v="2012-03-22T00:00:00"/>
    <s v="First Class"/>
    <x v="475"/>
    <s v="Corinna Mitchell"/>
    <x v="2"/>
    <s v="United States"/>
    <s v="Houston"/>
    <x v="5"/>
    <n v="77041"/>
    <x v="2"/>
    <s v="OFF-PA-10000675"/>
    <x v="1"/>
    <x v="10"/>
    <s v="Xerox 1919"/>
    <n v="65.584000000000003"/>
    <n v="2"/>
    <n v="0.2"/>
    <n v="23.7742"/>
  </r>
  <r>
    <n v="9963"/>
    <x v="4993"/>
    <x v="1"/>
    <x v="531"/>
    <d v="2012-03-22T00:00:00"/>
    <s v="First Class"/>
    <x v="47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x v="238"/>
    <s v="Alan Shonely"/>
    <x v="0"/>
    <s v="United States"/>
    <s v="Philadelphia"/>
    <x v="9"/>
    <n v="19140"/>
    <x v="3"/>
    <s v="OFF-PA-10003072"/>
    <x v="1"/>
    <x v="10"/>
    <s v="Eureka Recycled Copy Paper 8 1/2&quot; x 11&quot;, Ream"/>
    <n v="10.368000000000002"/>
    <n v="2"/>
    <n v="0.2"/>
    <n v="3.6288"/>
  </r>
  <r>
    <n v="9965"/>
    <x v="4995"/>
    <x v="0"/>
    <x v="5"/>
    <d v="2013-12-11T00:00:00"/>
    <s v="Second Class"/>
    <x v="785"/>
    <s v="Harold Engle"/>
    <x v="1"/>
    <s v="United States"/>
    <s v="Newark"/>
    <x v="13"/>
    <n v="19711"/>
    <x v="3"/>
    <s v="FUR-FU-10002671"/>
    <x v="0"/>
    <x v="5"/>
    <s v="Electrix 20W Halogen Replacement Bulb for Zoom-In Desk Lamp"/>
    <n v="13.4"/>
    <n v="1"/>
    <n v="0"/>
    <n v="6.4319999999999995"/>
  </r>
  <r>
    <n v="9966"/>
    <x v="4995"/>
    <x v="0"/>
    <x v="5"/>
    <d v="2013-12-11T00:00:00"/>
    <s v="Second Class"/>
    <x v="785"/>
    <s v="Harold Engle"/>
    <x v="1"/>
    <s v="United States"/>
    <s v="Newark"/>
    <x v="13"/>
    <n v="19711"/>
    <x v="3"/>
    <s v="OFF-PA-10000349"/>
    <x v="1"/>
    <x v="10"/>
    <s v="Staples"/>
    <n v="4.9800000000000004"/>
    <n v="1"/>
    <n v="0"/>
    <n v="2.3406000000000002"/>
  </r>
  <r>
    <n v="9967"/>
    <x v="4995"/>
    <x v="0"/>
    <x v="5"/>
    <d v="2013-12-11T00:00:00"/>
    <s v="Second Class"/>
    <x v="785"/>
    <s v="Harold Engle"/>
    <x v="1"/>
    <s v="United States"/>
    <s v="Newark"/>
    <x v="13"/>
    <n v="19711"/>
    <x v="3"/>
    <s v="OFF-EN-10004483"/>
    <x v="1"/>
    <x v="12"/>
    <s v="#10 White Business Envelopes,4 1/8 x 9 1/2"/>
    <n v="109.69"/>
    <n v="7"/>
    <n v="0"/>
    <n v="51.554299999999991"/>
  </r>
  <r>
    <n v="9968"/>
    <x v="4996"/>
    <x v="3"/>
    <x v="157"/>
    <d v="2014-12-18T00:00:00"/>
    <s v="Standard Class"/>
    <x v="579"/>
    <s v="Richard Bierner"/>
    <x v="0"/>
    <s v="United States"/>
    <s v="Plainfield"/>
    <x v="30"/>
    <n v="7060"/>
    <x v="3"/>
    <s v="OFF-BI-10004209"/>
    <x v="1"/>
    <x v="8"/>
    <s v="Fellowes Twister Kit, Gray/Clear, 3/pkg"/>
    <n v="40.199999999999996"/>
    <n v="5"/>
    <n v="0"/>
    <n v="18.089999999999996"/>
  </r>
  <r>
    <n v="9969"/>
    <x v="4996"/>
    <x v="3"/>
    <x v="157"/>
    <d v="2014-12-18T00:00:00"/>
    <s v="Standard Class"/>
    <x v="579"/>
    <s v="Richard Bierner"/>
    <x v="0"/>
    <s v="United States"/>
    <s v="Plainfield"/>
    <x v="30"/>
    <n v="7060"/>
    <x v="3"/>
    <s v="OFF-BI-10004600"/>
    <x v="1"/>
    <x v="8"/>
    <s v="Ibico Ibimaster 300 Manual Binding System"/>
    <n v="735.98"/>
    <n v="2"/>
    <n v="0"/>
    <n v="331.19099999999997"/>
  </r>
  <r>
    <n v="9970"/>
    <x v="4996"/>
    <x v="3"/>
    <x v="157"/>
    <d v="2014-12-18T00:00:00"/>
    <s v="Standard Class"/>
    <x v="579"/>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x v="88"/>
    <s v="Mark Packer"/>
    <x v="2"/>
    <s v="United States"/>
    <s v="Smyrna"/>
    <x v="32"/>
    <n v="30080"/>
    <x v="0"/>
    <s v="OFF-BI-10002867"/>
    <x v="1"/>
    <x v="8"/>
    <s v="GBC Recycled Regency Composition Covers"/>
    <n v="119.56"/>
    <n v="2"/>
    <n v="0"/>
    <n v="54.997599999999991"/>
  </r>
  <r>
    <n v="9972"/>
    <x v="4997"/>
    <x v="1"/>
    <x v="1141"/>
    <d v="2012-07-02T00:00:00"/>
    <s v="Standard Class"/>
    <x v="88"/>
    <s v="Mark Packer"/>
    <x v="2"/>
    <s v="United States"/>
    <s v="Smyrna"/>
    <x v="32"/>
    <n v="30080"/>
    <x v="0"/>
    <s v="OFF-AR-10000538"/>
    <x v="1"/>
    <x v="6"/>
    <s v="Boston Model 1800 Electric Pencil Sharpener, Gray"/>
    <n v="140.75"/>
    <n v="5"/>
    <n v="0"/>
    <n v="42.22499999999998"/>
  </r>
  <r>
    <n v="9973"/>
    <x v="4998"/>
    <x v="0"/>
    <x v="108"/>
    <d v="2013-09-18T00:00:00"/>
    <s v="Standard Class"/>
    <x v="53"/>
    <s v="Ryan Crowe"/>
    <x v="0"/>
    <s v="United States"/>
    <s v="Houston"/>
    <x v="5"/>
    <n v="77041"/>
    <x v="2"/>
    <s v="OFF-EN-10000056"/>
    <x v="1"/>
    <x v="12"/>
    <s v="Cameo Buff Policy Envelopes"/>
    <n v="99.567999999999998"/>
    <n v="2"/>
    <n v="0.2"/>
    <n v="33.604199999999992"/>
  </r>
  <r>
    <n v="9974"/>
    <x v="4999"/>
    <x v="0"/>
    <x v="409"/>
    <d v="2013-12-11T00:00:00"/>
    <s v="Standard Class"/>
    <x v="399"/>
    <s v="Anne Pryor"/>
    <x v="2"/>
    <s v="United States"/>
    <s v="Los Angeles"/>
    <x v="1"/>
    <n v="90032"/>
    <x v="1"/>
    <s v="TEC-PH-10004080"/>
    <x v="2"/>
    <x v="7"/>
    <s v="Avaya 5410 Digital phone"/>
    <n v="271.95999999999998"/>
    <n v="5"/>
    <n v="0.2"/>
    <n v="27.195999999999998"/>
  </r>
  <r>
    <n v="9975"/>
    <x v="4999"/>
    <x v="0"/>
    <x v="409"/>
    <d v="2013-12-11T00:00:00"/>
    <s v="Standard Class"/>
    <x v="399"/>
    <s v="Anne Pryor"/>
    <x v="2"/>
    <s v="United States"/>
    <s v="Los Angeles"/>
    <x v="1"/>
    <n v="90032"/>
    <x v="1"/>
    <s v="OFF-AR-10004752"/>
    <x v="1"/>
    <x v="6"/>
    <s v="Blackstonian Pencils"/>
    <n v="18.689999999999998"/>
    <n v="7"/>
    <n v="0"/>
    <n v="5.2332000000000001"/>
  </r>
  <r>
    <n v="9976"/>
    <x v="4999"/>
    <x v="0"/>
    <x v="409"/>
    <d v="2013-12-11T00:00:00"/>
    <s v="Standard Class"/>
    <x v="399"/>
    <s v="Anne Pryor"/>
    <x v="2"/>
    <s v="United States"/>
    <s v="Los Angeles"/>
    <x v="1"/>
    <n v="90032"/>
    <x v="1"/>
    <s v="OFF-PA-10000743"/>
    <x v="1"/>
    <x v="10"/>
    <s v="Xerox 1977"/>
    <n v="13.36"/>
    <n v="2"/>
    <n v="0"/>
    <n v="6.4127999999999998"/>
  </r>
  <r>
    <n v="9977"/>
    <x v="4999"/>
    <x v="0"/>
    <x v="409"/>
    <d v="2013-12-11T00:00:00"/>
    <s v="Standard Class"/>
    <x v="399"/>
    <s v="Anne Pryor"/>
    <x v="2"/>
    <s v="United States"/>
    <s v="Los Angeles"/>
    <x v="1"/>
    <n v="90032"/>
    <x v="1"/>
    <s v="TEC-PH-10002496"/>
    <x v="2"/>
    <x v="7"/>
    <s v="Cisco SPA301"/>
    <n v="249.58400000000003"/>
    <n v="2"/>
    <n v="0.2"/>
    <n v="31.197999999999986"/>
  </r>
  <r>
    <n v="9978"/>
    <x v="4999"/>
    <x v="0"/>
    <x v="409"/>
    <d v="2013-12-11T00:00:00"/>
    <s v="Standard Class"/>
    <x v="399"/>
    <s v="Anne Pryor"/>
    <x v="2"/>
    <s v="United States"/>
    <s v="Los Angeles"/>
    <x v="1"/>
    <n v="90032"/>
    <x v="1"/>
    <s v="OFF-FA-10003467"/>
    <x v="1"/>
    <x v="13"/>
    <s v="Alliance Big Bands Rubber Bands, 12/Pack"/>
    <n v="13.86"/>
    <n v="7"/>
    <n v="0"/>
    <n v="0"/>
  </r>
  <r>
    <n v="9979"/>
    <x v="4999"/>
    <x v="0"/>
    <x v="409"/>
    <d v="2013-12-11T00:00:00"/>
    <s v="Standard Class"/>
    <x v="399"/>
    <s v="Anne Pryor"/>
    <x v="2"/>
    <s v="United States"/>
    <s v="Los Angeles"/>
    <x v="1"/>
    <n v="90032"/>
    <x v="1"/>
    <s v="OFF-BI-10003727"/>
    <x v="1"/>
    <x v="8"/>
    <s v="Avery Durable Slant Ring Binders With Label Holder"/>
    <n v="13.375999999999999"/>
    <n v="4"/>
    <n v="0.2"/>
    <n v="4.6815999999999995"/>
  </r>
  <r>
    <n v="9980"/>
    <x v="4999"/>
    <x v="0"/>
    <x v="409"/>
    <d v="2013-12-11T00:00:00"/>
    <s v="Standard Class"/>
    <x v="399"/>
    <s v="Anne Pryor"/>
    <x v="2"/>
    <s v="United States"/>
    <s v="Los Angeles"/>
    <x v="1"/>
    <n v="90032"/>
    <x v="1"/>
    <s v="OFF-BI-10002026"/>
    <x v="1"/>
    <x v="8"/>
    <s v="Ibico Recycled Linen-Style Covers"/>
    <n v="437.47200000000009"/>
    <n v="14"/>
    <n v="0.2"/>
    <n v="153.11519999999999"/>
  </r>
  <r>
    <n v="9981"/>
    <x v="5000"/>
    <x v="1"/>
    <x v="684"/>
    <d v="2012-09-09T00:00:00"/>
    <s v="Second Class"/>
    <x v="517"/>
    <s v="Shaun Weien"/>
    <x v="0"/>
    <s v="United States"/>
    <s v="Lafayette"/>
    <x v="28"/>
    <n v="70506"/>
    <x v="0"/>
    <s v="FUR-TA-10001039"/>
    <x v="0"/>
    <x v="3"/>
    <s v="KI Adjustable-Height Table"/>
    <n v="85.98"/>
    <n v="1"/>
    <n v="0"/>
    <n v="22.354800000000004"/>
  </r>
  <r>
    <n v="9982"/>
    <x v="5001"/>
    <x v="3"/>
    <x v="646"/>
    <d v="2014-08-07T00:00:00"/>
    <s v="First Class"/>
    <x v="26"/>
    <s v="Ted Butterfield"/>
    <x v="0"/>
    <s v="United States"/>
    <s v="Fairfield"/>
    <x v="24"/>
    <n v="45014"/>
    <x v="3"/>
    <s v="OFF-LA-10004484"/>
    <x v="1"/>
    <x v="2"/>
    <s v="Avery 476"/>
    <n v="16.520000000000003"/>
    <n v="5"/>
    <n v="0.2"/>
    <n v="5.368999999999998"/>
  </r>
  <r>
    <n v="9983"/>
    <x v="5002"/>
    <x v="0"/>
    <x v="897"/>
    <d v="2013-09-29T00:00:00"/>
    <s v="Standard Class"/>
    <x v="53"/>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x v="53"/>
    <s v="Ryan Crowe"/>
    <x v="0"/>
    <s v="United States"/>
    <s v="Grand Rapids"/>
    <x v="12"/>
    <n v="49505"/>
    <x v="2"/>
    <s v="TEC-PH-10001305"/>
    <x v="2"/>
    <x v="7"/>
    <s v="Panasonic KX TS208W Corded phone"/>
    <n v="97.98"/>
    <n v="2"/>
    <n v="0"/>
    <n v="27.434400000000011"/>
  </r>
  <r>
    <n v="9985"/>
    <x v="5003"/>
    <x v="1"/>
    <x v="961"/>
    <d v="2012-05-23T00:00:00"/>
    <s v="Standard Class"/>
    <x v="231"/>
    <s v="Dianna Vittorini"/>
    <x v="0"/>
    <s v="United States"/>
    <s v="Long Beach"/>
    <x v="15"/>
    <n v="11561"/>
    <x v="3"/>
    <s v="OFF-LA-10003766"/>
    <x v="1"/>
    <x v="2"/>
    <s v="Self-Adhesive Removable Labels"/>
    <n v="31.5"/>
    <n v="10"/>
    <n v="0"/>
    <n v="15.120000000000001"/>
  </r>
  <r>
    <n v="9986"/>
    <x v="5003"/>
    <x v="1"/>
    <x v="961"/>
    <d v="2012-05-23T00:00:00"/>
    <s v="Standard Class"/>
    <x v="231"/>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x v="586"/>
    <s v="Maris LaWare"/>
    <x v="0"/>
    <s v="United States"/>
    <s v="Los Angeles"/>
    <x v="1"/>
    <n v="90008"/>
    <x v="1"/>
    <s v="TEC-AC-10003399"/>
    <x v="2"/>
    <x v="11"/>
    <s v="Memorex Mini Travel Drive 64 GB USB 2.0 Flash Drive"/>
    <n v="36.24"/>
    <n v="1"/>
    <n v="0"/>
    <n v="15.220800000000001"/>
  </r>
  <r>
    <n v="9988"/>
    <x v="5005"/>
    <x v="3"/>
    <x v="701"/>
    <d v="2014-11-22T00:00:00"/>
    <s v="Standard Class"/>
    <x v="19"/>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x v="19"/>
    <s v="Ruben Ausman"/>
    <x v="1"/>
    <s v="United States"/>
    <s v="Athens"/>
    <x v="32"/>
    <n v="30605"/>
    <x v="0"/>
    <s v="TEC-PH-10004006"/>
    <x v="2"/>
    <x v="7"/>
    <s v="Panasonic KX - TS880B Telephone"/>
    <n v="206.1"/>
    <n v="5"/>
    <n v="0"/>
    <n v="55.647000000000006"/>
  </r>
  <r>
    <n v="9990"/>
    <x v="5006"/>
    <x v="2"/>
    <x v="1237"/>
    <d v="2011-01-24T00:00:00"/>
    <s v="Second Class"/>
    <x v="483"/>
    <s v="Tom Boeckenhauer"/>
    <x v="0"/>
    <s v="United States"/>
    <s v="Miami"/>
    <x v="2"/>
    <n v="33180"/>
    <x v="0"/>
    <s v="FUR-FU-10001889"/>
    <x v="0"/>
    <x v="5"/>
    <s v="Ultra Door Pull Handle"/>
    <n v="25.248000000000001"/>
    <n v="3"/>
    <n v="0.2"/>
    <n v="4.1027999999999993"/>
  </r>
  <r>
    <n v="9991"/>
    <x v="5007"/>
    <x v="3"/>
    <x v="425"/>
    <d v="2014-03-04T00:00:00"/>
    <s v="Standard Class"/>
    <x v="72"/>
    <s v="Dave Brooks"/>
    <x v="0"/>
    <s v="United States"/>
    <s v="Costa Mesa"/>
    <x v="1"/>
    <n v="92627"/>
    <x v="1"/>
    <s v="FUR-FU-10000747"/>
    <x v="0"/>
    <x v="5"/>
    <s v="Tenex B1-RE Series Chair Mats for Low Pile Carpets"/>
    <n v="91.96"/>
    <n v="2"/>
    <n v="0"/>
    <n v="15.633199999999988"/>
  </r>
  <r>
    <n v="9992"/>
    <x v="5007"/>
    <x v="3"/>
    <x v="425"/>
    <d v="2014-03-04T00:00:00"/>
    <s v="Standard Class"/>
    <x v="72"/>
    <s v="Dave Brooks"/>
    <x v="0"/>
    <s v="United States"/>
    <s v="Costa Mesa"/>
    <x v="1"/>
    <n v="92627"/>
    <x v="1"/>
    <s v="TEC-PH-10003645"/>
    <x v="2"/>
    <x v="7"/>
    <s v="Aastra 57i VoIP phone"/>
    <n v="258.57600000000002"/>
    <n v="2"/>
    <n v="0.2"/>
    <n v="19.393200000000007"/>
  </r>
  <r>
    <n v="9993"/>
    <x v="5007"/>
    <x v="3"/>
    <x v="425"/>
    <d v="2014-03-04T00:00:00"/>
    <s v="Standard Class"/>
    <x v="72"/>
    <s v="Dave Brooks"/>
    <x v="0"/>
    <s v="United States"/>
    <s v="Costa Mesa"/>
    <x v="1"/>
    <n v="92627"/>
    <x v="1"/>
    <s v="OFF-PA-10004041"/>
    <x v="1"/>
    <x v="10"/>
    <s v="It's Hot Message Books with Stickers, 2 3/4&quot; x 5&quot;"/>
    <n v="29.6"/>
    <n v="4"/>
    <n v="0"/>
    <n v="13.32"/>
  </r>
  <r>
    <n v="9994"/>
    <x v="5008"/>
    <x v="3"/>
    <x v="464"/>
    <d v="2014-05-10T00:00:00"/>
    <s v="Second Class"/>
    <x v="417"/>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A76294-8191-42E5-B629-F18CD50C25E9}"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860FEE-8E67-445A-8903-AA3707E076C8}"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2BD44A-8502-4291-AE75-4302C7F93B4E}"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539A6D-4C91-4276-858E-2381B05EC24E}"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4349DE-B379-4837-89BF-B1227D6AEF0A}"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E25D03-35CC-4F0E-9E70-522DBCB304C5}" name="PivotTable1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Customer ID" fld="6" subtotal="count" baseField="0" baseItem="0"/>
    <dataField name="Sum of Profit Margin %"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018D5D-21C0-48FD-B84C-200CDC56217B}"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3">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3115D1-1434-423D-A1BE-3FCA4199954C}"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1973CF-2174-41C8-A98F-D892655FF8B3}"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
    <format dxfId="4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81AEF3-F93C-401F-8D75-D5F73342423A}"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F43FF7D-75AF-4380-93A0-B1D321494797}"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B68BD80-70B9-431F-BE3A-D7388226C899}" sourceName="Year">
  <pivotTables>
    <pivotTable tabId="11" name="PivotTable14"/>
    <pivotTable tabId="4" name="PivotTable2"/>
    <pivotTable tabId="11" name="PivotTable11"/>
    <pivotTable tabId="11" name="PivotTable12"/>
    <pivotTable tabId="11" name="PivotTable15"/>
    <pivotTable tabId="8" name="PivotTable9"/>
    <pivotTable tabId="7" name="PivotTable8"/>
    <pivotTable tabId="9" name="PivotTable10"/>
    <pivotTable tabId="5" name="PivotTable3"/>
    <pivotTable tabId="12" name="PivotTable16"/>
  </pivotTables>
  <data>
    <tabular pivotCacheId="206467222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5FDBBB-4E86-417D-9B38-8E5E6B2A28E7}" sourceName="Segment">
  <pivotTables>
    <pivotTable tabId="11" name="PivotTable14"/>
    <pivotTable tabId="4" name="PivotTable2"/>
    <pivotTable tabId="11" name="PivotTable11"/>
    <pivotTable tabId="11" name="PivotTable12"/>
    <pivotTable tabId="11" name="PivotTable13"/>
    <pivotTable tabId="11" name="PivotTable15"/>
    <pivotTable tabId="8" name="PivotTable9"/>
    <pivotTable tabId="7" name="PivotTable8"/>
    <pivotTable tabId="9" name="PivotTable10"/>
    <pivotTable tabId="5" name="PivotTable3"/>
    <pivotTable tabId="12" name="PivotTable16"/>
  </pivotTables>
  <data>
    <tabular pivotCacheId="206467222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7B3F4C7-22E9-489B-946C-8B991A0AEFF4}" sourceName="Region">
  <pivotTables>
    <pivotTable tabId="11" name="PivotTable14"/>
    <pivotTable tabId="4" name="PivotTable2"/>
    <pivotTable tabId="11" name="PivotTable11"/>
    <pivotTable tabId="11" name="PivotTable12"/>
    <pivotTable tabId="11" name="PivotTable13"/>
    <pivotTable tabId="11" name="PivotTable15"/>
    <pivotTable tabId="8" name="PivotTable9"/>
    <pivotTable tabId="7" name="PivotTable8"/>
    <pivotTable tabId="9" name="PivotTable10"/>
    <pivotTable tabId="5" name="PivotTable3"/>
    <pivotTable tabId="12" name="PivotTable16"/>
  </pivotTables>
  <data>
    <tabular pivotCacheId="206467222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33A73AB-91EF-41B1-9345-0E817CC90281}" cache="Slicer_Year" caption="Year" style="SlicerStyleOther1 2" rowHeight="241300"/>
  <slicer name="Segment 1" xr10:uid="{88839F17-CF37-4363-A72E-13C44B7CB290}" cache="Slicer_Segment" caption="Segment" style="SlicerStyleOther1 2" rowHeight="241300"/>
  <slicer name="Region 1" xr10:uid="{1F39AE15-17D2-496F-993B-9255141B499B}" cache="Slicer_Region" caption="Region" style="SlicerStyleOther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B0BDD20-7424-4B15-98FF-F16CD399F885}" cache="Slicer_Year" caption="Year" rowHeight="241300"/>
  <slicer name="Segment" xr10:uid="{07F1D2DF-B650-40F2-B211-95127A2F30D6}" cache="Slicer_Segment" caption="Segment" rowHeight="241300"/>
  <slicer name="Region" xr10:uid="{6E700605-14E3-47D1-A3BB-ECB6FD6AA001}"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Q1000"/>
  <sheetViews>
    <sheetView showGridLines="0" showRowColHeaders="0" tabSelected="1" zoomScale="90" zoomScaleNormal="90" workbookViewId="0">
      <selection activeCell="U8" sqref="U8"/>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scale="51"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C9C9D-72D6-465F-BA3E-CB4BC166BD2B}">
  <dimension ref="A3:N18"/>
  <sheetViews>
    <sheetView showGridLines="0" topLeftCell="G1" workbookViewId="0">
      <selection activeCell="Y13" sqref="Y13"/>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20.08984375" bestFit="1" customWidth="1"/>
  </cols>
  <sheetData>
    <row r="3" spans="1:14" x14ac:dyDescent="0.35">
      <c r="A3" s="6" t="s">
        <v>10933</v>
      </c>
      <c r="B3" s="7" t="s">
        <v>10947</v>
      </c>
      <c r="D3" s="6" t="s">
        <v>10933</v>
      </c>
      <c r="E3" s="7" t="s">
        <v>10948</v>
      </c>
      <c r="G3" s="6" t="s">
        <v>10933</v>
      </c>
      <c r="H3" s="7" t="s">
        <v>10951</v>
      </c>
      <c r="J3" s="6" t="s">
        <v>10933</v>
      </c>
      <c r="K3" s="7" t="s">
        <v>10952</v>
      </c>
      <c r="M3" s="6" t="s">
        <v>10933</v>
      </c>
      <c r="N3" s="7" t="s">
        <v>10953</v>
      </c>
    </row>
    <row r="4" spans="1:14" x14ac:dyDescent="0.35">
      <c r="A4" s="8" t="s">
        <v>10935</v>
      </c>
      <c r="B4" s="9">
        <v>95365.937600000019</v>
      </c>
      <c r="D4" s="8" t="s">
        <v>10935</v>
      </c>
      <c r="E4" s="9">
        <v>9199.2699999999986</v>
      </c>
      <c r="G4" s="8" t="s">
        <v>10935</v>
      </c>
      <c r="H4" s="9">
        <v>1500</v>
      </c>
      <c r="J4" s="8" t="s">
        <v>10935</v>
      </c>
      <c r="K4" s="9">
        <v>387</v>
      </c>
      <c r="M4" s="8" t="s">
        <v>10935</v>
      </c>
      <c r="N4" s="9">
        <v>9.6462848596792869E-2</v>
      </c>
    </row>
    <row r="5" spans="1:14" x14ac:dyDescent="0.35">
      <c r="A5" s="10" t="s">
        <v>10936</v>
      </c>
      <c r="B5" s="11">
        <v>60172.649400000024</v>
      </c>
      <c r="D5" s="10" t="s">
        <v>10936</v>
      </c>
      <c r="E5" s="11">
        <v>10288.898699999991</v>
      </c>
      <c r="G5" s="10" t="s">
        <v>10936</v>
      </c>
      <c r="H5" s="11">
        <v>1068</v>
      </c>
      <c r="J5" s="10" t="s">
        <v>10936</v>
      </c>
      <c r="K5" s="11">
        <v>301</v>
      </c>
      <c r="M5" s="10" t="s">
        <v>10936</v>
      </c>
      <c r="N5" s="11">
        <v>0.17098962406664425</v>
      </c>
    </row>
    <row r="6" spans="1:14" x14ac:dyDescent="0.35">
      <c r="A6" s="10" t="s">
        <v>10937</v>
      </c>
      <c r="B6" s="11">
        <v>199252.98399999991</v>
      </c>
      <c r="D6" s="10" t="s">
        <v>10937</v>
      </c>
      <c r="E6" s="11">
        <v>26806.573700000015</v>
      </c>
      <c r="G6" s="10" t="s">
        <v>10937</v>
      </c>
      <c r="H6" s="11">
        <v>2491</v>
      </c>
      <c r="J6" s="10" t="s">
        <v>10937</v>
      </c>
      <c r="K6" s="11">
        <v>680</v>
      </c>
      <c r="M6" s="10" t="s">
        <v>10937</v>
      </c>
      <c r="N6" s="11">
        <v>0.13453536886554246</v>
      </c>
    </row>
    <row r="7" spans="1:14" x14ac:dyDescent="0.35">
      <c r="A7" s="10" t="s">
        <v>10938</v>
      </c>
      <c r="B7" s="11">
        <v>141851.5674</v>
      </c>
      <c r="D7" s="10" t="s">
        <v>10938</v>
      </c>
      <c r="E7" s="11">
        <v>13437.806799999998</v>
      </c>
      <c r="G7" s="10" t="s">
        <v>10938</v>
      </c>
      <c r="H7" s="11">
        <v>2441</v>
      </c>
      <c r="J7" s="10" t="s">
        <v>10938</v>
      </c>
      <c r="K7" s="11">
        <v>663</v>
      </c>
      <c r="M7" s="10" t="s">
        <v>10938</v>
      </c>
      <c r="N7" s="11">
        <v>9.4731465053942004E-2</v>
      </c>
    </row>
    <row r="8" spans="1:14" x14ac:dyDescent="0.35">
      <c r="A8" s="10" t="s">
        <v>10939</v>
      </c>
      <c r="B8" s="11">
        <v>156122.28669999994</v>
      </c>
      <c r="D8" s="10" t="s">
        <v>10939</v>
      </c>
      <c r="E8" s="11">
        <v>22308.51279999999</v>
      </c>
      <c r="G8" s="10" t="s">
        <v>10939</v>
      </c>
      <c r="H8" s="11">
        <v>2850</v>
      </c>
      <c r="J8" s="10" t="s">
        <v>10939</v>
      </c>
      <c r="K8" s="11">
        <v>750</v>
      </c>
      <c r="M8" s="10" t="s">
        <v>10939</v>
      </c>
      <c r="N8" s="11">
        <v>0.14289127626517142</v>
      </c>
    </row>
    <row r="9" spans="1:14" x14ac:dyDescent="0.35">
      <c r="A9" s="10" t="s">
        <v>10940</v>
      </c>
      <c r="B9" s="11">
        <v>147082.61130000011</v>
      </c>
      <c r="D9" s="10" t="s">
        <v>10940</v>
      </c>
      <c r="E9" s="11">
        <v>20899.334500000012</v>
      </c>
      <c r="G9" s="10" t="s">
        <v>10940</v>
      </c>
      <c r="H9" s="11">
        <v>2644</v>
      </c>
      <c r="J9" s="10" t="s">
        <v>10940</v>
      </c>
      <c r="K9" s="11">
        <v>709</v>
      </c>
      <c r="M9" s="10" t="s">
        <v>10940</v>
      </c>
      <c r="N9" s="11">
        <v>0.1420924901678027</v>
      </c>
    </row>
    <row r="10" spans="1:14" x14ac:dyDescent="0.35">
      <c r="A10" s="10" t="s">
        <v>10941</v>
      </c>
      <c r="B10" s="11">
        <v>149580.83800000031</v>
      </c>
      <c r="D10" s="10" t="s">
        <v>10941</v>
      </c>
      <c r="E10" s="11">
        <v>13535.38299999998</v>
      </c>
      <c r="G10" s="10" t="s">
        <v>10941</v>
      </c>
      <c r="H10" s="11">
        <v>2705</v>
      </c>
      <c r="J10" s="10" t="s">
        <v>10941</v>
      </c>
      <c r="K10" s="11">
        <v>708</v>
      </c>
      <c r="M10" s="10" t="s">
        <v>10941</v>
      </c>
      <c r="N10" s="11">
        <v>9.0488749635163512E-2</v>
      </c>
    </row>
    <row r="11" spans="1:14" x14ac:dyDescent="0.35">
      <c r="A11" s="10" t="s">
        <v>10942</v>
      </c>
      <c r="B11" s="11">
        <v>159589.45099999988</v>
      </c>
      <c r="D11" s="10" t="s">
        <v>10942</v>
      </c>
      <c r="E11" s="11">
        <v>21896.715399999972</v>
      </c>
      <c r="G11" s="10" t="s">
        <v>10942</v>
      </c>
      <c r="H11" s="11">
        <v>2796</v>
      </c>
      <c r="J11" s="10" t="s">
        <v>10942</v>
      </c>
      <c r="K11" s="11">
        <v>710</v>
      </c>
      <c r="M11" s="10" t="s">
        <v>10942</v>
      </c>
      <c r="N11" s="11">
        <v>0.13720653378273723</v>
      </c>
    </row>
    <row r="12" spans="1:14" x14ac:dyDescent="0.35">
      <c r="A12" s="10" t="s">
        <v>10943</v>
      </c>
      <c r="B12" s="11">
        <v>309770.09970000025</v>
      </c>
      <c r="D12" s="10" t="s">
        <v>10943</v>
      </c>
      <c r="E12" s="11">
        <v>37293.192500000034</v>
      </c>
      <c r="G12" s="10" t="s">
        <v>10943</v>
      </c>
      <c r="H12" s="11">
        <v>5073</v>
      </c>
      <c r="J12" s="10" t="s">
        <v>10943</v>
      </c>
      <c r="K12" s="11">
        <v>1386</v>
      </c>
      <c r="M12" s="10" t="s">
        <v>10943</v>
      </c>
      <c r="N12" s="11">
        <v>0.12038990379031732</v>
      </c>
    </row>
    <row r="13" spans="1:14" x14ac:dyDescent="0.35">
      <c r="A13" s="10" t="s">
        <v>10944</v>
      </c>
      <c r="B13" s="11">
        <v>197115.20170000009</v>
      </c>
      <c r="D13" s="10" t="s">
        <v>10944</v>
      </c>
      <c r="E13" s="11">
        <v>31469.663800000035</v>
      </c>
      <c r="G13" s="10" t="s">
        <v>10944</v>
      </c>
      <c r="H13" s="11">
        <v>3095</v>
      </c>
      <c r="J13" s="10" t="s">
        <v>10944</v>
      </c>
      <c r="K13" s="11">
        <v>817</v>
      </c>
      <c r="M13" s="10" t="s">
        <v>10944</v>
      </c>
      <c r="N13" s="11">
        <v>0.15965112547684351</v>
      </c>
    </row>
    <row r="14" spans="1:14" x14ac:dyDescent="0.35">
      <c r="A14" s="10" t="s">
        <v>10945</v>
      </c>
      <c r="B14" s="11">
        <v>349120.07400000008</v>
      </c>
      <c r="D14" s="10" t="s">
        <v>10945</v>
      </c>
      <c r="E14" s="11">
        <v>35825.536599999927</v>
      </c>
      <c r="G14" s="10" t="s">
        <v>10945</v>
      </c>
      <c r="H14" s="11">
        <v>5741</v>
      </c>
      <c r="J14" s="10" t="s">
        <v>10945</v>
      </c>
      <c r="K14" s="11">
        <v>1462</v>
      </c>
      <c r="M14" s="10" t="s">
        <v>10945</v>
      </c>
      <c r="N14" s="11">
        <v>0.10261666191099604</v>
      </c>
    </row>
    <row r="15" spans="1:14" x14ac:dyDescent="0.35">
      <c r="A15" s="10" t="s">
        <v>10946</v>
      </c>
      <c r="B15" s="11">
        <v>332177.15950000001</v>
      </c>
      <c r="D15" s="10" t="s">
        <v>10946</v>
      </c>
      <c r="E15" s="11">
        <v>43436.13390000003</v>
      </c>
      <c r="G15" s="10" t="s">
        <v>10946</v>
      </c>
      <c r="H15" s="11">
        <v>5469</v>
      </c>
      <c r="J15" s="10" t="s">
        <v>10946</v>
      </c>
      <c r="K15" s="11">
        <v>1421</v>
      </c>
      <c r="M15" s="10" t="s">
        <v>10946</v>
      </c>
      <c r="N15" s="11">
        <v>0.13076195234308405</v>
      </c>
    </row>
    <row r="16" spans="1:14" x14ac:dyDescent="0.35">
      <c r="A16" s="17" t="s">
        <v>10934</v>
      </c>
      <c r="B16" s="18">
        <v>2297200.8603000008</v>
      </c>
      <c r="D16" s="17" t="s">
        <v>10934</v>
      </c>
      <c r="E16" s="18">
        <v>286397.02169999998</v>
      </c>
      <c r="G16" s="17" t="s">
        <v>10934</v>
      </c>
      <c r="H16" s="18">
        <v>37873</v>
      </c>
      <c r="J16" s="17" t="s">
        <v>10934</v>
      </c>
      <c r="K16" s="18">
        <v>9994</v>
      </c>
      <c r="M16" s="17" t="s">
        <v>10934</v>
      </c>
      <c r="N16" s="18">
        <v>0.12467217240315856</v>
      </c>
    </row>
    <row r="18" spans="2:14" x14ac:dyDescent="0.35">
      <c r="B18" s="31">
        <f>GETPIVOTDATA("Sales",$A$3)</f>
        <v>2297200.8603000008</v>
      </c>
      <c r="E18" s="32">
        <f>GETPIVOTDATA("Profit",$D$3)</f>
        <v>286397.02169999998</v>
      </c>
      <c r="H18" s="33">
        <f>GETPIVOTDATA("Quantity",$G$3)</f>
        <v>37873</v>
      </c>
      <c r="K18" s="33">
        <f>GETPIVOTDATA("Order ID",$J$3)</f>
        <v>9994</v>
      </c>
      <c r="N18" s="34">
        <f>GETPIVOTDATA("Profit Margin %",$M$3)</f>
        <v>0.12467217240315856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F250-E519-4231-8380-52F84D193A25}">
  <dimension ref="A3:F12"/>
  <sheetViews>
    <sheetView showGridLines="0" workbookViewId="0">
      <selection activeCell="V13" sqref="V13"/>
    </sheetView>
  </sheetViews>
  <sheetFormatPr defaultRowHeight="14.5" x14ac:dyDescent="0.35"/>
  <cols>
    <col min="1" max="1" width="12.36328125" bestFit="1" customWidth="1"/>
    <col min="2" max="3" width="11.81640625" bestFit="1" customWidth="1"/>
    <col min="4" max="4" width="14.36328125" bestFit="1" customWidth="1"/>
    <col min="5" max="5" width="19" bestFit="1" customWidth="1"/>
    <col min="6" max="6" width="20.08984375" bestFit="1" customWidth="1"/>
  </cols>
  <sheetData>
    <row r="3" spans="1:6" x14ac:dyDescent="0.35">
      <c r="A3" s="6" t="s">
        <v>10933</v>
      </c>
      <c r="B3" s="5" t="s">
        <v>10947</v>
      </c>
      <c r="C3" s="35" t="s">
        <v>10948</v>
      </c>
      <c r="D3" s="35" t="s">
        <v>10951</v>
      </c>
      <c r="E3" s="35" t="s">
        <v>10954</v>
      </c>
      <c r="F3" s="12" t="s">
        <v>10953</v>
      </c>
    </row>
    <row r="4" spans="1:6" x14ac:dyDescent="0.35">
      <c r="A4" s="8">
        <v>2011</v>
      </c>
      <c r="B4" s="13">
        <v>484247.49810000096</v>
      </c>
      <c r="C4" s="36">
        <v>49543.974100000007</v>
      </c>
      <c r="D4" s="36">
        <v>7581</v>
      </c>
      <c r="E4" s="36">
        <v>1993</v>
      </c>
      <c r="F4" s="14">
        <v>0.10231126499236715</v>
      </c>
    </row>
    <row r="5" spans="1:6" x14ac:dyDescent="0.35">
      <c r="A5" s="10">
        <v>2012</v>
      </c>
      <c r="B5" s="15">
        <v>470532.50899999985</v>
      </c>
      <c r="C5" s="37">
        <v>61618.603700000051</v>
      </c>
      <c r="D5" s="37">
        <v>7979</v>
      </c>
      <c r="E5" s="37">
        <v>2102</v>
      </c>
      <c r="F5" s="16">
        <v>0.13095504034557592</v>
      </c>
    </row>
    <row r="6" spans="1:6" x14ac:dyDescent="0.35">
      <c r="A6" s="10">
        <v>2013</v>
      </c>
      <c r="B6" s="15">
        <v>608473.83000000066</v>
      </c>
      <c r="C6" s="37">
        <v>81726.930800000177</v>
      </c>
      <c r="D6" s="37">
        <v>9810</v>
      </c>
      <c r="E6" s="37">
        <v>2580</v>
      </c>
      <c r="F6" s="16">
        <v>0.13431461924993568</v>
      </c>
    </row>
    <row r="7" spans="1:6" x14ac:dyDescent="0.35">
      <c r="A7" s="10">
        <v>2014</v>
      </c>
      <c r="B7" s="15">
        <v>733947.0231999997</v>
      </c>
      <c r="C7" s="37">
        <v>93507.513099999967</v>
      </c>
      <c r="D7" s="37">
        <v>12503</v>
      </c>
      <c r="E7" s="37">
        <v>3319</v>
      </c>
      <c r="F7" s="16">
        <v>0.12740362743390987</v>
      </c>
    </row>
    <row r="8" spans="1:6" x14ac:dyDescent="0.35">
      <c r="A8" s="17" t="s">
        <v>10934</v>
      </c>
      <c r="B8" s="19">
        <v>2297200.8602999519</v>
      </c>
      <c r="C8" s="38">
        <v>286397.02169999998</v>
      </c>
      <c r="D8" s="38">
        <v>37873</v>
      </c>
      <c r="E8" s="38">
        <v>9994</v>
      </c>
      <c r="F8" s="20">
        <v>0.12467217240315866</v>
      </c>
    </row>
    <row r="12" spans="1:6" x14ac:dyDescent="0.35">
      <c r="A12" s="39" t="s">
        <v>10955</v>
      </c>
      <c r="B12" s="40">
        <f>(GETPIVOTDATA("Sum of Sales",$A$3,"Year",2014)/GETPIVOTDATA("Sum of Sales",$A$3,"Year",2013))-1</f>
        <v>0.20620967905883303</v>
      </c>
      <c r="C12" s="40">
        <f>(GETPIVOTDATA("Sum of Profit",$A$3,"Year",2014)/GETPIVOTDATA("Sum of Profit",$A$3,"Year",2013))-1</f>
        <v>0.14414565902185772</v>
      </c>
      <c r="D12" s="40">
        <f>(GETPIVOTDATA("Sum of Quantity",$A$3,"Year",2014)/GETPIVOTDATA("Sum of Quantity",$A$3,"Year",2013))-1</f>
        <v>0.27451580020387367</v>
      </c>
      <c r="E12" s="40">
        <f>(GETPIVOTDATA("Count of Customer ID",$A$3,"Year",2014)/GETPIVOTDATA("Count of Customer ID",$A$3,"Year",2013))-1</f>
        <v>0.2864341085271318</v>
      </c>
      <c r="F12" s="40">
        <f>(GETPIVOTDATA("Sum of Profit Margin %",$A$3,"Year",2014)/GETPIVOTDATA("Sum of Profit Margin %",$A$3,"Year",2013))-1</f>
        <v>-5.1453757264990463E-2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C90B8-8589-40AC-8D09-FE2EDF01124C}">
  <dimension ref="A3:C16"/>
  <sheetViews>
    <sheetView workbookViewId="0">
      <selection activeCell="C10" sqref="C10"/>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21" t="s">
        <v>10933</v>
      </c>
      <c r="B3" t="s">
        <v>10947</v>
      </c>
      <c r="C3" t="s">
        <v>10948</v>
      </c>
    </row>
    <row r="4" spans="1:3" x14ac:dyDescent="0.35">
      <c r="A4" s="22" t="s">
        <v>10935</v>
      </c>
      <c r="B4" s="23">
        <v>95365.937600000019</v>
      </c>
      <c r="C4" s="23">
        <v>9199.2699999999986</v>
      </c>
    </row>
    <row r="5" spans="1:3" x14ac:dyDescent="0.35">
      <c r="A5" s="22" t="s">
        <v>10936</v>
      </c>
      <c r="B5" s="23">
        <v>60172.649400000024</v>
      </c>
      <c r="C5" s="23">
        <v>10288.898699999991</v>
      </c>
    </row>
    <row r="6" spans="1:3" x14ac:dyDescent="0.35">
      <c r="A6" s="22" t="s">
        <v>10937</v>
      </c>
      <c r="B6" s="23">
        <v>199252.98399999991</v>
      </c>
      <c r="C6" s="23">
        <v>26806.573700000015</v>
      </c>
    </row>
    <row r="7" spans="1:3" x14ac:dyDescent="0.35">
      <c r="A7" s="22" t="s">
        <v>10938</v>
      </c>
      <c r="B7" s="23">
        <v>141851.5674</v>
      </c>
      <c r="C7" s="23">
        <v>13437.806799999998</v>
      </c>
    </row>
    <row r="8" spans="1:3" x14ac:dyDescent="0.35">
      <c r="A8" s="22" t="s">
        <v>10939</v>
      </c>
      <c r="B8" s="23">
        <v>156122.28669999994</v>
      </c>
      <c r="C8" s="23">
        <v>22308.51279999999</v>
      </c>
    </row>
    <row r="9" spans="1:3" x14ac:dyDescent="0.35">
      <c r="A9" s="22" t="s">
        <v>10940</v>
      </c>
      <c r="B9" s="23">
        <v>147082.61130000011</v>
      </c>
      <c r="C9" s="23">
        <v>20899.334500000012</v>
      </c>
    </row>
    <row r="10" spans="1:3" x14ac:dyDescent="0.35">
      <c r="A10" s="22" t="s">
        <v>10941</v>
      </c>
      <c r="B10" s="23">
        <v>149580.83800000031</v>
      </c>
      <c r="C10" s="23">
        <v>13535.38299999998</v>
      </c>
    </row>
    <row r="11" spans="1:3" x14ac:dyDescent="0.35">
      <c r="A11" s="22" t="s">
        <v>10942</v>
      </c>
      <c r="B11" s="23">
        <v>159589.45099999988</v>
      </c>
      <c r="C11" s="23">
        <v>21896.715399999972</v>
      </c>
    </row>
    <row r="12" spans="1:3" x14ac:dyDescent="0.35">
      <c r="A12" s="22" t="s">
        <v>10943</v>
      </c>
      <c r="B12" s="23">
        <v>309770.09970000025</v>
      </c>
      <c r="C12" s="23">
        <v>37293.192500000034</v>
      </c>
    </row>
    <row r="13" spans="1:3" x14ac:dyDescent="0.35">
      <c r="A13" s="22" t="s">
        <v>10944</v>
      </c>
      <c r="B13" s="23">
        <v>197115.20170000009</v>
      </c>
      <c r="C13" s="23">
        <v>31469.663800000035</v>
      </c>
    </row>
    <row r="14" spans="1:3" x14ac:dyDescent="0.35">
      <c r="A14" s="22" t="s">
        <v>10945</v>
      </c>
      <c r="B14" s="23">
        <v>349120.07400000008</v>
      </c>
      <c r="C14" s="23">
        <v>35825.536599999927</v>
      </c>
    </row>
    <row r="15" spans="1:3" x14ac:dyDescent="0.35">
      <c r="A15" s="22" t="s">
        <v>10946</v>
      </c>
      <c r="B15" s="23">
        <v>332177.15950000001</v>
      </c>
      <c r="C15" s="23">
        <v>43436.13390000003</v>
      </c>
    </row>
    <row r="16" spans="1:3" x14ac:dyDescent="0.35">
      <c r="A16" s="22" t="s">
        <v>10934</v>
      </c>
      <c r="B16" s="23">
        <v>2297200.8603000008</v>
      </c>
      <c r="C16" s="23">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530FB-1BBC-41CF-BF7C-EDACA2BA3530}">
  <dimension ref="A1:E6"/>
  <sheetViews>
    <sheetView workbookViewId="0">
      <selection activeCell="D26" sqref="D26"/>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1" spans="1:5" x14ac:dyDescent="0.35">
      <c r="A1" s="6" t="s">
        <v>10933</v>
      </c>
      <c r="B1" s="7" t="s">
        <v>10948</v>
      </c>
    </row>
    <row r="2" spans="1:5" x14ac:dyDescent="0.35">
      <c r="A2" s="8" t="s">
        <v>32</v>
      </c>
      <c r="B2" s="9">
        <v>18451.272799999992</v>
      </c>
      <c r="D2" s="24" t="s">
        <v>15</v>
      </c>
      <c r="E2" s="24" t="s">
        <v>21</v>
      </c>
    </row>
    <row r="3" spans="1:5" x14ac:dyDescent="0.35">
      <c r="A3" s="10" t="s">
        <v>46</v>
      </c>
      <c r="B3" s="11">
        <v>122490.8008000001</v>
      </c>
      <c r="D3" t="str">
        <f>A2</f>
        <v>Furniture</v>
      </c>
      <c r="E3" s="28">
        <f>GETPIVOTDATA("Profit",$A$1,"Category",A2)</f>
        <v>18451.272799999992</v>
      </c>
    </row>
    <row r="4" spans="1:5" x14ac:dyDescent="0.35">
      <c r="A4" s="10" t="s">
        <v>71</v>
      </c>
      <c r="B4" s="11">
        <v>145454.9480999998</v>
      </c>
      <c r="D4" t="str">
        <f t="shared" ref="D4:D6" si="0">A3</f>
        <v>Office Supplies</v>
      </c>
      <c r="E4" s="28">
        <f t="shared" ref="E4:E6" si="1">GETPIVOTDATA("Profit",$A$1,"Category",A3)</f>
        <v>122490.8008000001</v>
      </c>
    </row>
    <row r="5" spans="1:5" x14ac:dyDescent="0.35">
      <c r="A5" s="17" t="s">
        <v>10934</v>
      </c>
      <c r="B5" s="18">
        <v>286397.02169999992</v>
      </c>
      <c r="D5" t="str">
        <f t="shared" si="0"/>
        <v>Technology</v>
      </c>
      <c r="E5" s="28">
        <f t="shared" si="1"/>
        <v>145454.9480999998</v>
      </c>
    </row>
    <row r="6" spans="1:5" x14ac:dyDescent="0.35">
      <c r="D6" t="str">
        <f t="shared" si="0"/>
        <v>Grand Total</v>
      </c>
      <c r="E6" s="28">
        <f>GETPIVOTDATA("Profit",$A$1)</f>
        <v>286397.02169999992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8DCE1-582D-4FE3-9987-7CD950EC33B4}">
  <dimension ref="A3:B7"/>
  <sheetViews>
    <sheetView workbookViewId="0">
      <selection activeCell="E3" sqref="E3"/>
    </sheetView>
  </sheetViews>
  <sheetFormatPr defaultRowHeight="14.5" x14ac:dyDescent="0.35"/>
  <cols>
    <col min="1" max="1" width="13.1796875" bestFit="1" customWidth="1"/>
    <col min="2" max="2" width="11.26953125" bestFit="1" customWidth="1"/>
  </cols>
  <sheetData>
    <row r="3" spans="1:2" x14ac:dyDescent="0.35">
      <c r="A3" s="6" t="s">
        <v>10933</v>
      </c>
      <c r="B3" s="7" t="s">
        <v>10947</v>
      </c>
    </row>
    <row r="4" spans="1:2" x14ac:dyDescent="0.35">
      <c r="A4" s="8" t="s">
        <v>32</v>
      </c>
      <c r="B4" s="25">
        <v>0.32300170530281774</v>
      </c>
    </row>
    <row r="5" spans="1:2" x14ac:dyDescent="0.35">
      <c r="A5" s="10" t="s">
        <v>46</v>
      </c>
      <c r="B5" s="26">
        <v>0.31301008302169103</v>
      </c>
    </row>
    <row r="6" spans="1:2" x14ac:dyDescent="0.35">
      <c r="A6" s="10" t="s">
        <v>71</v>
      </c>
      <c r="B6" s="26">
        <v>0.36398821167549117</v>
      </c>
    </row>
    <row r="7" spans="1:2" x14ac:dyDescent="0.35">
      <c r="A7" s="17" t="s">
        <v>10934</v>
      </c>
      <c r="B7" s="2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6342-4D9B-4CFD-8BD7-9E42BE04B2DE}">
  <dimension ref="A3:E53"/>
  <sheetViews>
    <sheetView topLeftCell="A3" workbookViewId="0">
      <selection activeCell="I26" sqref="I26"/>
    </sheetView>
  </sheetViews>
  <sheetFormatPr defaultRowHeight="14.5" x14ac:dyDescent="0.35"/>
  <cols>
    <col min="1" max="1" width="17.36328125" bestFit="1" customWidth="1"/>
    <col min="2" max="2" width="11.81640625" bestFit="1" customWidth="1"/>
    <col min="4" max="4" width="17.36328125" bestFit="1" customWidth="1"/>
    <col min="5" max="5" width="13.7265625" customWidth="1"/>
  </cols>
  <sheetData>
    <row r="3" spans="1:5" x14ac:dyDescent="0.35">
      <c r="A3" s="6" t="s">
        <v>10933</v>
      </c>
      <c r="B3" s="7" t="s">
        <v>10947</v>
      </c>
      <c r="D3" s="24" t="s">
        <v>10949</v>
      </c>
      <c r="E3" s="29" t="s">
        <v>10950</v>
      </c>
    </row>
    <row r="4" spans="1:5" x14ac:dyDescent="0.35">
      <c r="A4" s="8" t="s">
        <v>358</v>
      </c>
      <c r="B4" s="9">
        <v>19510.639999999992</v>
      </c>
      <c r="D4" t="str">
        <f>A4</f>
        <v>Alabama</v>
      </c>
      <c r="E4" s="30">
        <f>GETPIVOTDATA("Sales",$A$3,"State",A4)</f>
        <v>19510.639999999992</v>
      </c>
    </row>
    <row r="5" spans="1:5" x14ac:dyDescent="0.35">
      <c r="A5" s="10" t="s">
        <v>310</v>
      </c>
      <c r="B5" s="11">
        <v>35282.000999999997</v>
      </c>
      <c r="D5" t="str">
        <f t="shared" ref="D5:D52" si="0">A5</f>
        <v>Arizona</v>
      </c>
      <c r="E5" s="30">
        <f t="shared" ref="E5:E52" si="1">GETPIVOTDATA("Sales",$A$3,"State",A5)</f>
        <v>35282.000999999997</v>
      </c>
    </row>
    <row r="6" spans="1:5" x14ac:dyDescent="0.35">
      <c r="A6" s="10" t="s">
        <v>1707</v>
      </c>
      <c r="B6" s="11">
        <v>11678.129999999997</v>
      </c>
      <c r="D6" t="str">
        <f t="shared" si="0"/>
        <v>Arkansas</v>
      </c>
      <c r="E6" s="30">
        <f t="shared" si="1"/>
        <v>11678.129999999997</v>
      </c>
    </row>
    <row r="7" spans="1:5" x14ac:dyDescent="0.35">
      <c r="A7" s="10" t="s">
        <v>43</v>
      </c>
      <c r="B7" s="11">
        <v>457687.63150000101</v>
      </c>
      <c r="D7" t="str">
        <f t="shared" si="0"/>
        <v>California</v>
      </c>
      <c r="E7" s="30">
        <f t="shared" si="1"/>
        <v>457687.63150000101</v>
      </c>
    </row>
    <row r="8" spans="1:5" x14ac:dyDescent="0.35">
      <c r="A8" s="10" t="s">
        <v>457</v>
      </c>
      <c r="B8" s="11">
        <v>32108.117999999995</v>
      </c>
      <c r="D8" t="str">
        <f t="shared" si="0"/>
        <v>Colorado</v>
      </c>
      <c r="E8" s="30">
        <f t="shared" si="1"/>
        <v>32108.117999999995</v>
      </c>
    </row>
    <row r="9" spans="1:5" x14ac:dyDescent="0.35">
      <c r="A9" s="10" t="s">
        <v>747</v>
      </c>
      <c r="B9" s="11">
        <v>13384.356999999996</v>
      </c>
      <c r="D9" t="str">
        <f t="shared" si="0"/>
        <v>Connecticut</v>
      </c>
      <c r="E9" s="30">
        <f t="shared" si="1"/>
        <v>13384.356999999996</v>
      </c>
    </row>
    <row r="10" spans="1:5" x14ac:dyDescent="0.35">
      <c r="A10" s="10" t="s">
        <v>245</v>
      </c>
      <c r="B10" s="11">
        <v>27451.068999999992</v>
      </c>
      <c r="D10" t="str">
        <f t="shared" si="0"/>
        <v>Delaware</v>
      </c>
      <c r="E10" s="30">
        <f t="shared" si="1"/>
        <v>27451.068999999992</v>
      </c>
    </row>
    <row r="11" spans="1:5" x14ac:dyDescent="0.35">
      <c r="A11" s="10" t="s">
        <v>3034</v>
      </c>
      <c r="B11" s="11">
        <v>2865.0199999999995</v>
      </c>
      <c r="D11" t="str">
        <f t="shared" si="0"/>
        <v>District of Columbia</v>
      </c>
      <c r="E11" s="30">
        <f t="shared" si="1"/>
        <v>2865.0199999999995</v>
      </c>
    </row>
    <row r="12" spans="1:5" x14ac:dyDescent="0.35">
      <c r="A12" s="10" t="s">
        <v>54</v>
      </c>
      <c r="B12" s="11">
        <v>89473.707999999999</v>
      </c>
      <c r="D12" t="str">
        <f t="shared" si="0"/>
        <v>Florida</v>
      </c>
      <c r="E12" s="30">
        <f t="shared" si="1"/>
        <v>89473.707999999999</v>
      </c>
    </row>
    <row r="13" spans="1:5" x14ac:dyDescent="0.35">
      <c r="A13" s="10" t="s">
        <v>1272</v>
      </c>
      <c r="B13" s="11">
        <v>49095.840000000004</v>
      </c>
      <c r="D13" t="str">
        <f t="shared" si="0"/>
        <v>Georgia</v>
      </c>
      <c r="E13" s="30">
        <f t="shared" si="1"/>
        <v>49095.840000000004</v>
      </c>
    </row>
    <row r="14" spans="1:5" x14ac:dyDescent="0.35">
      <c r="A14" s="10" t="s">
        <v>6260</v>
      </c>
      <c r="B14" s="11">
        <v>4382.4860000000017</v>
      </c>
      <c r="D14" t="str">
        <f t="shared" si="0"/>
        <v>Idaho</v>
      </c>
      <c r="E14" s="30">
        <f t="shared" si="1"/>
        <v>4382.4860000000017</v>
      </c>
    </row>
    <row r="15" spans="1:5" x14ac:dyDescent="0.35">
      <c r="A15" s="10" t="s">
        <v>211</v>
      </c>
      <c r="B15" s="11">
        <v>80166.10099999985</v>
      </c>
      <c r="D15" t="str">
        <f t="shared" si="0"/>
        <v>Illinois</v>
      </c>
      <c r="E15" s="30">
        <f t="shared" si="1"/>
        <v>80166.10099999985</v>
      </c>
    </row>
    <row r="16" spans="1:5" x14ac:dyDescent="0.35">
      <c r="A16" s="10" t="s">
        <v>254</v>
      </c>
      <c r="B16" s="11">
        <v>53555.360000000001</v>
      </c>
      <c r="D16" t="str">
        <f t="shared" si="0"/>
        <v>Indiana</v>
      </c>
      <c r="E16" s="30">
        <f t="shared" si="1"/>
        <v>53555.360000000001</v>
      </c>
    </row>
    <row r="17" spans="1:5" x14ac:dyDescent="0.35">
      <c r="A17" s="10" t="s">
        <v>489</v>
      </c>
      <c r="B17" s="11">
        <v>4579.7599999999993</v>
      </c>
      <c r="D17" t="str">
        <f t="shared" si="0"/>
        <v>Iowa</v>
      </c>
      <c r="E17" s="30">
        <f t="shared" si="1"/>
        <v>4579.7599999999993</v>
      </c>
    </row>
    <row r="18" spans="1:5" x14ac:dyDescent="0.35">
      <c r="A18" s="10" t="s">
        <v>4530</v>
      </c>
      <c r="B18" s="11">
        <v>2914.31</v>
      </c>
      <c r="D18" t="str">
        <f t="shared" si="0"/>
        <v>Kansas</v>
      </c>
      <c r="E18" s="30">
        <f t="shared" si="1"/>
        <v>2914.31</v>
      </c>
    </row>
    <row r="19" spans="1:5" x14ac:dyDescent="0.35">
      <c r="A19" s="10" t="s">
        <v>29</v>
      </c>
      <c r="B19" s="11">
        <v>36591.749999999971</v>
      </c>
      <c r="D19" t="str">
        <f t="shared" si="0"/>
        <v>Kentucky</v>
      </c>
      <c r="E19" s="30">
        <f t="shared" si="1"/>
        <v>36591.749999999971</v>
      </c>
    </row>
    <row r="20" spans="1:5" x14ac:dyDescent="0.35">
      <c r="A20" s="10" t="s">
        <v>736</v>
      </c>
      <c r="B20" s="11">
        <v>9217.0299999999988</v>
      </c>
      <c r="D20" t="str">
        <f t="shared" si="0"/>
        <v>Louisiana</v>
      </c>
      <c r="E20" s="30">
        <f t="shared" si="1"/>
        <v>9217.0299999999988</v>
      </c>
    </row>
    <row r="21" spans="1:5" x14ac:dyDescent="0.35">
      <c r="A21" s="10" t="s">
        <v>5235</v>
      </c>
      <c r="B21" s="11">
        <v>1270.53</v>
      </c>
      <c r="D21" t="str">
        <f t="shared" si="0"/>
        <v>Maine</v>
      </c>
      <c r="E21" s="30">
        <f t="shared" si="1"/>
        <v>1270.53</v>
      </c>
    </row>
    <row r="22" spans="1:5" x14ac:dyDescent="0.35">
      <c r="A22" s="10" t="s">
        <v>2735</v>
      </c>
      <c r="B22" s="11">
        <v>23705.523000000005</v>
      </c>
      <c r="D22" t="str">
        <f t="shared" si="0"/>
        <v>Maryland</v>
      </c>
      <c r="E22" s="30">
        <f t="shared" si="1"/>
        <v>23705.523000000005</v>
      </c>
    </row>
    <row r="23" spans="1:5" x14ac:dyDescent="0.35">
      <c r="A23" s="10" t="s">
        <v>1245</v>
      </c>
      <c r="B23" s="11">
        <v>28634.43399999999</v>
      </c>
      <c r="D23" t="str">
        <f t="shared" si="0"/>
        <v>Massachusetts</v>
      </c>
      <c r="E23" s="30">
        <f t="shared" si="1"/>
        <v>28634.43399999999</v>
      </c>
    </row>
    <row r="24" spans="1:5" x14ac:dyDescent="0.35">
      <c r="A24" s="10" t="s">
        <v>238</v>
      </c>
      <c r="B24" s="11">
        <v>76269.614000000016</v>
      </c>
      <c r="D24" t="str">
        <f t="shared" si="0"/>
        <v>Michigan</v>
      </c>
      <c r="E24" s="30">
        <f t="shared" si="1"/>
        <v>76269.614000000016</v>
      </c>
    </row>
    <row r="25" spans="1:5" x14ac:dyDescent="0.35">
      <c r="A25" s="10" t="s">
        <v>229</v>
      </c>
      <c r="B25" s="11">
        <v>29863.149999999994</v>
      </c>
      <c r="D25" t="str">
        <f t="shared" si="0"/>
        <v>Minnesota</v>
      </c>
      <c r="E25" s="30">
        <f t="shared" si="1"/>
        <v>29863.149999999994</v>
      </c>
    </row>
    <row r="26" spans="1:5" x14ac:dyDescent="0.35">
      <c r="A26" s="10" t="s">
        <v>1487</v>
      </c>
      <c r="B26" s="11">
        <v>10771.34</v>
      </c>
      <c r="D26" t="str">
        <f t="shared" si="0"/>
        <v>Mississippi</v>
      </c>
      <c r="E26" s="30">
        <f t="shared" si="1"/>
        <v>10771.34</v>
      </c>
    </row>
    <row r="27" spans="1:5" x14ac:dyDescent="0.35">
      <c r="A27" s="10" t="s">
        <v>596</v>
      </c>
      <c r="B27" s="11">
        <v>22205.149999999998</v>
      </c>
      <c r="D27" t="str">
        <f t="shared" si="0"/>
        <v>Missouri</v>
      </c>
      <c r="E27" s="30">
        <f t="shared" si="1"/>
        <v>22205.149999999998</v>
      </c>
    </row>
    <row r="28" spans="1:5" x14ac:dyDescent="0.35">
      <c r="A28" s="10" t="s">
        <v>1762</v>
      </c>
      <c r="B28" s="11">
        <v>5589.3519999999971</v>
      </c>
      <c r="D28" t="str">
        <f t="shared" si="0"/>
        <v>Montana</v>
      </c>
      <c r="E28" s="30">
        <f t="shared" si="1"/>
        <v>5589.3519999999971</v>
      </c>
    </row>
    <row r="29" spans="1:5" x14ac:dyDescent="0.35">
      <c r="A29" s="10" t="s">
        <v>138</v>
      </c>
      <c r="B29" s="11">
        <v>7464.9299999999985</v>
      </c>
      <c r="D29" t="str">
        <f t="shared" si="0"/>
        <v>Nebraska</v>
      </c>
      <c r="E29" s="30">
        <f t="shared" si="1"/>
        <v>7464.9299999999985</v>
      </c>
    </row>
    <row r="30" spans="1:5" x14ac:dyDescent="0.35">
      <c r="A30" s="10" t="s">
        <v>1392</v>
      </c>
      <c r="B30" s="11">
        <v>16729.101999999999</v>
      </c>
      <c r="D30" t="str">
        <f t="shared" si="0"/>
        <v>Nevada</v>
      </c>
      <c r="E30" s="30">
        <f t="shared" si="1"/>
        <v>16729.101999999999</v>
      </c>
    </row>
    <row r="31" spans="1:5" x14ac:dyDescent="0.35">
      <c r="A31" s="10" t="s">
        <v>2694</v>
      </c>
      <c r="B31" s="11">
        <v>7292.5239999999994</v>
      </c>
      <c r="D31" t="str">
        <f t="shared" si="0"/>
        <v>New Hampshire</v>
      </c>
      <c r="E31" s="30">
        <f t="shared" si="1"/>
        <v>7292.5239999999994</v>
      </c>
    </row>
    <row r="32" spans="1:5" x14ac:dyDescent="0.35">
      <c r="A32" s="10" t="s">
        <v>788</v>
      </c>
      <c r="B32" s="11">
        <v>35764.312000000013</v>
      </c>
      <c r="D32" t="str">
        <f t="shared" si="0"/>
        <v>New Jersey</v>
      </c>
      <c r="E32" s="30">
        <f t="shared" si="1"/>
        <v>35764.312000000013</v>
      </c>
    </row>
    <row r="33" spans="1:5" x14ac:dyDescent="0.35">
      <c r="A33" s="10" t="s">
        <v>668</v>
      </c>
      <c r="B33" s="11">
        <v>4783.5220000000008</v>
      </c>
      <c r="D33" t="str">
        <f t="shared" si="0"/>
        <v>New Mexico</v>
      </c>
      <c r="E33" s="30">
        <f t="shared" si="1"/>
        <v>4783.5220000000008</v>
      </c>
    </row>
    <row r="34" spans="1:5" x14ac:dyDescent="0.35">
      <c r="A34" s="10" t="s">
        <v>267</v>
      </c>
      <c r="B34" s="11">
        <v>310876.27099999978</v>
      </c>
      <c r="D34" t="str">
        <f t="shared" si="0"/>
        <v>New York</v>
      </c>
      <c r="E34" s="30">
        <f t="shared" si="1"/>
        <v>310876.27099999978</v>
      </c>
    </row>
    <row r="35" spans="1:5" x14ac:dyDescent="0.35">
      <c r="A35" s="10" t="s">
        <v>88</v>
      </c>
      <c r="B35" s="11">
        <v>55603.163999999968</v>
      </c>
      <c r="D35" t="str">
        <f t="shared" si="0"/>
        <v>North Carolina</v>
      </c>
      <c r="E35" s="30">
        <f t="shared" si="1"/>
        <v>55603.163999999968</v>
      </c>
    </row>
    <row r="36" spans="1:5" x14ac:dyDescent="0.35">
      <c r="A36" s="10" t="s">
        <v>7449</v>
      </c>
      <c r="B36" s="11">
        <v>919.91</v>
      </c>
      <c r="D36" t="str">
        <f t="shared" si="0"/>
        <v>North Dakota</v>
      </c>
      <c r="E36" s="30">
        <f t="shared" si="1"/>
        <v>919.91</v>
      </c>
    </row>
    <row r="37" spans="1:5" x14ac:dyDescent="0.35">
      <c r="A37" s="10" t="s">
        <v>498</v>
      </c>
      <c r="B37" s="11">
        <v>78258.135999999926</v>
      </c>
      <c r="D37" t="str">
        <f t="shared" si="0"/>
        <v>Ohio</v>
      </c>
      <c r="E37" s="30">
        <f t="shared" si="1"/>
        <v>78258.135999999926</v>
      </c>
    </row>
    <row r="38" spans="1:5" x14ac:dyDescent="0.35">
      <c r="A38" s="10" t="s">
        <v>649</v>
      </c>
      <c r="B38" s="11">
        <v>19683.390000000003</v>
      </c>
      <c r="D38" t="str">
        <f t="shared" si="0"/>
        <v>Oklahoma</v>
      </c>
      <c r="E38" s="30">
        <f t="shared" si="1"/>
        <v>19683.390000000003</v>
      </c>
    </row>
    <row r="39" spans="1:5" x14ac:dyDescent="0.35">
      <c r="A39" s="10" t="s">
        <v>420</v>
      </c>
      <c r="B39" s="11">
        <v>17431.149999999991</v>
      </c>
      <c r="D39" t="str">
        <f t="shared" si="0"/>
        <v>Oregon</v>
      </c>
      <c r="E39" s="30">
        <f t="shared" si="1"/>
        <v>17431.149999999991</v>
      </c>
    </row>
    <row r="40" spans="1:5" x14ac:dyDescent="0.35">
      <c r="A40" s="10" t="s">
        <v>147</v>
      </c>
      <c r="B40" s="11">
        <v>116511.91400000003</v>
      </c>
      <c r="D40" t="str">
        <f t="shared" si="0"/>
        <v>Pennsylvania</v>
      </c>
      <c r="E40" s="30">
        <f t="shared" si="1"/>
        <v>116511.91400000003</v>
      </c>
    </row>
    <row r="41" spans="1:5" x14ac:dyDescent="0.35">
      <c r="A41" s="10" t="s">
        <v>1399</v>
      </c>
      <c r="B41" s="11">
        <v>22627.955999999995</v>
      </c>
      <c r="D41" t="str">
        <f t="shared" si="0"/>
        <v>Rhode Island</v>
      </c>
      <c r="E41" s="30">
        <f t="shared" si="1"/>
        <v>22627.955999999995</v>
      </c>
    </row>
    <row r="42" spans="1:5" x14ac:dyDescent="0.35">
      <c r="A42" s="10" t="s">
        <v>383</v>
      </c>
      <c r="B42" s="11">
        <v>8481.7099999999991</v>
      </c>
      <c r="D42" t="str">
        <f t="shared" si="0"/>
        <v>South Carolina</v>
      </c>
      <c r="E42" s="30">
        <f t="shared" si="1"/>
        <v>8481.7099999999991</v>
      </c>
    </row>
    <row r="43" spans="1:5" x14ac:dyDescent="0.35">
      <c r="A43" s="10" t="s">
        <v>5326</v>
      </c>
      <c r="B43" s="11">
        <v>1315.5600000000002</v>
      </c>
      <c r="D43" t="str">
        <f t="shared" si="0"/>
        <v>South Dakota</v>
      </c>
      <c r="E43" s="30">
        <f t="shared" si="1"/>
        <v>1315.5600000000002</v>
      </c>
    </row>
    <row r="44" spans="1:5" x14ac:dyDescent="0.35">
      <c r="A44" s="10" t="s">
        <v>335</v>
      </c>
      <c r="B44" s="11">
        <v>30661.872999999981</v>
      </c>
      <c r="D44" t="str">
        <f t="shared" si="0"/>
        <v>Tennessee</v>
      </c>
      <c r="E44" s="30">
        <f t="shared" si="1"/>
        <v>30661.872999999981</v>
      </c>
    </row>
    <row r="45" spans="1:5" x14ac:dyDescent="0.35">
      <c r="A45" s="10" t="s">
        <v>104</v>
      </c>
      <c r="B45" s="11">
        <v>170188.04580000002</v>
      </c>
      <c r="D45" t="str">
        <f t="shared" si="0"/>
        <v>Texas</v>
      </c>
      <c r="E45" s="30">
        <f t="shared" si="1"/>
        <v>170188.04580000002</v>
      </c>
    </row>
    <row r="46" spans="1:5" x14ac:dyDescent="0.35">
      <c r="A46" s="10" t="s">
        <v>121</v>
      </c>
      <c r="B46" s="11">
        <v>11220.055999999999</v>
      </c>
      <c r="D46" t="str">
        <f t="shared" si="0"/>
        <v>Utah</v>
      </c>
      <c r="E46" s="30">
        <f t="shared" si="1"/>
        <v>11220.055999999999</v>
      </c>
    </row>
    <row r="47" spans="1:5" x14ac:dyDescent="0.35">
      <c r="A47" s="10" t="s">
        <v>5203</v>
      </c>
      <c r="B47" s="11">
        <v>8929.369999999999</v>
      </c>
      <c r="D47" t="str">
        <f t="shared" si="0"/>
        <v>Vermont</v>
      </c>
      <c r="E47" s="30">
        <f t="shared" si="1"/>
        <v>8929.369999999999</v>
      </c>
    </row>
    <row r="48" spans="1:5" x14ac:dyDescent="0.35">
      <c r="A48" s="10" t="s">
        <v>319</v>
      </c>
      <c r="B48" s="11">
        <v>70636.719999999987</v>
      </c>
      <c r="D48" t="str">
        <f t="shared" si="0"/>
        <v>Virginia</v>
      </c>
      <c r="E48" s="30">
        <f t="shared" si="1"/>
        <v>70636.719999999987</v>
      </c>
    </row>
    <row r="49" spans="1:5" x14ac:dyDescent="0.35">
      <c r="A49" s="10" t="s">
        <v>96</v>
      </c>
      <c r="B49" s="11">
        <v>138641.26999999993</v>
      </c>
      <c r="D49" t="str">
        <f t="shared" si="0"/>
        <v>Washington</v>
      </c>
      <c r="E49" s="30">
        <f t="shared" si="1"/>
        <v>138641.26999999993</v>
      </c>
    </row>
    <row r="50" spans="1:5" x14ac:dyDescent="0.35">
      <c r="A50" s="10" t="s">
        <v>9726</v>
      </c>
      <c r="B50" s="11">
        <v>1209.8240000000001</v>
      </c>
      <c r="D50" t="str">
        <f t="shared" si="0"/>
        <v>West Virginia</v>
      </c>
      <c r="E50" s="30">
        <f t="shared" si="1"/>
        <v>1209.8240000000001</v>
      </c>
    </row>
    <row r="51" spans="1:5" x14ac:dyDescent="0.35">
      <c r="A51" s="10" t="s">
        <v>114</v>
      </c>
      <c r="B51" s="11">
        <v>32114.610000000019</v>
      </c>
      <c r="D51" t="str">
        <f t="shared" si="0"/>
        <v>Wisconsin</v>
      </c>
      <c r="E51" s="30">
        <f t="shared" si="1"/>
        <v>32114.610000000019</v>
      </c>
    </row>
    <row r="52" spans="1:5" x14ac:dyDescent="0.35">
      <c r="A52" s="10" t="s">
        <v>8542</v>
      </c>
      <c r="B52" s="11">
        <v>1603.1360000000002</v>
      </c>
      <c r="D52" t="str">
        <f t="shared" si="0"/>
        <v>Wyoming</v>
      </c>
      <c r="E52" s="30">
        <f t="shared" si="1"/>
        <v>1603.1360000000002</v>
      </c>
    </row>
    <row r="53" spans="1:5" x14ac:dyDescent="0.35">
      <c r="A53" s="17" t="s">
        <v>10934</v>
      </c>
      <c r="B53" s="18">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B4E07-66FC-4C71-89A2-949DBB1FF2AE}">
  <dimension ref="A3:B9"/>
  <sheetViews>
    <sheetView workbookViewId="0">
      <selection activeCell="F5" sqref="F5"/>
    </sheetView>
  </sheetViews>
  <sheetFormatPr defaultRowHeight="14.5" x14ac:dyDescent="0.35"/>
  <cols>
    <col min="1" max="1" width="12.36328125" bestFit="1" customWidth="1"/>
    <col min="2" max="2" width="11.26953125" bestFit="1" customWidth="1"/>
  </cols>
  <sheetData>
    <row r="3" spans="1:2" x14ac:dyDescent="0.35">
      <c r="A3" s="6" t="s">
        <v>10933</v>
      </c>
      <c r="B3" s="7" t="s">
        <v>10947</v>
      </c>
    </row>
    <row r="4" spans="1:2" x14ac:dyDescent="0.35">
      <c r="A4" s="8" t="s">
        <v>75</v>
      </c>
      <c r="B4" s="9">
        <v>203412.73300000009</v>
      </c>
    </row>
    <row r="5" spans="1:2" x14ac:dyDescent="0.35">
      <c r="A5" s="10" t="s">
        <v>56</v>
      </c>
      <c r="B5" s="11">
        <v>206965.53200000009</v>
      </c>
    </row>
    <row r="6" spans="1:2" x14ac:dyDescent="0.35">
      <c r="A6" s="10" t="s">
        <v>59</v>
      </c>
      <c r="B6" s="11">
        <v>223843.60800000012</v>
      </c>
    </row>
    <row r="7" spans="1:2" x14ac:dyDescent="0.35">
      <c r="A7" s="10" t="s">
        <v>36</v>
      </c>
      <c r="B7" s="11">
        <v>328449.1030000007</v>
      </c>
    </row>
    <row r="8" spans="1:2" x14ac:dyDescent="0.35">
      <c r="A8" s="10" t="s">
        <v>72</v>
      </c>
      <c r="B8" s="11">
        <v>330007.05400000012</v>
      </c>
    </row>
    <row r="9" spans="1:2" x14ac:dyDescent="0.35">
      <c r="A9" s="17" t="s">
        <v>10934</v>
      </c>
      <c r="B9" s="18">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Dashborad</vt:lpstr>
      <vt:lpstr>KPI</vt:lpstr>
      <vt:lpstr>YOY</vt:lpstr>
      <vt:lpstr>Combo chart</vt:lpstr>
      <vt:lpstr>waterfall chart</vt:lpstr>
      <vt:lpstr>Pie chart</vt:lpstr>
      <vt:lpstr>map chart</vt:lpstr>
      <vt:lpstr>Top 5</vt:lpstr>
      <vt:lpstr>Data</vt:lpstr>
      <vt:lpstr>Dashborad!Print_Area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Pratik Nesarikar</cp:lastModifiedBy>
  <dcterms:created xsi:type="dcterms:W3CDTF">2015-06-05T18:17:20Z</dcterms:created>
  <dcterms:modified xsi:type="dcterms:W3CDTF">2023-11-08T13:37:42Z</dcterms:modified>
</cp:coreProperties>
</file>