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6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3">
      <text>
        <t xml:space="preserve">ITS A LINEAR REGRESSION WITH R^2 VALUE 0.92,STRAIGHT LINE HAVING WEAK POSITIVE CORRELATION.</t>
      </text>
    </comment>
    <comment authorId="0" ref="F37">
      <text>
        <t xml:space="preserve">ITS AN EXPONENTIAL CURVE  WITH R^2=0.933</t>
      </text>
    </comment>
    <comment authorId="0" ref="F57">
      <text>
        <t xml:space="preserve">ITS A POLYNOMIAL CURVE WITH DEGREE 2 AND R^2=0.939.SINCE IT HAS THE BEST R^2 VALUE WHICH IS CLOSER TO 1 HAS COMPARED TO OTHER CURVES ,THERFORE THIS IS THE BEST FIT.</t>
      </text>
    </comment>
    <comment authorId="0" ref="F74">
      <text>
        <t xml:space="preserve">LOGORITHMIC CURVE</t>
      </text>
    </comment>
    <comment authorId="0" ref="F126">
      <text>
        <t xml:space="preserve">MODERATE NEGATIVE CORRELATION.</t>
      </text>
    </comment>
    <comment authorId="0" ref="E222">
      <text>
        <t xml:space="preserve">NON -LINEAR REGRESSION ,WITH POSITIVE CORRELATION,POLYNOMIAL CURVE
</t>
      </text>
    </comment>
    <comment authorId="0" ref="C249">
      <text>
        <t xml:space="preserve">MULTIPLE LINEAR REGRESSION WITH MULTIPLE CORRELATION</t>
      </text>
    </comment>
    <comment authorId="0" ref="F308">
      <text>
        <t xml:space="preserve">PARTIAL CORRELATION,PARTIAL NON-LINEAR REGRESSION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6">
      <text>
        <t xml:space="preserve">CDSJZB KSJVOIAW</t>
      </text>
    </comment>
  </commentList>
</comments>
</file>

<file path=xl/sharedStrings.xml><?xml version="1.0" encoding="utf-8"?>
<sst xmlns="http://schemas.openxmlformats.org/spreadsheetml/2006/main" count="187" uniqueCount="45">
  <si>
    <t>Online store</t>
  </si>
  <si>
    <t>Monthly E-commerce Sales
 (in 1000 s)</t>
  </si>
  <si>
    <t>online advertising in dollars</t>
  </si>
  <si>
    <t>CORRL=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</si>
  <si>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</si>
  <si>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</si>
  <si>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</si>
  <si>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</si>
  <si>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</si>
  <si>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</si>
  <si>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</si>
  <si>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</si>
  <si>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</si>
  <si>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</si>
  <si>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</si>
  <si>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</si>
  <si>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</si>
  <si>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</si>
  <si>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</si>
  <si>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</si>
  <si>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</si>
  <si>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</si>
  <si>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</si>
  <si>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</si>
  <si>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</si>
  <si>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</si>
  <si>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Student</t>
  </si>
  <si>
    <t>Number of Absences</t>
  </si>
  <si>
    <t>Final Grades</t>
  </si>
  <si>
    <t>HOUSE PRICE IN$1000S</t>
  </si>
  <si>
    <t>SQUARE FIT</t>
  </si>
  <si>
    <t>HOURS SINCE OBSERVATION BEGAN</t>
  </si>
  <si>
    <t>N0.OF BACTERIA</t>
  </si>
  <si>
    <t>CORREL=</t>
  </si>
  <si>
    <t>FIRST YEAR GPA</t>
  </si>
  <si>
    <t>GRE VERBAL</t>
  </si>
  <si>
    <t>GRE QUANT</t>
  </si>
  <si>
    <t>GRE WRITING</t>
  </si>
  <si>
    <t>memory span(Y)</t>
  </si>
  <si>
    <t>age(X1)</t>
  </si>
  <si>
    <t>speech rate(X2)</t>
  </si>
  <si>
    <t>correlation(X1,X2)=</t>
  </si>
  <si>
    <t>correl(Y,X2)=</t>
  </si>
  <si>
    <t>CORREL(Y,X1)=</t>
  </si>
  <si>
    <t>PARTIAL r(X1,X2)=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</si>
</sst>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00"/>
    <numFmt numFmtId="165" formatCode="0.00000000"/>
  </numFmts>
  <fonts count="8">
    <font>
      <sz val="10.0"/>
      <color rgb="FF000000"/>
      <name val="Arial"/>
    </font>
    <font>
      <b/>
      <sz val="14.0"/>
      <color rgb="FF993366"/>
      <name val="Raleway"/>
    </font>
    <font>
      <sz val="11.0"/>
      <color rgb="FF000000"/>
      <name val="Calibri"/>
    </font>
    <font>
      <color theme="1"/>
      <name val="Arial"/>
    </font>
    <font>
      <i/>
      <color theme="1"/>
      <name val="Arial"/>
    </font>
    <font>
      <b/>
      <color rgb="FF993366"/>
      <name val="Inherit"/>
    </font>
    <font>
      <color rgb="FF000000"/>
      <name val="Arial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0" fillId="0" fontId="3" numFmtId="0" xfId="0" applyFont="1"/>
    <xf borderId="0" fillId="2" fontId="3" numFmtId="0" xfId="0" applyFill="1" applyFont="1"/>
    <xf borderId="0" fillId="3" fontId="3" numFmtId="0" xfId="0" applyFill="1" applyFont="1"/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2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2" fillId="0" fontId="3" numFmtId="0" xfId="0" applyBorder="1" applyFont="1"/>
    <xf borderId="0" fillId="0" fontId="5" numFmtId="0" xfId="0" applyAlignment="1" applyFont="1">
      <alignment readingOrder="0"/>
    </xf>
    <xf borderId="0" fillId="4" fontId="6" numFmtId="0" xfId="0" applyAlignment="1" applyFill="1" applyFont="1">
      <alignment horizontal="left" readingOrder="0"/>
    </xf>
    <xf borderId="0" fillId="0" fontId="3" numFmtId="0" xfId="0" applyAlignment="1" applyFont="1">
      <alignment horizontal="left" readingOrder="0"/>
    </xf>
    <xf borderId="0" fillId="4" fontId="7" numFmtId="0" xfId="0" applyFont="1"/>
    <xf borderId="0" fillId="0" fontId="3" numFmtId="164" xfId="0" applyAlignment="1" applyFont="1" applyNumberFormat="1">
      <alignment readingOrder="0"/>
    </xf>
    <xf borderId="2" fillId="0" fontId="3" numFmtId="165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online advertising in dollars vs. Monthly E-commerce Sales
 (in 1000 s)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online advertising in dollars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Sheet2!$B$2:$B$6</c:f>
            </c:numRef>
          </c:xVal>
          <c:yVal>
            <c:numRef>
              <c:f>Sheet2!$C$2:$C$6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230035"/>
        <c:axId val="1884101225"/>
      </c:scatterChart>
      <c:valAx>
        <c:axId val="15482300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Monthly E-commerce Sales
 (in 1000 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4101225"/>
      </c:valAx>
      <c:valAx>
        <c:axId val="18841012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online advertising in dollars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82300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online advertising in dollars vs. Monthly E-commerce Sales
 (in 1000 s)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Sheet6!$C$1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online advertising in dollars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0"/>
          </c:trendline>
          <c:xVal>
            <c:numRef>
              <c:f>Sheet6!$B$2:$B$6</c:f>
            </c:numRef>
          </c:xVal>
          <c:yVal>
            <c:numRef>
              <c:f>Sheet6!$C$2:$C$6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642671"/>
        <c:axId val="1941879735"/>
      </c:scatterChart>
      <c:valAx>
        <c:axId val="3636426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Monthly E-commerce Sales
 (in 1000 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1879735"/>
      </c:valAx>
      <c:valAx>
        <c:axId val="19418797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online advertising in dollars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36426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online advertising in dollars vs. Monthly E-commerce Sales
 (in 1000 s)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online advertising in dollars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0"/>
          </c:trendline>
          <c:xVal>
            <c:numRef>
              <c:f>Sheet2!$B$2:$B$6</c:f>
            </c:numRef>
          </c:xVal>
          <c:yVal>
            <c:numRef>
              <c:f>Sheet2!$C$2:$C$6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98539"/>
        <c:axId val="29156572"/>
      </c:scatterChart>
      <c:valAx>
        <c:axId val="21345985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Monthly E-commerce Sales
 (in 1000 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156572"/>
      </c:valAx>
      <c:valAx>
        <c:axId val="291565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online advertising in dollars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45985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online advertising in dollars vs. Monthly E-commerce Sales
 (in 1000 s)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Sheet2!$B$2:$B$6</c:f>
            </c:numRef>
          </c:xVal>
          <c:yVal>
            <c:numRef>
              <c:f>Sheet2!$C$2:$C$6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6834"/>
        <c:axId val="249895324"/>
      </c:scatterChart>
      <c:valAx>
        <c:axId val="5247368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Monthly E-commerce Sales
 (in 1000 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9895324"/>
      </c:valAx>
      <c:valAx>
        <c:axId val="2498953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online advertising in dollars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47368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online advertising in dollars vs. Monthly E-commerce Sales
 (in 1000 s)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online advertising in dollars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0"/>
          </c:trendline>
          <c:xVal>
            <c:numRef>
              <c:f>Sheet2!$B$2:$B$6</c:f>
            </c:numRef>
          </c:xVal>
          <c:yVal>
            <c:numRef>
              <c:f>Sheet2!$C$2:$C$6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852241"/>
        <c:axId val="582387010"/>
      </c:scatterChart>
      <c:valAx>
        <c:axId val="10028522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Monthly E-commerce Sales
 (in 1000 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2387010"/>
      </c:valAx>
      <c:valAx>
        <c:axId val="582387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online advertising in dollars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28522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Final Grades vs. Number of Absences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Sheet2!$C$109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Final Grades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0"/>
          </c:trendline>
          <c:xVal>
            <c:numRef>
              <c:f>Sheet2!$B$110:$B$118</c:f>
            </c:numRef>
          </c:xVal>
          <c:yVal>
            <c:numRef>
              <c:f>Sheet2!$C$110:$C$118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226568"/>
        <c:axId val="254725701"/>
      </c:scatterChart>
      <c:valAx>
        <c:axId val="2292265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Absences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4725701"/>
      </c:valAx>
      <c:valAx>
        <c:axId val="254725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Final Grades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92265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SQUARE FIT vs. HOUSE PRICE IN$1000S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Sheet2!$B$158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SQUARE FIT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Sheet2!$A$159:$A$168</c:f>
            </c:numRef>
          </c:xVal>
          <c:yVal>
            <c:numRef>
              <c:f>Sheet2!$B$159:$B$168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566782"/>
        <c:axId val="1834907697"/>
      </c:scatterChart>
      <c:valAx>
        <c:axId val="20745667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HOUSE PRICE IN$1000S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4907697"/>
      </c:valAx>
      <c:valAx>
        <c:axId val="18349076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SQUARE 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45667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N0.OF BACTERIA vs. HOURS SINCE OBSERVATION BEGAN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Sheet2!$B$208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1"/>
          </c:trendline>
          <c:xVal>
            <c:numRef>
              <c:f>Sheet2!$A$209:$A$214</c:f>
            </c:numRef>
          </c:xVal>
          <c:yVal>
            <c:numRef>
              <c:f>Sheet2!$B$209:$B$214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147974"/>
        <c:axId val="875742001"/>
      </c:scatterChart>
      <c:valAx>
        <c:axId val="8561479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SINCE OBSERVATION BEGAN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5742001"/>
      </c:valAx>
      <c:valAx>
        <c:axId val="875742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N0.OF BACTERIA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61479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Sheet2!$B$271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age(X1)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0"/>
          </c:trendline>
          <c:xVal>
            <c:numRef>
              <c:f>Sheet2!$A$272:$A$277</c:f>
            </c:numRef>
          </c:xVal>
          <c:yVal>
            <c:numRef>
              <c:f>Sheet2!$B$272:$B$277</c:f>
              <c:numCache/>
            </c:numRef>
          </c:yVal>
        </c:ser>
        <c:ser>
          <c:idx val="1"/>
          <c:order val="1"/>
          <c:tx>
            <c:strRef>
              <c:f>Sheet2!$C$271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>Trendline for speech rate(X2)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0"/>
          </c:trendline>
          <c:xVal>
            <c:numRef>
              <c:f>Sheet2!$A$272:$A$277</c:f>
            </c:numRef>
          </c:xVal>
          <c:yVal>
            <c:numRef>
              <c:f>Sheet2!$C$272:$C$277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478144"/>
        <c:axId val="207509363"/>
      </c:scatterChart>
      <c:valAx>
        <c:axId val="2584781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509363"/>
      </c:valAx>
      <c:valAx>
        <c:axId val="207509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84781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FIRST YEAR GPA, GRE VERBAL, GRE QUANT and GRE WRITING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Sheet2!$B$237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FIRST YEAR GPA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Sheet2!$A$238:$A$248</c:f>
            </c:numRef>
          </c:xVal>
          <c:yVal>
            <c:numRef>
              <c:f>Sheet2!$B$238:$B$248</c:f>
              <c:numCache/>
            </c:numRef>
          </c:yVal>
        </c:ser>
        <c:ser>
          <c:idx val="1"/>
          <c:order val="1"/>
          <c:tx>
            <c:strRef>
              <c:f>Sheet2!$C$237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>Trendline for GRE VERBAL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Sheet2!$A$238:$A$248</c:f>
            </c:numRef>
          </c:xVal>
          <c:yVal>
            <c:numRef>
              <c:f>Sheet2!$C$238:$C$248</c:f>
              <c:numCache/>
            </c:numRef>
          </c:yVal>
        </c:ser>
        <c:ser>
          <c:idx val="2"/>
          <c:order val="2"/>
          <c:tx>
            <c:strRef>
              <c:f>Sheet2!$D$237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name>Trendline for GRE QUANT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Sheet2!$A$238:$A$248</c:f>
            </c:numRef>
          </c:xVal>
          <c:yVal>
            <c:numRef>
              <c:f>Sheet2!$D$238:$D$248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460057"/>
        <c:axId val="1472048227"/>
      </c:scatterChart>
      <c:valAx>
        <c:axId val="12454600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2048227"/>
      </c:valAx>
      <c:valAx>
        <c:axId val="14720482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54600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523875</xdr:colOff>
      <xdr:row>7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476250</xdr:colOff>
      <xdr:row>27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333375</xdr:colOff>
      <xdr:row>48</xdr:row>
      <xdr:rowOff>47625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333375</xdr:colOff>
      <xdr:row>67</xdr:row>
      <xdr:rowOff>19050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161925</xdr:colOff>
      <xdr:row>118</xdr:row>
      <xdr:rowOff>57150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188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47625</xdr:colOff>
      <xdr:row>215</xdr:row>
      <xdr:rowOff>95250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361950</xdr:colOff>
      <xdr:row>299</xdr:row>
      <xdr:rowOff>171450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</xdr:col>
      <xdr:colOff>95250</xdr:colOff>
      <xdr:row>233</xdr:row>
      <xdr:rowOff>28575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76200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6.43"/>
    <col customWidth="1" min="2" max="2" width="17.14"/>
    <col customWidth="1" min="3" max="3" width="26.29"/>
    <col customWidth="1" min="4" max="4" width="19.57"/>
    <col customWidth="1" min="5" max="5" width="17.43"/>
  </cols>
  <sheetData>
    <row r="1">
      <c r="A1" s="1" t="s">
        <v>0</v>
      </c>
      <c r="B1" s="2" t="s">
        <v>1</v>
      </c>
      <c r="C1" s="3" t="s">
        <v>2</v>
      </c>
    </row>
    <row r="2">
      <c r="A2" s="4">
        <v>1.0</v>
      </c>
      <c r="B2" s="4">
        <v>368.0</v>
      </c>
      <c r="C2" s="4">
        <v>1.7</v>
      </c>
    </row>
    <row r="3">
      <c r="A3" s="4">
        <v>2.0</v>
      </c>
      <c r="B3" s="4">
        <v>340.0</v>
      </c>
      <c r="C3" s="4">
        <v>1.5</v>
      </c>
    </row>
    <row r="4">
      <c r="A4" s="4">
        <v>3.0</v>
      </c>
      <c r="B4" s="4">
        <v>665.0</v>
      </c>
      <c r="C4" s="4">
        <v>2.8</v>
      </c>
    </row>
    <row r="5">
      <c r="A5" s="4">
        <v>6.0</v>
      </c>
      <c r="B5" s="4">
        <v>556.0</v>
      </c>
      <c r="C5" s="4">
        <v>2.2</v>
      </c>
      <c r="E5" s="5" t="s">
        <v>3</v>
      </c>
      <c r="F5" s="6">
        <f>CORREL(B1:B6,C1:C6)</f>
        <v>0.9589782994</v>
      </c>
    </row>
    <row r="6">
      <c r="A6" s="4">
        <v>7.0</v>
      </c>
      <c r="B6" s="4">
        <v>376.0</v>
      </c>
      <c r="C6" s="4">
        <v>1.3</v>
      </c>
    </row>
    <row r="13">
      <c r="F13" s="7"/>
    </row>
    <row r="37">
      <c r="F37" s="7"/>
    </row>
    <row r="57">
      <c r="F57" s="8"/>
    </row>
    <row r="74">
      <c r="F74" s="7"/>
    </row>
    <row r="87">
      <c r="A87" s="5" t="s">
        <v>4</v>
      </c>
    </row>
    <row r="89">
      <c r="A89" s="9" t="s">
        <v>5</v>
      </c>
      <c r="B89" s="10"/>
    </row>
    <row r="90">
      <c r="A90" s="5" t="s">
        <v>6</v>
      </c>
      <c r="B90" s="11">
        <v>0.9589782994337146</v>
      </c>
    </row>
    <row r="91">
      <c r="A91" s="5" t="s">
        <v>7</v>
      </c>
      <c r="B91" s="11">
        <v>0.9196393787847791</v>
      </c>
    </row>
    <row r="92">
      <c r="A92" s="5" t="s">
        <v>8</v>
      </c>
      <c r="B92" s="11">
        <v>0.8928525050463721</v>
      </c>
    </row>
    <row r="93">
      <c r="A93" s="5" t="s">
        <v>9</v>
      </c>
      <c r="B93" s="11">
        <v>0.19775953999257317</v>
      </c>
    </row>
    <row r="94">
      <c r="A94" s="12" t="s">
        <v>10</v>
      </c>
      <c r="B94" s="13">
        <v>5.0</v>
      </c>
    </row>
    <row r="96">
      <c r="A96" s="5" t="s">
        <v>11</v>
      </c>
    </row>
    <row r="97">
      <c r="A97" s="10"/>
      <c r="B97" s="9" t="s">
        <v>12</v>
      </c>
      <c r="C97" s="9" t="s">
        <v>13</v>
      </c>
      <c r="D97" s="9" t="s">
        <v>14</v>
      </c>
      <c r="E97" s="9" t="s">
        <v>15</v>
      </c>
      <c r="F97" s="9" t="s">
        <v>16</v>
      </c>
    </row>
    <row r="98">
      <c r="A98" s="5" t="s">
        <v>17</v>
      </c>
      <c r="B98" s="11">
        <v>1.0</v>
      </c>
      <c r="C98" s="11">
        <v>1.3426734930257773</v>
      </c>
      <c r="D98" s="11">
        <v>1.3426734930257773</v>
      </c>
      <c r="E98" s="11">
        <v>34.33171738388427</v>
      </c>
      <c r="F98" s="11">
        <v>0.009912058109697863</v>
      </c>
    </row>
    <row r="99">
      <c r="A99" s="5" t="s">
        <v>18</v>
      </c>
      <c r="B99" s="11">
        <v>3.0</v>
      </c>
      <c r="C99" s="11">
        <v>0.11732650697422245</v>
      </c>
      <c r="D99" s="11">
        <v>0.03910883565807415</v>
      </c>
    </row>
    <row r="100">
      <c r="A100" s="12" t="s">
        <v>19</v>
      </c>
      <c r="B100" s="13">
        <v>4.0</v>
      </c>
      <c r="C100" s="13">
        <v>1.4599999999999997</v>
      </c>
      <c r="D100" s="14"/>
      <c r="E100" s="14"/>
      <c r="F100" s="14"/>
    </row>
    <row r="102">
      <c r="A102" s="10"/>
      <c r="B102" s="9" t="s">
        <v>20</v>
      </c>
      <c r="C102" s="9" t="s">
        <v>9</v>
      </c>
      <c r="D102" s="9" t="s">
        <v>21</v>
      </c>
      <c r="E102" s="9" t="s">
        <v>22</v>
      </c>
      <c r="F102" s="9" t="s">
        <v>23</v>
      </c>
      <c r="G102" s="9" t="s">
        <v>24</v>
      </c>
      <c r="H102" s="9" t="s">
        <v>23</v>
      </c>
      <c r="I102" s="9" t="s">
        <v>24</v>
      </c>
    </row>
    <row r="103">
      <c r="A103" s="5" t="s">
        <v>25</v>
      </c>
      <c r="B103" s="11">
        <v>0.0248940312484649</v>
      </c>
      <c r="C103" s="11">
        <v>0.3320165758020384</v>
      </c>
      <c r="D103" s="11">
        <v>0.0749782783836302</v>
      </c>
      <c r="E103" s="11">
        <v>0.9449518234656651</v>
      </c>
      <c r="F103" s="11">
        <v>-1.0317308936110001</v>
      </c>
      <c r="G103" s="11">
        <v>1.08151895610793</v>
      </c>
      <c r="H103" s="11">
        <v>-1.0317308936110001</v>
      </c>
      <c r="I103" s="11">
        <v>1.08151895610793</v>
      </c>
    </row>
    <row r="104">
      <c r="A104" s="12" t="s">
        <v>1</v>
      </c>
      <c r="B104" s="13">
        <v>0.00406747498644585</v>
      </c>
      <c r="C104" s="13">
        <v>6.941880390719387E-4</v>
      </c>
      <c r="D104" s="13">
        <v>5.8593273832313</v>
      </c>
      <c r="E104" s="13">
        <v>0.009912058110260923</v>
      </c>
      <c r="F104" s="13">
        <v>0.0018582588265271763</v>
      </c>
      <c r="G104" s="13">
        <v>0.006276691146364524</v>
      </c>
      <c r="H104" s="13">
        <v>0.0018582588265271763</v>
      </c>
      <c r="I104" s="13">
        <v>0.006276691146364524</v>
      </c>
    </row>
    <row r="109">
      <c r="A109" s="15" t="s">
        <v>26</v>
      </c>
      <c r="B109" s="16" t="s">
        <v>27</v>
      </c>
      <c r="C109" s="16" t="s">
        <v>28</v>
      </c>
    </row>
    <row r="110">
      <c r="A110" s="5">
        <v>1.0</v>
      </c>
      <c r="B110" s="5">
        <v>0.0</v>
      </c>
      <c r="C110" s="5">
        <v>90.0</v>
      </c>
    </row>
    <row r="111">
      <c r="A111" s="5">
        <v>2.0</v>
      </c>
      <c r="B111" s="5">
        <v>1.0</v>
      </c>
      <c r="C111" s="5">
        <v>85.0</v>
      </c>
    </row>
    <row r="112">
      <c r="A112" s="5">
        <v>3.0</v>
      </c>
      <c r="B112" s="5">
        <v>1.0</v>
      </c>
      <c r="C112" s="5">
        <v>88.0</v>
      </c>
      <c r="D112" s="5" t="s">
        <v>3</v>
      </c>
      <c r="E112" s="6">
        <f>CORREL(B109:B118,C109:C118)</f>
        <v>-0.9066174789</v>
      </c>
    </row>
    <row r="113">
      <c r="A113" s="5">
        <v>4.0</v>
      </c>
      <c r="B113" s="5">
        <v>2.0</v>
      </c>
      <c r="C113" s="5">
        <v>84.0</v>
      </c>
    </row>
    <row r="114">
      <c r="A114" s="5">
        <v>5.0</v>
      </c>
      <c r="B114" s="5">
        <v>3.0</v>
      </c>
      <c r="C114" s="5">
        <v>82.0</v>
      </c>
    </row>
    <row r="115">
      <c r="A115" s="5">
        <v>7.0</v>
      </c>
      <c r="B115" s="5">
        <v>4.0</v>
      </c>
      <c r="C115" s="5">
        <v>75.0</v>
      </c>
    </row>
    <row r="116">
      <c r="A116" s="5">
        <v>8.0</v>
      </c>
      <c r="B116" s="5">
        <v>5.0</v>
      </c>
      <c r="C116" s="5">
        <v>60.0</v>
      </c>
    </row>
    <row r="117">
      <c r="A117" s="5">
        <v>9.0</v>
      </c>
      <c r="B117" s="5">
        <v>6.0</v>
      </c>
      <c r="C117" s="5">
        <v>72.0</v>
      </c>
    </row>
    <row r="118">
      <c r="A118" s="5">
        <v>10.0</v>
      </c>
      <c r="B118" s="5">
        <v>7.0</v>
      </c>
      <c r="C118" s="5">
        <v>64.0</v>
      </c>
    </row>
    <row r="126">
      <c r="F126" s="7"/>
    </row>
    <row r="138">
      <c r="A138" s="5" t="s">
        <v>4</v>
      </c>
    </row>
    <row r="140">
      <c r="A140" s="9" t="s">
        <v>5</v>
      </c>
      <c r="B140" s="10"/>
    </row>
    <row r="141">
      <c r="A141" s="5" t="s">
        <v>6</v>
      </c>
      <c r="B141" s="11">
        <v>0.9066174788657689</v>
      </c>
    </row>
    <row r="142">
      <c r="A142" s="5" t="s">
        <v>7</v>
      </c>
      <c r="B142" s="11">
        <v>0.821955252984923</v>
      </c>
    </row>
    <row r="143">
      <c r="A143" s="5" t="s">
        <v>8</v>
      </c>
      <c r="B143" s="11">
        <v>0.7965202891256262</v>
      </c>
    </row>
    <row r="144">
      <c r="A144" s="5" t="s">
        <v>9</v>
      </c>
      <c r="B144" s="11">
        <v>4.809834995462745</v>
      </c>
    </row>
    <row r="145">
      <c r="A145" s="12" t="s">
        <v>10</v>
      </c>
      <c r="B145" s="13">
        <v>9.0</v>
      </c>
    </row>
    <row r="147">
      <c r="A147" s="5" t="s">
        <v>11</v>
      </c>
    </row>
    <row r="148">
      <c r="A148" s="10"/>
      <c r="B148" s="9" t="s">
        <v>12</v>
      </c>
      <c r="C148" s="9" t="s">
        <v>13</v>
      </c>
      <c r="D148" s="9" t="s">
        <v>14</v>
      </c>
      <c r="E148" s="9" t="s">
        <v>15</v>
      </c>
      <c r="F148" s="9" t="s">
        <v>16</v>
      </c>
    </row>
    <row r="149">
      <c r="A149" s="5" t="s">
        <v>17</v>
      </c>
      <c r="B149" s="11">
        <v>1.0</v>
      </c>
      <c r="C149" s="11">
        <v>747.6139667705088</v>
      </c>
      <c r="D149" s="11">
        <v>747.6139667705088</v>
      </c>
      <c r="E149" s="11">
        <v>32.31595914709706</v>
      </c>
      <c r="F149" s="11">
        <v>7.470747288209623E-4</v>
      </c>
    </row>
    <row r="150">
      <c r="A150" s="5" t="s">
        <v>18</v>
      </c>
      <c r="B150" s="11">
        <v>7.0</v>
      </c>
      <c r="C150" s="11">
        <v>161.94158878504672</v>
      </c>
      <c r="D150" s="11">
        <v>23.1345126835781</v>
      </c>
    </row>
    <row r="151">
      <c r="A151" s="12" t="s">
        <v>19</v>
      </c>
      <c r="B151" s="13">
        <v>8.0</v>
      </c>
      <c r="C151" s="13">
        <v>909.5555555555555</v>
      </c>
      <c r="D151" s="14"/>
      <c r="E151" s="14"/>
      <c r="F151" s="14"/>
    </row>
    <row r="153">
      <c r="A153" s="10"/>
      <c r="B153" s="9" t="s">
        <v>20</v>
      </c>
      <c r="C153" s="9" t="s">
        <v>9</v>
      </c>
      <c r="D153" s="9" t="s">
        <v>21</v>
      </c>
      <c r="E153" s="9" t="s">
        <v>22</v>
      </c>
      <c r="F153" s="9" t="s">
        <v>23</v>
      </c>
      <c r="G153" s="9" t="s">
        <v>24</v>
      </c>
      <c r="H153" s="9" t="s">
        <v>23</v>
      </c>
      <c r="I153" s="9" t="s">
        <v>24</v>
      </c>
    </row>
    <row r="154">
      <c r="A154" s="5" t="s">
        <v>25</v>
      </c>
      <c r="B154" s="11">
        <v>90.55373831775702</v>
      </c>
      <c r="C154" s="11">
        <v>2.760691319515106</v>
      </c>
      <c r="D154" s="11">
        <v>32.801109518344155</v>
      </c>
      <c r="E154" s="11">
        <v>6.3356724143160755E-9</v>
      </c>
      <c r="F154" s="11">
        <v>84.02574071558162</v>
      </c>
      <c r="G154" s="11">
        <v>97.08173591993243</v>
      </c>
      <c r="H154" s="11">
        <v>84.02574071558162</v>
      </c>
      <c r="I154" s="11">
        <v>97.08173591993243</v>
      </c>
    </row>
    <row r="155">
      <c r="A155" s="12" t="s">
        <v>27</v>
      </c>
      <c r="B155" s="13">
        <v>-3.964953271028037</v>
      </c>
      <c r="C155" s="13">
        <v>0.6974764494603929</v>
      </c>
      <c r="D155" s="13">
        <v>-5.684712758539085</v>
      </c>
      <c r="E155" s="13">
        <v>7.470747305010751E-4</v>
      </c>
      <c r="F155" s="13">
        <v>-5.61422298744493</v>
      </c>
      <c r="G155" s="13">
        <v>-2.3156835546111436</v>
      </c>
      <c r="H155" s="13">
        <v>-5.61422298744493</v>
      </c>
      <c r="I155" s="13">
        <v>-2.3156835546111436</v>
      </c>
    </row>
    <row r="158">
      <c r="A158" s="5" t="s">
        <v>29</v>
      </c>
      <c r="B158" s="5" t="s">
        <v>30</v>
      </c>
    </row>
    <row r="159">
      <c r="A159" s="5">
        <v>245.0</v>
      </c>
      <c r="B159" s="5">
        <v>1400.0</v>
      </c>
    </row>
    <row r="160">
      <c r="A160" s="5">
        <v>312.0</v>
      </c>
      <c r="B160" s="5">
        <v>1600.0</v>
      </c>
    </row>
    <row r="161">
      <c r="A161" s="5">
        <v>279.0</v>
      </c>
      <c r="B161" s="5">
        <v>1700.0</v>
      </c>
    </row>
    <row r="162">
      <c r="A162" s="5">
        <v>308.0</v>
      </c>
      <c r="B162" s="5">
        <v>1875.0</v>
      </c>
    </row>
    <row r="163">
      <c r="A163" s="5">
        <v>199.0</v>
      </c>
      <c r="B163" s="5">
        <v>1100.0</v>
      </c>
      <c r="C163" s="5" t="s">
        <v>3</v>
      </c>
      <c r="D163" s="6">
        <f>CORREL(A158:A168,B158:B168)</f>
        <v>0.7621137132</v>
      </c>
    </row>
    <row r="164">
      <c r="A164" s="5">
        <v>219.0</v>
      </c>
      <c r="B164" s="5">
        <v>1550.0</v>
      </c>
    </row>
    <row r="165">
      <c r="A165" s="5">
        <v>405.0</v>
      </c>
      <c r="B165" s="5">
        <v>2350.0</v>
      </c>
    </row>
    <row r="166">
      <c r="A166" s="5">
        <v>324.0</v>
      </c>
      <c r="B166" s="5">
        <v>2450.0</v>
      </c>
    </row>
    <row r="167">
      <c r="A167" s="5">
        <v>319.0</v>
      </c>
      <c r="B167" s="5">
        <v>1425.0</v>
      </c>
    </row>
    <row r="168">
      <c r="A168" s="5">
        <v>255.0</v>
      </c>
      <c r="B168" s="5">
        <v>1700.0</v>
      </c>
    </row>
    <row r="170">
      <c r="A170" s="5" t="s">
        <v>4</v>
      </c>
    </row>
    <row r="172">
      <c r="A172" s="9" t="s">
        <v>5</v>
      </c>
      <c r="B172" s="10"/>
    </row>
    <row r="173">
      <c r="A173" s="5" t="s">
        <v>6</v>
      </c>
      <c r="B173" s="11">
        <v>0.7621137132162578</v>
      </c>
    </row>
    <row r="174">
      <c r="A174" s="5" t="s">
        <v>7</v>
      </c>
      <c r="B174" s="11">
        <v>0.5808173118722724</v>
      </c>
    </row>
    <row r="175">
      <c r="A175" s="5" t="s">
        <v>8</v>
      </c>
      <c r="B175" s="11">
        <v>0.5284194758563063</v>
      </c>
    </row>
    <row r="176">
      <c r="A176" s="5" t="s">
        <v>9</v>
      </c>
      <c r="B176" s="11">
        <v>286.9550475232846</v>
      </c>
    </row>
    <row r="177">
      <c r="A177" s="12" t="s">
        <v>10</v>
      </c>
      <c r="B177" s="13">
        <v>10.0</v>
      </c>
    </row>
    <row r="179">
      <c r="A179" s="5" t="s">
        <v>11</v>
      </c>
    </row>
    <row r="180">
      <c r="A180" s="10"/>
      <c r="B180" s="9" t="s">
        <v>12</v>
      </c>
      <c r="C180" s="9" t="s">
        <v>13</v>
      </c>
      <c r="D180" s="9" t="s">
        <v>14</v>
      </c>
      <c r="E180" s="9" t="s">
        <v>15</v>
      </c>
      <c r="F180" s="9" t="s">
        <v>16</v>
      </c>
    </row>
    <row r="181">
      <c r="A181" s="5" t="s">
        <v>17</v>
      </c>
      <c r="B181" s="11">
        <v>1.0</v>
      </c>
      <c r="C181" s="11">
        <v>912754.4056072759</v>
      </c>
      <c r="D181" s="11">
        <v>912754.4056072759</v>
      </c>
      <c r="E181" s="11">
        <v>11.084757616617859</v>
      </c>
      <c r="F181" s="11">
        <v>0.010394016217054824</v>
      </c>
    </row>
    <row r="182">
      <c r="A182" s="5" t="s">
        <v>18</v>
      </c>
      <c r="B182" s="11">
        <v>8.0</v>
      </c>
      <c r="C182" s="11">
        <v>658745.5943927241</v>
      </c>
      <c r="D182" s="11">
        <v>82343.19929909051</v>
      </c>
    </row>
    <row r="183">
      <c r="A183" s="12" t="s">
        <v>19</v>
      </c>
      <c r="B183" s="13">
        <v>9.0</v>
      </c>
      <c r="C183" s="13">
        <v>1571500.0</v>
      </c>
      <c r="D183" s="14"/>
      <c r="E183" s="14"/>
      <c r="F183" s="14"/>
    </row>
    <row r="185">
      <c r="A185" s="10"/>
      <c r="B185" s="9" t="s">
        <v>20</v>
      </c>
      <c r="C185" s="9" t="s">
        <v>9</v>
      </c>
      <c r="D185" s="9" t="s">
        <v>21</v>
      </c>
      <c r="E185" s="9" t="s">
        <v>22</v>
      </c>
      <c r="F185" s="9" t="s">
        <v>23</v>
      </c>
      <c r="G185" s="9" t="s">
        <v>24</v>
      </c>
      <c r="H185" s="9" t="s">
        <v>23</v>
      </c>
      <c r="I185" s="9" t="s">
        <v>24</v>
      </c>
    </row>
    <row r="186">
      <c r="A186" s="5" t="s">
        <v>25</v>
      </c>
      <c r="B186" s="11">
        <v>199.03398720878613</v>
      </c>
      <c r="C186" s="11">
        <v>464.28420524525643</v>
      </c>
      <c r="D186" s="11">
        <v>0.42868998118005575</v>
      </c>
      <c r="E186" s="11">
        <v>0.6794583008388787</v>
      </c>
      <c r="F186" s="11">
        <v>-871.6073091346284</v>
      </c>
      <c r="G186" s="11">
        <v>1269.6752835522007</v>
      </c>
      <c r="H186" s="11">
        <v>-871.6073091346284</v>
      </c>
      <c r="I186" s="11">
        <v>1269.6752835522007</v>
      </c>
    </row>
    <row r="187">
      <c r="A187" s="12" t="s">
        <v>29</v>
      </c>
      <c r="B187" s="13">
        <v>5.291329887578399</v>
      </c>
      <c r="C187" s="13">
        <v>1.5892848295720454</v>
      </c>
      <c r="D187" s="13">
        <v>3.329377962415473</v>
      </c>
      <c r="E187" s="13">
        <v>0.010394016376016509</v>
      </c>
      <c r="F187" s="13">
        <v>1.6264325015191479</v>
      </c>
      <c r="G187" s="13">
        <v>8.956227273637651</v>
      </c>
      <c r="H187" s="13">
        <v>1.6264325015191479</v>
      </c>
      <c r="I187" s="13">
        <v>8.956227273637651</v>
      </c>
    </row>
    <row r="208">
      <c r="A208" s="17" t="s">
        <v>31</v>
      </c>
      <c r="B208" s="5" t="s">
        <v>32</v>
      </c>
    </row>
    <row r="209">
      <c r="A209" s="5">
        <v>0.0</v>
      </c>
      <c r="B209" s="5">
        <v>20.0</v>
      </c>
    </row>
    <row r="210">
      <c r="A210" s="5">
        <v>1.0</v>
      </c>
      <c r="B210" s="5">
        <v>40.0</v>
      </c>
    </row>
    <row r="211">
      <c r="A211" s="5">
        <v>2.0</v>
      </c>
      <c r="B211" s="5">
        <v>75.0</v>
      </c>
      <c r="C211" s="5" t="s">
        <v>33</v>
      </c>
      <c r="D211" s="6">
        <f>CORREL(A208:A214,B208:B214)</f>
        <v>0.9293434207</v>
      </c>
    </row>
    <row r="212">
      <c r="A212" s="5">
        <v>3.0</v>
      </c>
      <c r="B212" s="5">
        <v>150.0</v>
      </c>
    </row>
    <row r="213">
      <c r="A213" s="5">
        <v>4.0</v>
      </c>
      <c r="B213" s="5">
        <v>297.0</v>
      </c>
    </row>
    <row r="214">
      <c r="A214" s="5">
        <v>5.0</v>
      </c>
      <c r="B214" s="5">
        <v>510.0</v>
      </c>
    </row>
    <row r="222">
      <c r="E222" s="7"/>
    </row>
    <row r="237">
      <c r="A237" s="5" t="s">
        <v>34</v>
      </c>
      <c r="B237" s="5" t="s">
        <v>35</v>
      </c>
      <c r="C237" s="5" t="s">
        <v>36</v>
      </c>
      <c r="D237" s="5" t="s">
        <v>37</v>
      </c>
    </row>
    <row r="238">
      <c r="A238" s="5">
        <v>3.25</v>
      </c>
      <c r="B238" s="5">
        <v>160.0</v>
      </c>
      <c r="C238" s="5">
        <v>161.0</v>
      </c>
      <c r="D238" s="5">
        <v>5.0</v>
      </c>
    </row>
    <row r="239">
      <c r="A239" s="5">
        <v>3.42</v>
      </c>
      <c r="B239" s="5">
        <v>156.0</v>
      </c>
      <c r="C239" s="5">
        <v>158.0</v>
      </c>
      <c r="D239" s="5">
        <v>4.0</v>
      </c>
    </row>
    <row r="240">
      <c r="A240" s="5">
        <v>2.85</v>
      </c>
      <c r="B240" s="5">
        <v>156.0</v>
      </c>
      <c r="C240" s="5">
        <v>157.0</v>
      </c>
      <c r="D240" s="5">
        <v>2.0</v>
      </c>
    </row>
    <row r="241">
      <c r="A241" s="5">
        <v>2.65</v>
      </c>
      <c r="B241" s="5">
        <v>154.0</v>
      </c>
      <c r="C241" s="5">
        <v>153.0</v>
      </c>
      <c r="D241" s="5">
        <v>1.0</v>
      </c>
    </row>
    <row r="242">
      <c r="A242" s="5">
        <v>3.65</v>
      </c>
      <c r="B242" s="5">
        <v>166.0</v>
      </c>
      <c r="C242" s="5">
        <v>166.0</v>
      </c>
      <c r="D242" s="5">
        <v>6.0</v>
      </c>
    </row>
    <row r="243">
      <c r="A243" s="5">
        <v>3.16</v>
      </c>
      <c r="B243" s="5">
        <v>155.0</v>
      </c>
      <c r="C243" s="5">
        <v>160.0</v>
      </c>
      <c r="D243" s="5">
        <v>3.0</v>
      </c>
    </row>
    <row r="244">
      <c r="A244" s="5">
        <v>3.56</v>
      </c>
      <c r="B244" s="5">
        <v>153.0</v>
      </c>
      <c r="C244" s="5">
        <v>163.0</v>
      </c>
      <c r="D244" s="5">
        <v>4.0</v>
      </c>
    </row>
    <row r="245">
      <c r="A245" s="5">
        <v>2.35</v>
      </c>
      <c r="B245" s="5">
        <v>158.0</v>
      </c>
      <c r="C245" s="5">
        <v>154.0</v>
      </c>
      <c r="D245" s="5">
        <v>2.0</v>
      </c>
    </row>
    <row r="246">
      <c r="A246" s="5">
        <v>2.86</v>
      </c>
      <c r="B246" s="5">
        <v>158.0</v>
      </c>
      <c r="C246" s="5">
        <v>154.0</v>
      </c>
      <c r="D246" s="5">
        <v>3.0</v>
      </c>
    </row>
    <row r="247">
      <c r="A247" s="5">
        <v>2.95</v>
      </c>
      <c r="B247" s="5">
        <v>166.0</v>
      </c>
      <c r="C247" s="5">
        <v>157.0</v>
      </c>
      <c r="D247" s="5">
        <v>4.0</v>
      </c>
    </row>
    <row r="248">
      <c r="A248" s="5">
        <v>3.15</v>
      </c>
      <c r="B248" s="5">
        <v>160.0</v>
      </c>
      <c r="C248" s="5">
        <v>160.0</v>
      </c>
      <c r="D248" s="5">
        <v>5.0</v>
      </c>
    </row>
    <row r="249">
      <c r="C249" s="7"/>
    </row>
    <row r="250">
      <c r="A250" s="5" t="s">
        <v>4</v>
      </c>
    </row>
    <row r="252">
      <c r="A252" s="9" t="s">
        <v>5</v>
      </c>
      <c r="B252" s="10"/>
    </row>
    <row r="253">
      <c r="A253" s="5" t="s">
        <v>6</v>
      </c>
      <c r="B253" s="11">
        <v>0.9306999175555802</v>
      </c>
    </row>
    <row r="254">
      <c r="A254" s="5" t="s">
        <v>7</v>
      </c>
      <c r="B254" s="11">
        <v>0.8662023365379639</v>
      </c>
    </row>
    <row r="255">
      <c r="A255" s="5" t="s">
        <v>8</v>
      </c>
      <c r="B255" s="11">
        <v>0.8088604807685197</v>
      </c>
    </row>
    <row r="256">
      <c r="A256" s="5" t="s">
        <v>9</v>
      </c>
      <c r="B256" s="11">
        <v>0.17195822501848698</v>
      </c>
    </row>
    <row r="257">
      <c r="A257" s="12" t="s">
        <v>10</v>
      </c>
      <c r="B257" s="13">
        <v>11.0</v>
      </c>
    </row>
    <row r="259">
      <c r="A259" s="5" t="s">
        <v>11</v>
      </c>
    </row>
    <row r="260">
      <c r="A260" s="10"/>
      <c r="B260" s="9" t="s">
        <v>12</v>
      </c>
      <c r="C260" s="9" t="s">
        <v>13</v>
      </c>
      <c r="D260" s="9" t="s">
        <v>14</v>
      </c>
      <c r="E260" s="9" t="s">
        <v>15</v>
      </c>
      <c r="F260" s="9" t="s">
        <v>16</v>
      </c>
    </row>
    <row r="261">
      <c r="A261" s="5" t="s">
        <v>17</v>
      </c>
      <c r="B261" s="11">
        <v>3.0</v>
      </c>
      <c r="C261" s="11">
        <v>1.3400307637576214</v>
      </c>
      <c r="D261" s="11">
        <v>0.4466769212525405</v>
      </c>
      <c r="E261" s="11">
        <v>15.10593483442054</v>
      </c>
      <c r="F261" s="11">
        <v>0.0019306013195652394</v>
      </c>
    </row>
    <row r="262">
      <c r="A262" s="5" t="s">
        <v>18</v>
      </c>
      <c r="B262" s="11">
        <v>7.0</v>
      </c>
      <c r="C262" s="11">
        <v>0.2069874180605602</v>
      </c>
      <c r="D262" s="11">
        <v>0.0295696311515086</v>
      </c>
    </row>
    <row r="263">
      <c r="A263" s="12" t="s">
        <v>19</v>
      </c>
      <c r="B263" s="13">
        <v>10.0</v>
      </c>
      <c r="C263" s="13">
        <v>1.5470181818181816</v>
      </c>
      <c r="D263" s="14"/>
      <c r="E263" s="14"/>
      <c r="F263" s="14"/>
    </row>
    <row r="265">
      <c r="A265" s="10"/>
      <c r="B265" s="9" t="s">
        <v>20</v>
      </c>
      <c r="C265" s="9" t="s">
        <v>9</v>
      </c>
      <c r="D265" s="9" t="s">
        <v>21</v>
      </c>
      <c r="E265" s="9" t="s">
        <v>22</v>
      </c>
      <c r="F265" s="9" t="s">
        <v>23</v>
      </c>
      <c r="G265" s="9" t="s">
        <v>24</v>
      </c>
      <c r="H265" s="9" t="s">
        <v>23</v>
      </c>
      <c r="I265" s="9" t="s">
        <v>24</v>
      </c>
    </row>
    <row r="266">
      <c r="A266" s="5" t="s">
        <v>25</v>
      </c>
      <c r="B266" s="11">
        <v>-0.06529209861901109</v>
      </c>
      <c r="C266" s="11">
        <v>5.757654447436</v>
      </c>
      <c r="D266" s="11">
        <v>-0.011340051615651749</v>
      </c>
      <c r="E266" s="11">
        <v>0.9912685735042981</v>
      </c>
      <c r="F266" s="11">
        <v>-13.679981347404143</v>
      </c>
      <c r="G266" s="11">
        <v>13.54939715016612</v>
      </c>
      <c r="H266" s="11">
        <v>-13.679981347404143</v>
      </c>
      <c r="I266" s="11">
        <v>13.54939715016612</v>
      </c>
    </row>
    <row r="267">
      <c r="A267" s="5" t="s">
        <v>35</v>
      </c>
      <c r="B267" s="11">
        <v>-0.03257746779437021</v>
      </c>
      <c r="C267" s="11">
        <v>0.017613483158173116</v>
      </c>
      <c r="D267" s="11">
        <v>-1.849575549697756</v>
      </c>
      <c r="E267" s="11">
        <v>0.10683361267921536</v>
      </c>
      <c r="F267" s="11">
        <v>-0.07422673695015052</v>
      </c>
      <c r="G267" s="11">
        <v>0.0090718013614101</v>
      </c>
      <c r="H267" s="11">
        <v>-0.07422673695015052</v>
      </c>
      <c r="I267" s="11">
        <v>0.0090718013614101</v>
      </c>
    </row>
    <row r="268">
      <c r="A268" s="5" t="s">
        <v>36</v>
      </c>
      <c r="B268" s="11">
        <v>0.048857042556388564</v>
      </c>
      <c r="C268" s="11">
        <v>0.026794407737783462</v>
      </c>
      <c r="D268" s="11">
        <v>1.823404459412403</v>
      </c>
      <c r="E268" s="11">
        <v>0.11101336027503331</v>
      </c>
      <c r="F268" s="11">
        <v>-0.014501663369010862</v>
      </c>
      <c r="G268" s="11">
        <v>0.11221574848178799</v>
      </c>
      <c r="H268" s="11">
        <v>-0.014501663369010862</v>
      </c>
      <c r="I268" s="11">
        <v>0.11221574848178799</v>
      </c>
    </row>
    <row r="269">
      <c r="A269" s="12" t="s">
        <v>37</v>
      </c>
      <c r="B269" s="13">
        <v>0.15795735402402755</v>
      </c>
      <c r="C269" s="13">
        <v>0.08656912693755747</v>
      </c>
      <c r="D269" s="13">
        <v>1.8246384087708611</v>
      </c>
      <c r="E269" s="13">
        <v>0.11081279081686782</v>
      </c>
      <c r="F269" s="13">
        <v>-0.046746101619848185</v>
      </c>
      <c r="G269" s="13">
        <v>0.36266080966790326</v>
      </c>
      <c r="H269" s="13">
        <v>-0.046746101619848185</v>
      </c>
      <c r="I269" s="13">
        <v>0.36266080966790326</v>
      </c>
    </row>
    <row r="271">
      <c r="A271" s="5" t="s">
        <v>38</v>
      </c>
      <c r="B271" s="5" t="s">
        <v>39</v>
      </c>
      <c r="C271" s="5" t="s">
        <v>40</v>
      </c>
    </row>
    <row r="272">
      <c r="A272" s="5">
        <v>14.0</v>
      </c>
      <c r="B272" s="5">
        <v>4.0</v>
      </c>
      <c r="C272" s="5">
        <v>1.0</v>
      </c>
    </row>
    <row r="273">
      <c r="A273" s="5">
        <v>23.0</v>
      </c>
      <c r="B273" s="5">
        <v>4.0</v>
      </c>
      <c r="C273" s="5">
        <v>2.0</v>
      </c>
      <c r="E273" s="5" t="s">
        <v>41</v>
      </c>
      <c r="F273" s="18">
        <f>CORREL(B271:B277,C271:C277)</f>
        <v>0.75</v>
      </c>
    </row>
    <row r="274">
      <c r="A274" s="5">
        <v>30.0</v>
      </c>
      <c r="B274" s="5">
        <v>7.0</v>
      </c>
      <c r="C274" s="5">
        <v>2.0</v>
      </c>
      <c r="E274" s="5" t="s">
        <v>42</v>
      </c>
      <c r="F274" s="18">
        <f>CORREL(A271:A277,C271:C277)</f>
        <v>0.9889516919</v>
      </c>
    </row>
    <row r="275">
      <c r="A275" s="5">
        <v>50.0</v>
      </c>
      <c r="B275" s="5">
        <v>7.0</v>
      </c>
      <c r="C275" s="5">
        <v>4.0</v>
      </c>
      <c r="E275" s="5" t="s">
        <v>43</v>
      </c>
      <c r="F275" s="6">
        <f>CORREL(A271:A277,B271:B277)</f>
        <v>0.8027960793</v>
      </c>
    </row>
    <row r="276">
      <c r="A276" s="5">
        <v>39.0</v>
      </c>
      <c r="B276" s="5">
        <v>10.0</v>
      </c>
      <c r="C276" s="5">
        <v>3.0</v>
      </c>
      <c r="D276" s="5" t="s">
        <v>44</v>
      </c>
      <c r="E276" s="6">
        <f>(F273-F274*F275)/SQRT((1-F275^2)*(1-F274^2))</f>
        <v>-0.4969765822</v>
      </c>
    </row>
    <row r="277">
      <c r="A277" s="5">
        <v>67.0</v>
      </c>
      <c r="B277" s="5">
        <v>10.0</v>
      </c>
      <c r="C277" s="5">
        <v>6.0</v>
      </c>
    </row>
    <row r="280">
      <c r="A280" s="5" t="s">
        <v>4</v>
      </c>
    </row>
    <row r="282">
      <c r="A282" s="9" t="s">
        <v>5</v>
      </c>
      <c r="B282" s="10"/>
    </row>
    <row r="283">
      <c r="A283" s="5" t="s">
        <v>6</v>
      </c>
      <c r="B283" s="11">
        <v>0.9932540259913378</v>
      </c>
    </row>
    <row r="284">
      <c r="A284" s="5" t="s">
        <v>7</v>
      </c>
      <c r="B284" s="11">
        <v>0.9865535601480011</v>
      </c>
    </row>
    <row r="285">
      <c r="A285" s="5" t="s">
        <v>8</v>
      </c>
      <c r="B285" s="11">
        <v>0.9775892669133351</v>
      </c>
    </row>
    <row r="286">
      <c r="A286" s="5" t="s">
        <v>9</v>
      </c>
      <c r="B286" s="11">
        <v>2.8771127502720124</v>
      </c>
    </row>
    <row r="287">
      <c r="A287" s="12" t="s">
        <v>10</v>
      </c>
      <c r="B287" s="13">
        <v>6.0</v>
      </c>
    </row>
    <row r="289">
      <c r="A289" s="5" t="s">
        <v>11</v>
      </c>
    </row>
    <row r="290">
      <c r="A290" s="10"/>
      <c r="B290" s="9" t="s">
        <v>12</v>
      </c>
      <c r="C290" s="9" t="s">
        <v>13</v>
      </c>
      <c r="D290" s="9" t="s">
        <v>14</v>
      </c>
      <c r="E290" s="9" t="s">
        <v>15</v>
      </c>
      <c r="F290" s="9" t="s">
        <v>16</v>
      </c>
    </row>
    <row r="291">
      <c r="A291" s="5" t="s">
        <v>17</v>
      </c>
      <c r="B291" s="11">
        <v>2.0</v>
      </c>
      <c r="C291" s="11">
        <v>1822.0000000000002</v>
      </c>
      <c r="D291" s="11">
        <v>911.0000000000001</v>
      </c>
      <c r="E291" s="11">
        <v>110.05369127516772</v>
      </c>
      <c r="F291" s="11">
        <v>0.0015592328297454605</v>
      </c>
    </row>
    <row r="292">
      <c r="A292" s="5" t="s">
        <v>18</v>
      </c>
      <c r="B292" s="11">
        <v>3.0</v>
      </c>
      <c r="C292" s="11">
        <v>24.833333333333353</v>
      </c>
      <c r="D292" s="11">
        <v>8.277777777777784</v>
      </c>
    </row>
    <row r="293">
      <c r="A293" s="12" t="s">
        <v>19</v>
      </c>
      <c r="B293" s="13">
        <v>5.0</v>
      </c>
      <c r="C293" s="13">
        <v>1846.8333333333335</v>
      </c>
      <c r="D293" s="14"/>
      <c r="E293" s="14"/>
      <c r="F293" s="14"/>
    </row>
    <row r="295">
      <c r="A295" s="10"/>
      <c r="B295" s="9" t="s">
        <v>20</v>
      </c>
      <c r="C295" s="9" t="s">
        <v>9</v>
      </c>
      <c r="D295" s="9" t="s">
        <v>21</v>
      </c>
      <c r="E295" s="9" t="s">
        <v>22</v>
      </c>
      <c r="F295" s="9" t="s">
        <v>23</v>
      </c>
      <c r="G295" s="9" t="s">
        <v>24</v>
      </c>
      <c r="H295" s="9" t="s">
        <v>23</v>
      </c>
      <c r="I295" s="9" t="s">
        <v>24</v>
      </c>
    </row>
    <row r="296">
      <c r="A296" s="5" t="s">
        <v>25</v>
      </c>
      <c r="B296" s="11">
        <v>1.6666666666667211</v>
      </c>
      <c r="C296" s="11">
        <v>3.5975324680823295</v>
      </c>
      <c r="D296" s="11">
        <v>0.4632805072514441</v>
      </c>
      <c r="E296" s="11">
        <v>0.6747039656438969</v>
      </c>
      <c r="F296" s="11">
        <v>-9.782287243494167</v>
      </c>
      <c r="G296" s="11">
        <v>13.11562057682761</v>
      </c>
      <c r="H296" s="11">
        <v>-9.782287243494167</v>
      </c>
      <c r="I296" s="11">
        <v>13.11562057682761</v>
      </c>
    </row>
    <row r="297">
      <c r="A297" s="5" t="s">
        <v>39</v>
      </c>
      <c r="B297" s="11">
        <v>1.000000000000007</v>
      </c>
      <c r="C297" s="11">
        <v>0.724964269629793</v>
      </c>
      <c r="D297" s="11">
        <v>1.379378325100991</v>
      </c>
      <c r="E297" s="11">
        <v>0.2616179737740917</v>
      </c>
      <c r="F297" s="11">
        <v>-1.3071598611392932</v>
      </c>
      <c r="G297" s="11">
        <v>3.3071598611393074</v>
      </c>
      <c r="H297" s="11">
        <v>-1.3071598611392932</v>
      </c>
      <c r="I297" s="11">
        <v>3.3071598611393074</v>
      </c>
    </row>
    <row r="298">
      <c r="A298" s="12" t="s">
        <v>40</v>
      </c>
      <c r="B298" s="13">
        <v>9.5</v>
      </c>
      <c r="C298" s="13">
        <v>1.0874464044446897</v>
      </c>
      <c r="D298" s="13">
        <v>8.736062725639547</v>
      </c>
      <c r="E298" s="13">
        <v>0.0031579688144470694</v>
      </c>
      <c r="F298" s="13">
        <v>6.039260208291049</v>
      </c>
      <c r="G298" s="13">
        <v>12.960739791708951</v>
      </c>
      <c r="H298" s="13">
        <v>6.039260208291049</v>
      </c>
      <c r="I298" s="13">
        <v>12.960739791708951</v>
      </c>
    </row>
    <row r="308">
      <c r="F308" s="7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29"/>
    <col customWidth="1" min="2" max="2" width="19.14"/>
    <col customWidth="1" min="3" max="3" width="25.86"/>
  </cols>
  <sheetData>
    <row r="1">
      <c r="A1" s="1" t="s">
        <v>0</v>
      </c>
      <c r="B1" s="2" t="s">
        <v>1</v>
      </c>
      <c r="C1" s="3" t="s">
        <v>2</v>
      </c>
    </row>
    <row r="2">
      <c r="A2" s="4">
        <v>1.0</v>
      </c>
      <c r="B2" s="4">
        <v>368.0</v>
      </c>
      <c r="C2" s="4">
        <v>1.7</v>
      </c>
    </row>
    <row r="3">
      <c r="A3" s="4">
        <v>2.0</v>
      </c>
      <c r="B3" s="4">
        <v>340.0</v>
      </c>
      <c r="C3" s="4">
        <v>1.5</v>
      </c>
      <c r="F3" s="6" t="str">
        <f>CORRL(B1:B6,C1:C6)</f>
        <v>#NAME?</v>
      </c>
    </row>
    <row r="4">
      <c r="A4" s="4">
        <v>3.0</v>
      </c>
      <c r="B4" s="4">
        <v>665.0</v>
      </c>
      <c r="C4" s="4">
        <v>2.8</v>
      </c>
    </row>
    <row r="5">
      <c r="A5" s="4">
        <v>6.0</v>
      </c>
      <c r="B5" s="4">
        <v>556.0</v>
      </c>
      <c r="C5" s="4">
        <v>2.2</v>
      </c>
    </row>
    <row r="6">
      <c r="A6" s="4">
        <v>7.0</v>
      </c>
      <c r="B6" s="4">
        <v>376.0</v>
      </c>
      <c r="C6" s="4">
        <v>1.3</v>
      </c>
      <c r="D6" s="5" t="s">
        <v>33</v>
      </c>
      <c r="E6" s="6">
        <f>CORREL(B1:B6,C1:C6)</f>
        <v>0.9589782994</v>
      </c>
    </row>
    <row r="16">
      <c r="F16" s="7"/>
    </row>
    <row r="31">
      <c r="A31" s="5"/>
    </row>
    <row r="33">
      <c r="A33" s="9" t="s">
        <v>5</v>
      </c>
      <c r="B33" s="10"/>
    </row>
    <row r="34">
      <c r="A34" s="5" t="s">
        <v>6</v>
      </c>
      <c r="B34" s="11">
        <v>0.9589782994337146</v>
      </c>
    </row>
    <row r="35">
      <c r="A35" s="5" t="s">
        <v>7</v>
      </c>
      <c r="B35" s="11">
        <v>0.9196393787847791</v>
      </c>
    </row>
    <row r="36">
      <c r="A36" s="5" t="s">
        <v>8</v>
      </c>
      <c r="B36" s="11">
        <v>0.8928525050463721</v>
      </c>
    </row>
    <row r="37">
      <c r="A37" s="5" t="s">
        <v>9</v>
      </c>
      <c r="B37" s="11">
        <v>0.19775953999257317</v>
      </c>
    </row>
    <row r="38">
      <c r="A38" s="12" t="s">
        <v>10</v>
      </c>
      <c r="B38" s="13">
        <v>5.0</v>
      </c>
    </row>
    <row r="40">
      <c r="A40" s="5" t="s">
        <v>11</v>
      </c>
    </row>
    <row r="41">
      <c r="A41" s="10"/>
      <c r="B41" s="9" t="s">
        <v>12</v>
      </c>
      <c r="C41" s="9" t="s">
        <v>13</v>
      </c>
      <c r="D41" s="9" t="s">
        <v>14</v>
      </c>
      <c r="E41" s="9" t="s">
        <v>15</v>
      </c>
      <c r="F41" s="9" t="s">
        <v>16</v>
      </c>
    </row>
    <row r="42">
      <c r="A42" s="5" t="s">
        <v>17</v>
      </c>
      <c r="B42" s="11">
        <v>1.0</v>
      </c>
      <c r="C42" s="11">
        <v>1.3426734930257773</v>
      </c>
      <c r="D42" s="11">
        <v>1.3426734930257773</v>
      </c>
      <c r="E42" s="11">
        <v>34.33171738388427</v>
      </c>
      <c r="F42" s="11">
        <v>0.009912058109697863</v>
      </c>
    </row>
    <row r="43">
      <c r="A43" s="5" t="s">
        <v>18</v>
      </c>
      <c r="B43" s="11">
        <v>3.0</v>
      </c>
      <c r="C43" s="11">
        <v>0.11732650697422245</v>
      </c>
      <c r="D43" s="11">
        <v>0.03910883565807415</v>
      </c>
    </row>
    <row r="44">
      <c r="A44" s="12" t="s">
        <v>19</v>
      </c>
      <c r="B44" s="13">
        <v>4.0</v>
      </c>
      <c r="C44" s="13">
        <v>1.4599999999999997</v>
      </c>
      <c r="D44" s="14"/>
      <c r="E44" s="14"/>
      <c r="F44" s="14"/>
    </row>
    <row r="46">
      <c r="A46" s="10"/>
      <c r="B46" s="9" t="s">
        <v>20</v>
      </c>
      <c r="C46" s="9" t="s">
        <v>9</v>
      </c>
      <c r="D46" s="9" t="s">
        <v>21</v>
      </c>
      <c r="E46" s="9" t="s">
        <v>22</v>
      </c>
      <c r="F46" s="9" t="s">
        <v>23</v>
      </c>
      <c r="G46" s="9" t="s">
        <v>24</v>
      </c>
      <c r="H46" s="9" t="s">
        <v>23</v>
      </c>
      <c r="I46" s="9" t="s">
        <v>24</v>
      </c>
    </row>
    <row r="47">
      <c r="A47" s="5" t="s">
        <v>25</v>
      </c>
      <c r="B47" s="11">
        <v>0.0248940312484649</v>
      </c>
      <c r="C47" s="11">
        <v>0.3320165758020384</v>
      </c>
      <c r="D47" s="19">
        <v>0.0749782783836302</v>
      </c>
      <c r="E47" s="11">
        <v>0.9449518234656651</v>
      </c>
      <c r="F47" s="11">
        <v>-1.0317308936110001</v>
      </c>
      <c r="G47" s="11">
        <v>1.08151895610793</v>
      </c>
      <c r="H47" s="11">
        <v>-1.0317308936110001</v>
      </c>
      <c r="I47" s="11">
        <v>1.08151895610793</v>
      </c>
    </row>
    <row r="48">
      <c r="A48" s="12" t="s">
        <v>1</v>
      </c>
      <c r="B48" s="13">
        <v>0.00406747498644585</v>
      </c>
      <c r="C48" s="13">
        <v>6.941880390719387E-4</v>
      </c>
      <c r="D48" s="20">
        <v>5.8593273832313</v>
      </c>
      <c r="E48" s="13">
        <v>0.009912058110260923</v>
      </c>
      <c r="F48" s="13">
        <v>0.0018582588265271763</v>
      </c>
      <c r="G48" s="13">
        <v>0.006276691146364524</v>
      </c>
      <c r="H48" s="13">
        <v>0.0018582588265271763</v>
      </c>
      <c r="I48" s="13">
        <v>0.006276691146364524</v>
      </c>
    </row>
  </sheetData>
  <drawing r:id="rId2"/>
  <legacyDrawing r:id="rId3"/>
</worksheet>
</file>