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Khalifa Uni\PHASE 2\"/>
    </mc:Choice>
  </mc:AlternateContent>
  <xr:revisionPtr revIDLastSave="0" documentId="13_ncr:1_{6579BBAF-D32D-4440-8C35-C1A0C858EB9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Sheet1!$A$3:$A$15</definedName>
    <definedName name="_xlchart.v1.1" hidden="1">Sheet1!$F$79</definedName>
    <definedName name="_xlchart.v1.2" hidden="1">Sheet1!$J$3:$J$15</definedName>
    <definedName name="_xlchart.v1.3" hidden="1">Sheet1!$K$3:$K$15</definedName>
    <definedName name="_xlchart.v1.4" hidden="1">Sheet1!$O$7</definedName>
    <definedName name="_xlchart.v1.5" hidden="1">Sheet1!$A$3:$A$15</definedName>
    <definedName name="_xlchart.v1.6" hidden="1">Sheet1!$L$3:$L$15</definedName>
    <definedName name="_xlchart.v1.7" hidden="1">Sheet1!$M$3:$M$15</definedName>
    <definedName name="_xlchart.v1.8" hidden="1">Sheet1!$O$7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3" i="1"/>
</calcChain>
</file>

<file path=xl/sharedStrings.xml><?xml version="1.0" encoding="utf-8"?>
<sst xmlns="http://schemas.openxmlformats.org/spreadsheetml/2006/main" count="19" uniqueCount="11">
  <si>
    <t>Number of Samples</t>
  </si>
  <si>
    <t>Peak Memory</t>
  </si>
  <si>
    <t>Old Method</t>
  </si>
  <si>
    <t>Increment</t>
  </si>
  <si>
    <t>CPU Time</t>
  </si>
  <si>
    <t>Wall Time</t>
  </si>
  <si>
    <t>Our Method</t>
  </si>
  <si>
    <t>Ratio</t>
  </si>
  <si>
    <t>Ratio = new/old</t>
  </si>
  <si>
    <t>Improvement = 100*(old-new)/old</t>
  </si>
  <si>
    <t>Improvement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</si>
</sst>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4704627264794E-2"/>
          <c:y val="2.0408408000724045E-2"/>
          <c:w val="0.92778200056740023"/>
          <c:h val="0.90475540772920615"/>
        </c:manualLayout>
      </c:layout>
      <c:scatterChart>
        <c:scatterStyle val="smoothMarker"/>
        <c:varyColors val="0"/>
        <c:ser>
          <c:idx val="0"/>
          <c:order val="0"/>
          <c:tx>
            <c:v>Old Method-CPU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Sheet1!$H$3:$H$15</c:f>
              <c:numCache>
                <c:formatCode>General</c:formatCode>
                <c:ptCount val="13"/>
                <c:pt idx="0">
                  <c:v>4.6899999999999997E-2</c:v>
                </c:pt>
                <c:pt idx="1">
                  <c:v>2.58</c:v>
                </c:pt>
                <c:pt idx="2">
                  <c:v>97</c:v>
                </c:pt>
                <c:pt idx="3">
                  <c:v>238</c:v>
                </c:pt>
                <c:pt idx="4">
                  <c:v>396</c:v>
                </c:pt>
                <c:pt idx="5">
                  <c:v>705</c:v>
                </c:pt>
                <c:pt idx="6">
                  <c:v>1073</c:v>
                </c:pt>
                <c:pt idx="7">
                  <c:v>1119</c:v>
                </c:pt>
                <c:pt idx="8">
                  <c:v>1241</c:v>
                </c:pt>
                <c:pt idx="9">
                  <c:v>1784</c:v>
                </c:pt>
                <c:pt idx="10">
                  <c:v>2647</c:v>
                </c:pt>
                <c:pt idx="11">
                  <c:v>3879</c:v>
                </c:pt>
                <c:pt idx="12">
                  <c:v>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9-46A2-952E-99F60088CCD3}"/>
            </c:ext>
          </c:extLst>
        </c:ser>
        <c:ser>
          <c:idx val="1"/>
          <c:order val="1"/>
          <c:tx>
            <c:v>New Method-CPU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3.1199999999999999E-2</c:v>
                </c:pt>
                <c:pt idx="1">
                  <c:v>0.98399999999999999</c:v>
                </c:pt>
                <c:pt idx="2">
                  <c:v>34.6</c:v>
                </c:pt>
                <c:pt idx="3">
                  <c:v>114</c:v>
                </c:pt>
                <c:pt idx="4">
                  <c:v>176</c:v>
                </c:pt>
                <c:pt idx="5">
                  <c:v>351</c:v>
                </c:pt>
                <c:pt idx="6">
                  <c:v>504</c:v>
                </c:pt>
                <c:pt idx="7">
                  <c:v>584</c:v>
                </c:pt>
                <c:pt idx="8">
                  <c:v>721</c:v>
                </c:pt>
                <c:pt idx="9">
                  <c:v>812</c:v>
                </c:pt>
                <c:pt idx="10">
                  <c:v>1308</c:v>
                </c:pt>
                <c:pt idx="11">
                  <c:v>1826</c:v>
                </c:pt>
                <c:pt idx="12">
                  <c:v>3246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09-46A2-952E-99F60088CCD3}"/>
            </c:ext>
          </c:extLst>
        </c:ser>
        <c:ser>
          <c:idx val="2"/>
          <c:order val="2"/>
          <c:tx>
            <c:v>Old Method - Wall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36-49B1-AB06-D91468C05E20}"/>
              </c:ext>
            </c:extLst>
          </c:dPt>
          <c:trendline>
            <c:spPr>
              <a:ln w="285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Sheet1!$I$3:$I$15</c:f>
              <c:numCache>
                <c:formatCode>General</c:formatCode>
                <c:ptCount val="13"/>
                <c:pt idx="0">
                  <c:v>1.1499999999999999</c:v>
                </c:pt>
                <c:pt idx="1">
                  <c:v>3.84</c:v>
                </c:pt>
                <c:pt idx="2">
                  <c:v>103</c:v>
                </c:pt>
                <c:pt idx="3">
                  <c:v>253</c:v>
                </c:pt>
                <c:pt idx="4">
                  <c:v>417</c:v>
                </c:pt>
                <c:pt idx="5">
                  <c:v>758</c:v>
                </c:pt>
                <c:pt idx="6">
                  <c:v>1121</c:v>
                </c:pt>
                <c:pt idx="7">
                  <c:v>1162</c:v>
                </c:pt>
                <c:pt idx="8">
                  <c:v>1301</c:v>
                </c:pt>
                <c:pt idx="9">
                  <c:v>1887</c:v>
                </c:pt>
                <c:pt idx="10">
                  <c:v>2780</c:v>
                </c:pt>
                <c:pt idx="11">
                  <c:v>4138</c:v>
                </c:pt>
                <c:pt idx="12">
                  <c:v>6820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09-46A2-952E-99F60088CCD3}"/>
            </c:ext>
          </c:extLst>
        </c:ser>
        <c:ser>
          <c:idx val="3"/>
          <c:order val="3"/>
          <c:tx>
            <c:v>New Method-Wall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0.89900000000000002</c:v>
                </c:pt>
                <c:pt idx="1">
                  <c:v>1.94</c:v>
                </c:pt>
                <c:pt idx="2">
                  <c:v>37.9</c:v>
                </c:pt>
                <c:pt idx="3">
                  <c:v>125</c:v>
                </c:pt>
                <c:pt idx="4">
                  <c:v>185</c:v>
                </c:pt>
                <c:pt idx="5">
                  <c:v>368</c:v>
                </c:pt>
                <c:pt idx="6">
                  <c:v>523</c:v>
                </c:pt>
                <c:pt idx="7">
                  <c:v>618</c:v>
                </c:pt>
                <c:pt idx="8">
                  <c:v>773</c:v>
                </c:pt>
                <c:pt idx="9">
                  <c:v>864</c:v>
                </c:pt>
                <c:pt idx="10">
                  <c:v>1397</c:v>
                </c:pt>
                <c:pt idx="11">
                  <c:v>1970</c:v>
                </c:pt>
                <c:pt idx="12">
                  <c:v>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F09-46A2-952E-99F60088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38991"/>
        <c:axId val="506535791"/>
      </c:scatterChart>
      <c:valAx>
        <c:axId val="4085389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Samples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35791"/>
        <c:crosses val="autoZero"/>
        <c:crossBetween val="midCat"/>
      </c:valAx>
      <c:valAx>
        <c:axId val="5065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3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71264624310622E-2"/>
          <c:y val="6.0982414698162783E-2"/>
          <c:w val="0.14502530752321338"/>
          <c:h val="0.35942743578777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Memory Usage</a:t>
            </a:r>
          </a:p>
        </c:rich>
      </c:tx>
      <c:layout>
        <c:manualLayout>
          <c:xMode val="edge"/>
          <c:yMode val="edge"/>
          <c:x val="0.4522379667116509"/>
          <c:y val="2.3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70353850277385E-2"/>
          <c:y val="3.6070830512701747E-2"/>
          <c:w val="0.93076937121990189"/>
          <c:h val="0.90797333571939876"/>
        </c:manualLayout>
      </c:layout>
      <c:scatterChart>
        <c:scatterStyle val="smoothMarker"/>
        <c:varyColors val="0"/>
        <c:ser>
          <c:idx val="0"/>
          <c:order val="0"/>
          <c:tx>
            <c:v>Old Method-Peak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78.239999999999995</c:v>
                </c:pt>
                <c:pt idx="1">
                  <c:v>211.25</c:v>
                </c:pt>
                <c:pt idx="2">
                  <c:v>3943.25</c:v>
                </c:pt>
                <c:pt idx="3">
                  <c:v>4350.43</c:v>
                </c:pt>
                <c:pt idx="4">
                  <c:v>4350.17</c:v>
                </c:pt>
                <c:pt idx="5">
                  <c:v>4341.96</c:v>
                </c:pt>
                <c:pt idx="6">
                  <c:v>6971.2</c:v>
                </c:pt>
                <c:pt idx="7">
                  <c:v>7019.25</c:v>
                </c:pt>
                <c:pt idx="8">
                  <c:v>7018.41</c:v>
                </c:pt>
                <c:pt idx="9">
                  <c:v>7527</c:v>
                </c:pt>
                <c:pt idx="10">
                  <c:v>7503.25</c:v>
                </c:pt>
                <c:pt idx="11">
                  <c:v>11193.02</c:v>
                </c:pt>
                <c:pt idx="12">
                  <c:v>11873.43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86-4C95-9214-0A3743709241}"/>
            </c:ext>
          </c:extLst>
        </c:ser>
        <c:ser>
          <c:idx val="1"/>
          <c:order val="1"/>
          <c:tx>
            <c:v>New Method-Peak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77.569999999999993</c:v>
                </c:pt>
                <c:pt idx="1">
                  <c:v>181.96</c:v>
                </c:pt>
                <c:pt idx="2">
                  <c:v>3133.39</c:v>
                </c:pt>
                <c:pt idx="3">
                  <c:v>3455.22</c:v>
                </c:pt>
                <c:pt idx="4">
                  <c:v>3455.07</c:v>
                </c:pt>
                <c:pt idx="5">
                  <c:v>3455.18</c:v>
                </c:pt>
                <c:pt idx="6">
                  <c:v>5564.54</c:v>
                </c:pt>
                <c:pt idx="7">
                  <c:v>5564.65</c:v>
                </c:pt>
                <c:pt idx="8">
                  <c:v>5564.86</c:v>
                </c:pt>
                <c:pt idx="9">
                  <c:v>5973.55</c:v>
                </c:pt>
                <c:pt idx="10">
                  <c:v>5974.04</c:v>
                </c:pt>
                <c:pt idx="11">
                  <c:v>10692.2</c:v>
                </c:pt>
                <c:pt idx="12">
                  <c:v>10689.1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86-4C95-9214-0A3743709241}"/>
            </c:ext>
          </c:extLst>
        </c:ser>
        <c:ser>
          <c:idx val="2"/>
          <c:order val="2"/>
          <c:tx>
            <c:v>Old Method - Increment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Sheet1!$G$3:$G$15</c:f>
              <c:numCache>
                <c:formatCode>General</c:formatCode>
                <c:ptCount val="13"/>
                <c:pt idx="0">
                  <c:v>3.82</c:v>
                </c:pt>
                <c:pt idx="1">
                  <c:v>133.02000000000001</c:v>
                </c:pt>
                <c:pt idx="2">
                  <c:v>3869.13</c:v>
                </c:pt>
                <c:pt idx="3">
                  <c:v>4266.59</c:v>
                </c:pt>
                <c:pt idx="4">
                  <c:v>4264.09</c:v>
                </c:pt>
                <c:pt idx="5">
                  <c:v>4253.1899999999996</c:v>
                </c:pt>
                <c:pt idx="6">
                  <c:v>6876.7</c:v>
                </c:pt>
                <c:pt idx="7">
                  <c:v>6895.32</c:v>
                </c:pt>
                <c:pt idx="8">
                  <c:v>6882.19</c:v>
                </c:pt>
                <c:pt idx="9">
                  <c:v>7386.27</c:v>
                </c:pt>
                <c:pt idx="10">
                  <c:v>7355.63</c:v>
                </c:pt>
                <c:pt idx="11">
                  <c:v>11032.94</c:v>
                </c:pt>
                <c:pt idx="12">
                  <c:v>11719.78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86-4C95-9214-0A3743709241}"/>
            </c:ext>
          </c:extLst>
        </c:ser>
        <c:ser>
          <c:idx val="3"/>
          <c:order val="3"/>
          <c:tx>
            <c:v>New Method - Increment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3.88</c:v>
                </c:pt>
                <c:pt idx="1">
                  <c:v>104.36</c:v>
                </c:pt>
                <c:pt idx="2">
                  <c:v>3051.34</c:v>
                </c:pt>
                <c:pt idx="3">
                  <c:v>3362.94</c:v>
                </c:pt>
                <c:pt idx="4">
                  <c:v>3348.45</c:v>
                </c:pt>
                <c:pt idx="5">
                  <c:v>3329.75</c:v>
                </c:pt>
                <c:pt idx="6">
                  <c:v>5428.59</c:v>
                </c:pt>
                <c:pt idx="7">
                  <c:v>5413.61</c:v>
                </c:pt>
                <c:pt idx="8">
                  <c:v>5407.59</c:v>
                </c:pt>
                <c:pt idx="9">
                  <c:v>5810.34</c:v>
                </c:pt>
                <c:pt idx="10">
                  <c:v>5808.27</c:v>
                </c:pt>
                <c:pt idx="11">
                  <c:v>10531.43</c:v>
                </c:pt>
                <c:pt idx="12">
                  <c:v>10540.16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86-4C95-9214-0A374370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38991"/>
        <c:axId val="506535791"/>
      </c:scatterChart>
      <c:valAx>
        <c:axId val="4085389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Samples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35791"/>
        <c:crosses val="autoZero"/>
        <c:crossBetween val="midCat"/>
      </c:valAx>
      <c:valAx>
        <c:axId val="5065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3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71264624310622E-2"/>
          <c:y val="6.0982414698162783E-2"/>
          <c:w val="0.17161797453545666"/>
          <c:h val="0.33936889110580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Improvement</a:t>
            </a:r>
            <a:r>
              <a:rPr lang="en-IN" baseline="0"/>
              <a:t>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09681331474522E-2"/>
          <c:y val="1.7337499005806091E-2"/>
          <c:w val="0.94788042765474778"/>
          <c:h val="0.96142080251332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Increment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Sheet1!$L$3:$L$15</c:f>
              <c:numCache>
                <c:formatCode>General</c:formatCode>
                <c:ptCount val="13"/>
                <c:pt idx="0">
                  <c:v>-1.5706806282722527</c:v>
                </c:pt>
                <c:pt idx="1">
                  <c:v>21.545632235754027</c:v>
                </c:pt>
                <c:pt idx="2">
                  <c:v>21.13627611375167</c:v>
                </c:pt>
                <c:pt idx="3">
                  <c:v>21.179677447329134</c:v>
                </c:pt>
                <c:pt idx="4">
                  <c:v>21.473280348210292</c:v>
                </c:pt>
                <c:pt idx="5">
                  <c:v>21.711703450821609</c:v>
                </c:pt>
                <c:pt idx="6">
                  <c:v>21.058211060537754</c:v>
                </c:pt>
                <c:pt idx="7">
                  <c:v>21.488632869830553</c:v>
                </c:pt>
                <c:pt idx="8">
                  <c:v>21.426319238498202</c:v>
                </c:pt>
                <c:pt idx="9">
                  <c:v>21.335938166354605</c:v>
                </c:pt>
                <c:pt idx="10">
                  <c:v>21.036403408001757</c:v>
                </c:pt>
                <c:pt idx="11">
                  <c:v>4.5455699024919936</c:v>
                </c:pt>
                <c:pt idx="12">
                  <c:v>10.065206002160457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2-4BE6-88DC-4EF9DC352634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Sheet1!$M$3:$M$15</c:f>
              <c:numCache>
                <c:formatCode>General</c:formatCode>
                <c:ptCount val="13"/>
                <c:pt idx="0">
                  <c:v>33.475479744136457</c:v>
                </c:pt>
                <c:pt idx="1">
                  <c:v>61.86046511627908</c:v>
                </c:pt>
                <c:pt idx="2">
                  <c:v>64.329896907216494</c:v>
                </c:pt>
                <c:pt idx="3">
                  <c:v>52.100840336134453</c:v>
                </c:pt>
                <c:pt idx="4">
                  <c:v>55.555555555555557</c:v>
                </c:pt>
                <c:pt idx="5">
                  <c:v>50.212765957446805</c:v>
                </c:pt>
                <c:pt idx="6">
                  <c:v>53.028890959925441</c:v>
                </c:pt>
                <c:pt idx="7">
                  <c:v>47.810545129579985</c:v>
                </c:pt>
                <c:pt idx="8">
                  <c:v>41.901692183722801</c:v>
                </c:pt>
                <c:pt idx="9">
                  <c:v>54.484304932735427</c:v>
                </c:pt>
                <c:pt idx="10">
                  <c:v>50.585568568190403</c:v>
                </c:pt>
                <c:pt idx="11">
                  <c:v>52.926011858726476</c:v>
                </c:pt>
                <c:pt idx="12">
                  <c:v>50.015398829688941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2-4BE6-88DC-4EF9DC352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419039"/>
        <c:axId val="1816946943"/>
      </c:barChart>
      <c:catAx>
        <c:axId val="174641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Samples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4776619532675627"/>
              <c:y val="0.93041512566610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46943"/>
        <c:crosses val="autoZero"/>
        <c:auto val="1"/>
        <c:lblAlgn val="ctr"/>
        <c:lblOffset val="100"/>
        <c:noMultiLvlLbl val="0"/>
      </c:catAx>
      <c:valAx>
        <c:axId val="18169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Improvement</a:t>
                </a:r>
                <a:r>
                  <a:rPr lang="en-IN" baseline="0"/>
                  <a:t> Percentage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1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053039098058458E-2"/>
          <c:y val="3.0207836236379539E-2"/>
          <c:w val="7.1690946096266028E-2"/>
          <c:h val="0.10337827089795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16</xdr:row>
      <xdr:rowOff>129540</xdr:rowOff>
    </xdr:from>
    <xdr:to>
      <xdr:col>17</xdr:col>
      <xdr:colOff>411480</xdr:colOff>
      <xdr:row>42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3B7201-73AE-C123-67F0-4F90A3B26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43</xdr:row>
      <xdr:rowOff>0</xdr:rowOff>
    </xdr:from>
    <xdr:to>
      <xdr:col>17</xdr:col>
      <xdr:colOff>502920</xdr:colOff>
      <xdr:row>70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78D327-97D9-423C-AB28-F7D3DF782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71</xdr:row>
      <xdr:rowOff>144780</xdr:rowOff>
    </xdr:from>
    <xdr:to>
      <xdr:col>17</xdr:col>
      <xdr:colOff>419100</xdr:colOff>
      <xdr:row>93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91292-F364-A394-960B-02A616381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69" zoomScaleNormal="100" workbookViewId="0">
      <selection activeCell="R84" sqref="R84"/>
    </sheetView>
  </sheetViews>
  <sheetFormatPr defaultRowHeight="14.4"/>
  <cols>
    <col min="1" max="1" width="17.88671875" customWidth="1"/>
    <col min="2" max="2" width="12.21875" customWidth="1"/>
    <col min="3" max="3" width="9.6640625" customWidth="1"/>
    <col min="5" max="5" width="10.6640625" customWidth="1"/>
    <col min="6" max="6" width="12.109375" customWidth="1"/>
    <col min="7" max="7" width="10.21875" customWidth="1"/>
    <col min="12" max="12" width="11.109375" customWidth="1"/>
    <col min="13" max="13" width="10.33203125" customWidth="1"/>
    <col min="14" max="14" width="10.5546875" customWidth="1"/>
    <col min="15" max="15" width="12.5546875" customWidth="1"/>
    <col min="18" max="18" width="30.21875" customWidth="1"/>
  </cols>
  <sheetData>
    <row r="1" spans="1:21">
      <c r="A1" s="1" t="s">
        <v>0</v>
      </c>
      <c r="B1" s="5" t="s">
        <v>6</v>
      </c>
      <c r="C1" s="5"/>
      <c r="D1" s="5"/>
      <c r="E1" s="5"/>
      <c r="F1" s="5" t="s">
        <v>2</v>
      </c>
      <c r="G1" s="5"/>
      <c r="H1" s="5"/>
      <c r="I1" s="5"/>
      <c r="J1" s="6" t="s">
        <v>7</v>
      </c>
      <c r="K1" s="6"/>
      <c r="L1" s="6" t="s">
        <v>10</v>
      </c>
      <c r="M1" s="6"/>
      <c r="N1" s="6"/>
      <c r="O1" s="6"/>
      <c r="P1" s="1"/>
      <c r="Q1" s="1"/>
      <c r="R1" s="1"/>
      <c r="S1" s="1"/>
      <c r="T1" s="1"/>
      <c r="U1" s="1"/>
    </row>
    <row r="2" spans="1:21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</v>
      </c>
      <c r="G2" s="1" t="s">
        <v>3</v>
      </c>
      <c r="H2" s="1" t="s">
        <v>4</v>
      </c>
      <c r="I2" s="1" t="s">
        <v>5</v>
      </c>
      <c r="J2" s="1" t="s">
        <v>3</v>
      </c>
      <c r="K2" s="1" t="s">
        <v>4</v>
      </c>
      <c r="L2" s="1" t="s">
        <v>3</v>
      </c>
      <c r="M2" s="1" t="s">
        <v>4</v>
      </c>
      <c r="N2" s="1"/>
      <c r="O2" s="1"/>
      <c r="P2" s="1"/>
      <c r="Q2" s="1"/>
      <c r="R2" s="1"/>
      <c r="S2" s="1"/>
      <c r="T2" s="1"/>
      <c r="U2" s="1"/>
    </row>
    <row r="3" spans="1:21">
      <c r="A3" s="1">
        <v>1</v>
      </c>
      <c r="B3" s="1">
        <v>77.569999999999993</v>
      </c>
      <c r="C3" s="1">
        <v>3.88</v>
      </c>
      <c r="D3" s="1">
        <v>3.1199999999999999E-2</v>
      </c>
      <c r="E3" s="1">
        <v>0.89900000000000002</v>
      </c>
      <c r="F3" s="1">
        <v>78.239999999999995</v>
      </c>
      <c r="G3" s="1">
        <v>3.82</v>
      </c>
      <c r="H3" s="1">
        <v>4.6899999999999997E-2</v>
      </c>
      <c r="I3" s="1">
        <v>1.1499999999999999</v>
      </c>
      <c r="J3" s="1">
        <f>C3/G3</f>
        <v>1.0157068062827226</v>
      </c>
      <c r="K3" s="1">
        <f>D3/H3</f>
        <v>0.6652452025586354</v>
      </c>
      <c r="L3" s="1">
        <f>100*(G3-C3)/G3</f>
        <v>-1.5706806282722527</v>
      </c>
      <c r="M3" s="1">
        <f>100*(H3-D3)/H3</f>
        <v>33.475479744136457</v>
      </c>
      <c r="N3" s="1"/>
      <c r="O3" s="1"/>
      <c r="P3" s="1"/>
      <c r="Q3" s="1"/>
      <c r="R3" s="1"/>
      <c r="S3" s="1"/>
      <c r="T3" s="1"/>
      <c r="U3" s="1"/>
    </row>
    <row r="4" spans="1:21">
      <c r="A4" s="1">
        <v>2</v>
      </c>
      <c r="B4" s="1">
        <v>181.96</v>
      </c>
      <c r="C4" s="1">
        <v>104.36</v>
      </c>
      <c r="D4" s="1">
        <v>0.98399999999999999</v>
      </c>
      <c r="E4" s="1">
        <v>1.94</v>
      </c>
      <c r="F4" s="4">
        <v>211.25</v>
      </c>
      <c r="G4" s="4">
        <v>133.02000000000001</v>
      </c>
      <c r="H4" s="1">
        <v>2.58</v>
      </c>
      <c r="I4" s="1">
        <v>3.84</v>
      </c>
      <c r="J4" s="1">
        <f t="shared" ref="J4:J15" si="0">C4/G4</f>
        <v>0.78454367764245969</v>
      </c>
      <c r="K4" s="1">
        <f t="shared" ref="K4:K15" si="1">D4/H4</f>
        <v>0.38139534883720927</v>
      </c>
      <c r="L4" s="1">
        <f t="shared" ref="L4:L15" si="2">100*(G4-C4)/G4</f>
        <v>21.545632235754027</v>
      </c>
      <c r="M4" s="1">
        <f t="shared" ref="M4:M15" si="3">100*(H4-D4)/H4</f>
        <v>61.86046511627908</v>
      </c>
      <c r="N4" s="1"/>
      <c r="O4" s="1"/>
      <c r="P4" s="1"/>
      <c r="Q4" s="1"/>
      <c r="R4" s="1" t="s">
        <v>8</v>
      </c>
      <c r="S4" s="1"/>
      <c r="T4" s="1"/>
      <c r="U4" s="1"/>
    </row>
    <row r="5" spans="1:21">
      <c r="A5" s="1">
        <v>4</v>
      </c>
      <c r="B5" s="1">
        <v>3133.39</v>
      </c>
      <c r="C5" s="1">
        <v>3051.34</v>
      </c>
      <c r="D5" s="1">
        <v>34.6</v>
      </c>
      <c r="E5" s="1">
        <v>37.9</v>
      </c>
      <c r="F5" s="4">
        <v>3943.25</v>
      </c>
      <c r="G5" s="4">
        <v>3869.13</v>
      </c>
      <c r="H5" s="1">
        <v>97</v>
      </c>
      <c r="I5" s="1">
        <v>103</v>
      </c>
      <c r="J5" s="1">
        <f t="shared" si="0"/>
        <v>0.78863723886248327</v>
      </c>
      <c r="K5" s="1">
        <f t="shared" si="1"/>
        <v>0.35670103092783506</v>
      </c>
      <c r="L5" s="1">
        <f t="shared" si="2"/>
        <v>21.13627611375167</v>
      </c>
      <c r="M5" s="1">
        <f t="shared" si="3"/>
        <v>64.329896907216494</v>
      </c>
      <c r="N5" s="1"/>
      <c r="O5" s="1"/>
      <c r="P5" s="1"/>
      <c r="Q5" s="1"/>
      <c r="R5" s="1" t="s">
        <v>9</v>
      </c>
      <c r="S5" s="1"/>
      <c r="T5" s="1"/>
      <c r="U5" s="1"/>
    </row>
    <row r="6" spans="1:21">
      <c r="A6" s="1">
        <v>8</v>
      </c>
      <c r="B6" s="1">
        <v>3455.22</v>
      </c>
      <c r="C6" s="1">
        <v>3362.94</v>
      </c>
      <c r="D6" s="1">
        <v>114</v>
      </c>
      <c r="E6" s="1">
        <v>125</v>
      </c>
      <c r="F6" s="4">
        <v>4350.43</v>
      </c>
      <c r="G6" s="4">
        <v>4266.59</v>
      </c>
      <c r="H6" s="1">
        <v>238</v>
      </c>
      <c r="I6" s="1">
        <v>253</v>
      </c>
      <c r="J6" s="1">
        <f t="shared" si="0"/>
        <v>0.78820322552670863</v>
      </c>
      <c r="K6" s="1">
        <f t="shared" si="1"/>
        <v>0.47899159663865548</v>
      </c>
      <c r="L6" s="1">
        <f t="shared" si="2"/>
        <v>21.179677447329134</v>
      </c>
      <c r="M6" s="1">
        <f t="shared" si="3"/>
        <v>52.100840336134453</v>
      </c>
      <c r="N6" s="1"/>
      <c r="O6" s="1"/>
      <c r="P6" s="1"/>
      <c r="Q6" s="1"/>
      <c r="R6" s="1"/>
      <c r="S6" s="1"/>
      <c r="T6" s="1"/>
      <c r="U6" s="1"/>
    </row>
    <row r="7" spans="1:21">
      <c r="A7" s="1">
        <v>16</v>
      </c>
      <c r="B7" s="1">
        <v>3455.07</v>
      </c>
      <c r="C7" s="1">
        <v>3348.45</v>
      </c>
      <c r="D7" s="1">
        <v>176</v>
      </c>
      <c r="E7" s="1">
        <v>185</v>
      </c>
      <c r="F7" s="4">
        <v>4350.17</v>
      </c>
      <c r="G7" s="4">
        <v>4264.09</v>
      </c>
      <c r="H7" s="1">
        <v>396</v>
      </c>
      <c r="I7" s="1">
        <v>417</v>
      </c>
      <c r="J7" s="1">
        <f t="shared" si="0"/>
        <v>0.78526719651789711</v>
      </c>
      <c r="K7" s="1">
        <f t="shared" si="1"/>
        <v>0.44444444444444442</v>
      </c>
      <c r="L7" s="1">
        <f t="shared" si="2"/>
        <v>21.473280348210292</v>
      </c>
      <c r="M7" s="1">
        <f t="shared" si="3"/>
        <v>55.555555555555557</v>
      </c>
      <c r="N7" s="1"/>
      <c r="O7" s="1"/>
      <c r="P7" s="1"/>
      <c r="Q7" s="1"/>
      <c r="R7" s="1"/>
      <c r="S7" s="1"/>
      <c r="T7" s="1"/>
      <c r="U7" s="1"/>
    </row>
    <row r="8" spans="1:21">
      <c r="A8" s="1">
        <v>32</v>
      </c>
      <c r="B8" s="1">
        <v>3455.18</v>
      </c>
      <c r="C8" s="1">
        <v>3329.75</v>
      </c>
      <c r="D8" s="1">
        <v>351</v>
      </c>
      <c r="E8" s="1">
        <v>368</v>
      </c>
      <c r="F8" s="4">
        <v>4341.96</v>
      </c>
      <c r="G8" s="4">
        <v>4253.1899999999996</v>
      </c>
      <c r="H8" s="4">
        <v>705</v>
      </c>
      <c r="I8" s="4">
        <v>758</v>
      </c>
      <c r="J8" s="1">
        <f t="shared" si="0"/>
        <v>0.78288296549178393</v>
      </c>
      <c r="K8" s="1">
        <f t="shared" si="1"/>
        <v>0.49787234042553191</v>
      </c>
      <c r="L8" s="1">
        <f t="shared" si="2"/>
        <v>21.711703450821609</v>
      </c>
      <c r="M8" s="1">
        <f t="shared" si="3"/>
        <v>50.212765957446805</v>
      </c>
      <c r="N8" s="1"/>
      <c r="O8" s="1"/>
      <c r="P8" s="1"/>
      <c r="Q8" s="1"/>
      <c r="R8" s="1"/>
      <c r="S8" s="1"/>
      <c r="T8" s="1"/>
      <c r="U8" s="1"/>
    </row>
    <row r="9" spans="1:21">
      <c r="A9" s="1">
        <v>64</v>
      </c>
      <c r="B9" s="1">
        <v>5564.54</v>
      </c>
      <c r="C9" s="1">
        <v>5428.59</v>
      </c>
      <c r="D9" s="1">
        <v>504</v>
      </c>
      <c r="E9" s="1">
        <v>523</v>
      </c>
      <c r="F9" s="4">
        <v>6971.2</v>
      </c>
      <c r="G9" s="4">
        <v>6876.7</v>
      </c>
      <c r="H9" s="4">
        <v>1073</v>
      </c>
      <c r="I9" s="4">
        <v>1121</v>
      </c>
      <c r="J9" s="1">
        <f t="shared" si="0"/>
        <v>0.78941788939462243</v>
      </c>
      <c r="K9" s="1">
        <f t="shared" si="1"/>
        <v>0.46971109040074555</v>
      </c>
      <c r="L9" s="1">
        <f t="shared" si="2"/>
        <v>21.058211060537754</v>
      </c>
      <c r="M9" s="1">
        <f t="shared" si="3"/>
        <v>53.028890959925441</v>
      </c>
      <c r="N9" s="1"/>
      <c r="O9" s="1"/>
      <c r="P9" s="1"/>
      <c r="Q9" s="1"/>
      <c r="R9" s="1"/>
      <c r="S9" s="1"/>
      <c r="T9" s="1"/>
      <c r="U9" s="1"/>
    </row>
    <row r="10" spans="1:21">
      <c r="A10" s="1">
        <v>128</v>
      </c>
      <c r="B10" s="1">
        <v>5564.65</v>
      </c>
      <c r="C10" s="1">
        <v>5413.61</v>
      </c>
      <c r="D10" s="1">
        <v>584</v>
      </c>
      <c r="E10" s="1">
        <v>618</v>
      </c>
      <c r="F10" s="1">
        <v>7019.25</v>
      </c>
      <c r="G10" s="1">
        <v>6895.32</v>
      </c>
      <c r="H10" s="1">
        <v>1119</v>
      </c>
      <c r="I10" s="1">
        <v>1162</v>
      </c>
      <c r="J10" s="1">
        <f t="shared" si="0"/>
        <v>0.78511367130169452</v>
      </c>
      <c r="K10" s="1">
        <f t="shared" si="1"/>
        <v>0.52189454870420016</v>
      </c>
      <c r="L10" s="1">
        <f t="shared" si="2"/>
        <v>21.488632869830553</v>
      </c>
      <c r="M10" s="1">
        <f t="shared" si="3"/>
        <v>47.810545129579985</v>
      </c>
      <c r="N10" s="1"/>
      <c r="O10" s="1"/>
      <c r="P10" s="1"/>
      <c r="Q10" s="1"/>
      <c r="R10" s="1"/>
      <c r="S10" s="1"/>
      <c r="T10" s="1"/>
      <c r="U10" s="1"/>
    </row>
    <row r="11" spans="1:21">
      <c r="A11" s="1">
        <v>256</v>
      </c>
      <c r="B11" s="1">
        <v>5564.86</v>
      </c>
      <c r="C11" s="1">
        <v>5407.59</v>
      </c>
      <c r="D11" s="1">
        <v>721</v>
      </c>
      <c r="E11" s="1">
        <v>773</v>
      </c>
      <c r="F11" s="1">
        <v>7018.41</v>
      </c>
      <c r="G11" s="1">
        <v>6882.19</v>
      </c>
      <c r="H11" s="1">
        <v>1241</v>
      </c>
      <c r="I11" s="1">
        <v>1301</v>
      </c>
      <c r="J11" s="1">
        <f t="shared" si="0"/>
        <v>0.78573680761501796</v>
      </c>
      <c r="K11" s="1">
        <f t="shared" si="1"/>
        <v>0.58098307816277195</v>
      </c>
      <c r="L11" s="1">
        <f t="shared" si="2"/>
        <v>21.426319238498202</v>
      </c>
      <c r="M11" s="1">
        <f t="shared" si="3"/>
        <v>41.901692183722801</v>
      </c>
      <c r="N11" s="1"/>
      <c r="O11" s="1"/>
      <c r="P11" s="1"/>
      <c r="Q11" s="1"/>
      <c r="R11" s="2"/>
      <c r="S11" s="1"/>
      <c r="T11" s="1"/>
      <c r="U11" s="1"/>
    </row>
    <row r="12" spans="1:21">
      <c r="A12" s="1">
        <v>512</v>
      </c>
      <c r="B12" s="1">
        <v>5973.55</v>
      </c>
      <c r="C12" s="1">
        <v>5810.34</v>
      </c>
      <c r="D12" s="1">
        <v>812</v>
      </c>
      <c r="E12" s="1">
        <v>864</v>
      </c>
      <c r="F12" s="1">
        <v>7527</v>
      </c>
      <c r="G12" s="1">
        <v>7386.27</v>
      </c>
      <c r="H12" s="1">
        <v>1784</v>
      </c>
      <c r="I12" s="1">
        <v>1887</v>
      </c>
      <c r="J12" s="1">
        <f t="shared" si="0"/>
        <v>0.78664061833645393</v>
      </c>
      <c r="K12" s="1">
        <f t="shared" si="1"/>
        <v>0.45515695067264572</v>
      </c>
      <c r="L12" s="1">
        <f t="shared" si="2"/>
        <v>21.335938166354605</v>
      </c>
      <c r="M12" s="1">
        <f t="shared" si="3"/>
        <v>54.484304932735427</v>
      </c>
      <c r="N12" s="1"/>
      <c r="O12" s="1"/>
      <c r="P12" s="1"/>
      <c r="Q12" s="1"/>
      <c r="R12" s="2"/>
      <c r="S12" s="1"/>
      <c r="T12" s="1"/>
      <c r="U12" s="1"/>
    </row>
    <row r="13" spans="1:21">
      <c r="A13" s="1">
        <v>1024</v>
      </c>
      <c r="B13" s="1">
        <v>5974.04</v>
      </c>
      <c r="C13" s="1">
        <v>5808.27</v>
      </c>
      <c r="D13" s="1">
        <v>1308</v>
      </c>
      <c r="E13" s="1">
        <v>1397</v>
      </c>
      <c r="F13" s="1">
        <v>7503.25</v>
      </c>
      <c r="G13" s="1">
        <v>7355.63</v>
      </c>
      <c r="H13" s="1">
        <v>2647</v>
      </c>
      <c r="I13" s="1">
        <v>2780</v>
      </c>
      <c r="J13" s="1">
        <f t="shared" si="0"/>
        <v>0.78963596591998242</v>
      </c>
      <c r="K13" s="1">
        <f t="shared" si="1"/>
        <v>0.49414431431809597</v>
      </c>
      <c r="L13" s="1">
        <f t="shared" si="2"/>
        <v>21.036403408001757</v>
      </c>
      <c r="M13" s="1">
        <f t="shared" si="3"/>
        <v>50.585568568190403</v>
      </c>
      <c r="N13" s="1"/>
      <c r="O13" s="1"/>
      <c r="P13" s="1"/>
      <c r="Q13" s="1"/>
      <c r="R13" s="3"/>
      <c r="S13" s="1"/>
      <c r="T13" s="1"/>
      <c r="U13" s="1"/>
    </row>
    <row r="14" spans="1:21">
      <c r="A14" s="1">
        <v>2048</v>
      </c>
      <c r="B14" s="1">
        <v>10692.2</v>
      </c>
      <c r="C14" s="1">
        <v>10531.43</v>
      </c>
      <c r="D14" s="1">
        <v>1826</v>
      </c>
      <c r="E14" s="1">
        <v>1970</v>
      </c>
      <c r="F14" s="1">
        <v>11193.02</v>
      </c>
      <c r="G14" s="1">
        <v>11032.94</v>
      </c>
      <c r="H14" s="1">
        <v>3879</v>
      </c>
      <c r="I14" s="1">
        <v>4138</v>
      </c>
      <c r="J14" s="1">
        <f t="shared" si="0"/>
        <v>0.95454430097508003</v>
      </c>
      <c r="K14" s="1">
        <f t="shared" si="1"/>
        <v>0.47073988141273526</v>
      </c>
      <c r="L14" s="1">
        <f t="shared" si="2"/>
        <v>4.5455699024919936</v>
      </c>
      <c r="M14" s="1">
        <f t="shared" si="3"/>
        <v>52.926011858726476</v>
      </c>
      <c r="N14" s="1"/>
      <c r="O14" s="1"/>
      <c r="P14" s="1"/>
      <c r="Q14" s="1"/>
      <c r="R14" s="2"/>
      <c r="S14" s="1"/>
      <c r="T14" s="1"/>
      <c r="U14" s="1"/>
    </row>
    <row r="15" spans="1:21">
      <c r="A15" s="1">
        <v>4096</v>
      </c>
      <c r="B15" s="4">
        <v>10689.1</v>
      </c>
      <c r="C15" s="4">
        <v>10540.16</v>
      </c>
      <c r="D15" s="1">
        <v>3246</v>
      </c>
      <c r="E15" s="1">
        <v>3578</v>
      </c>
      <c r="F15" s="4">
        <v>11873.43</v>
      </c>
      <c r="G15" s="4">
        <v>11719.78</v>
      </c>
      <c r="H15" s="1">
        <v>6494</v>
      </c>
      <c r="I15" s="1">
        <v>6820</v>
      </c>
      <c r="J15" s="1">
        <f t="shared" si="0"/>
        <v>0.89934793997839546</v>
      </c>
      <c r="K15" s="1">
        <f t="shared" si="1"/>
        <v>0.49984601170311055</v>
      </c>
      <c r="L15" s="1">
        <f t="shared" si="2"/>
        <v>10.065206002160457</v>
      </c>
      <c r="M15" s="1">
        <f t="shared" si="3"/>
        <v>50.015398829688941</v>
      </c>
      <c r="N15" s="1"/>
      <c r="O15" s="1"/>
      <c r="P15" s="1"/>
      <c r="Q15" s="1"/>
      <c r="R15" s="1"/>
      <c r="S15" s="1"/>
      <c r="T15" s="1"/>
      <c r="U15" s="1"/>
    </row>
    <row r="16" spans="1: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</sheetData>
  <mergeCells count="5">
    <mergeCell ref="B1:E1"/>
    <mergeCell ref="F1:I1"/>
    <mergeCell ref="L1:M1"/>
    <mergeCell ref="N1:O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1000099573</dc:creator>
  <cp:lastModifiedBy>Pranav Pant</cp:lastModifiedBy>
  <dcterms:created xsi:type="dcterms:W3CDTF">2015-06-05T18:17:20Z</dcterms:created>
  <dcterms:modified xsi:type="dcterms:W3CDTF">2024-03-12T05:16:29Z</dcterms:modified>
</cp:coreProperties>
</file>