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nav Khurana\Downloads\"/>
    </mc:Choice>
  </mc:AlternateContent>
  <xr:revisionPtr revIDLastSave="0" documentId="13_ncr:1_{E2029811-1D0A-462F-9757-8FC1B45F67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irline Overbooking" sheetId="1" r:id="rId1"/>
  </sheets>
  <definedNames>
    <definedName name="bmpcst">'Airline Overbooking'!$B$6</definedName>
    <definedName name="noshow">'Airline Overbooking'!$B$7</definedName>
    <definedName name="objective">'Airline Overbooking'!$A$14</definedName>
    <definedName name="price">'Airline Overbooking'!$B$5</definedName>
    <definedName name="seats">'Airline Overbooking'!$B$4</definedName>
    <definedName name="sold">'Airline Overbooking'!$B$9</definedName>
    <definedName name="solver_adj" localSheetId="0" hidden="1">'Airline Overbooking'!$B$9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'Airline Overbooking'!$B$9</definedName>
    <definedName name="solver_lhs2" localSheetId="0" hidden="1">'Airline Overbooking'!$B$9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'Airline Overbooking'!$A$14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200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D2" i="1"/>
  <c r="H2" i="1" l="1"/>
  <c r="I2" i="1"/>
  <c r="F2" i="1"/>
  <c r="E2" i="1"/>
  <c r="D3" i="1"/>
  <c r="H3" i="1" l="1"/>
  <c r="I3" i="1"/>
  <c r="D4" i="1"/>
  <c r="I4" i="1" s="1"/>
  <c r="G2" i="1"/>
  <c r="J2" i="1" s="1"/>
  <c r="F3" i="1"/>
  <c r="E3" i="1"/>
  <c r="E4" i="1" l="1"/>
  <c r="H4" i="1"/>
  <c r="D5" i="1"/>
  <c r="I5" i="1" s="1"/>
  <c r="F4" i="1"/>
  <c r="G3" i="1"/>
  <c r="J3" i="1" s="1"/>
  <c r="G4" i="1" l="1"/>
  <c r="J4" i="1" s="1"/>
  <c r="E5" i="1"/>
  <c r="H5" i="1"/>
  <c r="D6" i="1"/>
  <c r="F5" i="1"/>
  <c r="F6" i="1" l="1"/>
  <c r="I6" i="1"/>
  <c r="E6" i="1"/>
  <c r="H6" i="1"/>
  <c r="D7" i="1"/>
  <c r="G5" i="1"/>
  <c r="J5" i="1" s="1"/>
  <c r="G6" i="1" l="1"/>
  <c r="J6" i="1" s="1"/>
  <c r="H7" i="1"/>
  <c r="I7" i="1"/>
  <c r="E7" i="1"/>
  <c r="F7" i="1"/>
  <c r="D8" i="1"/>
  <c r="H8" i="1" l="1"/>
  <c r="I8" i="1"/>
  <c r="G7" i="1"/>
  <c r="J7" i="1" s="1"/>
  <c r="E8" i="1"/>
  <c r="F8" i="1"/>
  <c r="D9" i="1"/>
  <c r="H9" i="1" l="1"/>
  <c r="I9" i="1"/>
  <c r="G8" i="1"/>
  <c r="J8" i="1" s="1"/>
  <c r="F9" i="1"/>
  <c r="E9" i="1"/>
  <c r="D10" i="1"/>
  <c r="H10" i="1" l="1"/>
  <c r="I10" i="1"/>
  <c r="D11" i="1"/>
  <c r="G9" i="1"/>
  <c r="J9" i="1" s="1"/>
  <c r="E10" i="1"/>
  <c r="F10" i="1"/>
  <c r="H11" i="1" l="1"/>
  <c r="I11" i="1"/>
  <c r="D12" i="1"/>
  <c r="F11" i="1"/>
  <c r="G10" i="1"/>
  <c r="J10" i="1" s="1"/>
  <c r="E11" i="1"/>
  <c r="H12" i="1" l="1"/>
  <c r="I12" i="1"/>
  <c r="D13" i="1"/>
  <c r="E12" i="1"/>
  <c r="F12" i="1"/>
  <c r="G11" i="1"/>
  <c r="J11" i="1" s="1"/>
  <c r="H13" i="1" l="1"/>
  <c r="I13" i="1"/>
  <c r="D14" i="1"/>
  <c r="E13" i="1"/>
  <c r="F13" i="1"/>
  <c r="G12" i="1"/>
  <c r="J12" i="1" s="1"/>
  <c r="H14" i="1" l="1"/>
  <c r="I14" i="1"/>
  <c r="D15" i="1"/>
  <c r="F14" i="1"/>
  <c r="E14" i="1"/>
  <c r="G13" i="1"/>
  <c r="J13" i="1" s="1"/>
  <c r="H15" i="1" l="1"/>
  <c r="I15" i="1"/>
  <c r="D16" i="1"/>
  <c r="F15" i="1"/>
  <c r="E15" i="1"/>
  <c r="G14" i="1"/>
  <c r="J14" i="1" s="1"/>
  <c r="H16" i="1" l="1"/>
  <c r="I16" i="1"/>
  <c r="D17" i="1"/>
  <c r="E16" i="1"/>
  <c r="F16" i="1"/>
  <c r="G15" i="1"/>
  <c r="J15" i="1" s="1"/>
  <c r="H17" i="1" l="1"/>
  <c r="I17" i="1"/>
  <c r="D18" i="1"/>
  <c r="E17" i="1"/>
  <c r="F17" i="1"/>
  <c r="G16" i="1"/>
  <c r="J16" i="1" s="1"/>
  <c r="H18" i="1" l="1"/>
  <c r="I18" i="1"/>
  <c r="F18" i="1"/>
  <c r="D19" i="1"/>
  <c r="E18" i="1"/>
  <c r="G17" i="1"/>
  <c r="J17" i="1" s="1"/>
  <c r="H19" i="1" l="1"/>
  <c r="I19" i="1"/>
  <c r="G18" i="1"/>
  <c r="J18" i="1" s="1"/>
  <c r="F19" i="1"/>
  <c r="E19" i="1"/>
  <c r="D20" i="1"/>
  <c r="H20" i="1" l="1"/>
  <c r="I20" i="1"/>
  <c r="E20" i="1"/>
  <c r="G19" i="1"/>
  <c r="J19" i="1" s="1"/>
  <c r="F20" i="1"/>
  <c r="D21" i="1"/>
  <c r="H21" i="1" l="1"/>
  <c r="I21" i="1"/>
  <c r="G20" i="1"/>
  <c r="J20" i="1" s="1"/>
  <c r="E21" i="1"/>
  <c r="F21" i="1"/>
  <c r="D22" i="1"/>
  <c r="H22" i="1" l="1"/>
  <c r="I22" i="1"/>
  <c r="E22" i="1"/>
  <c r="G21" i="1"/>
  <c r="J21" i="1" s="1"/>
  <c r="F22" i="1"/>
  <c r="D23" i="1"/>
  <c r="H23" i="1" l="1"/>
  <c r="I23" i="1"/>
  <c r="G22" i="1"/>
  <c r="J22" i="1" s="1"/>
  <c r="F23" i="1"/>
  <c r="E23" i="1"/>
  <c r="D24" i="1"/>
  <c r="H24" i="1" l="1"/>
  <c r="I24" i="1"/>
  <c r="E24" i="1"/>
  <c r="G23" i="1"/>
  <c r="J23" i="1" s="1"/>
  <c r="F24" i="1"/>
  <c r="D25" i="1"/>
  <c r="H25" i="1" l="1"/>
  <c r="I25" i="1"/>
  <c r="G24" i="1"/>
  <c r="J24" i="1" s="1"/>
  <c r="F25" i="1"/>
  <c r="D26" i="1"/>
  <c r="E25" i="1"/>
  <c r="H26" i="1" l="1"/>
  <c r="I26" i="1"/>
  <c r="E26" i="1"/>
  <c r="G25" i="1"/>
  <c r="J25" i="1" s="1"/>
  <c r="F26" i="1"/>
  <c r="D27" i="1"/>
  <c r="H27" i="1" l="1"/>
  <c r="I27" i="1"/>
  <c r="G26" i="1"/>
  <c r="J26" i="1" s="1"/>
  <c r="E27" i="1"/>
  <c r="D28" i="1"/>
  <c r="F27" i="1"/>
  <c r="H28" i="1" l="1"/>
  <c r="I28" i="1"/>
  <c r="E28" i="1"/>
  <c r="G27" i="1"/>
  <c r="J27" i="1" s="1"/>
  <c r="D29" i="1"/>
  <c r="F28" i="1"/>
  <c r="H29" i="1" l="1"/>
  <c r="I29" i="1"/>
  <c r="G28" i="1"/>
  <c r="J28" i="1" s="1"/>
  <c r="E29" i="1"/>
  <c r="F29" i="1"/>
  <c r="D30" i="1"/>
  <c r="H30" i="1" l="1"/>
  <c r="I30" i="1"/>
  <c r="G29" i="1"/>
  <c r="J29" i="1" s="1"/>
  <c r="E30" i="1"/>
  <c r="F30" i="1"/>
  <c r="D31" i="1"/>
  <c r="H31" i="1" l="1"/>
  <c r="I31" i="1"/>
  <c r="G30" i="1"/>
  <c r="J30" i="1" s="1"/>
  <c r="E31" i="1"/>
  <c r="D32" i="1"/>
  <c r="F31" i="1"/>
  <c r="H32" i="1" l="1"/>
  <c r="I32" i="1"/>
  <c r="G31" i="1"/>
  <c r="J31" i="1" s="1"/>
  <c r="F32" i="1"/>
  <c r="E32" i="1"/>
  <c r="D33" i="1"/>
  <c r="H33" i="1" l="1"/>
  <c r="I33" i="1"/>
  <c r="G32" i="1"/>
  <c r="J32" i="1" s="1"/>
  <c r="F33" i="1"/>
  <c r="E33" i="1"/>
  <c r="D34" i="1"/>
  <c r="H34" i="1" l="1"/>
  <c r="I34" i="1"/>
  <c r="G33" i="1"/>
  <c r="J33" i="1" s="1"/>
  <c r="E34" i="1"/>
  <c r="F34" i="1"/>
  <c r="D35" i="1"/>
  <c r="H35" i="1" l="1"/>
  <c r="I35" i="1"/>
  <c r="E35" i="1"/>
  <c r="G34" i="1"/>
  <c r="J34" i="1" s="1"/>
  <c r="F35" i="1"/>
  <c r="D36" i="1"/>
  <c r="H36" i="1" l="1"/>
  <c r="I36" i="1"/>
  <c r="G35" i="1"/>
  <c r="J35" i="1" s="1"/>
  <c r="E36" i="1"/>
  <c r="F36" i="1"/>
  <c r="D37" i="1"/>
  <c r="H37" i="1" l="1"/>
  <c r="I37" i="1"/>
  <c r="F37" i="1"/>
  <c r="E37" i="1"/>
  <c r="G36" i="1"/>
  <c r="J36" i="1" s="1"/>
  <c r="D38" i="1"/>
  <c r="H38" i="1" l="1"/>
  <c r="I38" i="1"/>
  <c r="G37" i="1"/>
  <c r="J37" i="1" s="1"/>
  <c r="E38" i="1"/>
  <c r="F38" i="1"/>
  <c r="D39" i="1"/>
  <c r="H39" i="1" l="1"/>
  <c r="I39" i="1"/>
  <c r="G38" i="1"/>
  <c r="J38" i="1" s="1"/>
  <c r="E39" i="1"/>
  <c r="F39" i="1"/>
  <c r="D40" i="1"/>
  <c r="H40" i="1" l="1"/>
  <c r="I40" i="1"/>
  <c r="G39" i="1"/>
  <c r="J39" i="1" s="1"/>
  <c r="E40" i="1"/>
  <c r="D41" i="1"/>
  <c r="F40" i="1"/>
  <c r="H41" i="1" l="1"/>
  <c r="I41" i="1"/>
  <c r="F41" i="1"/>
  <c r="E41" i="1"/>
  <c r="D42" i="1"/>
  <c r="G40" i="1"/>
  <c r="J40" i="1" s="1"/>
  <c r="H42" i="1" l="1"/>
  <c r="I42" i="1"/>
  <c r="G41" i="1"/>
  <c r="J41" i="1" s="1"/>
  <c r="E42" i="1"/>
  <c r="F42" i="1"/>
  <c r="D43" i="1"/>
  <c r="H43" i="1" l="1"/>
  <c r="I43" i="1"/>
  <c r="G42" i="1"/>
  <c r="J42" i="1" s="1"/>
  <c r="F43" i="1"/>
  <c r="E43" i="1"/>
  <c r="D44" i="1"/>
  <c r="H44" i="1" l="1"/>
  <c r="I44" i="1"/>
  <c r="G43" i="1"/>
  <c r="J43" i="1" s="1"/>
  <c r="E44" i="1"/>
  <c r="F44" i="1"/>
  <c r="D45" i="1"/>
  <c r="H45" i="1" l="1"/>
  <c r="I45" i="1"/>
  <c r="G44" i="1"/>
  <c r="J44" i="1" s="1"/>
  <c r="E45" i="1"/>
  <c r="F45" i="1"/>
  <c r="D46" i="1"/>
  <c r="H46" i="1" l="1"/>
  <c r="I46" i="1"/>
  <c r="D47" i="1"/>
  <c r="E46" i="1"/>
  <c r="F46" i="1"/>
  <c r="G45" i="1"/>
  <c r="J45" i="1" s="1"/>
  <c r="H47" i="1" l="1"/>
  <c r="I47" i="1"/>
  <c r="E47" i="1"/>
  <c r="D48" i="1"/>
  <c r="F47" i="1"/>
  <c r="G46" i="1"/>
  <c r="J46" i="1" s="1"/>
  <c r="H48" i="1" l="1"/>
  <c r="I48" i="1"/>
  <c r="G47" i="1"/>
  <c r="J47" i="1" s="1"/>
  <c r="E48" i="1"/>
  <c r="F48" i="1"/>
  <c r="D49" i="1"/>
  <c r="H49" i="1" l="1"/>
  <c r="I49" i="1"/>
  <c r="G48" i="1"/>
  <c r="J48" i="1" s="1"/>
  <c r="E49" i="1"/>
  <c r="D50" i="1"/>
  <c r="F49" i="1"/>
  <c r="H50" i="1" l="1"/>
  <c r="I50" i="1"/>
  <c r="E50" i="1"/>
  <c r="G49" i="1"/>
  <c r="J49" i="1" s="1"/>
  <c r="F50" i="1"/>
  <c r="D51" i="1"/>
  <c r="H51" i="1" l="1"/>
  <c r="I51" i="1"/>
  <c r="G50" i="1"/>
  <c r="J50" i="1" s="1"/>
  <c r="F51" i="1"/>
  <c r="E51" i="1"/>
  <c r="D52" i="1"/>
  <c r="I52" i="1" s="1"/>
  <c r="H52" i="1" l="1"/>
  <c r="D53" i="1"/>
  <c r="I53" i="1" s="1"/>
  <c r="G51" i="1"/>
  <c r="J51" i="1" s="1"/>
  <c r="E52" i="1"/>
  <c r="F52" i="1"/>
  <c r="H53" i="1" l="1"/>
  <c r="E53" i="1"/>
  <c r="D54" i="1"/>
  <c r="I54" i="1" s="1"/>
  <c r="F53" i="1"/>
  <c r="G52" i="1"/>
  <c r="J52" i="1" s="1"/>
  <c r="G53" i="1" l="1"/>
  <c r="J53" i="1" s="1"/>
  <c r="E54" i="1"/>
  <c r="H54" i="1"/>
  <c r="F54" i="1"/>
  <c r="D55" i="1"/>
  <c r="I55" i="1" s="1"/>
  <c r="G54" i="1" l="1"/>
  <c r="J54" i="1" s="1"/>
  <c r="H55" i="1"/>
  <c r="E55" i="1"/>
  <c r="F55" i="1"/>
  <c r="D56" i="1"/>
  <c r="I56" i="1" s="1"/>
  <c r="G55" i="1" l="1"/>
  <c r="J55" i="1" s="1"/>
  <c r="F56" i="1"/>
  <c r="D57" i="1"/>
  <c r="I57" i="1" s="1"/>
  <c r="E56" i="1"/>
  <c r="H56" i="1"/>
  <c r="G56" i="1" l="1"/>
  <c r="J56" i="1" s="1"/>
  <c r="E57" i="1"/>
  <c r="F57" i="1"/>
  <c r="H57" i="1"/>
  <c r="D58" i="1"/>
  <c r="I58" i="1" s="1"/>
  <c r="G57" i="1" l="1"/>
  <c r="J57" i="1" s="1"/>
  <c r="F58" i="1"/>
  <c r="D59" i="1"/>
  <c r="I59" i="1" s="1"/>
  <c r="E58" i="1"/>
  <c r="H58" i="1"/>
  <c r="G58" i="1" l="1"/>
  <c r="J58" i="1" s="1"/>
  <c r="D60" i="1"/>
  <c r="I60" i="1" s="1"/>
  <c r="H59" i="1"/>
  <c r="E59" i="1"/>
  <c r="F59" i="1"/>
  <c r="G59" i="1" l="1"/>
  <c r="J59" i="1" s="1"/>
  <c r="D61" i="1"/>
  <c r="I61" i="1" s="1"/>
  <c r="H60" i="1"/>
  <c r="E60" i="1"/>
  <c r="F60" i="1"/>
  <c r="G60" i="1" l="1"/>
  <c r="J60" i="1" s="1"/>
  <c r="H61" i="1"/>
  <c r="E61" i="1"/>
  <c r="D62" i="1"/>
  <c r="I62" i="1" s="1"/>
  <c r="F61" i="1"/>
  <c r="G61" i="1" l="1"/>
  <c r="J61" i="1" s="1"/>
  <c r="F62" i="1"/>
  <c r="D63" i="1"/>
  <c r="I63" i="1" s="1"/>
  <c r="H62" i="1"/>
  <c r="E62" i="1"/>
  <c r="H63" i="1" l="1"/>
  <c r="F63" i="1"/>
  <c r="E63" i="1"/>
  <c r="D64" i="1"/>
  <c r="I64" i="1" s="1"/>
  <c r="G62" i="1"/>
  <c r="J62" i="1" s="1"/>
  <c r="F64" i="1" l="1"/>
  <c r="D65" i="1"/>
  <c r="I65" i="1" s="1"/>
  <c r="E64" i="1"/>
  <c r="H64" i="1"/>
  <c r="G63" i="1"/>
  <c r="J63" i="1" s="1"/>
  <c r="G64" i="1" l="1"/>
  <c r="J64" i="1" s="1"/>
  <c r="E65" i="1"/>
  <c r="D66" i="1"/>
  <c r="I66" i="1" s="1"/>
  <c r="F65" i="1"/>
  <c r="H65" i="1"/>
  <c r="F66" i="1" l="1"/>
  <c r="D67" i="1"/>
  <c r="I67" i="1" s="1"/>
  <c r="E66" i="1"/>
  <c r="H66" i="1"/>
  <c r="G65" i="1"/>
  <c r="J65" i="1" s="1"/>
  <c r="G66" i="1" l="1"/>
  <c r="J66" i="1" s="1"/>
  <c r="F67" i="1"/>
  <c r="H67" i="1"/>
  <c r="E67" i="1"/>
  <c r="D68" i="1"/>
  <c r="I68" i="1" s="1"/>
  <c r="G67" i="1" l="1"/>
  <c r="J67" i="1" s="1"/>
  <c r="F68" i="1"/>
  <c r="D69" i="1"/>
  <c r="I69" i="1" s="1"/>
  <c r="H68" i="1"/>
  <c r="E68" i="1"/>
  <c r="G68" i="1" l="1"/>
  <c r="J68" i="1" s="1"/>
  <c r="H69" i="1"/>
  <c r="E69" i="1"/>
  <c r="D70" i="1"/>
  <c r="I70" i="1" s="1"/>
  <c r="F69" i="1"/>
  <c r="G69" i="1" l="1"/>
  <c r="J69" i="1" s="1"/>
  <c r="F70" i="1"/>
  <c r="D71" i="1"/>
  <c r="I71" i="1" s="1"/>
  <c r="H70" i="1"/>
  <c r="E70" i="1"/>
  <c r="G70" i="1" l="1"/>
  <c r="J70" i="1" s="1"/>
  <c r="E71" i="1"/>
  <c r="H71" i="1"/>
  <c r="F71" i="1"/>
  <c r="D72" i="1"/>
  <c r="I72" i="1" s="1"/>
  <c r="F72" i="1" l="1"/>
  <c r="D73" i="1"/>
  <c r="I73" i="1" s="1"/>
  <c r="E72" i="1"/>
  <c r="H72" i="1"/>
  <c r="G71" i="1"/>
  <c r="J71" i="1" s="1"/>
  <c r="G72" i="1" l="1"/>
  <c r="J72" i="1" s="1"/>
  <c r="F73" i="1"/>
  <c r="H73" i="1"/>
  <c r="E73" i="1"/>
  <c r="D74" i="1"/>
  <c r="I74" i="1" s="1"/>
  <c r="G73" i="1" l="1"/>
  <c r="J73" i="1" s="1"/>
  <c r="F74" i="1"/>
  <c r="D75" i="1"/>
  <c r="I75" i="1" s="1"/>
  <c r="E74" i="1"/>
  <c r="H74" i="1"/>
  <c r="G74" i="1" l="1"/>
  <c r="J74" i="1" s="1"/>
  <c r="E75" i="1"/>
  <c r="F75" i="1"/>
  <c r="H75" i="1"/>
  <c r="D76" i="1"/>
  <c r="I76" i="1" s="1"/>
  <c r="G75" i="1" l="1"/>
  <c r="J75" i="1" s="1"/>
  <c r="F76" i="1"/>
  <c r="D77" i="1"/>
  <c r="I77" i="1" s="1"/>
  <c r="H76" i="1"/>
  <c r="E76" i="1"/>
  <c r="G76" i="1" l="1"/>
  <c r="J76" i="1" s="1"/>
  <c r="D78" i="1"/>
  <c r="I78" i="1" s="1"/>
  <c r="F77" i="1"/>
  <c r="H77" i="1"/>
  <c r="E77" i="1"/>
  <c r="G77" i="1" l="1"/>
  <c r="J77" i="1" s="1"/>
  <c r="F78" i="1"/>
  <c r="D79" i="1"/>
  <c r="I79" i="1" s="1"/>
  <c r="H78" i="1"/>
  <c r="E78" i="1"/>
  <c r="G78" i="1" l="1"/>
  <c r="J78" i="1" s="1"/>
  <c r="H79" i="1"/>
  <c r="F79" i="1"/>
  <c r="D80" i="1"/>
  <c r="I80" i="1" s="1"/>
  <c r="E79" i="1"/>
  <c r="G79" i="1" l="1"/>
  <c r="J79" i="1" s="1"/>
  <c r="F80" i="1"/>
  <c r="D81" i="1"/>
  <c r="I81" i="1" s="1"/>
  <c r="E80" i="1"/>
  <c r="H80" i="1"/>
  <c r="G80" i="1" l="1"/>
  <c r="J80" i="1" s="1"/>
  <c r="H81" i="1"/>
  <c r="E81" i="1"/>
  <c r="F81" i="1"/>
  <c r="D82" i="1"/>
  <c r="I82" i="1" s="1"/>
  <c r="G81" i="1" l="1"/>
  <c r="J81" i="1" s="1"/>
  <c r="F82" i="1"/>
  <c r="D83" i="1"/>
  <c r="I83" i="1" s="1"/>
  <c r="E82" i="1"/>
  <c r="H82" i="1"/>
  <c r="G82" i="1" l="1"/>
  <c r="J82" i="1" s="1"/>
  <c r="F83" i="1"/>
  <c r="H83" i="1"/>
  <c r="E83" i="1"/>
  <c r="D84" i="1"/>
  <c r="I84" i="1" s="1"/>
  <c r="G83" i="1" l="1"/>
  <c r="J83" i="1" s="1"/>
  <c r="F84" i="1"/>
  <c r="D85" i="1"/>
  <c r="I85" i="1" s="1"/>
  <c r="H84" i="1"/>
  <c r="E84" i="1"/>
  <c r="G84" i="1" l="1"/>
  <c r="J84" i="1" s="1"/>
  <c r="H85" i="1"/>
  <c r="E85" i="1"/>
  <c r="D86" i="1"/>
  <c r="I86" i="1" s="1"/>
  <c r="F85" i="1"/>
  <c r="F86" i="1" l="1"/>
  <c r="D87" i="1"/>
  <c r="I87" i="1" s="1"/>
  <c r="H86" i="1"/>
  <c r="E86" i="1"/>
  <c r="G85" i="1"/>
  <c r="J85" i="1" s="1"/>
  <c r="G86" i="1" l="1"/>
  <c r="J86" i="1" s="1"/>
  <c r="H87" i="1"/>
  <c r="F87" i="1"/>
  <c r="E87" i="1"/>
  <c r="D88" i="1"/>
  <c r="I88" i="1" s="1"/>
  <c r="G87" i="1" l="1"/>
  <c r="J87" i="1" s="1"/>
  <c r="F88" i="1"/>
  <c r="D89" i="1"/>
  <c r="I89" i="1" s="1"/>
  <c r="H88" i="1"/>
  <c r="E88" i="1"/>
  <c r="G88" i="1" l="1"/>
  <c r="J88" i="1" s="1"/>
  <c r="F89" i="1"/>
  <c r="E89" i="1"/>
  <c r="D90" i="1"/>
  <c r="I90" i="1" s="1"/>
  <c r="H89" i="1"/>
  <c r="F90" i="1" l="1"/>
  <c r="D91" i="1"/>
  <c r="I91" i="1" s="1"/>
  <c r="E90" i="1"/>
  <c r="H90" i="1"/>
  <c r="G89" i="1"/>
  <c r="J89" i="1" s="1"/>
  <c r="G90" i="1" l="1"/>
  <c r="J90" i="1" s="1"/>
  <c r="F91" i="1"/>
  <c r="H91" i="1"/>
  <c r="E91" i="1"/>
  <c r="D92" i="1"/>
  <c r="I92" i="1" s="1"/>
  <c r="G91" i="1" l="1"/>
  <c r="J91" i="1" s="1"/>
  <c r="F92" i="1"/>
  <c r="E92" i="1"/>
  <c r="D93" i="1"/>
  <c r="I93" i="1" s="1"/>
  <c r="H92" i="1"/>
  <c r="G92" i="1" l="1"/>
  <c r="J92" i="1" s="1"/>
  <c r="H93" i="1"/>
  <c r="E93" i="1"/>
  <c r="F93" i="1"/>
  <c r="D94" i="1"/>
  <c r="I94" i="1" s="1"/>
  <c r="G93" i="1" l="1"/>
  <c r="J93" i="1" s="1"/>
  <c r="F94" i="1"/>
  <c r="D95" i="1"/>
  <c r="I95" i="1" s="1"/>
  <c r="H94" i="1"/>
  <c r="E94" i="1"/>
  <c r="G94" i="1" l="1"/>
  <c r="J94" i="1" s="1"/>
  <c r="H95" i="1"/>
  <c r="F95" i="1"/>
  <c r="E95" i="1"/>
  <c r="D96" i="1"/>
  <c r="I96" i="1" s="1"/>
  <c r="G95" i="1" l="1"/>
  <c r="J95" i="1" s="1"/>
  <c r="F96" i="1"/>
  <c r="D97" i="1"/>
  <c r="I97" i="1" s="1"/>
  <c r="E96" i="1"/>
  <c r="H96" i="1"/>
  <c r="G96" i="1" l="1"/>
  <c r="J96" i="1" s="1"/>
  <c r="F97" i="1"/>
  <c r="H97" i="1"/>
  <c r="E97" i="1"/>
  <c r="D98" i="1"/>
  <c r="I98" i="1" s="1"/>
  <c r="G97" i="1" l="1"/>
  <c r="J97" i="1" s="1"/>
  <c r="F98" i="1"/>
  <c r="D99" i="1"/>
  <c r="I99" i="1" s="1"/>
  <c r="E98" i="1"/>
  <c r="H98" i="1"/>
  <c r="G98" i="1" l="1"/>
  <c r="J98" i="1" s="1"/>
  <c r="F99" i="1"/>
  <c r="H99" i="1"/>
  <c r="E99" i="1"/>
  <c r="D100" i="1"/>
  <c r="I100" i="1" s="1"/>
  <c r="G99" i="1" l="1"/>
  <c r="J99" i="1" s="1"/>
  <c r="F100" i="1"/>
  <c r="D101" i="1"/>
  <c r="I101" i="1" s="1"/>
  <c r="H100" i="1"/>
  <c r="E100" i="1"/>
  <c r="F101" i="1" l="1"/>
  <c r="H101" i="1"/>
  <c r="E101" i="1"/>
  <c r="G100" i="1"/>
  <c r="J100" i="1" s="1"/>
  <c r="G101" i="1" l="1"/>
  <c r="J101" i="1" s="1"/>
  <c r="A14" i="1" s="1"/>
</calcChain>
</file>

<file path=xl/sharedStrings.xml><?xml version="1.0" encoding="utf-8"?>
<sst xmlns="http://schemas.openxmlformats.org/spreadsheetml/2006/main" count="16" uniqueCount="16">
  <si>
    <t>Airline Overbooking Problem</t>
  </si>
  <si>
    <t>Input data</t>
  </si>
  <si>
    <t>seats</t>
  </si>
  <si>
    <t>price</t>
  </si>
  <si>
    <t>bmpcst</t>
  </si>
  <si>
    <t>sold</t>
  </si>
  <si>
    <t>no-show</t>
  </si>
  <si>
    <t>revenue</t>
  </si>
  <si>
    <t>show</t>
  </si>
  <si>
    <t>P(show)</t>
  </si>
  <si>
    <t>over cost</t>
  </si>
  <si>
    <t>rev-cost</t>
  </si>
  <si>
    <t>(rev-cost)*P(show)</t>
  </si>
  <si>
    <t>E(show)</t>
  </si>
  <si>
    <t>E(revenue - over cost)</t>
  </si>
  <si>
    <t>F(show)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</si>
</sst>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b/>
      <sz val="10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/>
    <xf numFmtId="0" fontId="2" fillId="2" borderId="0" xfId="0" applyFont="1" applyFill="1"/>
    <xf numFmtId="0" fontId="2" fillId="4" borderId="0" xfId="0" applyFont="1" applyFill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zoomScale="136" zoomScaleNormal="136" workbookViewId="0">
      <selection activeCell="B9" sqref="B9"/>
    </sheetView>
  </sheetViews>
  <sheetFormatPr defaultColWidth="9.109375" defaultRowHeight="13.2" x14ac:dyDescent="0.25"/>
  <cols>
    <col min="1" max="1" width="9.88671875" style="2" customWidth="1"/>
    <col min="2" max="2" width="9.109375" style="2"/>
    <col min="3" max="3" width="12.5546875" style="2" bestFit="1" customWidth="1"/>
    <col min="4" max="4" width="5.6640625" style="2" bestFit="1" customWidth="1"/>
    <col min="5" max="5" width="8.44140625" style="2" bestFit="1" customWidth="1"/>
    <col min="6" max="6" width="9.5546875" style="2" bestFit="1" customWidth="1"/>
    <col min="7" max="7" width="8.44140625" style="2" bestFit="1" customWidth="1"/>
    <col min="8" max="9" width="10.44140625" style="2" customWidth="1"/>
    <col min="10" max="10" width="18.109375" style="2" bestFit="1" customWidth="1"/>
    <col min="11" max="16384" width="9.109375" style="2"/>
  </cols>
  <sheetData>
    <row r="1" spans="1:10" x14ac:dyDescent="0.25">
      <c r="A1" s="1" t="s">
        <v>0</v>
      </c>
      <c r="D1" s="3" t="s">
        <v>8</v>
      </c>
      <c r="E1" s="3" t="s">
        <v>7</v>
      </c>
      <c r="F1" s="3" t="s">
        <v>10</v>
      </c>
      <c r="G1" s="3" t="s">
        <v>11</v>
      </c>
      <c r="H1" s="3" t="s">
        <v>9</v>
      </c>
      <c r="I1" s="3" t="s">
        <v>15</v>
      </c>
      <c r="J1" s="3" t="s">
        <v>12</v>
      </c>
    </row>
    <row r="2" spans="1:10" x14ac:dyDescent="0.25">
      <c r="D2" s="2">
        <f>sold</f>
        <v>214</v>
      </c>
      <c r="E2" s="2">
        <f t="shared" ref="E2:E33" si="0">MIN(seats,D2)*price</f>
        <v>60000</v>
      </c>
      <c r="F2" s="2">
        <f t="shared" ref="F2:F33" si="1">MAX(0,D2-seats)*bmpcst</f>
        <v>7000</v>
      </c>
      <c r="G2" s="2">
        <f>E2-F2</f>
        <v>53000</v>
      </c>
      <c r="H2" s="2">
        <f t="shared" ref="H2:H33" si="2">BINOMDIST(D2,sold,1-noshow,FALSE)</f>
        <v>1.800325324317849E-7</v>
      </c>
      <c r="I2" s="2">
        <f t="shared" ref="I2:I33" si="3">_xlfn.BINOM.DIST(D2,sold,1-noshow,TRUE)</f>
        <v>1</v>
      </c>
      <c r="J2" s="4">
        <f>G2*H2</f>
        <v>9.5417242188845994E-3</v>
      </c>
    </row>
    <row r="3" spans="1:10" x14ac:dyDescent="0.25">
      <c r="A3" s="2" t="s">
        <v>1</v>
      </c>
      <c r="D3" s="2">
        <f>D2-1</f>
        <v>213</v>
      </c>
      <c r="E3" s="2">
        <f t="shared" si="0"/>
        <v>60000</v>
      </c>
      <c r="F3" s="2">
        <f t="shared" si="1"/>
        <v>6500</v>
      </c>
      <c r="G3" s="2">
        <f t="shared" ref="G3:G52" si="4">E3-F3</f>
        <v>53500</v>
      </c>
      <c r="H3" s="2">
        <f t="shared" si="2"/>
        <v>2.899878855729181E-6</v>
      </c>
      <c r="I3" s="2">
        <f t="shared" si="3"/>
        <v>0.99999981996746756</v>
      </c>
      <c r="J3" s="4">
        <f t="shared" ref="J3:J52" si="5">G3*H3</f>
        <v>0.1551435187815112</v>
      </c>
    </row>
    <row r="4" spans="1:10" x14ac:dyDescent="0.25">
      <c r="A4" s="5" t="s">
        <v>2</v>
      </c>
      <c r="B4" s="5">
        <v>200</v>
      </c>
      <c r="D4" s="2">
        <f t="shared" ref="D4:D52" si="6">D3-1</f>
        <v>212</v>
      </c>
      <c r="E4" s="2">
        <f t="shared" si="0"/>
        <v>60000</v>
      </c>
      <c r="F4" s="2">
        <f t="shared" si="1"/>
        <v>6000</v>
      </c>
      <c r="G4" s="2">
        <f t="shared" si="4"/>
        <v>54000</v>
      </c>
      <c r="H4" s="2">
        <f t="shared" si="2"/>
        <v>2.3245803085442082E-5</v>
      </c>
      <c r="I4" s="2">
        <f t="shared" si="3"/>
        <v>0.99999692008861185</v>
      </c>
      <c r="J4" s="4">
        <f t="shared" si="5"/>
        <v>1.2552733666138725</v>
      </c>
    </row>
    <row r="5" spans="1:10" x14ac:dyDescent="0.25">
      <c r="A5" s="5" t="s">
        <v>3</v>
      </c>
      <c r="B5" s="5">
        <v>300</v>
      </c>
      <c r="D5" s="2">
        <f t="shared" si="6"/>
        <v>211</v>
      </c>
      <c r="E5" s="2">
        <f t="shared" si="0"/>
        <v>60000</v>
      </c>
      <c r="F5" s="2">
        <f t="shared" si="1"/>
        <v>5500</v>
      </c>
      <c r="G5" s="2">
        <f t="shared" si="4"/>
        <v>54500</v>
      </c>
      <c r="H5" s="2">
        <f t="shared" si="2"/>
        <v>1.2364434329317566E-4</v>
      </c>
      <c r="I5" s="2">
        <f t="shared" si="3"/>
        <v>0.99997367428552641</v>
      </c>
      <c r="J5" s="4">
        <f t="shared" si="5"/>
        <v>6.738616709478074</v>
      </c>
    </row>
    <row r="6" spans="1:10" x14ac:dyDescent="0.25">
      <c r="A6" s="5" t="s">
        <v>4</v>
      </c>
      <c r="B6" s="5">
        <v>500</v>
      </c>
      <c r="D6" s="2">
        <f t="shared" si="6"/>
        <v>210</v>
      </c>
      <c r="E6" s="2">
        <f t="shared" si="0"/>
        <v>60000</v>
      </c>
      <c r="F6" s="2">
        <f t="shared" si="1"/>
        <v>5000</v>
      </c>
      <c r="G6" s="2">
        <f t="shared" si="4"/>
        <v>55000</v>
      </c>
      <c r="H6" s="2">
        <f t="shared" si="2"/>
        <v>4.909212232366147E-4</v>
      </c>
      <c r="I6" s="2">
        <f t="shared" si="3"/>
        <v>0.99985002994223326</v>
      </c>
      <c r="J6" s="4">
        <f t="shared" si="5"/>
        <v>27.000667278013808</v>
      </c>
    </row>
    <row r="7" spans="1:10" x14ac:dyDescent="0.25">
      <c r="A7" s="5" t="s">
        <v>6</v>
      </c>
      <c r="B7" s="5">
        <v>7.0000000000000007E-2</v>
      </c>
      <c r="D7" s="2">
        <f t="shared" si="6"/>
        <v>209</v>
      </c>
      <c r="E7" s="2">
        <f t="shared" si="0"/>
        <v>60000</v>
      </c>
      <c r="F7" s="2">
        <f t="shared" si="1"/>
        <v>4500</v>
      </c>
      <c r="G7" s="2">
        <f t="shared" si="4"/>
        <v>55500</v>
      </c>
      <c r="H7" s="2">
        <f t="shared" si="2"/>
        <v>1.5519445121673617E-3</v>
      </c>
      <c r="I7" s="2">
        <f t="shared" si="3"/>
        <v>0.99935910871899658</v>
      </c>
      <c r="J7" s="4">
        <f t="shared" si="5"/>
        <v>86.132920425288575</v>
      </c>
    </row>
    <row r="8" spans="1:10" x14ac:dyDescent="0.25">
      <c r="D8" s="2">
        <f t="shared" si="6"/>
        <v>208</v>
      </c>
      <c r="E8" s="2">
        <f t="shared" si="0"/>
        <v>60000</v>
      </c>
      <c r="F8" s="2">
        <f t="shared" si="1"/>
        <v>4000</v>
      </c>
      <c r="G8" s="2">
        <f t="shared" si="4"/>
        <v>56000</v>
      </c>
      <c r="H8" s="2">
        <f t="shared" si="2"/>
        <v>4.0689871349477722E-3</v>
      </c>
      <c r="I8" s="2">
        <f t="shared" si="3"/>
        <v>0.99780716420682924</v>
      </c>
      <c r="J8" s="4">
        <f t="shared" si="5"/>
        <v>227.86327955707523</v>
      </c>
    </row>
    <row r="9" spans="1:10" x14ac:dyDescent="0.25">
      <c r="A9" s="6" t="s">
        <v>5</v>
      </c>
      <c r="B9" s="6">
        <v>214</v>
      </c>
      <c r="D9" s="2">
        <f t="shared" si="6"/>
        <v>207</v>
      </c>
      <c r="E9" s="2">
        <f t="shared" si="0"/>
        <v>60000</v>
      </c>
      <c r="F9" s="2">
        <f t="shared" si="1"/>
        <v>3500</v>
      </c>
      <c r="G9" s="2">
        <f t="shared" si="4"/>
        <v>56500</v>
      </c>
      <c r="H9" s="2">
        <f t="shared" si="2"/>
        <v>9.1005303663348053E-3</v>
      </c>
      <c r="I9" s="2">
        <f t="shared" si="3"/>
        <v>0.99373817707188139</v>
      </c>
      <c r="J9" s="4">
        <f t="shared" si="5"/>
        <v>514.17996569791649</v>
      </c>
    </row>
    <row r="10" spans="1:10" x14ac:dyDescent="0.25">
      <c r="D10" s="2">
        <f t="shared" si="6"/>
        <v>206</v>
      </c>
      <c r="E10" s="2">
        <f t="shared" si="0"/>
        <v>60000</v>
      </c>
      <c r="F10" s="2">
        <f t="shared" si="1"/>
        <v>3000</v>
      </c>
      <c r="G10" s="2">
        <f t="shared" si="4"/>
        <v>57000</v>
      </c>
      <c r="H10" s="2">
        <f t="shared" si="2"/>
        <v>1.7724016802176265E-2</v>
      </c>
      <c r="I10" s="2">
        <f t="shared" si="3"/>
        <v>0.98463764670554665</v>
      </c>
      <c r="J10" s="4">
        <f t="shared" si="5"/>
        <v>1010.2689577240471</v>
      </c>
    </row>
    <row r="11" spans="1:10" x14ac:dyDescent="0.25">
      <c r="A11" s="2" t="s">
        <v>13</v>
      </c>
      <c r="B11" s="2">
        <f>sold*(1-noshow)</f>
        <v>199.01999999999998</v>
      </c>
      <c r="D11" s="2">
        <f t="shared" si="6"/>
        <v>205</v>
      </c>
      <c r="E11" s="2">
        <f t="shared" si="0"/>
        <v>60000</v>
      </c>
      <c r="F11" s="2">
        <f t="shared" si="1"/>
        <v>2500</v>
      </c>
      <c r="G11" s="2">
        <f t="shared" si="4"/>
        <v>57500</v>
      </c>
      <c r="H11" s="2">
        <f t="shared" si="2"/>
        <v>3.0535283427405257E-2</v>
      </c>
      <c r="I11" s="2">
        <f t="shared" si="3"/>
        <v>0.96691362990337038</v>
      </c>
      <c r="J11" s="4">
        <f t="shared" si="5"/>
        <v>1755.7787970758022</v>
      </c>
    </row>
    <row r="12" spans="1:10" x14ac:dyDescent="0.25">
      <c r="D12" s="2">
        <f t="shared" si="6"/>
        <v>204</v>
      </c>
      <c r="E12" s="2">
        <f t="shared" si="0"/>
        <v>60000</v>
      </c>
      <c r="F12" s="2">
        <f t="shared" si="1"/>
        <v>2000</v>
      </c>
      <c r="G12" s="2">
        <f t="shared" si="4"/>
        <v>58000</v>
      </c>
      <c r="H12" s="2">
        <f t="shared" si="2"/>
        <v>4.7116270664867316E-2</v>
      </c>
      <c r="I12" s="2">
        <f t="shared" si="3"/>
        <v>0.93637834647596507</v>
      </c>
      <c r="J12" s="4">
        <f t="shared" si="5"/>
        <v>2732.7436985623044</v>
      </c>
    </row>
    <row r="13" spans="1:10" x14ac:dyDescent="0.25">
      <c r="A13" s="2" t="s">
        <v>14</v>
      </c>
      <c r="D13" s="2">
        <f t="shared" si="6"/>
        <v>203</v>
      </c>
      <c r="E13" s="2">
        <f t="shared" si="0"/>
        <v>60000</v>
      </c>
      <c r="F13" s="2">
        <f t="shared" si="1"/>
        <v>1500</v>
      </c>
      <c r="G13" s="2">
        <f t="shared" si="4"/>
        <v>58500</v>
      </c>
      <c r="H13" s="2">
        <f t="shared" si="2"/>
        <v>6.5769339696413076E-2</v>
      </c>
      <c r="I13" s="2">
        <f t="shared" si="3"/>
        <v>0.88926207581109784</v>
      </c>
      <c r="J13" s="4">
        <f t="shared" si="5"/>
        <v>3847.5063722401651</v>
      </c>
    </row>
    <row r="14" spans="1:10" x14ac:dyDescent="0.25">
      <c r="A14" s="7">
        <f>SUM(J1:J101)</f>
        <v>58884.370590746694</v>
      </c>
      <c r="D14" s="2">
        <f t="shared" si="6"/>
        <v>202</v>
      </c>
      <c r="E14" s="2">
        <f t="shared" si="0"/>
        <v>60000</v>
      </c>
      <c r="F14" s="2">
        <f t="shared" si="1"/>
        <v>1000</v>
      </c>
      <c r="G14" s="2">
        <f t="shared" si="4"/>
        <v>59000</v>
      </c>
      <c r="H14" s="2">
        <f t="shared" si="2"/>
        <v>8.3743935222762619E-2</v>
      </c>
      <c r="I14" s="2">
        <f t="shared" si="3"/>
        <v>0.82349273611468476</v>
      </c>
      <c r="J14" s="4">
        <f t="shared" si="5"/>
        <v>4940.8921781429945</v>
      </c>
    </row>
    <row r="15" spans="1:10" x14ac:dyDescent="0.25">
      <c r="D15" s="2">
        <f t="shared" si="6"/>
        <v>201</v>
      </c>
      <c r="E15" s="2">
        <f t="shared" si="0"/>
        <v>60000</v>
      </c>
      <c r="F15" s="2">
        <f t="shared" si="1"/>
        <v>500</v>
      </c>
      <c r="G15" s="2">
        <f t="shared" si="4"/>
        <v>59500</v>
      </c>
      <c r="H15" s="2">
        <f t="shared" si="2"/>
        <v>9.7943692642668709E-2</v>
      </c>
      <c r="I15" s="2">
        <f t="shared" si="3"/>
        <v>0.73974880089192196</v>
      </c>
      <c r="J15" s="4">
        <f t="shared" si="5"/>
        <v>5827.6497122387882</v>
      </c>
    </row>
    <row r="16" spans="1:10" x14ac:dyDescent="0.25">
      <c r="D16" s="2">
        <f t="shared" si="6"/>
        <v>200</v>
      </c>
      <c r="E16" s="2">
        <f t="shared" si="0"/>
        <v>60000</v>
      </c>
      <c r="F16" s="2">
        <f t="shared" si="1"/>
        <v>0</v>
      </c>
      <c r="G16" s="2">
        <f t="shared" si="4"/>
        <v>60000</v>
      </c>
      <c r="H16" s="2">
        <f t="shared" si="2"/>
        <v>0.10584237753320662</v>
      </c>
      <c r="I16" s="2">
        <f t="shared" si="3"/>
        <v>0.64180510824925352</v>
      </c>
      <c r="J16" s="4">
        <f t="shared" si="5"/>
        <v>6350.5426519923967</v>
      </c>
    </row>
    <row r="17" spans="4:10" x14ac:dyDescent="0.25">
      <c r="D17" s="2">
        <f t="shared" si="6"/>
        <v>199</v>
      </c>
      <c r="E17" s="2">
        <f t="shared" si="0"/>
        <v>59700</v>
      </c>
      <c r="F17" s="2">
        <f t="shared" si="1"/>
        <v>0</v>
      </c>
      <c r="G17" s="2">
        <f t="shared" si="4"/>
        <v>59700</v>
      </c>
      <c r="H17" s="2">
        <f t="shared" si="2"/>
        <v>0.10622174089354078</v>
      </c>
      <c r="I17" s="2">
        <f t="shared" si="3"/>
        <v>0.5359627307160475</v>
      </c>
      <c r="J17" s="4">
        <f t="shared" si="5"/>
        <v>6341.4379313443842</v>
      </c>
    </row>
    <row r="18" spans="4:10" x14ac:dyDescent="0.25">
      <c r="D18" s="2">
        <f t="shared" si="6"/>
        <v>198</v>
      </c>
      <c r="E18" s="2">
        <f t="shared" si="0"/>
        <v>59400</v>
      </c>
      <c r="F18" s="2">
        <f t="shared" si="1"/>
        <v>0</v>
      </c>
      <c r="G18" s="2">
        <f t="shared" si="4"/>
        <v>59400</v>
      </c>
      <c r="H18" s="2">
        <f t="shared" si="2"/>
        <v>9.9440110930579612E-2</v>
      </c>
      <c r="I18" s="2">
        <f t="shared" si="3"/>
        <v>0.42974098982250586</v>
      </c>
      <c r="J18" s="4">
        <f t="shared" si="5"/>
        <v>5906.7425892764286</v>
      </c>
    </row>
    <row r="19" spans="4:10" x14ac:dyDescent="0.25">
      <c r="D19" s="2">
        <f t="shared" si="6"/>
        <v>197</v>
      </c>
      <c r="E19" s="2">
        <f t="shared" si="0"/>
        <v>59100</v>
      </c>
      <c r="F19" s="2">
        <f t="shared" si="1"/>
        <v>0</v>
      </c>
      <c r="G19" s="2">
        <f t="shared" si="4"/>
        <v>59100</v>
      </c>
      <c r="H19" s="2">
        <f t="shared" si="2"/>
        <v>8.717520161276622E-2</v>
      </c>
      <c r="I19" s="2">
        <f t="shared" si="3"/>
        <v>0.33030087889192616</v>
      </c>
      <c r="J19" s="4">
        <f t="shared" si="5"/>
        <v>5152.0544153144838</v>
      </c>
    </row>
    <row r="20" spans="4:10" x14ac:dyDescent="0.25">
      <c r="D20" s="2">
        <f t="shared" si="6"/>
        <v>196</v>
      </c>
      <c r="E20" s="2">
        <f t="shared" si="0"/>
        <v>58800</v>
      </c>
      <c r="F20" s="2">
        <f t="shared" si="1"/>
        <v>0</v>
      </c>
      <c r="G20" s="2">
        <f t="shared" si="4"/>
        <v>58800</v>
      </c>
      <c r="H20" s="2">
        <f t="shared" si="2"/>
        <v>7.1812785557947956E-2</v>
      </c>
      <c r="I20" s="2">
        <f t="shared" si="3"/>
        <v>0.24312567727916004</v>
      </c>
      <c r="J20" s="4">
        <f t="shared" si="5"/>
        <v>4222.5917908073397</v>
      </c>
    </row>
    <row r="21" spans="4:10" x14ac:dyDescent="0.25">
      <c r="D21" s="2">
        <f t="shared" si="6"/>
        <v>195</v>
      </c>
      <c r="E21" s="2">
        <f t="shared" si="0"/>
        <v>58500</v>
      </c>
      <c r="F21" s="2">
        <f t="shared" si="1"/>
        <v>0</v>
      </c>
      <c r="G21" s="2">
        <f t="shared" si="4"/>
        <v>58500</v>
      </c>
      <c r="H21" s="2">
        <f t="shared" si="2"/>
        <v>5.5759559584326344E-2</v>
      </c>
      <c r="I21" s="2">
        <f t="shared" si="3"/>
        <v>0.17131289172121197</v>
      </c>
      <c r="J21" s="4">
        <f t="shared" si="5"/>
        <v>3261.9342356830912</v>
      </c>
    </row>
    <row r="22" spans="4:10" x14ac:dyDescent="0.25">
      <c r="D22" s="2">
        <f t="shared" si="6"/>
        <v>194</v>
      </c>
      <c r="E22" s="2">
        <f t="shared" si="0"/>
        <v>58200</v>
      </c>
      <c r="F22" s="2">
        <f t="shared" si="1"/>
        <v>0</v>
      </c>
      <c r="G22" s="2">
        <f t="shared" si="4"/>
        <v>58200</v>
      </c>
      <c r="H22" s="2">
        <f t="shared" si="2"/>
        <v>4.0920321953013691E-2</v>
      </c>
      <c r="I22" s="2">
        <f t="shared" si="3"/>
        <v>0.11555333213688576</v>
      </c>
      <c r="J22" s="4">
        <f t="shared" si="5"/>
        <v>2381.562737665397</v>
      </c>
    </row>
    <row r="23" spans="4:10" x14ac:dyDescent="0.25">
      <c r="D23" s="2">
        <f t="shared" si="6"/>
        <v>193</v>
      </c>
      <c r="E23" s="2">
        <f t="shared" si="0"/>
        <v>57900</v>
      </c>
      <c r="F23" s="2">
        <f t="shared" si="1"/>
        <v>0</v>
      </c>
      <c r="G23" s="2">
        <f t="shared" si="4"/>
        <v>57900</v>
      </c>
      <c r="H23" s="2">
        <f t="shared" si="2"/>
        <v>2.8453557200303445E-2</v>
      </c>
      <c r="I23" s="2">
        <f t="shared" si="3"/>
        <v>7.4633010183872028E-2</v>
      </c>
      <c r="J23" s="4">
        <f t="shared" si="5"/>
        <v>1647.4609618975694</v>
      </c>
    </row>
    <row r="24" spans="4:10" x14ac:dyDescent="0.25">
      <c r="D24" s="2">
        <f t="shared" si="6"/>
        <v>192</v>
      </c>
      <c r="E24" s="2">
        <f t="shared" si="0"/>
        <v>57600</v>
      </c>
      <c r="F24" s="2">
        <f t="shared" si="1"/>
        <v>0</v>
      </c>
      <c r="G24" s="2">
        <f t="shared" si="4"/>
        <v>57600</v>
      </c>
      <c r="H24" s="2">
        <f t="shared" si="2"/>
        <v>1.8788248180650079E-2</v>
      </c>
      <c r="I24" s="2">
        <f t="shared" si="3"/>
        <v>4.6179452983568618E-2</v>
      </c>
      <c r="J24" s="4">
        <f t="shared" si="5"/>
        <v>1082.2030952054445</v>
      </c>
    </row>
    <row r="25" spans="4:10" x14ac:dyDescent="0.25">
      <c r="D25" s="2">
        <f t="shared" si="6"/>
        <v>191</v>
      </c>
      <c r="E25" s="2">
        <f t="shared" si="0"/>
        <v>57300</v>
      </c>
      <c r="F25" s="2">
        <f t="shared" si="1"/>
        <v>0</v>
      </c>
      <c r="G25" s="2">
        <f t="shared" si="4"/>
        <v>57300</v>
      </c>
      <c r="H25" s="2">
        <f t="shared" si="2"/>
        <v>1.1805238688543098E-2</v>
      </c>
      <c r="I25" s="2">
        <f t="shared" si="3"/>
        <v>2.7391204802918508E-2</v>
      </c>
      <c r="J25" s="4">
        <f t="shared" si="5"/>
        <v>676.44017685351957</v>
      </c>
    </row>
    <row r="26" spans="4:10" x14ac:dyDescent="0.25">
      <c r="D26" s="2">
        <f t="shared" si="6"/>
        <v>190</v>
      </c>
      <c r="E26" s="2">
        <f t="shared" si="0"/>
        <v>57000</v>
      </c>
      <c r="F26" s="2">
        <f t="shared" si="1"/>
        <v>0</v>
      </c>
      <c r="G26" s="2">
        <f t="shared" si="4"/>
        <v>57000</v>
      </c>
      <c r="H26" s="2">
        <f t="shared" si="2"/>
        <v>7.0715072251712231E-3</v>
      </c>
      <c r="I26" s="2">
        <f t="shared" si="3"/>
        <v>1.5585966114375478E-2</v>
      </c>
      <c r="J26" s="4">
        <f t="shared" si="5"/>
        <v>403.07591183475972</v>
      </c>
    </row>
    <row r="27" spans="4:10" x14ac:dyDescent="0.25">
      <c r="D27" s="2">
        <f t="shared" si="6"/>
        <v>189</v>
      </c>
      <c r="E27" s="2">
        <f t="shared" si="0"/>
        <v>56700</v>
      </c>
      <c r="F27" s="2">
        <f t="shared" si="1"/>
        <v>0</v>
      </c>
      <c r="G27" s="2">
        <f t="shared" si="4"/>
        <v>56700</v>
      </c>
      <c r="H27" s="2">
        <f t="shared" si="2"/>
        <v>4.0452062836463338E-3</v>
      </c>
      <c r="I27" s="2">
        <f t="shared" si="3"/>
        <v>8.5144588892042457E-3</v>
      </c>
      <c r="J27" s="4">
        <f t="shared" si="5"/>
        <v>229.36319628274714</v>
      </c>
    </row>
    <row r="28" spans="4:10" x14ac:dyDescent="0.25">
      <c r="D28" s="2">
        <f t="shared" si="6"/>
        <v>188</v>
      </c>
      <c r="E28" s="2">
        <f t="shared" si="0"/>
        <v>56400</v>
      </c>
      <c r="F28" s="2">
        <f t="shared" si="1"/>
        <v>0</v>
      </c>
      <c r="G28" s="2">
        <f t="shared" si="4"/>
        <v>56400</v>
      </c>
      <c r="H28" s="2">
        <f t="shared" si="2"/>
        <v>2.2133200633846508E-3</v>
      </c>
      <c r="I28" s="2">
        <f t="shared" si="3"/>
        <v>4.4692526055579058E-3</v>
      </c>
      <c r="J28" s="4">
        <f t="shared" si="5"/>
        <v>124.83125157489431</v>
      </c>
    </row>
    <row r="29" spans="4:10" x14ac:dyDescent="0.25">
      <c r="D29" s="2">
        <f t="shared" si="6"/>
        <v>187</v>
      </c>
      <c r="E29" s="2">
        <f t="shared" si="0"/>
        <v>56100</v>
      </c>
      <c r="F29" s="2">
        <f t="shared" si="1"/>
        <v>0</v>
      </c>
      <c r="G29" s="2">
        <f t="shared" si="4"/>
        <v>56100</v>
      </c>
      <c r="H29" s="2">
        <f t="shared" si="2"/>
        <v>1.1599877353302293E-3</v>
      </c>
      <c r="I29" s="2">
        <f t="shared" si="3"/>
        <v>2.2559325421732347E-3</v>
      </c>
      <c r="J29" s="4">
        <f t="shared" si="5"/>
        <v>65.075311952025871</v>
      </c>
    </row>
    <row r="30" spans="4:10" x14ac:dyDescent="0.25">
      <c r="D30" s="2">
        <f t="shared" si="6"/>
        <v>186</v>
      </c>
      <c r="E30" s="2">
        <f t="shared" si="0"/>
        <v>55800</v>
      </c>
      <c r="F30" s="2">
        <f t="shared" si="1"/>
        <v>0</v>
      </c>
      <c r="G30" s="2">
        <f t="shared" si="4"/>
        <v>55800</v>
      </c>
      <c r="H30" s="2">
        <f t="shared" si="2"/>
        <v>5.8311211426546644E-4</v>
      </c>
      <c r="I30" s="2">
        <f t="shared" si="3"/>
        <v>1.0959448068430101E-3</v>
      </c>
      <c r="J30" s="4">
        <f t="shared" si="5"/>
        <v>32.537655976013028</v>
      </c>
    </row>
    <row r="31" spans="4:10" x14ac:dyDescent="0.25">
      <c r="D31" s="2">
        <f t="shared" si="6"/>
        <v>185</v>
      </c>
      <c r="E31" s="2">
        <f t="shared" si="0"/>
        <v>55500</v>
      </c>
      <c r="F31" s="2">
        <f t="shared" si="1"/>
        <v>0</v>
      </c>
      <c r="G31" s="2">
        <f t="shared" si="4"/>
        <v>55500</v>
      </c>
      <c r="H31" s="2">
        <f t="shared" si="2"/>
        <v>2.8150239999022621E-4</v>
      </c>
      <c r="I31" s="2">
        <f t="shared" si="3"/>
        <v>5.1283269257754345E-4</v>
      </c>
      <c r="J31" s="4">
        <f t="shared" si="5"/>
        <v>15.623383199457555</v>
      </c>
    </row>
    <row r="32" spans="4:10" x14ac:dyDescent="0.25">
      <c r="D32" s="2">
        <f t="shared" si="6"/>
        <v>184</v>
      </c>
      <c r="E32" s="2">
        <f t="shared" si="0"/>
        <v>55200</v>
      </c>
      <c r="F32" s="2">
        <f t="shared" si="1"/>
        <v>0</v>
      </c>
      <c r="G32" s="2">
        <f t="shared" si="4"/>
        <v>55200</v>
      </c>
      <c r="H32" s="2">
        <f t="shared" si="2"/>
        <v>1.3066150823919082E-4</v>
      </c>
      <c r="I32" s="2">
        <f t="shared" si="3"/>
        <v>2.3133029258731844E-4</v>
      </c>
      <c r="J32" s="4">
        <f t="shared" si="5"/>
        <v>7.2125152548033329</v>
      </c>
    </row>
    <row r="33" spans="4:10" x14ac:dyDescent="0.25">
      <c r="D33" s="2">
        <f t="shared" si="6"/>
        <v>183</v>
      </c>
      <c r="E33" s="2">
        <f t="shared" si="0"/>
        <v>54900</v>
      </c>
      <c r="F33" s="2">
        <f t="shared" si="1"/>
        <v>0</v>
      </c>
      <c r="G33" s="2">
        <f t="shared" si="4"/>
        <v>54900</v>
      </c>
      <c r="H33" s="2">
        <f t="shared" si="2"/>
        <v>5.8373923902906252E-5</v>
      </c>
      <c r="I33" s="2">
        <f t="shared" si="3"/>
        <v>1.0066878434812759E-4</v>
      </c>
      <c r="J33" s="4">
        <f t="shared" si="5"/>
        <v>3.2047284222695533</v>
      </c>
    </row>
    <row r="34" spans="4:10" x14ac:dyDescent="0.25">
      <c r="D34" s="2">
        <f t="shared" si="6"/>
        <v>182</v>
      </c>
      <c r="E34" s="2">
        <f t="shared" ref="E34:E65" si="7">MIN(seats,D34)*price</f>
        <v>54600</v>
      </c>
      <c r="F34" s="2">
        <f t="shared" ref="F34:F65" si="8">MAX(0,D34-seats)*bmpcst</f>
        <v>0</v>
      </c>
      <c r="G34" s="2">
        <f t="shared" si="4"/>
        <v>54600</v>
      </c>
      <c r="H34" s="2">
        <f t="shared" ref="H34:H65" si="9">BINOMDIST(D34,sold,1-noshow,FALSE)</f>
        <v>2.5126678938045209E-5</v>
      </c>
      <c r="I34" s="2">
        <f t="shared" ref="I34:I65" si="10">_xlfn.BINOM.DIST(D34,sold,1-noshow,TRUE)</f>
        <v>4.2294860445221365E-5</v>
      </c>
      <c r="J34" s="4">
        <f t="shared" si="5"/>
        <v>1.3719166700172685</v>
      </c>
    </row>
    <row r="35" spans="4:10" x14ac:dyDescent="0.25">
      <c r="D35" s="2">
        <f t="shared" si="6"/>
        <v>181</v>
      </c>
      <c r="E35" s="2">
        <f t="shared" si="7"/>
        <v>54300</v>
      </c>
      <c r="F35" s="2">
        <f t="shared" si="8"/>
        <v>0</v>
      </c>
      <c r="G35" s="2">
        <f t="shared" si="4"/>
        <v>54300</v>
      </c>
      <c r="H35" s="2">
        <f t="shared" si="9"/>
        <v>1.0430560106572088E-5</v>
      </c>
      <c r="I35" s="2">
        <f t="shared" si="10"/>
        <v>1.7168181507176167E-5</v>
      </c>
      <c r="J35" s="4">
        <f t="shared" si="5"/>
        <v>0.56637941378686441</v>
      </c>
    </row>
    <row r="36" spans="4:10" x14ac:dyDescent="0.25">
      <c r="D36" s="2">
        <f t="shared" si="6"/>
        <v>180</v>
      </c>
      <c r="E36" s="2">
        <f t="shared" si="7"/>
        <v>54000</v>
      </c>
      <c r="F36" s="2">
        <f t="shared" si="8"/>
        <v>0</v>
      </c>
      <c r="G36" s="2">
        <f t="shared" si="4"/>
        <v>54000</v>
      </c>
      <c r="H36" s="2">
        <f t="shared" si="9"/>
        <v>4.1794812318237986E-6</v>
      </c>
      <c r="I36" s="2">
        <f t="shared" si="10"/>
        <v>6.737621400604088E-6</v>
      </c>
      <c r="J36" s="4">
        <f t="shared" si="5"/>
        <v>0.22569198651848513</v>
      </c>
    </row>
    <row r="37" spans="4:10" x14ac:dyDescent="0.25">
      <c r="D37" s="2">
        <f t="shared" si="6"/>
        <v>179</v>
      </c>
      <c r="E37" s="2">
        <f t="shared" si="7"/>
        <v>53700</v>
      </c>
      <c r="F37" s="2">
        <f t="shared" si="8"/>
        <v>0</v>
      </c>
      <c r="G37" s="2">
        <f t="shared" si="4"/>
        <v>53700</v>
      </c>
      <c r="H37" s="2">
        <f t="shared" si="9"/>
        <v>1.6178637026414727E-6</v>
      </c>
      <c r="I37" s="2">
        <f t="shared" si="10"/>
        <v>2.5581401687802979E-6</v>
      </c>
      <c r="J37" s="4">
        <f t="shared" si="5"/>
        <v>8.6879280831847081E-2</v>
      </c>
    </row>
    <row r="38" spans="4:10" x14ac:dyDescent="0.25">
      <c r="D38" s="2">
        <f t="shared" si="6"/>
        <v>178</v>
      </c>
      <c r="E38" s="2">
        <f t="shared" si="7"/>
        <v>53400</v>
      </c>
      <c r="F38" s="2">
        <f t="shared" si="8"/>
        <v>0</v>
      </c>
      <c r="G38" s="2">
        <f t="shared" si="4"/>
        <v>53400</v>
      </c>
      <c r="H38" s="2">
        <f t="shared" si="9"/>
        <v>6.0549080627532019E-7</v>
      </c>
      <c r="I38" s="2">
        <f t="shared" si="10"/>
        <v>9.4027646613883282E-7</v>
      </c>
      <c r="J38" s="4">
        <f t="shared" si="5"/>
        <v>3.2333209055102098E-2</v>
      </c>
    </row>
    <row r="39" spans="4:10" x14ac:dyDescent="0.25">
      <c r="D39" s="2">
        <f t="shared" si="6"/>
        <v>177</v>
      </c>
      <c r="E39" s="2">
        <f t="shared" si="7"/>
        <v>53100</v>
      </c>
      <c r="F39" s="2">
        <f t="shared" si="8"/>
        <v>0</v>
      </c>
      <c r="G39" s="2">
        <f t="shared" si="4"/>
        <v>53100</v>
      </c>
      <c r="H39" s="2">
        <f t="shared" si="9"/>
        <v>2.192506668465685E-7</v>
      </c>
      <c r="I39" s="2">
        <f t="shared" si="10"/>
        <v>3.3478565986350972E-7</v>
      </c>
      <c r="J39" s="4">
        <f t="shared" si="5"/>
        <v>1.1642210409552788E-2</v>
      </c>
    </row>
    <row r="40" spans="4:10" x14ac:dyDescent="0.25">
      <c r="D40" s="2">
        <f t="shared" si="6"/>
        <v>176</v>
      </c>
      <c r="E40" s="2">
        <f t="shared" si="7"/>
        <v>52800</v>
      </c>
      <c r="F40" s="2">
        <f t="shared" si="8"/>
        <v>0</v>
      </c>
      <c r="G40" s="2">
        <f t="shared" si="4"/>
        <v>52800</v>
      </c>
      <c r="H40" s="2">
        <f t="shared" si="9"/>
        <v>7.6868018172862943E-8</v>
      </c>
      <c r="I40" s="2">
        <f t="shared" si="10"/>
        <v>1.1553499301693966E-7</v>
      </c>
      <c r="J40" s="4">
        <f t="shared" si="5"/>
        <v>4.0586313595271633E-3</v>
      </c>
    </row>
    <row r="41" spans="4:10" x14ac:dyDescent="0.25">
      <c r="D41" s="2">
        <f t="shared" si="6"/>
        <v>175</v>
      </c>
      <c r="E41" s="2">
        <f t="shared" si="7"/>
        <v>52500</v>
      </c>
      <c r="F41" s="2">
        <f t="shared" si="8"/>
        <v>0</v>
      </c>
      <c r="G41" s="2">
        <f t="shared" si="4"/>
        <v>52500</v>
      </c>
      <c r="H41" s="2">
        <f t="shared" si="9"/>
        <v>2.6110118111102206E-8</v>
      </c>
      <c r="I41" s="2">
        <f t="shared" si="10"/>
        <v>3.8666974844076362E-8</v>
      </c>
      <c r="J41" s="4">
        <f t="shared" si="5"/>
        <v>1.3707812008328659E-3</v>
      </c>
    </row>
    <row r="42" spans="4:10" x14ac:dyDescent="0.25">
      <c r="D42" s="2">
        <f t="shared" si="6"/>
        <v>174</v>
      </c>
      <c r="E42" s="2">
        <f t="shared" si="7"/>
        <v>52200</v>
      </c>
      <c r="F42" s="2">
        <f t="shared" si="8"/>
        <v>0</v>
      </c>
      <c r="G42" s="2">
        <f t="shared" si="4"/>
        <v>52200</v>
      </c>
      <c r="H42" s="2">
        <f t="shared" si="9"/>
        <v>8.5980899693818427E-9</v>
      </c>
      <c r="I42" s="2">
        <f t="shared" si="10"/>
        <v>1.2556856732973914E-8</v>
      </c>
      <c r="J42" s="4">
        <f t="shared" si="5"/>
        <v>4.4882029640173221E-4</v>
      </c>
    </row>
    <row r="43" spans="4:10" x14ac:dyDescent="0.25">
      <c r="D43" s="2">
        <f t="shared" si="6"/>
        <v>173</v>
      </c>
      <c r="E43" s="2">
        <f t="shared" si="7"/>
        <v>51900</v>
      </c>
      <c r="F43" s="2">
        <f t="shared" si="8"/>
        <v>0</v>
      </c>
      <c r="G43" s="2">
        <f t="shared" si="4"/>
        <v>51900</v>
      </c>
      <c r="H43" s="2">
        <f t="shared" si="9"/>
        <v>2.7465181176782116E-9</v>
      </c>
      <c r="I43" s="2">
        <f t="shared" si="10"/>
        <v>3.9587667635919987E-9</v>
      </c>
      <c r="J43" s="4">
        <f t="shared" si="5"/>
        <v>1.4254429030749919E-4</v>
      </c>
    </row>
    <row r="44" spans="4:10" x14ac:dyDescent="0.25">
      <c r="D44" s="2">
        <f t="shared" si="6"/>
        <v>172</v>
      </c>
      <c r="E44" s="2">
        <f t="shared" si="7"/>
        <v>51600</v>
      </c>
      <c r="F44" s="2">
        <f t="shared" si="8"/>
        <v>0</v>
      </c>
      <c r="G44" s="2">
        <f t="shared" si="4"/>
        <v>51600</v>
      </c>
      <c r="H44" s="2">
        <f t="shared" si="9"/>
        <v>8.5151905798984205E-10</v>
      </c>
      <c r="I44" s="2">
        <f t="shared" si="10"/>
        <v>1.2122486459137588E-9</v>
      </c>
      <c r="J44" s="4">
        <f t="shared" si="5"/>
        <v>4.3938383392275852E-5</v>
      </c>
    </row>
    <row r="45" spans="4:10" x14ac:dyDescent="0.25">
      <c r="D45" s="2">
        <f t="shared" si="6"/>
        <v>171</v>
      </c>
      <c r="E45" s="2">
        <f t="shared" si="7"/>
        <v>51300</v>
      </c>
      <c r="F45" s="2">
        <f t="shared" si="8"/>
        <v>0</v>
      </c>
      <c r="G45" s="2">
        <f t="shared" si="4"/>
        <v>51300</v>
      </c>
      <c r="H45" s="2">
        <f t="shared" si="9"/>
        <v>2.5637132928726447E-10</v>
      </c>
      <c r="I45" s="2">
        <f t="shared" si="10"/>
        <v>3.6072958792391722E-10</v>
      </c>
      <c r="J45" s="4">
        <f t="shared" si="5"/>
        <v>1.3151849192436667E-5</v>
      </c>
    </row>
    <row r="46" spans="4:10" x14ac:dyDescent="0.25">
      <c r="D46" s="2">
        <f t="shared" si="6"/>
        <v>170</v>
      </c>
      <c r="E46" s="2">
        <f t="shared" si="7"/>
        <v>51000</v>
      </c>
      <c r="F46" s="2">
        <f t="shared" si="8"/>
        <v>0</v>
      </c>
      <c r="G46" s="2">
        <f t="shared" si="4"/>
        <v>51000</v>
      </c>
      <c r="H46" s="2">
        <f t="shared" si="9"/>
        <v>7.4994252482125648E-11</v>
      </c>
      <c r="I46" s="2">
        <f t="shared" si="10"/>
        <v>1.0435825863665089E-10</v>
      </c>
      <c r="J46" s="4">
        <f t="shared" si="5"/>
        <v>3.8247068765884083E-6</v>
      </c>
    </row>
    <row r="47" spans="4:10" x14ac:dyDescent="0.25">
      <c r="D47" s="2">
        <f t="shared" si="6"/>
        <v>169</v>
      </c>
      <c r="E47" s="2">
        <f t="shared" si="7"/>
        <v>50700</v>
      </c>
      <c r="F47" s="2">
        <f t="shared" si="8"/>
        <v>0</v>
      </c>
      <c r="G47" s="2">
        <f t="shared" si="4"/>
        <v>50700</v>
      </c>
      <c r="H47" s="2">
        <f t="shared" si="9"/>
        <v>2.1324530574367862E-11</v>
      </c>
      <c r="I47" s="2">
        <f t="shared" si="10"/>
        <v>2.9364006154526413E-11</v>
      </c>
      <c r="J47" s="4">
        <f t="shared" si="5"/>
        <v>1.0811537001204505E-6</v>
      </c>
    </row>
    <row r="48" spans="4:10" x14ac:dyDescent="0.25">
      <c r="D48" s="2">
        <f t="shared" si="6"/>
        <v>168</v>
      </c>
      <c r="E48" s="2">
        <f t="shared" si="7"/>
        <v>50400</v>
      </c>
      <c r="F48" s="2">
        <f t="shared" si="8"/>
        <v>0</v>
      </c>
      <c r="G48" s="2">
        <f t="shared" si="4"/>
        <v>50400</v>
      </c>
      <c r="H48" s="2">
        <f t="shared" si="9"/>
        <v>5.8968956684144686E-12</v>
      </c>
      <c r="I48" s="2">
        <f t="shared" si="10"/>
        <v>8.0394755801585801E-12</v>
      </c>
      <c r="J48" s="4">
        <f t="shared" si="5"/>
        <v>2.9720354168808919E-7</v>
      </c>
    </row>
    <row r="49" spans="4:10" x14ac:dyDescent="0.25">
      <c r="D49" s="2">
        <f t="shared" si="6"/>
        <v>167</v>
      </c>
      <c r="E49" s="2">
        <f t="shared" si="7"/>
        <v>50100</v>
      </c>
      <c r="F49" s="2">
        <f t="shared" si="8"/>
        <v>0</v>
      </c>
      <c r="G49" s="2">
        <f t="shared" si="4"/>
        <v>50100</v>
      </c>
      <c r="H49" s="2">
        <f t="shared" si="9"/>
        <v>1.5865361029639501E-12</v>
      </c>
      <c r="I49" s="2">
        <f t="shared" si="10"/>
        <v>2.1425799117441208E-12</v>
      </c>
      <c r="J49" s="4">
        <f t="shared" si="5"/>
        <v>7.9485458758493897E-8</v>
      </c>
    </row>
    <row r="50" spans="4:10" x14ac:dyDescent="0.25">
      <c r="D50" s="2">
        <f t="shared" si="6"/>
        <v>166</v>
      </c>
      <c r="E50" s="2">
        <f t="shared" si="7"/>
        <v>49800</v>
      </c>
      <c r="F50" s="2">
        <f t="shared" si="8"/>
        <v>0</v>
      </c>
      <c r="G50" s="2">
        <f t="shared" si="4"/>
        <v>49800</v>
      </c>
      <c r="H50" s="2">
        <f t="shared" si="9"/>
        <v>4.1547058789535526E-13</v>
      </c>
      <c r="I50" s="2">
        <f t="shared" si="10"/>
        <v>5.5604380878016788E-13</v>
      </c>
      <c r="J50" s="4">
        <f t="shared" si="5"/>
        <v>2.0690435277188691E-8</v>
      </c>
    </row>
    <row r="51" spans="4:10" x14ac:dyDescent="0.25">
      <c r="D51" s="2">
        <f t="shared" si="6"/>
        <v>165</v>
      </c>
      <c r="E51" s="2">
        <f t="shared" si="7"/>
        <v>49500</v>
      </c>
      <c r="F51" s="2">
        <f t="shared" si="8"/>
        <v>0</v>
      </c>
      <c r="G51" s="2">
        <f t="shared" si="4"/>
        <v>49500</v>
      </c>
      <c r="H51" s="2">
        <f t="shared" si="9"/>
        <v>1.0594180889497565E-13</v>
      </c>
      <c r="I51" s="2">
        <f t="shared" si="10"/>
        <v>1.4057322088481156E-13</v>
      </c>
      <c r="J51" s="4">
        <f t="shared" si="5"/>
        <v>5.2441195403012946E-9</v>
      </c>
    </row>
    <row r="52" spans="4:10" x14ac:dyDescent="0.25">
      <c r="D52" s="2">
        <f t="shared" si="6"/>
        <v>164</v>
      </c>
      <c r="E52" s="2">
        <f t="shared" si="7"/>
        <v>49200</v>
      </c>
      <c r="F52" s="2">
        <f t="shared" si="8"/>
        <v>0</v>
      </c>
      <c r="G52" s="2">
        <f t="shared" si="4"/>
        <v>49200</v>
      </c>
      <c r="H52" s="2">
        <f t="shared" si="9"/>
        <v>2.6314578338429321E-14</v>
      </c>
      <c r="I52" s="2">
        <f t="shared" si="10"/>
        <v>3.4631411989836346E-14</v>
      </c>
      <c r="J52" s="4">
        <f t="shared" si="5"/>
        <v>1.2946772542507226E-9</v>
      </c>
    </row>
    <row r="53" spans="4:10" x14ac:dyDescent="0.25">
      <c r="D53" s="2">
        <f t="shared" ref="D53:D101" si="11">D52-1</f>
        <v>163</v>
      </c>
      <c r="E53" s="2">
        <f t="shared" si="7"/>
        <v>48900</v>
      </c>
      <c r="F53" s="2">
        <f t="shared" si="8"/>
        <v>0</v>
      </c>
      <c r="G53" s="2">
        <f t="shared" ref="G53:G101" si="12">E53-F53</f>
        <v>48900</v>
      </c>
      <c r="H53" s="2">
        <f t="shared" si="9"/>
        <v>6.3692042868474076E-15</v>
      </c>
      <c r="I53" s="2">
        <f t="shared" si="10"/>
        <v>8.3168336514068987E-15</v>
      </c>
      <c r="J53" s="4">
        <f t="shared" ref="J53:J101" si="13">G53*H53</f>
        <v>3.1145408962683821E-10</v>
      </c>
    </row>
    <row r="54" spans="4:10" x14ac:dyDescent="0.25">
      <c r="D54" s="2">
        <f t="shared" si="11"/>
        <v>162</v>
      </c>
      <c r="E54" s="2">
        <f t="shared" si="7"/>
        <v>48600</v>
      </c>
      <c r="F54" s="2">
        <f t="shared" si="8"/>
        <v>0</v>
      </c>
      <c r="G54" s="2">
        <f t="shared" si="12"/>
        <v>48600</v>
      </c>
      <c r="H54" s="2">
        <f t="shared" si="9"/>
        <v>1.502742367926546E-15</v>
      </c>
      <c r="I54" s="2">
        <f t="shared" si="10"/>
        <v>1.9476293645595231E-15</v>
      </c>
      <c r="J54" s="4">
        <f t="shared" si="13"/>
        <v>7.3033279081230136E-11</v>
      </c>
    </row>
    <row r="55" spans="4:10" x14ac:dyDescent="0.25">
      <c r="D55" s="2">
        <f t="shared" si="11"/>
        <v>161</v>
      </c>
      <c r="E55" s="2">
        <f t="shared" si="7"/>
        <v>48300</v>
      </c>
      <c r="F55" s="2">
        <f t="shared" si="8"/>
        <v>0</v>
      </c>
      <c r="G55" s="2">
        <f t="shared" si="12"/>
        <v>48300</v>
      </c>
      <c r="H55" s="2">
        <f t="shared" si="9"/>
        <v>3.4573135427646625E-16</v>
      </c>
      <c r="I55" s="2">
        <f t="shared" si="10"/>
        <v>4.4488699663296906E-16</v>
      </c>
      <c r="J55" s="4">
        <f t="shared" si="13"/>
        <v>1.669882441155332E-11</v>
      </c>
    </row>
    <row r="56" spans="4:10" x14ac:dyDescent="0.25">
      <c r="D56" s="2">
        <f t="shared" si="11"/>
        <v>160</v>
      </c>
      <c r="E56" s="2">
        <f t="shared" si="7"/>
        <v>48000</v>
      </c>
      <c r="F56" s="2">
        <f t="shared" si="8"/>
        <v>0</v>
      </c>
      <c r="G56" s="2">
        <f t="shared" si="12"/>
        <v>48000</v>
      </c>
      <c r="H56" s="2">
        <f t="shared" si="9"/>
        <v>7.7586466799996032E-17</v>
      </c>
      <c r="I56" s="2">
        <f t="shared" si="10"/>
        <v>9.9155642356500754E-17</v>
      </c>
      <c r="J56" s="4">
        <f t="shared" si="13"/>
        <v>3.7241504063998094E-12</v>
      </c>
    </row>
    <row r="57" spans="4:10" x14ac:dyDescent="0.25">
      <c r="D57" s="2">
        <f t="shared" si="11"/>
        <v>159</v>
      </c>
      <c r="E57" s="2">
        <f t="shared" si="7"/>
        <v>47700</v>
      </c>
      <c r="F57" s="2">
        <f t="shared" si="8"/>
        <v>0</v>
      </c>
      <c r="G57" s="2">
        <f t="shared" si="12"/>
        <v>47700</v>
      </c>
      <c r="H57" s="2">
        <f t="shared" si="9"/>
        <v>1.6988630071553634E-17</v>
      </c>
      <c r="I57" s="2">
        <f t="shared" si="10"/>
        <v>2.1569175556504982E-17</v>
      </c>
      <c r="J57" s="4">
        <f t="shared" si="13"/>
        <v>8.1035765441310838E-13</v>
      </c>
    </row>
    <row r="58" spans="4:10" x14ac:dyDescent="0.25">
      <c r="D58" s="2">
        <f t="shared" si="11"/>
        <v>158</v>
      </c>
      <c r="E58" s="2">
        <f t="shared" si="7"/>
        <v>47400</v>
      </c>
      <c r="F58" s="2">
        <f t="shared" si="8"/>
        <v>0</v>
      </c>
      <c r="G58" s="2">
        <f t="shared" si="12"/>
        <v>47400</v>
      </c>
      <c r="H58" s="2">
        <f t="shared" si="9"/>
        <v>3.6306346523883955E-18</v>
      </c>
      <c r="I58" s="2">
        <f t="shared" si="10"/>
        <v>4.5805454849514804E-18</v>
      </c>
      <c r="J58" s="4">
        <f t="shared" si="13"/>
        <v>1.7209208252320996E-13</v>
      </c>
    </row>
    <row r="59" spans="4:10" x14ac:dyDescent="0.25">
      <c r="D59" s="2">
        <f t="shared" si="11"/>
        <v>157</v>
      </c>
      <c r="E59" s="2">
        <f t="shared" si="7"/>
        <v>47100</v>
      </c>
      <c r="F59" s="2">
        <f t="shared" si="8"/>
        <v>0</v>
      </c>
      <c r="G59" s="2">
        <f t="shared" si="12"/>
        <v>47100</v>
      </c>
      <c r="H59" s="2">
        <f t="shared" si="9"/>
        <v>7.5749517554076993E-19</v>
      </c>
      <c r="I59" s="2">
        <f t="shared" si="10"/>
        <v>9.4991083256301338E-19</v>
      </c>
      <c r="J59" s="4">
        <f t="shared" si="13"/>
        <v>3.5678022767970261E-14</v>
      </c>
    </row>
    <row r="60" spans="4:10" x14ac:dyDescent="0.25">
      <c r="D60" s="2">
        <f t="shared" si="11"/>
        <v>156</v>
      </c>
      <c r="E60" s="2">
        <f t="shared" si="7"/>
        <v>46800</v>
      </c>
      <c r="F60" s="2">
        <f t="shared" si="8"/>
        <v>0</v>
      </c>
      <c r="G60" s="2">
        <f t="shared" si="12"/>
        <v>46800</v>
      </c>
      <c r="H60" s="2">
        <f t="shared" si="9"/>
        <v>1.5433578011110432E-19</v>
      </c>
      <c r="I60" s="2">
        <f t="shared" si="10"/>
        <v>1.924156570222493E-19</v>
      </c>
      <c r="J60" s="4">
        <f t="shared" si="13"/>
        <v>7.2229145091996821E-15</v>
      </c>
    </row>
    <row r="61" spans="4:10" x14ac:dyDescent="0.25">
      <c r="D61" s="2">
        <f t="shared" si="11"/>
        <v>155</v>
      </c>
      <c r="E61" s="2">
        <f t="shared" si="7"/>
        <v>46500</v>
      </c>
      <c r="F61" s="2">
        <f t="shared" si="8"/>
        <v>0</v>
      </c>
      <c r="G61" s="2">
        <f t="shared" si="12"/>
        <v>46500</v>
      </c>
      <c r="H61" s="2">
        <f t="shared" si="9"/>
        <v>3.0715267337585001E-20</v>
      </c>
      <c r="I61" s="2">
        <f t="shared" si="10"/>
        <v>3.8079876911143988E-20</v>
      </c>
      <c r="J61" s="4">
        <f t="shared" si="13"/>
        <v>1.4282599311977025E-15</v>
      </c>
    </row>
    <row r="62" spans="4:10" x14ac:dyDescent="0.25">
      <c r="D62" s="2">
        <f t="shared" si="11"/>
        <v>154</v>
      </c>
      <c r="E62" s="2">
        <f t="shared" si="7"/>
        <v>46200</v>
      </c>
      <c r="F62" s="2">
        <f t="shared" si="8"/>
        <v>0</v>
      </c>
      <c r="G62" s="2">
        <f t="shared" si="12"/>
        <v>46200</v>
      </c>
      <c r="H62" s="2">
        <f t="shared" si="9"/>
        <v>5.972413093419234E-21</v>
      </c>
      <c r="I62" s="2">
        <f t="shared" si="10"/>
        <v>7.3646095735593329E-21</v>
      </c>
      <c r="J62" s="4">
        <f t="shared" si="13"/>
        <v>2.7592548491596862E-16</v>
      </c>
    </row>
    <row r="63" spans="4:10" x14ac:dyDescent="0.25">
      <c r="D63" s="2">
        <f t="shared" si="11"/>
        <v>153</v>
      </c>
      <c r="E63" s="2">
        <f t="shared" si="7"/>
        <v>45900</v>
      </c>
      <c r="F63" s="2">
        <f t="shared" si="8"/>
        <v>0</v>
      </c>
      <c r="G63" s="2">
        <f t="shared" si="12"/>
        <v>45900</v>
      </c>
      <c r="H63" s="2">
        <f t="shared" si="9"/>
        <v>1.1348953489698536E-21</v>
      </c>
      <c r="I63" s="2">
        <f t="shared" si="10"/>
        <v>1.3921964801399032E-21</v>
      </c>
      <c r="J63" s="4">
        <f t="shared" si="13"/>
        <v>5.2091696517716282E-17</v>
      </c>
    </row>
    <row r="64" spans="4:10" x14ac:dyDescent="0.25">
      <c r="D64" s="2">
        <f t="shared" si="11"/>
        <v>152</v>
      </c>
      <c r="E64" s="2">
        <f t="shared" si="7"/>
        <v>45600</v>
      </c>
      <c r="F64" s="2">
        <f t="shared" si="8"/>
        <v>0</v>
      </c>
      <c r="G64" s="2">
        <f t="shared" si="12"/>
        <v>45600</v>
      </c>
      <c r="H64" s="2">
        <f t="shared" si="9"/>
        <v>2.1080002059429579E-22</v>
      </c>
      <c r="I64" s="2">
        <f t="shared" si="10"/>
        <v>2.5730113117004051E-22</v>
      </c>
      <c r="J64" s="4">
        <f t="shared" si="13"/>
        <v>9.6124809390998876E-18</v>
      </c>
    </row>
    <row r="65" spans="4:10" x14ac:dyDescent="0.25">
      <c r="D65" s="2">
        <f t="shared" si="11"/>
        <v>151</v>
      </c>
      <c r="E65" s="2">
        <f t="shared" si="7"/>
        <v>45300</v>
      </c>
      <c r="F65" s="2">
        <f t="shared" si="8"/>
        <v>0</v>
      </c>
      <c r="G65" s="2">
        <f t="shared" si="12"/>
        <v>45300</v>
      </c>
      <c r="H65" s="2">
        <f t="shared" si="9"/>
        <v>3.8281485221425391E-23</v>
      </c>
      <c r="I65" s="2">
        <f t="shared" si="10"/>
        <v>4.650111057574296E-23</v>
      </c>
      <c r="J65" s="4">
        <f t="shared" si="13"/>
        <v>1.7341512805305702E-18</v>
      </c>
    </row>
    <row r="66" spans="4:10" x14ac:dyDescent="0.25">
      <c r="D66" s="2">
        <f t="shared" si="11"/>
        <v>150</v>
      </c>
      <c r="E66" s="2">
        <f t="shared" ref="E66:E97" si="14">MIN(seats,D66)*price</f>
        <v>45000</v>
      </c>
      <c r="F66" s="2">
        <f t="shared" ref="F66:F101" si="15">MAX(0,D66-seats)*bmpcst</f>
        <v>0</v>
      </c>
      <c r="G66" s="2">
        <f t="shared" si="12"/>
        <v>45000</v>
      </c>
      <c r="H66" s="2">
        <f t="shared" ref="H66:H101" si="16">BINOMDIST(D66,sold,1-noshow,FALSE)</f>
        <v>6.7983081113989803E-24</v>
      </c>
      <c r="I66" s="2">
        <f t="shared" ref="I66:I101" si="17">_xlfn.BINOM.DIST(D66,sold,1-noshow,TRUE)</f>
        <v>8.2196253543175739E-24</v>
      </c>
      <c r="J66" s="4">
        <f t="shared" si="13"/>
        <v>3.059238650129541E-19</v>
      </c>
    </row>
    <row r="67" spans="4:10" x14ac:dyDescent="0.25">
      <c r="D67" s="2">
        <f t="shared" si="11"/>
        <v>149</v>
      </c>
      <c r="E67" s="2">
        <f t="shared" si="14"/>
        <v>44700</v>
      </c>
      <c r="F67" s="2">
        <f t="shared" si="15"/>
        <v>0</v>
      </c>
      <c r="G67" s="2">
        <f t="shared" si="12"/>
        <v>44700</v>
      </c>
      <c r="H67" s="2">
        <f t="shared" si="16"/>
        <v>1.1808475627740191E-24</v>
      </c>
      <c r="I67" s="2">
        <f t="shared" si="17"/>
        <v>1.4213172429185714E-24</v>
      </c>
      <c r="J67" s="4">
        <f t="shared" si="13"/>
        <v>5.2783886055998652E-20</v>
      </c>
    </row>
    <row r="68" spans="4:10" x14ac:dyDescent="0.25">
      <c r="D68" s="2">
        <f t="shared" si="11"/>
        <v>148</v>
      </c>
      <c r="E68" s="2">
        <f t="shared" si="14"/>
        <v>44400</v>
      </c>
      <c r="F68" s="2">
        <f t="shared" si="15"/>
        <v>0</v>
      </c>
      <c r="G68" s="2">
        <f t="shared" si="12"/>
        <v>44400</v>
      </c>
      <c r="H68" s="2">
        <f t="shared" si="16"/>
        <v>2.0065558943846639E-25</v>
      </c>
      <c r="I68" s="2">
        <f t="shared" si="17"/>
        <v>2.4046968014454131E-25</v>
      </c>
      <c r="J68" s="4">
        <f t="shared" si="13"/>
        <v>8.9091081710679074E-21</v>
      </c>
    </row>
    <row r="69" spans="4:10" x14ac:dyDescent="0.25">
      <c r="D69" s="2">
        <f t="shared" si="11"/>
        <v>147</v>
      </c>
      <c r="E69" s="2">
        <f t="shared" si="14"/>
        <v>44100</v>
      </c>
      <c r="F69" s="2">
        <f t="shared" si="15"/>
        <v>0</v>
      </c>
      <c r="G69" s="2">
        <f t="shared" si="12"/>
        <v>44100</v>
      </c>
      <c r="H69" s="2">
        <f t="shared" si="16"/>
        <v>3.3362091262758721E-26</v>
      </c>
      <c r="I69" s="2">
        <f t="shared" si="17"/>
        <v>3.9814090706077404E-26</v>
      </c>
      <c r="J69" s="4">
        <f t="shared" si="13"/>
        <v>1.4712682246876596E-21</v>
      </c>
    </row>
    <row r="70" spans="4:10" x14ac:dyDescent="0.25">
      <c r="D70" s="2">
        <f t="shared" si="11"/>
        <v>146</v>
      </c>
      <c r="E70" s="2">
        <f t="shared" si="14"/>
        <v>43800</v>
      </c>
      <c r="F70" s="2">
        <f t="shared" si="15"/>
        <v>0</v>
      </c>
      <c r="G70" s="2">
        <f t="shared" si="12"/>
        <v>43800</v>
      </c>
      <c r="H70" s="2">
        <f t="shared" si="16"/>
        <v>5.4284617187505648E-27</v>
      </c>
      <c r="I70" s="2">
        <f t="shared" si="17"/>
        <v>6.4519994433180962E-27</v>
      </c>
      <c r="J70" s="4">
        <f t="shared" si="13"/>
        <v>2.3776662328127474E-22</v>
      </c>
    </row>
    <row r="71" spans="4:10" x14ac:dyDescent="0.25">
      <c r="D71" s="2">
        <f t="shared" si="11"/>
        <v>145</v>
      </c>
      <c r="E71" s="2">
        <f t="shared" si="14"/>
        <v>43500</v>
      </c>
      <c r="F71" s="2">
        <f t="shared" si="15"/>
        <v>0</v>
      </c>
      <c r="G71" s="2">
        <f t="shared" si="12"/>
        <v>43500</v>
      </c>
      <c r="H71" s="2">
        <f t="shared" si="16"/>
        <v>8.6456099058176307E-28</v>
      </c>
      <c r="I71" s="2">
        <f t="shared" si="17"/>
        <v>1.0235377245674875E-27</v>
      </c>
      <c r="J71" s="4">
        <f t="shared" si="13"/>
        <v>3.7608403090306693E-23</v>
      </c>
    </row>
    <row r="72" spans="4:10" x14ac:dyDescent="0.25">
      <c r="D72" s="2">
        <f t="shared" si="11"/>
        <v>144</v>
      </c>
      <c r="E72" s="2">
        <f t="shared" si="14"/>
        <v>43200</v>
      </c>
      <c r="F72" s="2">
        <f t="shared" si="15"/>
        <v>0</v>
      </c>
      <c r="G72" s="2">
        <f t="shared" si="12"/>
        <v>43200</v>
      </c>
      <c r="H72" s="2">
        <f t="shared" si="16"/>
        <v>1.3479714369285677E-28</v>
      </c>
      <c r="I72" s="2">
        <f t="shared" si="17"/>
        <v>1.5897673398573695E-28</v>
      </c>
      <c r="J72" s="4">
        <f t="shared" si="13"/>
        <v>5.8232366075314124E-24</v>
      </c>
    </row>
    <row r="73" spans="4:10" x14ac:dyDescent="0.25">
      <c r="D73" s="2">
        <f t="shared" si="11"/>
        <v>143</v>
      </c>
      <c r="E73" s="2">
        <f t="shared" si="14"/>
        <v>42900</v>
      </c>
      <c r="F73" s="2">
        <f t="shared" si="15"/>
        <v>0</v>
      </c>
      <c r="G73" s="2">
        <f t="shared" si="12"/>
        <v>42900</v>
      </c>
      <c r="H73" s="2">
        <f t="shared" si="16"/>
        <v>2.0577846561017541E-29</v>
      </c>
      <c r="I73" s="2">
        <f t="shared" si="17"/>
        <v>2.4179590292881392E-29</v>
      </c>
      <c r="J73" s="4">
        <f t="shared" si="13"/>
        <v>8.8278961746765247E-25</v>
      </c>
    </row>
    <row r="74" spans="4:10" x14ac:dyDescent="0.25">
      <c r="D74" s="2">
        <f t="shared" si="11"/>
        <v>142</v>
      </c>
      <c r="E74" s="2">
        <f t="shared" si="14"/>
        <v>42600</v>
      </c>
      <c r="F74" s="2">
        <f t="shared" si="15"/>
        <v>0</v>
      </c>
      <c r="G74" s="2">
        <f t="shared" si="12"/>
        <v>42600</v>
      </c>
      <c r="H74" s="2">
        <f t="shared" si="16"/>
        <v>3.0762282568068418E-30</v>
      </c>
      <c r="I74" s="2">
        <f t="shared" si="17"/>
        <v>3.6017437318638645E-30</v>
      </c>
      <c r="J74" s="4">
        <f t="shared" si="13"/>
        <v>1.3104732373997146E-25</v>
      </c>
    </row>
    <row r="75" spans="4:10" x14ac:dyDescent="0.25">
      <c r="D75" s="2">
        <f t="shared" si="11"/>
        <v>141</v>
      </c>
      <c r="E75" s="2">
        <f t="shared" si="14"/>
        <v>42300</v>
      </c>
      <c r="F75" s="2">
        <f t="shared" si="15"/>
        <v>0</v>
      </c>
      <c r="G75" s="2">
        <f t="shared" si="12"/>
        <v>42300</v>
      </c>
      <c r="H75" s="2">
        <f t="shared" si="16"/>
        <v>4.5040077879893087E-31</v>
      </c>
      <c r="I75" s="2">
        <f t="shared" si="17"/>
        <v>5.2551547505703702E-31</v>
      </c>
      <c r="J75" s="4">
        <f t="shared" si="13"/>
        <v>1.9051952943194776E-26</v>
      </c>
    </row>
    <row r="76" spans="4:10" x14ac:dyDescent="0.25">
      <c r="D76" s="2">
        <f t="shared" si="11"/>
        <v>140</v>
      </c>
      <c r="E76" s="2">
        <f t="shared" si="14"/>
        <v>42000</v>
      </c>
      <c r="F76" s="2">
        <f t="shared" si="15"/>
        <v>0</v>
      </c>
      <c r="G76" s="2">
        <f t="shared" si="12"/>
        <v>42000</v>
      </c>
      <c r="H76" s="2">
        <f t="shared" si="16"/>
        <v>6.4595403759742789E-32</v>
      </c>
      <c r="I76" s="2">
        <f t="shared" si="17"/>
        <v>7.5114696258107671E-32</v>
      </c>
      <c r="J76" s="4">
        <f t="shared" si="13"/>
        <v>2.7130069579091973E-27</v>
      </c>
    </row>
    <row r="77" spans="4:10" x14ac:dyDescent="0.25">
      <c r="D77" s="2">
        <f t="shared" si="11"/>
        <v>139</v>
      </c>
      <c r="E77" s="2">
        <f t="shared" si="14"/>
        <v>41700</v>
      </c>
      <c r="F77" s="2">
        <f t="shared" si="15"/>
        <v>0</v>
      </c>
      <c r="G77" s="2">
        <f t="shared" si="12"/>
        <v>41700</v>
      </c>
      <c r="H77" s="2">
        <f t="shared" si="16"/>
        <v>9.0757699906161756E-33</v>
      </c>
      <c r="I77" s="2">
        <f t="shared" si="17"/>
        <v>1.0519292498363837E-32</v>
      </c>
      <c r="J77" s="4">
        <f t="shared" si="13"/>
        <v>3.7845960860869451E-28</v>
      </c>
    </row>
    <row r="78" spans="4:10" x14ac:dyDescent="0.25">
      <c r="D78" s="2">
        <f t="shared" si="11"/>
        <v>138</v>
      </c>
      <c r="E78" s="2">
        <f t="shared" si="14"/>
        <v>41400</v>
      </c>
      <c r="F78" s="2">
        <f t="shared" si="15"/>
        <v>0</v>
      </c>
      <c r="G78" s="2">
        <f t="shared" si="12"/>
        <v>41400</v>
      </c>
      <c r="H78" s="2">
        <f t="shared" si="16"/>
        <v>1.2493950482271506E-33</v>
      </c>
      <c r="I78" s="2">
        <f t="shared" si="17"/>
        <v>1.4435225077474331E-33</v>
      </c>
      <c r="J78" s="4">
        <f t="shared" si="13"/>
        <v>5.1724954996604035E-29</v>
      </c>
    </row>
    <row r="79" spans="4:10" x14ac:dyDescent="0.25">
      <c r="D79" s="2">
        <f t="shared" si="11"/>
        <v>137</v>
      </c>
      <c r="E79" s="2">
        <f t="shared" si="14"/>
        <v>41100</v>
      </c>
      <c r="F79" s="2">
        <f t="shared" si="15"/>
        <v>0</v>
      </c>
      <c r="G79" s="2">
        <f t="shared" si="12"/>
        <v>41100</v>
      </c>
      <c r="H79" s="2">
        <f t="shared" si="16"/>
        <v>1.6854009448225341E-34</v>
      </c>
      <c r="I79" s="2">
        <f t="shared" si="17"/>
        <v>1.9412745952028805E-34</v>
      </c>
      <c r="J79" s="4">
        <f t="shared" si="13"/>
        <v>6.9269978832206158E-30</v>
      </c>
    </row>
    <row r="80" spans="4:10" x14ac:dyDescent="0.25">
      <c r="D80" s="2">
        <f t="shared" si="11"/>
        <v>136</v>
      </c>
      <c r="E80" s="2">
        <f t="shared" si="14"/>
        <v>40800</v>
      </c>
      <c r="F80" s="2">
        <f t="shared" si="15"/>
        <v>0</v>
      </c>
      <c r="G80" s="2">
        <f t="shared" si="12"/>
        <v>40800</v>
      </c>
      <c r="H80" s="2">
        <f t="shared" si="16"/>
        <v>2.2281493053278696E-35</v>
      </c>
      <c r="I80" s="2">
        <f t="shared" si="17"/>
        <v>2.5587365038033537E-35</v>
      </c>
      <c r="J80" s="4">
        <f t="shared" si="13"/>
        <v>9.0908491657377087E-31</v>
      </c>
    </row>
    <row r="81" spans="4:10" x14ac:dyDescent="0.25">
      <c r="D81" s="2">
        <f t="shared" si="11"/>
        <v>135</v>
      </c>
      <c r="E81" s="2">
        <f t="shared" si="14"/>
        <v>40500</v>
      </c>
      <c r="F81" s="2">
        <f t="shared" si="15"/>
        <v>0</v>
      </c>
      <c r="G81" s="2">
        <f t="shared" si="12"/>
        <v>40500</v>
      </c>
      <c r="H81" s="2">
        <f t="shared" si="16"/>
        <v>2.8871622957290544E-36</v>
      </c>
      <c r="I81" s="2">
        <f t="shared" si="17"/>
        <v>3.305871984754202E-36</v>
      </c>
      <c r="J81" s="4">
        <f t="shared" si="13"/>
        <v>1.1693007297702671E-31</v>
      </c>
    </row>
    <row r="82" spans="4:10" x14ac:dyDescent="0.25">
      <c r="D82" s="2">
        <f t="shared" si="11"/>
        <v>134</v>
      </c>
      <c r="E82" s="2">
        <f t="shared" si="14"/>
        <v>40200</v>
      </c>
      <c r="F82" s="2">
        <f t="shared" si="15"/>
        <v>0</v>
      </c>
      <c r="G82" s="2">
        <f t="shared" si="12"/>
        <v>40200</v>
      </c>
      <c r="H82" s="2">
        <f t="shared" si="16"/>
        <v>3.667161786913939E-37</v>
      </c>
      <c r="I82" s="2">
        <f t="shared" si="17"/>
        <v>4.1870968902503517E-37</v>
      </c>
      <c r="J82" s="4">
        <f t="shared" si="13"/>
        <v>1.4741990383394035E-32</v>
      </c>
    </row>
    <row r="83" spans="4:10" x14ac:dyDescent="0.25">
      <c r="D83" s="2">
        <f t="shared" si="11"/>
        <v>133</v>
      </c>
      <c r="E83" s="2">
        <f t="shared" si="14"/>
        <v>39900</v>
      </c>
      <c r="F83" s="2">
        <f t="shared" si="15"/>
        <v>0</v>
      </c>
      <c r="G83" s="2">
        <f t="shared" si="12"/>
        <v>39900</v>
      </c>
      <c r="H83" s="2">
        <f t="shared" si="16"/>
        <v>4.5663052650009189E-38</v>
      </c>
      <c r="I83" s="2">
        <f t="shared" si="17"/>
        <v>5.1993510333644465E-38</v>
      </c>
      <c r="J83" s="4">
        <f t="shared" si="13"/>
        <v>1.8219558007353665E-33</v>
      </c>
    </row>
    <row r="84" spans="4:10" x14ac:dyDescent="0.25">
      <c r="D84" s="2">
        <f t="shared" si="11"/>
        <v>132</v>
      </c>
      <c r="E84" s="2">
        <f t="shared" si="14"/>
        <v>39600</v>
      </c>
      <c r="F84" s="2">
        <f t="shared" si="15"/>
        <v>0</v>
      </c>
      <c r="G84" s="2">
        <f t="shared" si="12"/>
        <v>39600</v>
      </c>
      <c r="H84" s="2">
        <f t="shared" si="16"/>
        <v>5.5746527691003827E-39</v>
      </c>
      <c r="I84" s="2">
        <f t="shared" si="17"/>
        <v>6.330457683634237E-39</v>
      </c>
      <c r="J84" s="4">
        <f t="shared" si="13"/>
        <v>2.2075624965637516E-34</v>
      </c>
    </row>
    <row r="85" spans="4:10" x14ac:dyDescent="0.25">
      <c r="D85" s="2">
        <f t="shared" si="11"/>
        <v>131</v>
      </c>
      <c r="E85" s="2">
        <f t="shared" si="14"/>
        <v>39300</v>
      </c>
      <c r="F85" s="2">
        <f t="shared" si="15"/>
        <v>0</v>
      </c>
      <c r="G85" s="2">
        <f t="shared" si="12"/>
        <v>39300</v>
      </c>
      <c r="H85" s="2">
        <f t="shared" si="16"/>
        <v>6.6731171895955401E-40</v>
      </c>
      <c r="I85" s="2">
        <f t="shared" si="17"/>
        <v>7.5580491453368565E-40</v>
      </c>
      <c r="J85" s="4">
        <f t="shared" si="13"/>
        <v>2.6225350555110473E-35</v>
      </c>
    </row>
    <row r="86" spans="4:10" x14ac:dyDescent="0.25">
      <c r="D86" s="2">
        <f t="shared" si="11"/>
        <v>130</v>
      </c>
      <c r="E86" s="2">
        <f t="shared" si="14"/>
        <v>39000</v>
      </c>
      <c r="F86" s="2">
        <f t="shared" si="15"/>
        <v>0</v>
      </c>
      <c r="G86" s="2">
        <f t="shared" si="12"/>
        <v>39000</v>
      </c>
      <c r="H86" s="2">
        <f t="shared" si="16"/>
        <v>7.8331393533779041E-41</v>
      </c>
      <c r="I86" s="2">
        <f t="shared" si="17"/>
        <v>8.8493195574153021E-41</v>
      </c>
      <c r="J86" s="4">
        <f t="shared" si="13"/>
        <v>3.0549243478173827E-36</v>
      </c>
    </row>
    <row r="87" spans="4:10" x14ac:dyDescent="0.25">
      <c r="D87" s="2">
        <f t="shared" si="11"/>
        <v>129</v>
      </c>
      <c r="E87" s="2">
        <f t="shared" si="14"/>
        <v>38700</v>
      </c>
      <c r="F87" s="2">
        <f t="shared" si="15"/>
        <v>0</v>
      </c>
      <c r="G87" s="2">
        <f t="shared" si="12"/>
        <v>38700</v>
      </c>
      <c r="H87" s="2">
        <f t="shared" si="16"/>
        <v>9.0172761689740039E-42</v>
      </c>
      <c r="I87" s="2">
        <f t="shared" si="17"/>
        <v>1.0161802040369716E-41</v>
      </c>
      <c r="J87" s="4">
        <f t="shared" si="13"/>
        <v>3.4896858773929394E-37</v>
      </c>
    </row>
    <row r="88" spans="4:10" x14ac:dyDescent="0.25">
      <c r="D88" s="2">
        <f t="shared" si="11"/>
        <v>128</v>
      </c>
      <c r="E88" s="2">
        <f t="shared" si="14"/>
        <v>38400</v>
      </c>
      <c r="F88" s="2">
        <f t="shared" si="15"/>
        <v>0</v>
      </c>
      <c r="G88" s="2">
        <f t="shared" si="12"/>
        <v>38400</v>
      </c>
      <c r="H88" s="2">
        <f t="shared" si="16"/>
        <v>1.0180795674648396E-42</v>
      </c>
      <c r="I88" s="2">
        <f t="shared" si="17"/>
        <v>1.1445258713957461E-42</v>
      </c>
      <c r="J88" s="4">
        <f t="shared" si="13"/>
        <v>3.9094255390649842E-38</v>
      </c>
    </row>
    <row r="89" spans="4:10" x14ac:dyDescent="0.25">
      <c r="D89" s="2">
        <f t="shared" si="11"/>
        <v>127</v>
      </c>
      <c r="E89" s="2">
        <f t="shared" si="14"/>
        <v>38100</v>
      </c>
      <c r="F89" s="2">
        <f t="shared" si="15"/>
        <v>0</v>
      </c>
      <c r="G89" s="2">
        <f t="shared" si="12"/>
        <v>38100</v>
      </c>
      <c r="H89" s="2">
        <f t="shared" si="16"/>
        <v>1.1274246600525187E-43</v>
      </c>
      <c r="I89" s="2">
        <f t="shared" si="17"/>
        <v>1.2644630393086285E-43</v>
      </c>
      <c r="J89" s="4">
        <f t="shared" si="13"/>
        <v>4.2954879548000961E-39</v>
      </c>
    </row>
    <row r="90" spans="4:10" x14ac:dyDescent="0.25">
      <c r="D90" s="2">
        <f t="shared" si="11"/>
        <v>126</v>
      </c>
      <c r="E90" s="2">
        <f t="shared" si="14"/>
        <v>37800</v>
      </c>
      <c r="F90" s="2">
        <f t="shared" si="15"/>
        <v>0</v>
      </c>
      <c r="G90" s="2">
        <f t="shared" si="12"/>
        <v>37800</v>
      </c>
      <c r="H90" s="2">
        <f t="shared" si="16"/>
        <v>1.2246829457315415E-44</v>
      </c>
      <c r="I90" s="2">
        <f t="shared" si="17"/>
        <v>1.3703837925610291E-44</v>
      </c>
      <c r="J90" s="4">
        <f t="shared" si="13"/>
        <v>4.6293015348652267E-40</v>
      </c>
    </row>
    <row r="91" spans="4:10" x14ac:dyDescent="0.25">
      <c r="D91" s="2">
        <f t="shared" si="11"/>
        <v>125</v>
      </c>
      <c r="E91" s="2">
        <f t="shared" si="14"/>
        <v>37500</v>
      </c>
      <c r="F91" s="2">
        <f t="shared" si="15"/>
        <v>0</v>
      </c>
      <c r="G91" s="2">
        <f t="shared" si="12"/>
        <v>37500</v>
      </c>
      <c r="H91" s="2">
        <f t="shared" si="16"/>
        <v>1.3050264082822758E-45</v>
      </c>
      <c r="I91" s="2">
        <f t="shared" si="17"/>
        <v>1.4570084682947294E-45</v>
      </c>
      <c r="J91" s="4">
        <f t="shared" si="13"/>
        <v>4.8938490310585343E-41</v>
      </c>
    </row>
    <row r="92" spans="4:10" x14ac:dyDescent="0.25">
      <c r="D92" s="2">
        <f t="shared" si="11"/>
        <v>124</v>
      </c>
      <c r="E92" s="2">
        <f t="shared" si="14"/>
        <v>37200</v>
      </c>
      <c r="F92" s="2">
        <f t="shared" si="15"/>
        <v>0</v>
      </c>
      <c r="G92" s="2">
        <f t="shared" si="12"/>
        <v>37200</v>
      </c>
      <c r="H92" s="2">
        <f t="shared" si="16"/>
        <v>1.3642749190525453E-46</v>
      </c>
      <c r="I92" s="2">
        <f t="shared" si="17"/>
        <v>1.5198206001248497E-46</v>
      </c>
      <c r="J92" s="4">
        <f t="shared" si="13"/>
        <v>5.0751026988754681E-42</v>
      </c>
    </row>
    <row r="93" spans="4:10" x14ac:dyDescent="0.25">
      <c r="D93" s="2">
        <f t="shared" si="11"/>
        <v>123</v>
      </c>
      <c r="E93" s="2">
        <f t="shared" si="14"/>
        <v>36900</v>
      </c>
      <c r="F93" s="2">
        <f t="shared" si="15"/>
        <v>0</v>
      </c>
      <c r="G93" s="2">
        <f t="shared" si="12"/>
        <v>36900</v>
      </c>
      <c r="H93" s="2">
        <f t="shared" si="16"/>
        <v>1.3992563272333504E-47</v>
      </c>
      <c r="I93" s="2">
        <f t="shared" si="17"/>
        <v>1.5554568107228063E-47</v>
      </c>
      <c r="J93" s="4">
        <f t="shared" si="13"/>
        <v>5.1632558474910632E-43</v>
      </c>
    </row>
    <row r="94" spans="4:10" x14ac:dyDescent="0.25">
      <c r="D94" s="2">
        <f t="shared" si="11"/>
        <v>122</v>
      </c>
      <c r="E94" s="2">
        <f t="shared" si="14"/>
        <v>36600</v>
      </c>
      <c r="F94" s="2">
        <f t="shared" si="15"/>
        <v>0</v>
      </c>
      <c r="G94" s="2">
        <f t="shared" si="12"/>
        <v>36600</v>
      </c>
      <c r="H94" s="2">
        <f t="shared" si="16"/>
        <v>1.4080875382748051E-48</v>
      </c>
      <c r="I94" s="2">
        <f t="shared" si="17"/>
        <v>1.5620048348943938E-48</v>
      </c>
      <c r="J94" s="4">
        <f t="shared" si="13"/>
        <v>5.153600390085787E-44</v>
      </c>
    </row>
    <row r="95" spans="4:10" x14ac:dyDescent="0.25">
      <c r="D95" s="2">
        <f t="shared" si="11"/>
        <v>121</v>
      </c>
      <c r="E95" s="2">
        <f t="shared" si="14"/>
        <v>36300</v>
      </c>
      <c r="F95" s="2">
        <f t="shared" si="15"/>
        <v>0</v>
      </c>
      <c r="G95" s="2">
        <f t="shared" si="12"/>
        <v>36300</v>
      </c>
      <c r="H95" s="2">
        <f t="shared" si="16"/>
        <v>1.3903419559332684E-49</v>
      </c>
      <c r="I95" s="2">
        <f t="shared" si="17"/>
        <v>1.5391729661959546E-49</v>
      </c>
      <c r="J95" s="4">
        <f t="shared" si="13"/>
        <v>5.0469413000377644E-45</v>
      </c>
    </row>
    <row r="96" spans="4:10" x14ac:dyDescent="0.25">
      <c r="D96" s="2">
        <f t="shared" si="11"/>
        <v>120</v>
      </c>
      <c r="E96" s="2">
        <f t="shared" si="14"/>
        <v>36000</v>
      </c>
      <c r="F96" s="2">
        <f t="shared" si="15"/>
        <v>0</v>
      </c>
      <c r="G96" s="2">
        <f t="shared" si="12"/>
        <v>36000</v>
      </c>
      <c r="H96" s="2">
        <f t="shared" si="16"/>
        <v>1.3470826317495607E-50</v>
      </c>
      <c r="I96" s="2">
        <f t="shared" si="17"/>
        <v>1.4883101026268791E-50</v>
      </c>
      <c r="J96" s="4">
        <f t="shared" si="13"/>
        <v>4.8494974742984186E-46</v>
      </c>
    </row>
    <row r="97" spans="4:10" x14ac:dyDescent="0.25">
      <c r="D97" s="2">
        <f t="shared" si="11"/>
        <v>119</v>
      </c>
      <c r="E97" s="2">
        <f t="shared" si="14"/>
        <v>35700</v>
      </c>
      <c r="F97" s="2">
        <f t="shared" si="15"/>
        <v>0</v>
      </c>
      <c r="G97" s="2">
        <f t="shared" si="12"/>
        <v>35700</v>
      </c>
      <c r="H97" s="2">
        <f t="shared" si="16"/>
        <v>1.2807576804410376E-51</v>
      </c>
      <c r="I97" s="2">
        <f t="shared" si="17"/>
        <v>1.4122747087726004E-51</v>
      </c>
      <c r="J97" s="4">
        <f t="shared" si="13"/>
        <v>4.5723049191745046E-47</v>
      </c>
    </row>
    <row r="98" spans="4:10" x14ac:dyDescent="0.25">
      <c r="D98" s="2">
        <f t="shared" si="11"/>
        <v>118</v>
      </c>
      <c r="E98" s="2">
        <f t="shared" ref="E98:E101" si="18">MIN(seats,D98)*price</f>
        <v>35400</v>
      </c>
      <c r="F98" s="2">
        <f t="shared" si="15"/>
        <v>0</v>
      </c>
      <c r="G98" s="2">
        <f t="shared" si="12"/>
        <v>35400</v>
      </c>
      <c r="H98" s="2">
        <f t="shared" si="16"/>
        <v>1.1949721637627711E-52</v>
      </c>
      <c r="I98" s="2">
        <f t="shared" si="17"/>
        <v>1.3151702833155472E-52</v>
      </c>
      <c r="J98" s="4">
        <f t="shared" si="13"/>
        <v>4.2302014597202095E-48</v>
      </c>
    </row>
    <row r="99" spans="4:10" x14ac:dyDescent="0.25">
      <c r="D99" s="2">
        <f t="shared" si="11"/>
        <v>117</v>
      </c>
      <c r="E99" s="2">
        <f t="shared" si="18"/>
        <v>35100</v>
      </c>
      <c r="F99" s="2">
        <f t="shared" si="15"/>
        <v>0</v>
      </c>
      <c r="G99" s="2">
        <f t="shared" si="12"/>
        <v>35100</v>
      </c>
      <c r="H99" s="2">
        <f t="shared" si="16"/>
        <v>1.0941658433300463E-53</v>
      </c>
      <c r="I99" s="2">
        <f t="shared" si="17"/>
        <v>1.2019811955280653E-53</v>
      </c>
      <c r="J99" s="4">
        <f t="shared" si="13"/>
        <v>3.8405221100884627E-49</v>
      </c>
    </row>
    <row r="100" spans="4:10" x14ac:dyDescent="0.25">
      <c r="D100" s="2">
        <f t="shared" si="11"/>
        <v>116</v>
      </c>
      <c r="E100" s="2">
        <f t="shared" si="18"/>
        <v>34800</v>
      </c>
      <c r="F100" s="2">
        <f t="shared" si="15"/>
        <v>0</v>
      </c>
      <c r="G100" s="2">
        <f t="shared" si="12"/>
        <v>34800</v>
      </c>
      <c r="H100" s="2">
        <f t="shared" si="16"/>
        <v>9.8323658732421934E-55</v>
      </c>
      <c r="I100" s="2">
        <f t="shared" si="17"/>
        <v>1.0781535219800786E-54</v>
      </c>
      <c r="J100" s="4">
        <f t="shared" si="13"/>
        <v>3.4216633238882833E-50</v>
      </c>
    </row>
    <row r="101" spans="4:10" x14ac:dyDescent="0.25">
      <c r="D101" s="2">
        <f t="shared" si="11"/>
        <v>115</v>
      </c>
      <c r="E101" s="2">
        <f t="shared" si="18"/>
        <v>34500</v>
      </c>
      <c r="F101" s="2">
        <f t="shared" si="15"/>
        <v>0</v>
      </c>
      <c r="G101" s="2">
        <f t="shared" si="12"/>
        <v>34500</v>
      </c>
      <c r="H101" s="2">
        <f t="shared" si="16"/>
        <v>8.6715337124717586E-56</v>
      </c>
      <c r="I101" s="2">
        <f t="shared" si="17"/>
        <v>9.4916934655827738E-56</v>
      </c>
      <c r="J101" s="4">
        <f t="shared" si="13"/>
        <v>2.9916791308027567E-51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Airline Overbooking</vt:lpstr>
      <vt:lpstr>bmpcst</vt:lpstr>
      <vt:lpstr>noshow</vt:lpstr>
      <vt:lpstr>objective</vt:lpstr>
      <vt:lpstr>price</vt:lpstr>
      <vt:lpstr>seats</vt:lpstr>
      <vt:lpstr>sold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Schmedders</dc:creator>
  <cp:lastModifiedBy>Pranav Khurana</cp:lastModifiedBy>
  <dcterms:created xsi:type="dcterms:W3CDTF">2016-08-28T11:48:26Z</dcterms:created>
  <dcterms:modified xsi:type="dcterms:W3CDTF">2024-11-28T06:07:51Z</dcterms:modified>
</cp:coreProperties>
</file>