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able\Downloads\"/>
    </mc:Choice>
  </mc:AlternateContent>
  <bookViews>
    <workbookView xWindow="0" yWindow="0" windowWidth="23040" windowHeight="9780" activeTab="2"/>
  </bookViews>
  <sheets>
    <sheet name="Assignment Marks MM-406_2019-2_" sheetId="1" r:id="rId1"/>
    <sheet name="Sheet2" sheetId="3" r:id="rId2"/>
    <sheet name="Sheet1" sheetId="2" r:id="rId3"/>
  </sheets>
  <calcPr calcId="162913"/>
  <pivotCaches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2" i="1"/>
  <c r="H19" i="1" l="1"/>
  <c r="H10" i="1"/>
  <c r="H4" i="1"/>
  <c r="H42" i="1"/>
  <c r="H40" i="1"/>
  <c r="H7" i="1"/>
  <c r="H8" i="1"/>
  <c r="H26" i="1"/>
  <c r="H13" i="1"/>
  <c r="H22" i="1"/>
  <c r="H31" i="1"/>
  <c r="H36" i="1"/>
  <c r="H3" i="1"/>
  <c r="H37" i="1"/>
  <c r="H23" i="1"/>
  <c r="H24" i="1"/>
  <c r="H16" i="1"/>
  <c r="H45" i="1"/>
  <c r="H11" i="1"/>
  <c r="H35" i="1"/>
  <c r="H25" i="1"/>
  <c r="H49" i="1"/>
  <c r="H58" i="1"/>
  <c r="H29" i="1"/>
  <c r="H47" i="1"/>
  <c r="H17" i="1"/>
  <c r="H39" i="1"/>
  <c r="H28" i="1"/>
  <c r="H41" i="1"/>
  <c r="H52" i="1"/>
  <c r="H12" i="1"/>
  <c r="H57" i="1"/>
  <c r="H2" i="1"/>
  <c r="H50" i="1"/>
  <c r="H14" i="1"/>
  <c r="H48" i="1"/>
  <c r="H15" i="1"/>
  <c r="H30" i="1"/>
  <c r="H20" i="1"/>
  <c r="H38" i="1"/>
  <c r="H27" i="1"/>
  <c r="H51" i="1"/>
  <c r="H43" i="1"/>
  <c r="H32" i="1"/>
  <c r="H5" i="1"/>
  <c r="H9" i="1"/>
  <c r="H34" i="1"/>
  <c r="H56" i="1"/>
  <c r="H54" i="1"/>
  <c r="H53" i="1"/>
  <c r="H55" i="1"/>
  <c r="H33" i="1"/>
  <c r="H21" i="1"/>
  <c r="H6" i="1"/>
  <c r="H18" i="1"/>
  <c r="H44" i="1"/>
  <c r="H46" i="1"/>
  <c r="G19" i="1"/>
  <c r="G10" i="1"/>
  <c r="G4" i="1"/>
  <c r="I4" i="1" s="1"/>
  <c r="G42" i="1"/>
  <c r="G40" i="1"/>
  <c r="G7" i="1"/>
  <c r="G8" i="1"/>
  <c r="I8" i="1" s="1"/>
  <c r="G26" i="1"/>
  <c r="G13" i="1"/>
  <c r="G22" i="1"/>
  <c r="G31" i="1"/>
  <c r="I31" i="1" s="1"/>
  <c r="G36" i="1"/>
  <c r="G3" i="1"/>
  <c r="G37" i="1"/>
  <c r="G23" i="1"/>
  <c r="I23" i="1" s="1"/>
  <c r="G24" i="1"/>
  <c r="G16" i="1"/>
  <c r="G45" i="1"/>
  <c r="G11" i="1"/>
  <c r="I11" i="1" s="1"/>
  <c r="G35" i="1"/>
  <c r="G25" i="1"/>
  <c r="G49" i="1"/>
  <c r="G58" i="1"/>
  <c r="I58" i="1" s="1"/>
  <c r="G29" i="1"/>
  <c r="G47" i="1"/>
  <c r="G17" i="1"/>
  <c r="G39" i="1"/>
  <c r="I39" i="1" s="1"/>
  <c r="G28" i="1"/>
  <c r="G41" i="1"/>
  <c r="G52" i="1"/>
  <c r="G12" i="1"/>
  <c r="I12" i="1" s="1"/>
  <c r="G57" i="1"/>
  <c r="G2" i="1"/>
  <c r="G50" i="1"/>
  <c r="G14" i="1"/>
  <c r="I14" i="1" s="1"/>
  <c r="G48" i="1"/>
  <c r="G15" i="1"/>
  <c r="G30" i="1"/>
  <c r="G20" i="1"/>
  <c r="I20" i="1" s="1"/>
  <c r="G38" i="1"/>
  <c r="G27" i="1"/>
  <c r="G51" i="1"/>
  <c r="G43" i="1"/>
  <c r="I43" i="1" s="1"/>
  <c r="G32" i="1"/>
  <c r="G5" i="1"/>
  <c r="G9" i="1"/>
  <c r="G34" i="1"/>
  <c r="I34" i="1" s="1"/>
  <c r="G56" i="1"/>
  <c r="G54" i="1"/>
  <c r="G53" i="1"/>
  <c r="G55" i="1"/>
  <c r="I55" i="1" s="1"/>
  <c r="G33" i="1"/>
  <c r="G21" i="1"/>
  <c r="G6" i="1"/>
  <c r="G18" i="1"/>
  <c r="I18" i="1" s="1"/>
  <c r="G44" i="1"/>
  <c r="G46" i="1"/>
  <c r="I46" i="1" l="1"/>
  <c r="I5" i="1"/>
  <c r="I27" i="1"/>
  <c r="I15" i="1"/>
  <c r="I2" i="1"/>
  <c r="I41" i="1"/>
  <c r="I47" i="1"/>
  <c r="I25" i="1"/>
  <c r="I16" i="1"/>
  <c r="I3" i="1"/>
  <c r="I13" i="1"/>
  <c r="I40" i="1"/>
  <c r="I19" i="1"/>
  <c r="I6" i="1"/>
  <c r="I53" i="1"/>
  <c r="I9" i="1"/>
  <c r="I51" i="1"/>
  <c r="I30" i="1"/>
  <c r="I50" i="1"/>
  <c r="I52" i="1"/>
  <c r="I17" i="1"/>
  <c r="I49" i="1"/>
  <c r="I45" i="1"/>
  <c r="I37" i="1"/>
  <c r="I22" i="1"/>
  <c r="I7" i="1"/>
  <c r="I10" i="1"/>
  <c r="I21" i="1"/>
  <c r="I44" i="1"/>
  <c r="I33" i="1"/>
  <c r="I56" i="1"/>
  <c r="I32" i="1"/>
  <c r="I38" i="1"/>
  <c r="I48" i="1"/>
  <c r="I57" i="1"/>
  <c r="I28" i="1"/>
  <c r="I29" i="1"/>
  <c r="I35" i="1"/>
  <c r="I24" i="1"/>
  <c r="I36" i="1"/>
  <c r="I26" i="1"/>
  <c r="I42" i="1"/>
  <c r="I54" i="1"/>
</calcChain>
</file>

<file path=xl/sharedStrings.xml><?xml version="1.0" encoding="utf-8"?>
<sst xmlns="http://schemas.openxmlformats.org/spreadsheetml/2006/main" count="140" uniqueCount="78">
  <si>
    <t>Mid Sem Marks</t>
  </si>
  <si>
    <t>Serial No.</t>
  </si>
  <si>
    <t>Roll No.</t>
  </si>
  <si>
    <t>Name</t>
  </si>
  <si>
    <t>out of 100</t>
  </si>
  <si>
    <t>out of 50</t>
  </si>
  <si>
    <t>DIVYANSHU MEENA</t>
  </si>
  <si>
    <t>PATEL HARSHKUMAR</t>
  </si>
  <si>
    <t>PABLE PRANAV ANAND</t>
  </si>
  <si>
    <t>MEHTA SIDDHARTH HEMAL</t>
  </si>
  <si>
    <t>KARMOKAR SHUBHAM PROBIN</t>
  </si>
  <si>
    <t>CHUNAWALA OWAIS ARIF</t>
  </si>
  <si>
    <t>ABHINAV DHAKRAS</t>
  </si>
  <si>
    <t>BAL PUSHAN PRASANNA</t>
  </si>
  <si>
    <t>MANGAL MANNAT PIYUSH</t>
  </si>
  <si>
    <t>MAHAJANI VARAD SANJAY</t>
  </si>
  <si>
    <t>TAYADE CHINMAY RAJENDRA</t>
  </si>
  <si>
    <t>RAMTEKE NIHAL NARESH</t>
  </si>
  <si>
    <t>SAHA TUHIN</t>
  </si>
  <si>
    <t>RAUT PRAVIN PANDURANG</t>
  </si>
  <si>
    <t>GANGURDE AMIT SHRIKANT</t>
  </si>
  <si>
    <t>BEHERE SHUBHAM SHARAD</t>
  </si>
  <si>
    <t>SHIVALLI SNEHITH VISHVANATH</t>
  </si>
  <si>
    <t>PRATHMESH SHELAR</t>
  </si>
  <si>
    <t>RANADE ANIKET VINAYAK</t>
  </si>
  <si>
    <t>DIVYANSHU CHAHAL</t>
  </si>
  <si>
    <t>VINAY BAGADIA</t>
  </si>
  <si>
    <t>VAIBHAV BAMNAWAT</t>
  </si>
  <si>
    <t>HASMUKH MEENA</t>
  </si>
  <si>
    <t>VIRAJ SINGH PARIHAR</t>
  </si>
  <si>
    <t>HIMANSHU RATHORE</t>
  </si>
  <si>
    <t>PRATYUSH SHARMA</t>
  </si>
  <si>
    <t>RISHITH P AGARWAL</t>
  </si>
  <si>
    <t>MOHIT DESHPANDE</t>
  </si>
  <si>
    <t>PIYUSH DHARPURE</t>
  </si>
  <si>
    <t>JAGDEEP</t>
  </si>
  <si>
    <t>UPWAN SWAMI</t>
  </si>
  <si>
    <t>VISHAL KUMAR</t>
  </si>
  <si>
    <t>ROBINCE KUMAR</t>
  </si>
  <si>
    <t>AAYUSH ANURAG</t>
  </si>
  <si>
    <t>YASH KUMAR SINGH</t>
  </si>
  <si>
    <t>PRASHAM AGRAWAL</t>
  </si>
  <si>
    <t>SAGAR GARG</t>
  </si>
  <si>
    <t>Absent in mid sem attendence sheet</t>
  </si>
  <si>
    <t>ANMOL SAXENA</t>
  </si>
  <si>
    <t>VAIBHAW</t>
  </si>
  <si>
    <t>PRANAY RAJ</t>
  </si>
  <si>
    <t>ASHUTOSH SINGH CHOUHAN</t>
  </si>
  <si>
    <t xml:space="preserve"> </t>
  </si>
  <si>
    <t>DIVYADARSHEE DAS</t>
  </si>
  <si>
    <t>P. PORAG CHAKMA</t>
  </si>
  <si>
    <t>VELAGALA YAGNA TEJA REDDY</t>
  </si>
  <si>
    <t>VEMPADAPU BHARGAV</t>
  </si>
  <si>
    <t>CHINMAY KALRA</t>
  </si>
  <si>
    <t>PAGE SRIDHAR BABU</t>
  </si>
  <si>
    <t>PAGE SRINIVAS</t>
  </si>
  <si>
    <t>BANOTH JAGAPATHI</t>
  </si>
  <si>
    <t>NIMA STANZIN</t>
  </si>
  <si>
    <t>MURALI S</t>
  </si>
  <si>
    <t>RAJU KUMAR</t>
  </si>
  <si>
    <t>16D110003</t>
  </si>
  <si>
    <t>RAO ADWITIYA VISHWESHWAR</t>
  </si>
  <si>
    <t>16D110008</t>
  </si>
  <si>
    <t>ARPITA MISHRA</t>
  </si>
  <si>
    <t>16D110010</t>
  </si>
  <si>
    <t>ITALE ANUP HANAMANT</t>
  </si>
  <si>
    <t>16D110012</t>
  </si>
  <si>
    <t>PATIL PRATHAMESH ANANDRAO</t>
  </si>
  <si>
    <t>16D110020</t>
  </si>
  <si>
    <t>TAPESH KUMAR</t>
  </si>
  <si>
    <t>This student was not there in the original list</t>
  </si>
  <si>
    <r>
      <t>16</t>
    </r>
    <r>
      <rPr>
        <b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110002</t>
    </r>
  </si>
  <si>
    <t>Assignment Marks</t>
  </si>
  <si>
    <t>out of 40</t>
  </si>
  <si>
    <t>out of 60</t>
  </si>
  <si>
    <t>Total (100)</t>
  </si>
  <si>
    <t>Midsem</t>
  </si>
  <si>
    <t>Assignment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</si>
</sst>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 indent="6"/>
    </xf>
    <xf numFmtId="0" fontId="0" fillId="33" borderId="0" xfId="0" applyFill="1"/>
    <xf numFmtId="0" fontId="0" fillId="34" borderId="0" xfId="0" applyFill="1"/>
    <xf numFmtId="0" fontId="16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anav pable" refreshedDate="43992.717854050927" createdVersion="6" refreshedVersion="6" minRefreshableVersion="3" recordCount="60">
  <cacheSource type="worksheet">
    <worksheetSource ref="A1:C1048576" sheet="Sheet1"/>
  </cacheSource>
  <cacheFields count="3">
    <cacheField name="Name" numFmtId="0">
      <sharedItems containsBlank="1"/>
    </cacheField>
    <cacheField name="Total (100)" numFmtId="0">
      <sharedItems containsString="0" containsBlank="1" containsNumber="1" minValue="25.2" maxValue="90"/>
    </cacheField>
    <cacheField name="Patel" numFmtId="0">
      <sharedItems containsString="0" containsBlank="1" containsNumber="1" minValue="21" maxValue="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s v="AAYUSH ANURAG"/>
    <n v="90"/>
    <n v="90"/>
  </r>
  <r>
    <s v="RAUT PRAVIN PANDURANG"/>
    <n v="88"/>
    <n v="88"/>
  </r>
  <r>
    <s v="MEHTA SIDDHARTH HEMAL"/>
    <n v="87.2"/>
    <n v="84.5"/>
  </r>
  <r>
    <s v="CHINMAY KALRA"/>
    <n v="84.4"/>
    <n v="82"/>
  </r>
  <r>
    <s v="ITALE ANUP HANAMANT"/>
    <n v="81.599999999999994"/>
    <n v="78.75"/>
  </r>
  <r>
    <s v="ABHINAV DHAKRAS"/>
    <n v="81.2"/>
    <n v="77.75"/>
  </r>
  <r>
    <s v="BAL PUSHAN PRASANNA"/>
    <n v="80.2"/>
    <n v="76.75"/>
  </r>
  <r>
    <s v="PAGE SRIDHAR BABU"/>
    <n v="79.599999999999994"/>
    <n v="76"/>
  </r>
  <r>
    <s v="PABLE PRANAV ANAND"/>
    <n v="77.2"/>
    <n v="71.5"/>
  </r>
  <r>
    <s v="DIVYANSHU CHAHAL"/>
    <n v="75.599999999999994"/>
    <n v="70.5"/>
  </r>
  <r>
    <s v="VISHAL KUMAR"/>
    <n v="75.199999999999989"/>
    <n v="71"/>
  </r>
  <r>
    <s v="MAHAJANI VARAD SANJAY"/>
    <n v="74.8"/>
    <n v="76"/>
  </r>
  <r>
    <s v="PRASHAM AGRAWAL"/>
    <n v="74.2"/>
    <n v="69.25"/>
  </r>
  <r>
    <s v="ANMOL SAXENA"/>
    <n v="72.599999999999994"/>
    <n v="66.75"/>
  </r>
  <r>
    <s v="PRATHMESH SHELAR"/>
    <n v="72.400000000000006"/>
    <n v="67"/>
  </r>
  <r>
    <s v="RISHITH P AGARWAL"/>
    <n v="72.400000000000006"/>
    <n v="68.5"/>
  </r>
  <r>
    <s v="PATIL PRATHAMESH ANANDRAO"/>
    <n v="72.400000000000006"/>
    <n v="69.25"/>
  </r>
  <r>
    <s v="PATEL HARSHKUMAR"/>
    <n v="71.8"/>
    <n v="73"/>
  </r>
  <r>
    <s v="PRANAY RAJ"/>
    <n v="70.400000000000006"/>
    <n v="68.75"/>
  </r>
  <r>
    <s v="ARPITA MISHRA"/>
    <n v="69.400000000000006"/>
    <n v="65.5"/>
  </r>
  <r>
    <s v="TAYADE CHINMAY RAJENDRA"/>
    <n v="68"/>
    <n v="62"/>
  </r>
  <r>
    <s v="BEHERE SHUBHAM SHARAD"/>
    <n v="67.800000000000011"/>
    <n v="61.5"/>
  </r>
  <r>
    <s v="SHIVALLI SNEHITH VISHVANATH"/>
    <n v="67.400000000000006"/>
    <n v="61.25"/>
  </r>
  <r>
    <s v="VAIBHAV BAMNAWAT"/>
    <n v="66.8"/>
    <n v="60.5"/>
  </r>
  <r>
    <s v="MANGAL MANNAT PIYUSH"/>
    <n v="66.400000000000006"/>
    <n v="59.5"/>
  </r>
  <r>
    <s v="DIVYADARSHEE DAS"/>
    <n v="66.400000000000006"/>
    <n v="59.5"/>
  </r>
  <r>
    <s v="PIYUSH DHARPURE"/>
    <n v="64.599999999999994"/>
    <n v="56.5"/>
  </r>
  <r>
    <s v="HIMANSHU RATHORE"/>
    <n v="63.400000000000006"/>
    <n v="55.75"/>
  </r>
  <r>
    <s v="VAIBHAW"/>
    <n v="63.199999999999996"/>
    <n v="56"/>
  </r>
  <r>
    <s v="RAMTEKE NIHAL NARESH"/>
    <n v="62"/>
    <n v="54.5"/>
  </r>
  <r>
    <s v="VEMPADAPU BHARGAV"/>
    <n v="61.6"/>
    <n v="55"/>
  </r>
  <r>
    <s v="RAO ADWITIYA VISHWESHWAR"/>
    <n v="61.2"/>
    <n v="62.25"/>
  </r>
  <r>
    <s v="PAGE SRINIVAS"/>
    <n v="58.8"/>
    <n v="58.5"/>
  </r>
  <r>
    <s v="VINAY BAGADIA"/>
    <n v="57.400000000000006"/>
    <n v="48.25"/>
  </r>
  <r>
    <s v="SAHA TUHIN"/>
    <n v="56.8"/>
    <n v="47.5"/>
  </r>
  <r>
    <s v="GANGURDE AMIT SHRIKANT"/>
    <n v="56.8"/>
    <n v="47.5"/>
  </r>
  <r>
    <s v="ASHUTOSH SINGH CHOUHAN"/>
    <n v="55.2"/>
    <n v="50.25"/>
  </r>
  <r>
    <s v="MOHIT DESHPANDE"/>
    <n v="54.8"/>
    <n v="49.25"/>
  </r>
  <r>
    <s v="CHUNAWALA OWAIS ARIF"/>
    <n v="54.599999999999994"/>
    <n v="52.5"/>
  </r>
  <r>
    <s v="JAGDEEP"/>
    <n v="53.6"/>
    <n v="48.5"/>
  </r>
  <r>
    <s v="KARMOKAR SHUBHAM PROBIN"/>
    <n v="53.2"/>
    <n v="53.5"/>
  </r>
  <r>
    <s v="VELAGALA YAGNA TEJA REDDY"/>
    <n v="52.8"/>
    <n v="51"/>
  </r>
  <r>
    <s v="TAPESH KUMAR"/>
    <n v="51.4"/>
    <n v="49.75"/>
  </r>
  <r>
    <s v="RANADE ANIKET VINAYAK"/>
    <n v="51.2"/>
    <n v="44.75"/>
  </r>
  <r>
    <s v="DIVYANSHU MEENA"/>
    <n v="50.8"/>
    <n v="40"/>
  </r>
  <r>
    <s v="PRATYUSH SHARMA"/>
    <n v="49.599999999999994"/>
    <n v="47.5"/>
  </r>
  <r>
    <s v="SAGAR GARG"/>
    <n v="48.8"/>
    <n v="44.75"/>
  </r>
  <r>
    <s v="HASMUKH MEENA"/>
    <n v="48"/>
    <n v="44.25"/>
  </r>
  <r>
    <s v="YASH KUMAR SINGH"/>
    <n v="46.4"/>
    <n v="44"/>
  </r>
  <r>
    <s v="P. PORAG CHAKMA"/>
    <n v="43"/>
    <n v="30.25"/>
  </r>
  <r>
    <s v="UPWAN SWAMI"/>
    <n v="42"/>
    <n v="35.25"/>
  </r>
  <r>
    <s v="MURALI S"/>
    <n v="41.6"/>
    <n v="35.75"/>
  </r>
  <r>
    <s v="NIMA STANZIN"/>
    <n v="37.6"/>
    <n v="23.5"/>
  </r>
  <r>
    <s v="RAJU KUMAR"/>
    <n v="32"/>
    <n v="31.25"/>
  </r>
  <r>
    <s v="BANOTH JAGAPATHI"/>
    <n v="28.8"/>
    <n v="21"/>
  </r>
  <r>
    <s v="ROBINCE KUMAR"/>
    <n v="28.2"/>
    <n v="35.25"/>
  </r>
  <r>
    <s v="VIRAJ SINGH PARIHAR"/>
    <n v="25.2"/>
    <n v="24"/>
  </r>
  <r>
    <m/>
    <m/>
    <m/>
  </r>
  <r>
    <s v="This student was not there in the original list"/>
    <m/>
    <m/>
  </r>
  <r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3"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workbookViewId="0">
      <selection activeCell="D1" sqref="D1:H1048576"/>
    </sheetView>
  </sheetViews>
  <sheetFormatPr defaultRowHeight="14.4" x14ac:dyDescent="0.3"/>
  <cols>
    <col min="2" max="2" width="17.77734375" customWidth="1"/>
    <col min="3" max="3" width="30" customWidth="1"/>
    <col min="4" max="4" width="16.5546875" customWidth="1"/>
    <col min="5" max="5" width="15.77734375" customWidth="1"/>
    <col min="7" max="7" width="18.77734375" customWidth="1"/>
    <col min="8" max="8" width="15.6640625" customWidth="1"/>
  </cols>
  <sheetData>
    <row r="1" spans="1:11" s="4" customFormat="1" x14ac:dyDescent="0.3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G1" s="4" t="s">
        <v>73</v>
      </c>
      <c r="H1" s="4" t="s">
        <v>74</v>
      </c>
      <c r="I1" s="4" t="s">
        <v>75</v>
      </c>
    </row>
    <row r="2" spans="1:11" s="4" customFormat="1" x14ac:dyDescent="0.3">
      <c r="A2">
        <v>34</v>
      </c>
      <c r="B2">
        <v>160110060</v>
      </c>
      <c r="C2" t="s">
        <v>39</v>
      </c>
      <c r="D2">
        <v>90</v>
      </c>
      <c r="E2">
        <v>45</v>
      </c>
      <c r="F2"/>
      <c r="G2">
        <f>D2*40/100</f>
        <v>36</v>
      </c>
      <c r="H2">
        <f>E2*60/50</f>
        <v>54</v>
      </c>
      <c r="I2">
        <f>G2+H2</f>
        <v>90</v>
      </c>
      <c r="K2" s="4">
        <f>(25*D2)/100 + (75*E2)/50</f>
        <v>90</v>
      </c>
    </row>
    <row r="3" spans="1:11" x14ac:dyDescent="0.3">
      <c r="A3">
        <v>14</v>
      </c>
      <c r="B3">
        <v>160110024</v>
      </c>
      <c r="C3" t="s">
        <v>19</v>
      </c>
      <c r="D3">
        <v>88</v>
      </c>
      <c r="E3">
        <v>44</v>
      </c>
      <c r="G3">
        <f>D3*40/100</f>
        <v>35.200000000000003</v>
      </c>
      <c r="H3">
        <f>E3*60/50</f>
        <v>52.8</v>
      </c>
      <c r="I3">
        <f>G3+H3</f>
        <v>88</v>
      </c>
      <c r="K3" s="4">
        <f t="shared" ref="K3:K58" si="0">(25*D3)/100 + (75*E3)/50</f>
        <v>88</v>
      </c>
    </row>
    <row r="4" spans="1:11" x14ac:dyDescent="0.3">
      <c r="A4">
        <v>4</v>
      </c>
      <c r="B4">
        <v>160110003</v>
      </c>
      <c r="C4" t="s">
        <v>9</v>
      </c>
      <c r="D4">
        <v>98</v>
      </c>
      <c r="E4">
        <v>40</v>
      </c>
      <c r="G4">
        <f>D4*40/100</f>
        <v>39.200000000000003</v>
      </c>
      <c r="H4">
        <f>E4*60/50</f>
        <v>48</v>
      </c>
      <c r="I4">
        <f>G4+H4</f>
        <v>87.2</v>
      </c>
      <c r="K4" s="4">
        <f t="shared" si="0"/>
        <v>84.5</v>
      </c>
    </row>
    <row r="5" spans="1:11" x14ac:dyDescent="0.3">
      <c r="A5">
        <v>46</v>
      </c>
      <c r="B5">
        <v>160110086</v>
      </c>
      <c r="C5" t="s">
        <v>53</v>
      </c>
      <c r="D5">
        <v>94</v>
      </c>
      <c r="E5">
        <v>39</v>
      </c>
      <c r="G5">
        <f>D5*40/100</f>
        <v>37.6</v>
      </c>
      <c r="H5">
        <f>E5*60/50</f>
        <v>46.8</v>
      </c>
      <c r="I5">
        <f>G5+H5</f>
        <v>84.4</v>
      </c>
      <c r="K5" s="4">
        <f t="shared" si="0"/>
        <v>82</v>
      </c>
    </row>
    <row r="6" spans="1:11" x14ac:dyDescent="0.3">
      <c r="A6">
        <v>55</v>
      </c>
      <c r="B6" t="s">
        <v>64</v>
      </c>
      <c r="C6" t="s">
        <v>65</v>
      </c>
      <c r="D6">
        <v>93</v>
      </c>
      <c r="E6">
        <v>37</v>
      </c>
      <c r="G6">
        <f>D6*40/100</f>
        <v>37.200000000000003</v>
      </c>
      <c r="H6">
        <f>E6*60/50</f>
        <v>44.4</v>
      </c>
      <c r="I6">
        <f>G6+H6</f>
        <v>81.599999999999994</v>
      </c>
      <c r="K6" s="4">
        <f t="shared" si="0"/>
        <v>78.75</v>
      </c>
    </row>
    <row r="7" spans="1:11" x14ac:dyDescent="0.3">
      <c r="A7">
        <v>7</v>
      </c>
      <c r="B7">
        <v>160110011</v>
      </c>
      <c r="C7" t="s">
        <v>12</v>
      </c>
      <c r="D7">
        <v>95</v>
      </c>
      <c r="E7">
        <v>36</v>
      </c>
      <c r="G7">
        <f>D7*40/100</f>
        <v>38</v>
      </c>
      <c r="H7">
        <f>E7*60/50</f>
        <v>43.2</v>
      </c>
      <c r="I7">
        <f>G7+H7</f>
        <v>81.2</v>
      </c>
      <c r="K7" s="4">
        <f t="shared" si="0"/>
        <v>77.75</v>
      </c>
    </row>
    <row r="8" spans="1:11" x14ac:dyDescent="0.3">
      <c r="A8">
        <v>8</v>
      </c>
      <c r="B8">
        <v>160110012</v>
      </c>
      <c r="C8" t="s">
        <v>13</v>
      </c>
      <c r="D8">
        <v>94</v>
      </c>
      <c r="E8">
        <v>35.5</v>
      </c>
      <c r="G8">
        <f>D8*40/100</f>
        <v>37.6</v>
      </c>
      <c r="H8">
        <f>E8*60/50</f>
        <v>42.6</v>
      </c>
      <c r="I8">
        <f>G8+H8</f>
        <v>80.2</v>
      </c>
      <c r="K8" s="4">
        <f t="shared" si="0"/>
        <v>76.75</v>
      </c>
    </row>
    <row r="9" spans="1:11" x14ac:dyDescent="0.3">
      <c r="A9">
        <v>47</v>
      </c>
      <c r="B9">
        <v>160110087</v>
      </c>
      <c r="C9" t="s">
        <v>54</v>
      </c>
      <c r="D9">
        <v>94</v>
      </c>
      <c r="E9">
        <v>35</v>
      </c>
      <c r="G9">
        <f>D9*40/100</f>
        <v>37.6</v>
      </c>
      <c r="H9">
        <f>E9*60/50</f>
        <v>42</v>
      </c>
      <c r="I9">
        <f>G9+H9</f>
        <v>79.599999999999994</v>
      </c>
      <c r="K9" s="4">
        <f t="shared" si="0"/>
        <v>76</v>
      </c>
    </row>
    <row r="10" spans="1:11" x14ac:dyDescent="0.3">
      <c r="A10">
        <v>3</v>
      </c>
      <c r="B10" s="1" t="s">
        <v>71</v>
      </c>
      <c r="C10" t="s">
        <v>8</v>
      </c>
      <c r="D10">
        <v>100</v>
      </c>
      <c r="E10">
        <v>31</v>
      </c>
      <c r="G10">
        <f>D10*40/100</f>
        <v>40</v>
      </c>
      <c r="H10">
        <f>E10*60/50</f>
        <v>37.200000000000003</v>
      </c>
      <c r="I10">
        <f>G10+H10</f>
        <v>77.2</v>
      </c>
      <c r="K10" s="4">
        <f t="shared" si="0"/>
        <v>71.5</v>
      </c>
    </row>
    <row r="11" spans="1:11" x14ac:dyDescent="0.3">
      <c r="A11">
        <v>20</v>
      </c>
      <c r="B11">
        <v>160110037</v>
      </c>
      <c r="C11" t="s">
        <v>25</v>
      </c>
      <c r="D11">
        <v>96</v>
      </c>
      <c r="E11">
        <v>31</v>
      </c>
      <c r="G11">
        <f>D11*40/100</f>
        <v>38.4</v>
      </c>
      <c r="H11">
        <f>E11*60/50</f>
        <v>37.200000000000003</v>
      </c>
      <c r="I11">
        <f>G11+H11</f>
        <v>75.599999999999994</v>
      </c>
      <c r="K11" s="4">
        <f t="shared" si="0"/>
        <v>70.5</v>
      </c>
    </row>
    <row r="12" spans="1:11" x14ac:dyDescent="0.3">
      <c r="A12">
        <v>32</v>
      </c>
      <c r="B12">
        <v>160110058</v>
      </c>
      <c r="C12" t="s">
        <v>37</v>
      </c>
      <c r="D12">
        <v>92</v>
      </c>
      <c r="E12">
        <v>32</v>
      </c>
      <c r="G12">
        <f>D12*40/100</f>
        <v>36.799999999999997</v>
      </c>
      <c r="H12">
        <f>E12*60/50</f>
        <v>38.4</v>
      </c>
      <c r="I12">
        <f>G12+H12</f>
        <v>75.199999999999989</v>
      </c>
      <c r="K12" s="4">
        <f t="shared" si="0"/>
        <v>71</v>
      </c>
    </row>
    <row r="13" spans="1:11" x14ac:dyDescent="0.3">
      <c r="A13">
        <v>10</v>
      </c>
      <c r="B13">
        <v>160110016</v>
      </c>
      <c r="C13" t="s">
        <v>15</v>
      </c>
      <c r="D13">
        <v>70</v>
      </c>
      <c r="E13">
        <v>39</v>
      </c>
      <c r="G13">
        <f>D13*40/100</f>
        <v>28</v>
      </c>
      <c r="H13">
        <f>E13*60/50</f>
        <v>46.8</v>
      </c>
      <c r="I13">
        <f>G13+H13</f>
        <v>74.8</v>
      </c>
      <c r="K13" s="4">
        <f t="shared" si="0"/>
        <v>76</v>
      </c>
    </row>
    <row r="14" spans="1:11" x14ac:dyDescent="0.3">
      <c r="A14">
        <v>36</v>
      </c>
      <c r="B14">
        <v>160110063</v>
      </c>
      <c r="C14" t="s">
        <v>41</v>
      </c>
      <c r="D14">
        <v>94</v>
      </c>
      <c r="E14">
        <v>30.5</v>
      </c>
      <c r="G14">
        <f>D14*40/100</f>
        <v>37.6</v>
      </c>
      <c r="H14">
        <f>E14*60/50</f>
        <v>36.6</v>
      </c>
      <c r="I14">
        <f>G14+H14</f>
        <v>74.2</v>
      </c>
      <c r="K14" s="4">
        <f t="shared" si="0"/>
        <v>69.25</v>
      </c>
    </row>
    <row r="15" spans="1:11" x14ac:dyDescent="0.3">
      <c r="A15">
        <v>38</v>
      </c>
      <c r="B15">
        <v>160110065</v>
      </c>
      <c r="C15" t="s">
        <v>44</v>
      </c>
      <c r="D15">
        <v>96</v>
      </c>
      <c r="E15">
        <v>28.5</v>
      </c>
      <c r="G15">
        <f>D15*40/100</f>
        <v>38.4</v>
      </c>
      <c r="H15">
        <f>E15*60/50</f>
        <v>34.200000000000003</v>
      </c>
      <c r="I15">
        <f>G15+H15</f>
        <v>72.599999999999994</v>
      </c>
      <c r="K15" s="4">
        <f t="shared" si="0"/>
        <v>66.75</v>
      </c>
    </row>
    <row r="16" spans="1:11" x14ac:dyDescent="0.3">
      <c r="A16">
        <v>18</v>
      </c>
      <c r="B16">
        <v>160110034</v>
      </c>
      <c r="C16" t="s">
        <v>23</v>
      </c>
      <c r="D16">
        <v>94</v>
      </c>
      <c r="E16">
        <v>29</v>
      </c>
      <c r="G16">
        <f>D16*40/100</f>
        <v>37.6</v>
      </c>
      <c r="H16">
        <f>E16*60/50</f>
        <v>34.799999999999997</v>
      </c>
      <c r="I16">
        <f>G16+H16</f>
        <v>72.400000000000006</v>
      </c>
      <c r="K16" s="4">
        <f t="shared" si="0"/>
        <v>67</v>
      </c>
    </row>
    <row r="17" spans="1:11" x14ac:dyDescent="0.3">
      <c r="A17">
        <v>27</v>
      </c>
      <c r="B17">
        <v>160110049</v>
      </c>
      <c r="C17" t="s">
        <v>32</v>
      </c>
      <c r="D17">
        <v>88</v>
      </c>
      <c r="E17">
        <v>31</v>
      </c>
      <c r="G17">
        <f>D17*40/100</f>
        <v>35.200000000000003</v>
      </c>
      <c r="H17">
        <f>E17*60/50</f>
        <v>37.200000000000003</v>
      </c>
      <c r="I17">
        <f>G17+H17</f>
        <v>72.400000000000006</v>
      </c>
      <c r="K17" s="4">
        <f t="shared" si="0"/>
        <v>68.5</v>
      </c>
    </row>
    <row r="18" spans="1:11" x14ac:dyDescent="0.3">
      <c r="A18">
        <v>56</v>
      </c>
      <c r="B18" t="s">
        <v>66</v>
      </c>
      <c r="C18" t="s">
        <v>67</v>
      </c>
      <c r="D18">
        <v>85</v>
      </c>
      <c r="E18">
        <v>32</v>
      </c>
      <c r="G18">
        <f>D18*40/100</f>
        <v>34</v>
      </c>
      <c r="H18">
        <f>E18*60/50</f>
        <v>38.4</v>
      </c>
      <c r="I18">
        <f>G18+H18</f>
        <v>72.400000000000006</v>
      </c>
      <c r="K18" s="4">
        <f t="shared" si="0"/>
        <v>69.25</v>
      </c>
    </row>
    <row r="19" spans="1:11" x14ac:dyDescent="0.3">
      <c r="A19">
        <v>2</v>
      </c>
      <c r="B19">
        <v>160110002</v>
      </c>
      <c r="C19" t="s">
        <v>7</v>
      </c>
      <c r="D19">
        <v>67</v>
      </c>
      <c r="E19">
        <v>37.5</v>
      </c>
      <c r="G19">
        <f>D19*40/100</f>
        <v>26.8</v>
      </c>
      <c r="H19">
        <f>E19*60/50</f>
        <v>45</v>
      </c>
      <c r="I19">
        <f>G19+H19</f>
        <v>71.8</v>
      </c>
      <c r="K19" s="4">
        <f t="shared" si="0"/>
        <v>73</v>
      </c>
    </row>
    <row r="20" spans="1:11" x14ac:dyDescent="0.3">
      <c r="A20">
        <v>40</v>
      </c>
      <c r="B20">
        <v>160110075</v>
      </c>
      <c r="C20" t="s">
        <v>46</v>
      </c>
      <c r="D20">
        <v>77</v>
      </c>
      <c r="E20">
        <v>33</v>
      </c>
      <c r="G20">
        <f>D20*40/100</f>
        <v>30.8</v>
      </c>
      <c r="H20">
        <f>E20*60/50</f>
        <v>39.6</v>
      </c>
      <c r="I20">
        <f>G20+H20</f>
        <v>70.400000000000006</v>
      </c>
      <c r="K20" s="4">
        <f t="shared" si="0"/>
        <v>68.75</v>
      </c>
    </row>
    <row r="21" spans="1:11" x14ac:dyDescent="0.3">
      <c r="A21">
        <v>54</v>
      </c>
      <c r="B21" t="s">
        <v>62</v>
      </c>
      <c r="C21" t="s">
        <v>63</v>
      </c>
      <c r="D21">
        <v>85</v>
      </c>
      <c r="E21">
        <v>29.5</v>
      </c>
      <c r="G21">
        <f>D21*40/100</f>
        <v>34</v>
      </c>
      <c r="H21">
        <f>E21*60/50</f>
        <v>35.4</v>
      </c>
      <c r="I21">
        <f>G21+H21</f>
        <v>69.400000000000006</v>
      </c>
      <c r="K21" s="4">
        <f t="shared" si="0"/>
        <v>65.5</v>
      </c>
    </row>
    <row r="22" spans="1:11" x14ac:dyDescent="0.3">
      <c r="A22">
        <v>11</v>
      </c>
      <c r="B22">
        <v>160110017</v>
      </c>
      <c r="C22" t="s">
        <v>16</v>
      </c>
      <c r="D22">
        <v>92</v>
      </c>
      <c r="E22">
        <v>26</v>
      </c>
      <c r="G22">
        <f>D22*40/100</f>
        <v>36.799999999999997</v>
      </c>
      <c r="H22">
        <f>E22*60/50</f>
        <v>31.2</v>
      </c>
      <c r="I22">
        <f>G22+H22</f>
        <v>68</v>
      </c>
      <c r="K22" s="4">
        <f t="shared" si="0"/>
        <v>62</v>
      </c>
    </row>
    <row r="23" spans="1:11" x14ac:dyDescent="0.3">
      <c r="A23">
        <v>16</v>
      </c>
      <c r="B23">
        <v>160110026</v>
      </c>
      <c r="C23" t="s">
        <v>21</v>
      </c>
      <c r="D23">
        <v>93</v>
      </c>
      <c r="E23">
        <v>25.5</v>
      </c>
      <c r="G23">
        <f>D23*40/100</f>
        <v>37.200000000000003</v>
      </c>
      <c r="H23">
        <f>E23*60/50</f>
        <v>30.6</v>
      </c>
      <c r="I23">
        <f>G23+H23</f>
        <v>67.800000000000011</v>
      </c>
      <c r="K23" s="4">
        <f t="shared" si="0"/>
        <v>61.5</v>
      </c>
    </row>
    <row r="24" spans="1:11" x14ac:dyDescent="0.3">
      <c r="A24">
        <v>17</v>
      </c>
      <c r="B24">
        <v>160110031</v>
      </c>
      <c r="C24" t="s">
        <v>22</v>
      </c>
      <c r="D24">
        <v>92</v>
      </c>
      <c r="E24">
        <v>25.5</v>
      </c>
      <c r="G24">
        <f>D24*40/100</f>
        <v>36.799999999999997</v>
      </c>
      <c r="H24">
        <f>E24*60/50</f>
        <v>30.6</v>
      </c>
      <c r="I24">
        <f>G24+H24</f>
        <v>67.400000000000006</v>
      </c>
      <c r="K24" s="4">
        <f t="shared" si="0"/>
        <v>61.25</v>
      </c>
    </row>
    <row r="25" spans="1:11" x14ac:dyDescent="0.3">
      <c r="A25">
        <v>22</v>
      </c>
      <c r="B25">
        <v>160110039</v>
      </c>
      <c r="C25" t="s">
        <v>27</v>
      </c>
      <c r="D25">
        <v>92</v>
      </c>
      <c r="E25">
        <v>25</v>
      </c>
      <c r="G25">
        <f>D25*40/100</f>
        <v>36.799999999999997</v>
      </c>
      <c r="H25">
        <f>E25*60/50</f>
        <v>30</v>
      </c>
      <c r="I25">
        <f>G25+H25</f>
        <v>66.8</v>
      </c>
      <c r="K25" s="4">
        <f t="shared" si="0"/>
        <v>60.5</v>
      </c>
    </row>
    <row r="26" spans="1:11" x14ac:dyDescent="0.3">
      <c r="A26">
        <v>9</v>
      </c>
      <c r="B26">
        <v>160110014</v>
      </c>
      <c r="C26" t="s">
        <v>14</v>
      </c>
      <c r="D26">
        <v>94</v>
      </c>
      <c r="E26">
        <v>24</v>
      </c>
      <c r="G26">
        <f>D26*40/100</f>
        <v>37.6</v>
      </c>
      <c r="H26">
        <f>E26*60/50</f>
        <v>28.8</v>
      </c>
      <c r="I26">
        <f>G26+H26</f>
        <v>66.400000000000006</v>
      </c>
      <c r="K26" s="4">
        <f t="shared" si="0"/>
        <v>59.5</v>
      </c>
    </row>
    <row r="27" spans="1:11" x14ac:dyDescent="0.3">
      <c r="A27">
        <v>42</v>
      </c>
      <c r="B27">
        <v>160110079</v>
      </c>
      <c r="C27" t="s">
        <v>49</v>
      </c>
      <c r="D27">
        <v>94</v>
      </c>
      <c r="E27">
        <v>24</v>
      </c>
      <c r="G27">
        <f>D27*40/100</f>
        <v>37.6</v>
      </c>
      <c r="H27">
        <f>E27*60/50</f>
        <v>28.8</v>
      </c>
      <c r="I27">
        <f>G27+H27</f>
        <v>66.400000000000006</v>
      </c>
      <c r="K27" s="4">
        <f t="shared" si="0"/>
        <v>59.5</v>
      </c>
    </row>
    <row r="28" spans="1:11" x14ac:dyDescent="0.3">
      <c r="A28">
        <v>29</v>
      </c>
      <c r="B28">
        <v>160110051</v>
      </c>
      <c r="C28" t="s">
        <v>34</v>
      </c>
      <c r="D28">
        <v>97</v>
      </c>
      <c r="E28">
        <v>21.5</v>
      </c>
      <c r="G28">
        <f>D28*40/100</f>
        <v>38.799999999999997</v>
      </c>
      <c r="H28">
        <f>E28*60/50</f>
        <v>25.8</v>
      </c>
      <c r="I28">
        <f>G28+H28</f>
        <v>64.599999999999994</v>
      </c>
      <c r="K28" s="4">
        <f t="shared" si="0"/>
        <v>56.5</v>
      </c>
    </row>
    <row r="29" spans="1:11" x14ac:dyDescent="0.3">
      <c r="A29">
        <v>25</v>
      </c>
      <c r="B29">
        <v>160110043</v>
      </c>
      <c r="C29" t="s">
        <v>30</v>
      </c>
      <c r="D29">
        <v>94</v>
      </c>
      <c r="E29">
        <v>21.5</v>
      </c>
      <c r="G29">
        <f>D29*40/100</f>
        <v>37.6</v>
      </c>
      <c r="H29">
        <f>E29*60/50</f>
        <v>25.8</v>
      </c>
      <c r="I29">
        <f>G29+H29</f>
        <v>63.400000000000006</v>
      </c>
      <c r="K29" s="4">
        <f t="shared" si="0"/>
        <v>55.75</v>
      </c>
    </row>
    <row r="30" spans="1:11" x14ac:dyDescent="0.3">
      <c r="A30">
        <v>39</v>
      </c>
      <c r="B30">
        <v>160110073</v>
      </c>
      <c r="C30" t="s">
        <v>45</v>
      </c>
      <c r="D30">
        <v>92</v>
      </c>
      <c r="E30">
        <v>22</v>
      </c>
      <c r="G30">
        <f>D30*40/100</f>
        <v>36.799999999999997</v>
      </c>
      <c r="H30">
        <f>E30*60/50</f>
        <v>26.4</v>
      </c>
      <c r="I30">
        <f>G30+H30</f>
        <v>63.199999999999996</v>
      </c>
      <c r="K30" s="4">
        <f t="shared" si="0"/>
        <v>56</v>
      </c>
    </row>
    <row r="31" spans="1:11" x14ac:dyDescent="0.3">
      <c r="A31">
        <v>12</v>
      </c>
      <c r="B31">
        <v>160110021</v>
      </c>
      <c r="C31" t="s">
        <v>17</v>
      </c>
      <c r="D31">
        <v>92</v>
      </c>
      <c r="E31">
        <v>21</v>
      </c>
      <c r="G31">
        <f>D31*40/100</f>
        <v>36.799999999999997</v>
      </c>
      <c r="H31">
        <f>E31*60/50</f>
        <v>25.2</v>
      </c>
      <c r="I31">
        <f>G31+H31</f>
        <v>62</v>
      </c>
      <c r="K31" s="4">
        <f t="shared" si="0"/>
        <v>54.5</v>
      </c>
    </row>
    <row r="32" spans="1:11" x14ac:dyDescent="0.3">
      <c r="A32">
        <v>45</v>
      </c>
      <c r="B32">
        <v>160110083</v>
      </c>
      <c r="C32" t="s">
        <v>52</v>
      </c>
      <c r="D32">
        <v>88</v>
      </c>
      <c r="E32">
        <v>22</v>
      </c>
      <c r="G32">
        <f>D32*40/100</f>
        <v>35.200000000000003</v>
      </c>
      <c r="H32">
        <f>E32*60/50</f>
        <v>26.4</v>
      </c>
      <c r="I32">
        <f>G32+H32</f>
        <v>61.6</v>
      </c>
      <c r="K32" s="4">
        <f t="shared" si="0"/>
        <v>55</v>
      </c>
    </row>
    <row r="33" spans="1:11" x14ac:dyDescent="0.3">
      <c r="A33">
        <v>53</v>
      </c>
      <c r="B33" t="s">
        <v>60</v>
      </c>
      <c r="C33" t="s">
        <v>61</v>
      </c>
      <c r="D33">
        <v>57</v>
      </c>
      <c r="E33">
        <v>32</v>
      </c>
      <c r="G33">
        <f>D33*40/100</f>
        <v>22.8</v>
      </c>
      <c r="H33">
        <f>E33*60/50</f>
        <v>38.4</v>
      </c>
      <c r="I33">
        <f>G33+H33</f>
        <v>61.2</v>
      </c>
      <c r="K33" s="4">
        <f t="shared" si="0"/>
        <v>62.25</v>
      </c>
    </row>
    <row r="34" spans="1:11" x14ac:dyDescent="0.3">
      <c r="A34">
        <v>48</v>
      </c>
      <c r="B34">
        <v>160110090</v>
      </c>
      <c r="C34" t="s">
        <v>55</v>
      </c>
      <c r="D34">
        <v>60</v>
      </c>
      <c r="E34">
        <v>29</v>
      </c>
      <c r="G34">
        <f>D34*40/100</f>
        <v>24</v>
      </c>
      <c r="H34">
        <f>E34*60/50</f>
        <v>34.799999999999997</v>
      </c>
      <c r="I34">
        <f>G34+H34</f>
        <v>58.8</v>
      </c>
      <c r="K34" s="4">
        <f t="shared" si="0"/>
        <v>58.5</v>
      </c>
    </row>
    <row r="35" spans="1:11" x14ac:dyDescent="0.3">
      <c r="A35">
        <v>21</v>
      </c>
      <c r="B35">
        <v>160110038</v>
      </c>
      <c r="C35" t="s">
        <v>26</v>
      </c>
      <c r="D35">
        <v>94</v>
      </c>
      <c r="E35">
        <v>16.5</v>
      </c>
      <c r="G35">
        <f>D35*40/100</f>
        <v>37.6</v>
      </c>
      <c r="H35">
        <f>E35*60/50</f>
        <v>19.8</v>
      </c>
      <c r="I35">
        <f>G35+H35</f>
        <v>57.400000000000006</v>
      </c>
      <c r="K35" s="4">
        <f t="shared" si="0"/>
        <v>48.25</v>
      </c>
    </row>
    <row r="36" spans="1:11" x14ac:dyDescent="0.3">
      <c r="A36">
        <v>13</v>
      </c>
      <c r="B36">
        <v>160110023</v>
      </c>
      <c r="C36" t="s">
        <v>18</v>
      </c>
      <c r="D36">
        <v>94</v>
      </c>
      <c r="E36">
        <v>16</v>
      </c>
      <c r="G36">
        <f>D36*40/100</f>
        <v>37.6</v>
      </c>
      <c r="H36">
        <f>E36*60/50</f>
        <v>19.2</v>
      </c>
      <c r="I36">
        <f>G36+H36</f>
        <v>56.8</v>
      </c>
      <c r="K36" s="4">
        <f t="shared" si="0"/>
        <v>47.5</v>
      </c>
    </row>
    <row r="37" spans="1:11" x14ac:dyDescent="0.3">
      <c r="A37">
        <v>15</v>
      </c>
      <c r="B37">
        <v>160110025</v>
      </c>
      <c r="C37" t="s">
        <v>20</v>
      </c>
      <c r="D37">
        <v>94</v>
      </c>
      <c r="E37">
        <v>16</v>
      </c>
      <c r="G37">
        <f>D37*40/100</f>
        <v>37.6</v>
      </c>
      <c r="H37">
        <f>E37*60/50</f>
        <v>19.2</v>
      </c>
      <c r="I37">
        <f>G37+H37</f>
        <v>56.8</v>
      </c>
      <c r="K37" s="4">
        <f t="shared" si="0"/>
        <v>47.5</v>
      </c>
    </row>
    <row r="38" spans="1:11" x14ac:dyDescent="0.3">
      <c r="A38">
        <v>41</v>
      </c>
      <c r="B38">
        <v>160110077</v>
      </c>
      <c r="C38" t="s">
        <v>47</v>
      </c>
      <c r="D38">
        <v>75</v>
      </c>
      <c r="E38">
        <v>21</v>
      </c>
      <c r="F38" t="s">
        <v>48</v>
      </c>
      <c r="G38">
        <f>D38*40/100</f>
        <v>30</v>
      </c>
      <c r="H38">
        <f>E38*60/50</f>
        <v>25.2</v>
      </c>
      <c r="I38">
        <f>G38+H38</f>
        <v>55.2</v>
      </c>
      <c r="K38" s="4">
        <f t="shared" si="0"/>
        <v>50.25</v>
      </c>
    </row>
    <row r="39" spans="1:11" x14ac:dyDescent="0.3">
      <c r="A39">
        <v>28</v>
      </c>
      <c r="B39">
        <v>160110050</v>
      </c>
      <c r="C39" t="s">
        <v>33</v>
      </c>
      <c r="D39">
        <v>77</v>
      </c>
      <c r="E39">
        <v>20</v>
      </c>
      <c r="G39">
        <f>D39*40/100</f>
        <v>30.8</v>
      </c>
      <c r="H39">
        <f>E39*60/50</f>
        <v>24</v>
      </c>
      <c r="I39">
        <f>G39+H39</f>
        <v>54.8</v>
      </c>
      <c r="K39" s="4">
        <f t="shared" si="0"/>
        <v>49.25</v>
      </c>
    </row>
    <row r="40" spans="1:11" x14ac:dyDescent="0.3">
      <c r="A40">
        <v>6</v>
      </c>
      <c r="B40">
        <v>160110009</v>
      </c>
      <c r="C40" t="s">
        <v>11</v>
      </c>
      <c r="D40">
        <v>63</v>
      </c>
      <c r="E40">
        <v>24.5</v>
      </c>
      <c r="G40">
        <f>D40*40/100</f>
        <v>25.2</v>
      </c>
      <c r="H40">
        <f>E40*60/50</f>
        <v>29.4</v>
      </c>
      <c r="I40">
        <f>G40+H40</f>
        <v>54.599999999999994</v>
      </c>
      <c r="K40" s="4">
        <f t="shared" si="0"/>
        <v>52.5</v>
      </c>
    </row>
    <row r="41" spans="1:11" x14ac:dyDescent="0.3">
      <c r="A41">
        <v>30</v>
      </c>
      <c r="B41">
        <v>160110054</v>
      </c>
      <c r="C41" t="s">
        <v>35</v>
      </c>
      <c r="D41">
        <v>74</v>
      </c>
      <c r="E41">
        <v>20</v>
      </c>
      <c r="G41">
        <f>D41*40/100</f>
        <v>29.6</v>
      </c>
      <c r="H41">
        <f>E41*60/50</f>
        <v>24</v>
      </c>
      <c r="I41">
        <f>G41+H41</f>
        <v>53.6</v>
      </c>
      <c r="K41" s="4">
        <f t="shared" si="0"/>
        <v>48.5</v>
      </c>
    </row>
    <row r="42" spans="1:11" x14ac:dyDescent="0.3">
      <c r="A42">
        <v>5</v>
      </c>
      <c r="B42">
        <v>160110004</v>
      </c>
      <c r="C42" t="s">
        <v>10</v>
      </c>
      <c r="D42">
        <v>52</v>
      </c>
      <c r="E42">
        <v>27</v>
      </c>
      <c r="G42">
        <f>D42*40/100</f>
        <v>20.8</v>
      </c>
      <c r="H42">
        <f>E42*60/50</f>
        <v>32.4</v>
      </c>
      <c r="I42">
        <f>G42+H42</f>
        <v>53.2</v>
      </c>
      <c r="K42" s="4">
        <f t="shared" si="0"/>
        <v>53.5</v>
      </c>
    </row>
    <row r="43" spans="1:11" x14ac:dyDescent="0.3">
      <c r="A43">
        <v>44</v>
      </c>
      <c r="B43">
        <v>160110082</v>
      </c>
      <c r="C43" t="s">
        <v>51</v>
      </c>
      <c r="D43">
        <v>60</v>
      </c>
      <c r="E43">
        <v>24</v>
      </c>
      <c r="G43">
        <f>D43*40/100</f>
        <v>24</v>
      </c>
      <c r="H43">
        <f>E43*60/50</f>
        <v>28.8</v>
      </c>
      <c r="I43">
        <f>G43+H43</f>
        <v>52.8</v>
      </c>
      <c r="K43" s="4">
        <f t="shared" si="0"/>
        <v>51</v>
      </c>
    </row>
    <row r="44" spans="1:11" x14ac:dyDescent="0.3">
      <c r="A44">
        <v>57</v>
      </c>
      <c r="B44" t="s">
        <v>68</v>
      </c>
      <c r="C44" t="s">
        <v>69</v>
      </c>
      <c r="D44">
        <v>58</v>
      </c>
      <c r="E44">
        <v>23.5</v>
      </c>
      <c r="G44">
        <f>D44*40/100</f>
        <v>23.2</v>
      </c>
      <c r="H44">
        <f>E44*60/50</f>
        <v>28.2</v>
      </c>
      <c r="I44">
        <f>G44+H44</f>
        <v>51.4</v>
      </c>
      <c r="K44" s="4">
        <f t="shared" si="0"/>
        <v>49.75</v>
      </c>
    </row>
    <row r="45" spans="1:11" x14ac:dyDescent="0.3">
      <c r="A45">
        <v>19</v>
      </c>
      <c r="B45">
        <v>160110035</v>
      </c>
      <c r="C45" t="s">
        <v>24</v>
      </c>
      <c r="D45">
        <v>77</v>
      </c>
      <c r="E45">
        <v>17</v>
      </c>
      <c r="G45">
        <f>D45*40/100</f>
        <v>30.8</v>
      </c>
      <c r="H45">
        <f>E45*60/50</f>
        <v>20.399999999999999</v>
      </c>
      <c r="I45">
        <f>G45+H45</f>
        <v>51.2</v>
      </c>
      <c r="K45" s="4">
        <f t="shared" si="0"/>
        <v>44.75</v>
      </c>
    </row>
    <row r="46" spans="1:11" x14ac:dyDescent="0.3">
      <c r="A46">
        <v>1</v>
      </c>
      <c r="B46">
        <v>150110052</v>
      </c>
      <c r="C46" t="s">
        <v>6</v>
      </c>
      <c r="D46">
        <v>94</v>
      </c>
      <c r="E46">
        <v>11</v>
      </c>
      <c r="G46">
        <f>D46*40/100</f>
        <v>37.6</v>
      </c>
      <c r="H46">
        <f>E46*60/50</f>
        <v>13.2</v>
      </c>
      <c r="I46">
        <f>G46+H46</f>
        <v>50.8</v>
      </c>
      <c r="K46" s="4">
        <f t="shared" si="0"/>
        <v>40</v>
      </c>
    </row>
    <row r="47" spans="1:11" x14ac:dyDescent="0.3">
      <c r="A47">
        <v>26</v>
      </c>
      <c r="B47">
        <v>160110044</v>
      </c>
      <c r="C47" t="s">
        <v>31</v>
      </c>
      <c r="D47">
        <v>58</v>
      </c>
      <c r="E47">
        <v>22</v>
      </c>
      <c r="G47">
        <f>D47*40/100</f>
        <v>23.2</v>
      </c>
      <c r="H47">
        <f>E47*60/50</f>
        <v>26.4</v>
      </c>
      <c r="I47">
        <f>G47+H47</f>
        <v>49.599999999999994</v>
      </c>
      <c r="K47" s="4">
        <f t="shared" si="0"/>
        <v>47.5</v>
      </c>
    </row>
    <row r="48" spans="1:11" x14ac:dyDescent="0.3">
      <c r="A48">
        <v>37</v>
      </c>
      <c r="B48">
        <v>160110064</v>
      </c>
      <c r="C48" t="s">
        <v>42</v>
      </c>
      <c r="D48">
        <v>65</v>
      </c>
      <c r="E48">
        <v>19</v>
      </c>
      <c r="F48" s="2" t="s">
        <v>43</v>
      </c>
      <c r="G48">
        <f>D48*40/100</f>
        <v>26</v>
      </c>
      <c r="H48">
        <f>E48*60/50</f>
        <v>22.8</v>
      </c>
      <c r="I48">
        <f>G48+H48</f>
        <v>48.8</v>
      </c>
      <c r="K48" s="4">
        <f t="shared" si="0"/>
        <v>44.75</v>
      </c>
    </row>
    <row r="49" spans="1:11" x14ac:dyDescent="0.3">
      <c r="A49">
        <v>23</v>
      </c>
      <c r="B49">
        <v>160110040</v>
      </c>
      <c r="C49" t="s">
        <v>28</v>
      </c>
      <c r="D49">
        <v>63</v>
      </c>
      <c r="E49">
        <v>19</v>
      </c>
      <c r="G49">
        <f>D49*40/100</f>
        <v>25.2</v>
      </c>
      <c r="H49">
        <f>E49*60/50</f>
        <v>22.8</v>
      </c>
      <c r="I49">
        <f>G49+H49</f>
        <v>48</v>
      </c>
      <c r="K49" s="4">
        <f t="shared" si="0"/>
        <v>44.25</v>
      </c>
    </row>
    <row r="50" spans="1:11" x14ac:dyDescent="0.3">
      <c r="A50">
        <v>35</v>
      </c>
      <c r="B50">
        <v>160110061</v>
      </c>
      <c r="C50" t="s">
        <v>40</v>
      </c>
      <c r="D50">
        <v>56</v>
      </c>
      <c r="E50">
        <v>20</v>
      </c>
      <c r="G50">
        <f>D50*40/100</f>
        <v>22.4</v>
      </c>
      <c r="H50">
        <f>E50*60/50</f>
        <v>24</v>
      </c>
      <c r="I50">
        <f>G50+H50</f>
        <v>46.4</v>
      </c>
      <c r="K50" s="4">
        <f t="shared" si="0"/>
        <v>44</v>
      </c>
    </row>
    <row r="51" spans="1:11" x14ac:dyDescent="0.3">
      <c r="A51">
        <v>43</v>
      </c>
      <c r="B51">
        <v>160110080</v>
      </c>
      <c r="C51" t="s">
        <v>50</v>
      </c>
      <c r="D51">
        <v>94</v>
      </c>
      <c r="E51">
        <v>4.5</v>
      </c>
      <c r="G51">
        <f>D51*40/100</f>
        <v>37.6</v>
      </c>
      <c r="H51">
        <f>E51*60/50</f>
        <v>5.4</v>
      </c>
      <c r="I51">
        <f>G51+H51</f>
        <v>43</v>
      </c>
      <c r="K51" s="4">
        <f t="shared" si="0"/>
        <v>30.25</v>
      </c>
    </row>
    <row r="52" spans="1:11" x14ac:dyDescent="0.3">
      <c r="A52">
        <v>31</v>
      </c>
      <c r="B52">
        <v>160110055</v>
      </c>
      <c r="C52" t="s">
        <v>36</v>
      </c>
      <c r="D52">
        <v>69</v>
      </c>
      <c r="E52">
        <v>12</v>
      </c>
      <c r="G52">
        <f>D52*40/100</f>
        <v>27.6</v>
      </c>
      <c r="H52">
        <f>E52*60/50</f>
        <v>14.4</v>
      </c>
      <c r="I52">
        <f>G52+H52</f>
        <v>42</v>
      </c>
      <c r="K52" s="4">
        <f t="shared" si="0"/>
        <v>35.25</v>
      </c>
    </row>
    <row r="53" spans="1:11" x14ac:dyDescent="0.3">
      <c r="A53">
        <v>51</v>
      </c>
      <c r="B53">
        <v>160110096</v>
      </c>
      <c r="C53" t="s">
        <v>58</v>
      </c>
      <c r="D53">
        <v>65</v>
      </c>
      <c r="E53">
        <v>13</v>
      </c>
      <c r="G53">
        <f>D53*40/100</f>
        <v>26</v>
      </c>
      <c r="H53">
        <f>E53*60/50</f>
        <v>15.6</v>
      </c>
      <c r="I53">
        <f>G53+H53</f>
        <v>41.6</v>
      </c>
      <c r="K53" s="4">
        <f t="shared" si="0"/>
        <v>35.75</v>
      </c>
    </row>
    <row r="54" spans="1:11" x14ac:dyDescent="0.3">
      <c r="A54">
        <v>50</v>
      </c>
      <c r="B54">
        <v>160110093</v>
      </c>
      <c r="C54" t="s">
        <v>57</v>
      </c>
      <c r="D54">
        <v>94</v>
      </c>
      <c r="E54" s="3">
        <v>0</v>
      </c>
      <c r="G54">
        <f>D54*40/100</f>
        <v>37.6</v>
      </c>
      <c r="H54">
        <f>E54*60/50</f>
        <v>0</v>
      </c>
      <c r="I54">
        <f>G54+H54</f>
        <v>37.6</v>
      </c>
      <c r="K54" s="4">
        <f t="shared" si="0"/>
        <v>23.5</v>
      </c>
    </row>
    <row r="55" spans="1:11" x14ac:dyDescent="0.3">
      <c r="A55">
        <v>52</v>
      </c>
      <c r="B55">
        <v>160110099</v>
      </c>
      <c r="C55" t="s">
        <v>59</v>
      </c>
      <c r="D55">
        <v>35</v>
      </c>
      <c r="E55">
        <v>15</v>
      </c>
      <c r="G55">
        <f>D55*40/100</f>
        <v>14</v>
      </c>
      <c r="H55">
        <f>E55*60/50</f>
        <v>18</v>
      </c>
      <c r="I55">
        <f>G55+H55</f>
        <v>32</v>
      </c>
      <c r="K55" s="4">
        <f t="shared" si="0"/>
        <v>31.25</v>
      </c>
    </row>
    <row r="56" spans="1:11" x14ac:dyDescent="0.3">
      <c r="A56">
        <v>49</v>
      </c>
      <c r="B56">
        <v>160110091</v>
      </c>
      <c r="C56" t="s">
        <v>56</v>
      </c>
      <c r="D56">
        <v>60</v>
      </c>
      <c r="E56">
        <v>4</v>
      </c>
      <c r="G56">
        <f>D56*40/100</f>
        <v>24</v>
      </c>
      <c r="H56">
        <f>E56*60/50</f>
        <v>4.8</v>
      </c>
      <c r="I56">
        <f>G56+H56</f>
        <v>28.8</v>
      </c>
      <c r="K56" s="4">
        <f t="shared" si="0"/>
        <v>21</v>
      </c>
    </row>
    <row r="57" spans="1:11" x14ac:dyDescent="0.3">
      <c r="A57">
        <v>33</v>
      </c>
      <c r="B57">
        <v>160110059</v>
      </c>
      <c r="C57" t="s">
        <v>38</v>
      </c>
      <c r="D57">
        <v>0</v>
      </c>
      <c r="E57">
        <v>23.5</v>
      </c>
      <c r="G57">
        <f>D57*40/100</f>
        <v>0</v>
      </c>
      <c r="H57">
        <f>E57*60/50</f>
        <v>28.2</v>
      </c>
      <c r="I57">
        <f>G57+H57</f>
        <v>28.2</v>
      </c>
      <c r="K57" s="4">
        <f t="shared" si="0"/>
        <v>35.25</v>
      </c>
    </row>
    <row r="58" spans="1:11" x14ac:dyDescent="0.3">
      <c r="A58">
        <v>24</v>
      </c>
      <c r="B58">
        <v>160110041</v>
      </c>
      <c r="C58" t="s">
        <v>29</v>
      </c>
      <c r="D58">
        <v>30</v>
      </c>
      <c r="E58">
        <v>11</v>
      </c>
      <c r="G58">
        <f>D58*40/100</f>
        <v>12</v>
      </c>
      <c r="H58">
        <f>E58*60/50</f>
        <v>13.2</v>
      </c>
      <c r="I58">
        <f>G58+H58</f>
        <v>25.2</v>
      </c>
      <c r="K58" s="4">
        <f t="shared" si="0"/>
        <v>24</v>
      </c>
    </row>
    <row r="59" spans="1:11" x14ac:dyDescent="0.3">
      <c r="A59" s="4"/>
      <c r="B59" s="4"/>
      <c r="C59" s="4"/>
      <c r="D59" s="4" t="s">
        <v>72</v>
      </c>
      <c r="E59" s="4" t="s">
        <v>0</v>
      </c>
      <c r="F59" s="4"/>
      <c r="G59" s="4" t="s">
        <v>72</v>
      </c>
      <c r="H59" s="4" t="s">
        <v>0</v>
      </c>
      <c r="I59" s="4"/>
    </row>
    <row r="60" spans="1:11" x14ac:dyDescent="0.3">
      <c r="C60" t="s">
        <v>70</v>
      </c>
    </row>
  </sheetData>
  <sortState ref="A1:I60">
    <sortCondition descending="1" ref="I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4.4" x14ac:dyDescent="0.3"/>
  <sheetData>
    <row r="3" spans="1:3" x14ac:dyDescent="0.3">
      <c r="A3" s="5"/>
      <c r="B3" s="6"/>
      <c r="C3" s="7"/>
    </row>
    <row r="4" spans="1:3" x14ac:dyDescent="0.3">
      <c r="A4" s="8"/>
      <c r="B4" s="9"/>
      <c r="C4" s="10"/>
    </row>
    <row r="5" spans="1:3" x14ac:dyDescent="0.3">
      <c r="A5" s="8"/>
      <c r="B5" s="9"/>
      <c r="C5" s="10"/>
    </row>
    <row r="6" spans="1:3" x14ac:dyDescent="0.3">
      <c r="A6" s="8"/>
      <c r="B6" s="9"/>
      <c r="C6" s="10"/>
    </row>
    <row r="7" spans="1:3" x14ac:dyDescent="0.3">
      <c r="A7" s="8"/>
      <c r="B7" s="9"/>
      <c r="C7" s="10"/>
    </row>
    <row r="8" spans="1:3" x14ac:dyDescent="0.3">
      <c r="A8" s="8"/>
      <c r="B8" s="9"/>
      <c r="C8" s="10"/>
    </row>
    <row r="9" spans="1:3" x14ac:dyDescent="0.3">
      <c r="A9" s="8"/>
      <c r="B9" s="9"/>
      <c r="C9" s="10"/>
    </row>
    <row r="10" spans="1:3" x14ac:dyDescent="0.3">
      <c r="A10" s="8"/>
      <c r="B10" s="9"/>
      <c r="C10" s="10"/>
    </row>
    <row r="11" spans="1:3" x14ac:dyDescent="0.3">
      <c r="A11" s="8"/>
      <c r="B11" s="9"/>
      <c r="C11" s="10"/>
    </row>
    <row r="12" spans="1:3" x14ac:dyDescent="0.3">
      <c r="A12" s="8"/>
      <c r="B12" s="9"/>
      <c r="C12" s="10"/>
    </row>
    <row r="13" spans="1:3" x14ac:dyDescent="0.3">
      <c r="A13" s="8"/>
      <c r="B13" s="9"/>
      <c r="C13" s="10"/>
    </row>
    <row r="14" spans="1:3" x14ac:dyDescent="0.3">
      <c r="A14" s="8"/>
      <c r="B14" s="9"/>
      <c r="C14" s="10"/>
    </row>
    <row r="15" spans="1:3" x14ac:dyDescent="0.3">
      <c r="A15" s="8"/>
      <c r="B15" s="9"/>
      <c r="C15" s="10"/>
    </row>
    <row r="16" spans="1:3" x14ac:dyDescent="0.3">
      <c r="A16" s="8"/>
      <c r="B16" s="9"/>
      <c r="C16" s="10"/>
    </row>
    <row r="17" spans="1:3" x14ac:dyDescent="0.3">
      <c r="A17" s="8"/>
      <c r="B17" s="9"/>
      <c r="C17" s="10"/>
    </row>
    <row r="18" spans="1:3" x14ac:dyDescent="0.3">
      <c r="A18" s="8"/>
      <c r="B18" s="9"/>
      <c r="C18" s="10"/>
    </row>
    <row r="19" spans="1:3" x14ac:dyDescent="0.3">
      <c r="A19" s="8"/>
      <c r="B19" s="9"/>
      <c r="C19" s="10"/>
    </row>
    <row r="20" spans="1:3" x14ac:dyDescent="0.3">
      <c r="A20" s="11"/>
      <c r="B20" s="12"/>
      <c r="C20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tabSelected="1" workbookViewId="0">
      <selection activeCell="B11" sqref="B11"/>
    </sheetView>
  </sheetViews>
  <sheetFormatPr defaultRowHeight="14.4" x14ac:dyDescent="0.3"/>
  <cols>
    <col min="1" max="1" width="30" customWidth="1"/>
    <col min="2" max="2" width="16.5546875" customWidth="1"/>
    <col min="3" max="3" width="15.77734375" customWidth="1"/>
  </cols>
  <sheetData>
    <row r="1" spans="1:3" x14ac:dyDescent="0.3">
      <c r="A1" s="4" t="s">
        <v>3</v>
      </c>
      <c r="B1" s="4" t="s">
        <v>77</v>
      </c>
      <c r="C1" s="4" t="s">
        <v>76</v>
      </c>
    </row>
    <row r="2" spans="1:3" x14ac:dyDescent="0.3">
      <c r="A2" t="s">
        <v>39</v>
      </c>
      <c r="B2">
        <v>90</v>
      </c>
      <c r="C2">
        <v>45</v>
      </c>
    </row>
    <row r="3" spans="1:3" x14ac:dyDescent="0.3">
      <c r="A3" t="s">
        <v>19</v>
      </c>
      <c r="B3">
        <v>88</v>
      </c>
      <c r="C3">
        <v>44</v>
      </c>
    </row>
    <row r="4" spans="1:3" x14ac:dyDescent="0.3">
      <c r="A4" t="s">
        <v>9</v>
      </c>
      <c r="B4">
        <v>98</v>
      </c>
      <c r="C4">
        <v>40</v>
      </c>
    </row>
    <row r="5" spans="1:3" x14ac:dyDescent="0.3">
      <c r="A5" t="s">
        <v>53</v>
      </c>
      <c r="B5">
        <v>94</v>
      </c>
      <c r="C5">
        <v>39</v>
      </c>
    </row>
    <row r="6" spans="1:3" x14ac:dyDescent="0.3">
      <c r="A6" t="s">
        <v>65</v>
      </c>
      <c r="B6">
        <v>93</v>
      </c>
      <c r="C6">
        <v>37</v>
      </c>
    </row>
    <row r="7" spans="1:3" x14ac:dyDescent="0.3">
      <c r="A7" t="s">
        <v>12</v>
      </c>
      <c r="B7">
        <v>95</v>
      </c>
      <c r="C7">
        <v>36</v>
      </c>
    </row>
    <row r="8" spans="1:3" x14ac:dyDescent="0.3">
      <c r="A8" t="s">
        <v>13</v>
      </c>
      <c r="B8">
        <v>94</v>
      </c>
      <c r="C8">
        <v>35.5</v>
      </c>
    </row>
    <row r="9" spans="1:3" x14ac:dyDescent="0.3">
      <c r="A9" t="s">
        <v>54</v>
      </c>
      <c r="B9">
        <v>94</v>
      </c>
      <c r="C9">
        <v>35</v>
      </c>
    </row>
    <row r="10" spans="1:3" x14ac:dyDescent="0.3">
      <c r="A10" t="s">
        <v>8</v>
      </c>
      <c r="B10">
        <v>100</v>
      </c>
      <c r="C10">
        <v>31</v>
      </c>
    </row>
    <row r="11" spans="1:3" x14ac:dyDescent="0.3">
      <c r="A11" t="s">
        <v>25</v>
      </c>
      <c r="B11">
        <v>96</v>
      </c>
      <c r="C11">
        <v>31</v>
      </c>
    </row>
    <row r="12" spans="1:3" x14ac:dyDescent="0.3">
      <c r="A12" t="s">
        <v>37</v>
      </c>
      <c r="B12">
        <v>92</v>
      </c>
      <c r="C12">
        <v>32</v>
      </c>
    </row>
    <row r="13" spans="1:3" x14ac:dyDescent="0.3">
      <c r="A13" t="s">
        <v>15</v>
      </c>
      <c r="B13">
        <v>70</v>
      </c>
      <c r="C13">
        <v>39</v>
      </c>
    </row>
    <row r="14" spans="1:3" x14ac:dyDescent="0.3">
      <c r="A14" t="s">
        <v>41</v>
      </c>
      <c r="B14">
        <v>94</v>
      </c>
      <c r="C14">
        <v>30.5</v>
      </c>
    </row>
    <row r="15" spans="1:3" x14ac:dyDescent="0.3">
      <c r="A15" t="s">
        <v>44</v>
      </c>
      <c r="B15">
        <v>96</v>
      </c>
      <c r="C15">
        <v>28.5</v>
      </c>
    </row>
    <row r="16" spans="1:3" x14ac:dyDescent="0.3">
      <c r="A16" t="s">
        <v>23</v>
      </c>
      <c r="B16">
        <v>94</v>
      </c>
      <c r="C16">
        <v>29</v>
      </c>
    </row>
    <row r="17" spans="1:3" x14ac:dyDescent="0.3">
      <c r="A17" t="s">
        <v>32</v>
      </c>
      <c r="B17">
        <v>88</v>
      </c>
      <c r="C17">
        <v>31</v>
      </c>
    </row>
    <row r="18" spans="1:3" x14ac:dyDescent="0.3">
      <c r="A18" t="s">
        <v>67</v>
      </c>
      <c r="B18">
        <v>85</v>
      </c>
      <c r="C18">
        <v>32</v>
      </c>
    </row>
    <row r="19" spans="1:3" x14ac:dyDescent="0.3">
      <c r="A19" t="s">
        <v>7</v>
      </c>
      <c r="B19">
        <v>67</v>
      </c>
      <c r="C19">
        <v>37.5</v>
      </c>
    </row>
    <row r="20" spans="1:3" x14ac:dyDescent="0.3">
      <c r="A20" t="s">
        <v>46</v>
      </c>
      <c r="B20">
        <v>77</v>
      </c>
      <c r="C20">
        <v>33</v>
      </c>
    </row>
    <row r="21" spans="1:3" x14ac:dyDescent="0.3">
      <c r="A21" t="s">
        <v>63</v>
      </c>
      <c r="B21">
        <v>85</v>
      </c>
      <c r="C21">
        <v>29.5</v>
      </c>
    </row>
    <row r="22" spans="1:3" x14ac:dyDescent="0.3">
      <c r="A22" t="s">
        <v>16</v>
      </c>
      <c r="B22">
        <v>92</v>
      </c>
      <c r="C22">
        <v>26</v>
      </c>
    </row>
    <row r="23" spans="1:3" x14ac:dyDescent="0.3">
      <c r="A23" t="s">
        <v>21</v>
      </c>
      <c r="B23">
        <v>93</v>
      </c>
      <c r="C23">
        <v>25.5</v>
      </c>
    </row>
    <row r="24" spans="1:3" x14ac:dyDescent="0.3">
      <c r="A24" t="s">
        <v>22</v>
      </c>
      <c r="B24">
        <v>92</v>
      </c>
      <c r="C24">
        <v>25.5</v>
      </c>
    </row>
    <row r="25" spans="1:3" x14ac:dyDescent="0.3">
      <c r="A25" t="s">
        <v>27</v>
      </c>
      <c r="B25">
        <v>92</v>
      </c>
      <c r="C25">
        <v>25</v>
      </c>
    </row>
    <row r="26" spans="1:3" x14ac:dyDescent="0.3">
      <c r="A26" t="s">
        <v>14</v>
      </c>
      <c r="B26">
        <v>94</v>
      </c>
      <c r="C26">
        <v>24</v>
      </c>
    </row>
    <row r="27" spans="1:3" x14ac:dyDescent="0.3">
      <c r="A27" t="s">
        <v>49</v>
      </c>
      <c r="B27">
        <v>94</v>
      </c>
      <c r="C27">
        <v>24</v>
      </c>
    </row>
    <row r="28" spans="1:3" x14ac:dyDescent="0.3">
      <c r="A28" t="s">
        <v>34</v>
      </c>
      <c r="B28">
        <v>97</v>
      </c>
      <c r="C28">
        <v>21.5</v>
      </c>
    </row>
    <row r="29" spans="1:3" x14ac:dyDescent="0.3">
      <c r="A29" t="s">
        <v>30</v>
      </c>
      <c r="B29">
        <v>94</v>
      </c>
      <c r="C29">
        <v>21.5</v>
      </c>
    </row>
    <row r="30" spans="1:3" x14ac:dyDescent="0.3">
      <c r="A30" t="s">
        <v>45</v>
      </c>
      <c r="B30">
        <v>92</v>
      </c>
      <c r="C30">
        <v>22</v>
      </c>
    </row>
    <row r="31" spans="1:3" x14ac:dyDescent="0.3">
      <c r="A31" t="s">
        <v>17</v>
      </c>
      <c r="B31">
        <v>92</v>
      </c>
      <c r="C31">
        <v>21</v>
      </c>
    </row>
    <row r="32" spans="1:3" x14ac:dyDescent="0.3">
      <c r="A32" t="s">
        <v>52</v>
      </c>
      <c r="B32">
        <v>88</v>
      </c>
      <c r="C32">
        <v>22</v>
      </c>
    </row>
    <row r="33" spans="1:3" x14ac:dyDescent="0.3">
      <c r="A33" t="s">
        <v>61</v>
      </c>
      <c r="B33">
        <v>57</v>
      </c>
      <c r="C33">
        <v>32</v>
      </c>
    </row>
    <row r="34" spans="1:3" x14ac:dyDescent="0.3">
      <c r="A34" t="s">
        <v>55</v>
      </c>
      <c r="B34">
        <v>60</v>
      </c>
      <c r="C34">
        <v>29</v>
      </c>
    </row>
    <row r="35" spans="1:3" x14ac:dyDescent="0.3">
      <c r="A35" t="s">
        <v>26</v>
      </c>
      <c r="B35">
        <v>94</v>
      </c>
      <c r="C35">
        <v>16.5</v>
      </c>
    </row>
    <row r="36" spans="1:3" x14ac:dyDescent="0.3">
      <c r="A36" t="s">
        <v>18</v>
      </c>
      <c r="B36">
        <v>94</v>
      </c>
      <c r="C36">
        <v>16</v>
      </c>
    </row>
    <row r="37" spans="1:3" x14ac:dyDescent="0.3">
      <c r="A37" t="s">
        <v>20</v>
      </c>
      <c r="B37">
        <v>94</v>
      </c>
      <c r="C37">
        <v>16</v>
      </c>
    </row>
    <row r="38" spans="1:3" x14ac:dyDescent="0.3">
      <c r="A38" t="s">
        <v>47</v>
      </c>
      <c r="B38">
        <v>75</v>
      </c>
      <c r="C38">
        <v>21</v>
      </c>
    </row>
    <row r="39" spans="1:3" x14ac:dyDescent="0.3">
      <c r="A39" t="s">
        <v>33</v>
      </c>
      <c r="B39">
        <v>77</v>
      </c>
      <c r="C39">
        <v>20</v>
      </c>
    </row>
    <row r="40" spans="1:3" x14ac:dyDescent="0.3">
      <c r="A40" t="s">
        <v>11</v>
      </c>
      <c r="B40">
        <v>63</v>
      </c>
      <c r="C40">
        <v>24.5</v>
      </c>
    </row>
    <row r="41" spans="1:3" x14ac:dyDescent="0.3">
      <c r="A41" t="s">
        <v>35</v>
      </c>
      <c r="B41">
        <v>74</v>
      </c>
      <c r="C41">
        <v>20</v>
      </c>
    </row>
    <row r="42" spans="1:3" x14ac:dyDescent="0.3">
      <c r="A42" t="s">
        <v>10</v>
      </c>
      <c r="B42">
        <v>52</v>
      </c>
      <c r="C42">
        <v>27</v>
      </c>
    </row>
    <row r="43" spans="1:3" x14ac:dyDescent="0.3">
      <c r="A43" t="s">
        <v>51</v>
      </c>
      <c r="B43">
        <v>60</v>
      </c>
      <c r="C43">
        <v>24</v>
      </c>
    </row>
    <row r="44" spans="1:3" x14ac:dyDescent="0.3">
      <c r="A44" t="s">
        <v>69</v>
      </c>
      <c r="B44">
        <v>58</v>
      </c>
      <c r="C44">
        <v>23.5</v>
      </c>
    </row>
    <row r="45" spans="1:3" x14ac:dyDescent="0.3">
      <c r="A45" t="s">
        <v>24</v>
      </c>
      <c r="B45">
        <v>77</v>
      </c>
      <c r="C45">
        <v>17</v>
      </c>
    </row>
    <row r="46" spans="1:3" x14ac:dyDescent="0.3">
      <c r="A46" t="s">
        <v>6</v>
      </c>
      <c r="B46">
        <v>94</v>
      </c>
      <c r="C46">
        <v>11</v>
      </c>
    </row>
    <row r="47" spans="1:3" x14ac:dyDescent="0.3">
      <c r="A47" t="s">
        <v>31</v>
      </c>
      <c r="B47">
        <v>58</v>
      </c>
      <c r="C47">
        <v>22</v>
      </c>
    </row>
    <row r="48" spans="1:3" x14ac:dyDescent="0.3">
      <c r="A48" t="s">
        <v>42</v>
      </c>
      <c r="B48">
        <v>65</v>
      </c>
      <c r="C48">
        <v>19</v>
      </c>
    </row>
    <row r="49" spans="1:3" x14ac:dyDescent="0.3">
      <c r="A49" t="s">
        <v>28</v>
      </c>
      <c r="B49">
        <v>63</v>
      </c>
      <c r="C49">
        <v>19</v>
      </c>
    </row>
    <row r="50" spans="1:3" x14ac:dyDescent="0.3">
      <c r="A50" t="s">
        <v>40</v>
      </c>
      <c r="B50">
        <v>56</v>
      </c>
      <c r="C50">
        <v>20</v>
      </c>
    </row>
    <row r="51" spans="1:3" x14ac:dyDescent="0.3">
      <c r="A51" t="s">
        <v>50</v>
      </c>
      <c r="B51">
        <v>94</v>
      </c>
      <c r="C51">
        <v>4.5</v>
      </c>
    </row>
    <row r="52" spans="1:3" x14ac:dyDescent="0.3">
      <c r="A52" t="s">
        <v>36</v>
      </c>
      <c r="B52">
        <v>69</v>
      </c>
      <c r="C52">
        <v>12</v>
      </c>
    </row>
    <row r="53" spans="1:3" x14ac:dyDescent="0.3">
      <c r="A53" t="s">
        <v>58</v>
      </c>
      <c r="B53">
        <v>65</v>
      </c>
      <c r="C53">
        <v>13</v>
      </c>
    </row>
    <row r="54" spans="1:3" x14ac:dyDescent="0.3">
      <c r="A54" t="s">
        <v>57</v>
      </c>
      <c r="B54">
        <v>94</v>
      </c>
      <c r="C54" s="3">
        <v>0</v>
      </c>
    </row>
    <row r="55" spans="1:3" x14ac:dyDescent="0.3">
      <c r="A55" t="s">
        <v>59</v>
      </c>
      <c r="B55">
        <v>35</v>
      </c>
      <c r="C55">
        <v>15</v>
      </c>
    </row>
    <row r="56" spans="1:3" x14ac:dyDescent="0.3">
      <c r="A56" t="s">
        <v>56</v>
      </c>
      <c r="B56">
        <v>60</v>
      </c>
      <c r="C56">
        <v>4</v>
      </c>
    </row>
    <row r="57" spans="1:3" x14ac:dyDescent="0.3">
      <c r="A57" t="s">
        <v>38</v>
      </c>
      <c r="B57">
        <v>0</v>
      </c>
      <c r="C57">
        <v>23.5</v>
      </c>
    </row>
    <row r="58" spans="1:3" x14ac:dyDescent="0.3">
      <c r="A58" t="s">
        <v>29</v>
      </c>
      <c r="B58">
        <v>30</v>
      </c>
      <c r="C58">
        <v>11</v>
      </c>
    </row>
    <row r="59" spans="1:3" x14ac:dyDescent="0.3">
      <c r="B59" s="4" t="s">
        <v>72</v>
      </c>
      <c r="C59" s="4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 Marks MM-406_2019-2_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</dc:creator>
  <cp:lastModifiedBy>pranav pable</cp:lastModifiedBy>
  <dcterms:created xsi:type="dcterms:W3CDTF">2020-05-25T18:23:16Z</dcterms:created>
  <dcterms:modified xsi:type="dcterms:W3CDTF">2020-06-10T11:52:45Z</dcterms:modified>
</cp:coreProperties>
</file>