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ocuments\pranav 10-11\"/>
    </mc:Choice>
  </mc:AlternateContent>
  <xr:revisionPtr revIDLastSave="0" documentId="13_ncr:1_{F9988FCE-27BB-4FBC-9A98-D4552256B161}" xr6:coauthVersionLast="47" xr6:coauthVersionMax="47" xr10:uidLastSave="{00000000-0000-0000-0000-000000000000}"/>
  <bookViews>
    <workbookView xWindow="-110" yWindow="-110" windowWidth="19420" windowHeight="10300" xr2:uid="{FAD1785D-1AEE-4378-BDB0-652CC2B00C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42" i="1" l="1"/>
  <c r="D1042" i="1"/>
  <c r="E1042" i="1"/>
  <c r="F1042" i="1"/>
  <c r="V62" i="1"/>
  <c r="E1007" i="1"/>
  <c r="C1007" i="1"/>
  <c r="D1007" i="1"/>
  <c r="B1007" i="1"/>
  <c r="V64" i="1"/>
  <c r="V60" i="1"/>
  <c r="V58" i="1"/>
  <c r="V56" i="1"/>
  <c r="V54" i="1"/>
  <c r="V52" i="1"/>
  <c r="V50" i="1"/>
  <c r="V48" i="1"/>
  <c r="V46" i="1"/>
  <c r="V42" i="1"/>
  <c r="V40" i="1"/>
  <c r="V38" i="1"/>
  <c r="V3" i="1"/>
  <c r="V6" i="1"/>
  <c r="V9" i="1"/>
  <c r="V12" i="1"/>
  <c r="V15" i="1"/>
  <c r="V22" i="1"/>
  <c r="V23" i="1"/>
  <c r="V26" i="1"/>
  <c r="V28" i="1"/>
  <c r="V30" i="1"/>
  <c r="V32" i="1"/>
  <c r="V34" i="1"/>
  <c r="V36" i="1"/>
</calcChain>
</file>

<file path=xl/sharedStrings.xml><?xml version="1.0" encoding="utf-8"?>
<sst xmlns="http://schemas.openxmlformats.org/spreadsheetml/2006/main" count="7069" uniqueCount="1667">
  <si>
    <t xml:space="preserve">s. no. </t>
  </si>
  <si>
    <t>Employee name</t>
  </si>
  <si>
    <t>Employee ID</t>
  </si>
  <si>
    <t>Designation</t>
  </si>
  <si>
    <t>Basic salary</t>
  </si>
  <si>
    <t>HRA</t>
  </si>
  <si>
    <t>TA</t>
  </si>
  <si>
    <t>Other allowances</t>
  </si>
  <si>
    <t>Overtime hours</t>
  </si>
  <si>
    <t>Overtime amount</t>
  </si>
  <si>
    <t>Gross salary</t>
  </si>
  <si>
    <t xml:space="preserve">PF </t>
  </si>
  <si>
    <t>ESI</t>
  </si>
  <si>
    <t>In-hand salary</t>
  </si>
  <si>
    <t>Ayush</t>
  </si>
  <si>
    <t>Aanya Khan</t>
  </si>
  <si>
    <t>Saanvi Iyer</t>
  </si>
  <si>
    <t>Rudra Reddy</t>
  </si>
  <si>
    <t>Ayaan Saxena</t>
  </si>
  <si>
    <t>Reyansh Iyer</t>
  </si>
  <si>
    <t>Aditya Singh</t>
  </si>
  <si>
    <t>Myra Mishra</t>
  </si>
  <si>
    <t>Vivaan Thakur</t>
  </si>
  <si>
    <t>Saanvi Chopra</t>
  </si>
  <si>
    <t>Anaya Thakur</t>
  </si>
  <si>
    <t>Meera Nair</t>
  </si>
  <si>
    <t>Krishna Jain</t>
  </si>
  <si>
    <t>Myra Pandey</t>
  </si>
  <si>
    <t>Myra Reddy</t>
  </si>
  <si>
    <t>Aarav Pandey</t>
  </si>
  <si>
    <t>Advait Pandey</t>
  </si>
  <si>
    <t>Sai Mehta</t>
  </si>
  <si>
    <t>Ayaan Verma</t>
  </si>
  <si>
    <t>Shreya Saxena</t>
  </si>
  <si>
    <t>Anirudh Yadav</t>
  </si>
  <si>
    <t>Sai Gupta</t>
  </si>
  <si>
    <t>Myra Das</t>
  </si>
  <si>
    <t>Arjun Iyer</t>
  </si>
  <si>
    <t>Priya Verma</t>
  </si>
  <si>
    <t>Kriti Thakur</t>
  </si>
  <si>
    <t>Vivaan Jain</t>
  </si>
  <si>
    <t>Aditya Joshi</t>
  </si>
  <si>
    <t>Vivaan Verma</t>
  </si>
  <si>
    <t>Riya Gupta</t>
  </si>
  <si>
    <t>Saanvi Verma</t>
  </si>
  <si>
    <t>Aditya Thakur</t>
  </si>
  <si>
    <t>Avni Malhotra</t>
  </si>
  <si>
    <t>Ishita Das</t>
  </si>
  <si>
    <t>Aanya Pandey</t>
  </si>
  <si>
    <t>Rudra Patel</t>
  </si>
  <si>
    <t>Ishaan Reddy</t>
  </si>
  <si>
    <t>Vivaan Yadav</t>
  </si>
  <si>
    <t>Aarav Gupta</t>
  </si>
  <si>
    <t>Aanya Das</t>
  </si>
  <si>
    <t>Radha Singh</t>
  </si>
  <si>
    <t>Atharv Sharma</t>
  </si>
  <si>
    <t>Aryan Jain</t>
  </si>
  <si>
    <t>Dhruv Gupta</t>
  </si>
  <si>
    <t>Kabir Singh</t>
  </si>
  <si>
    <t>Priya Singh</t>
  </si>
  <si>
    <t>Ayaan Pandey</t>
  </si>
  <si>
    <t>Ayaan Mehta</t>
  </si>
  <si>
    <t>Sneha Verma</t>
  </si>
  <si>
    <t>Kiara Jain</t>
  </si>
  <si>
    <t>Sai Jain</t>
  </si>
  <si>
    <t>Nitya Das</t>
  </si>
  <si>
    <t>Dhruv Saxena</t>
  </si>
  <si>
    <t>Anirudh Jain</t>
  </si>
  <si>
    <t>Saanvi Joshi</t>
  </si>
  <si>
    <t>Tanya Reddy</t>
  </si>
  <si>
    <t>Aryan Verma</t>
  </si>
  <si>
    <t>Advait Mehta</t>
  </si>
  <si>
    <t>Karthik Saxena</t>
  </si>
  <si>
    <t>Kabir Verma</t>
  </si>
  <si>
    <t>Aarav Joshi</t>
  </si>
  <si>
    <t>Tanya Patel</t>
  </si>
  <si>
    <t>Anirudh Mehta</t>
  </si>
  <si>
    <t>Sai Khan</t>
  </si>
  <si>
    <t>Rudra Singh</t>
  </si>
  <si>
    <t>Diya Das</t>
  </si>
  <si>
    <t>Om Reddy</t>
  </si>
  <si>
    <t>Rudra Mishra</t>
  </si>
  <si>
    <t>Aditya Mishra</t>
  </si>
  <si>
    <t>Vivaan Pandey</t>
  </si>
  <si>
    <t>Shaurya Reddy</t>
  </si>
  <si>
    <t>Rudra Mehta</t>
  </si>
  <si>
    <t>Ishaan Pandey</t>
  </si>
  <si>
    <t>Priya Mishra</t>
  </si>
  <si>
    <t>Nitya Khan</t>
  </si>
  <si>
    <t>Aanya Reddy</t>
  </si>
  <si>
    <t>Nitya Jain</t>
  </si>
  <si>
    <t>Aanya Thakur</t>
  </si>
  <si>
    <t>Karthik Thakur</t>
  </si>
  <si>
    <t>Rudra Khan</t>
  </si>
  <si>
    <t>Ishaan Iyer</t>
  </si>
  <si>
    <t>Anirudh Chopra</t>
  </si>
  <si>
    <t>Aanya Chopra</t>
  </si>
  <si>
    <t>Advait Joshi</t>
  </si>
  <si>
    <t>Krishna Mishra</t>
  </si>
  <si>
    <t>Ayaan Nair</t>
  </si>
  <si>
    <t>Trisha Malhotra</t>
  </si>
  <si>
    <t>Aryan Singh</t>
  </si>
  <si>
    <t>Aditya Das</t>
  </si>
  <si>
    <t>Nitya Gupta</t>
  </si>
  <si>
    <t>Saanvi Thakur</t>
  </si>
  <si>
    <t>Aanya Jain</t>
  </si>
  <si>
    <t>Myra Verma</t>
  </si>
  <si>
    <t>Saanvi Malhotra</t>
  </si>
  <si>
    <t>Sai Yadav</t>
  </si>
  <si>
    <t>Aarav Nair</t>
  </si>
  <si>
    <t>Aanya Singh</t>
  </si>
  <si>
    <t>Radha Das</t>
  </si>
  <si>
    <t>Meera Joshi</t>
  </si>
  <si>
    <t>Aryan Thakur</t>
  </si>
  <si>
    <t>Kiara Joshi</t>
  </si>
  <si>
    <t>Sai Mishra</t>
  </si>
  <si>
    <t>Rudra Chopra</t>
  </si>
  <si>
    <t>Rudra Malhotra</t>
  </si>
  <si>
    <t>Krishna Iyer</t>
  </si>
  <si>
    <t>Shreya Khan</t>
  </si>
  <si>
    <t>Om Joshi</t>
  </si>
  <si>
    <t>Anaya Joshi</t>
  </si>
  <si>
    <t>Sai Pandey</t>
  </si>
  <si>
    <t>Aditya Chopra</t>
  </si>
  <si>
    <t>Anirudh Mishra</t>
  </si>
  <si>
    <t>Ishaan Khan</t>
  </si>
  <si>
    <t>Avni Verma</t>
  </si>
  <si>
    <t>Kabir Iyer</t>
  </si>
  <si>
    <t>Krishna Das</t>
  </si>
  <si>
    <t>Ayaan Chopra</t>
  </si>
  <si>
    <t>Vihaan Mishra</t>
  </si>
  <si>
    <t>Trisha Reddy</t>
  </si>
  <si>
    <t>Vihaan Saxena</t>
  </si>
  <si>
    <t>Karthik Das</t>
  </si>
  <si>
    <t>Vivaan Nair</t>
  </si>
  <si>
    <t>Sneha Thakur</t>
  </si>
  <si>
    <t>Dhruv Verma</t>
  </si>
  <si>
    <t>Ayaan Reddy</t>
  </si>
  <si>
    <t>Arjun Khan</t>
  </si>
  <si>
    <t>Kriti Nair</t>
  </si>
  <si>
    <t>Myra Thakur</t>
  </si>
  <si>
    <t>Vihaan Jain</t>
  </si>
  <si>
    <t>Karthik Gupta</t>
  </si>
  <si>
    <t>Aarav Verma</t>
  </si>
  <si>
    <t>Advait Verma</t>
  </si>
  <si>
    <t>Arjun Yadav</t>
  </si>
  <si>
    <t>Krishna Chopra</t>
  </si>
  <si>
    <t>Tanya Sharma</t>
  </si>
  <si>
    <t>Rudra Nair</t>
  </si>
  <si>
    <t>Krishna Mehta</t>
  </si>
  <si>
    <t>Diya Jain</t>
  </si>
  <si>
    <t>Aryan Iyer</t>
  </si>
  <si>
    <t>Anaya Gupta</t>
  </si>
  <si>
    <t>Saanvi Mehta</t>
  </si>
  <si>
    <t>Kabir Thakur</t>
  </si>
  <si>
    <t>Krishna Reddy</t>
  </si>
  <si>
    <t>Pooja Singh</t>
  </si>
  <si>
    <t>Kiara Reddy</t>
  </si>
  <si>
    <t>Ishaan Gupta</t>
  </si>
  <si>
    <t>Sai Saxena</t>
  </si>
  <si>
    <t>Sai Singh</t>
  </si>
  <si>
    <t>Riya Nair</t>
  </si>
  <si>
    <t>Meera Yadav</t>
  </si>
  <si>
    <t>Om Mehta</t>
  </si>
  <si>
    <t>Ishaan Malhotra</t>
  </si>
  <si>
    <t>Priya Iyer</t>
  </si>
  <si>
    <t>Aarav Thakur</t>
  </si>
  <si>
    <t>Radha Yadav</t>
  </si>
  <si>
    <t>Saanvi Yadav</t>
  </si>
  <si>
    <t>Radha Khan</t>
  </si>
  <si>
    <t>Om Thakur</t>
  </si>
  <si>
    <t>Ishita Malhotra</t>
  </si>
  <si>
    <t>Rudra Jain</t>
  </si>
  <si>
    <t>Ira Chopra</t>
  </si>
  <si>
    <t>Arjun Mishra</t>
  </si>
  <si>
    <t>Tanya Khan</t>
  </si>
  <si>
    <t>Arjun Singh</t>
  </si>
  <si>
    <t>Anirudh Pandey</t>
  </si>
  <si>
    <t>Aditya Reddy</t>
  </si>
  <si>
    <t>Trisha Jain</t>
  </si>
  <si>
    <t>Kriti Iyer</t>
  </si>
  <si>
    <t>Aanya Iyer</t>
  </si>
  <si>
    <t>Riya Joshi</t>
  </si>
  <si>
    <t>Vivaan Gupta</t>
  </si>
  <si>
    <t>Ira Reddy</t>
  </si>
  <si>
    <t>Krishna Gupta</t>
  </si>
  <si>
    <t>Sneha Reddy</t>
  </si>
  <si>
    <t>Kiara Sharma</t>
  </si>
  <si>
    <t>Tanya Iyer</t>
  </si>
  <si>
    <t>Pooja Khan</t>
  </si>
  <si>
    <t>Arjun Joshi</t>
  </si>
  <si>
    <t>Avni Mishra</t>
  </si>
  <si>
    <t>Shaurya Mishra</t>
  </si>
  <si>
    <t>Ishita Singh</t>
  </si>
  <si>
    <t>Vihaan Sharma</t>
  </si>
  <si>
    <t>Aditya Jain</t>
  </si>
  <si>
    <t>Saanvi Pandey</t>
  </si>
  <si>
    <t>Saanvi Gupta</t>
  </si>
  <si>
    <t>Meera Mehta</t>
  </si>
  <si>
    <t>Shaurya Nair</t>
  </si>
  <si>
    <t>Sneha Pandey</t>
  </si>
  <si>
    <t>Sneha Iyer</t>
  </si>
  <si>
    <t>Reyansh Singh</t>
  </si>
  <si>
    <t>Shreya Reddy</t>
  </si>
  <si>
    <t>Anaya Sharma</t>
  </si>
  <si>
    <t>Myra Sharma</t>
  </si>
  <si>
    <t>Ayaan Das</t>
  </si>
  <si>
    <t>Kabir Khan</t>
  </si>
  <si>
    <t>Advait Reddy</t>
  </si>
  <si>
    <t>Dhruv Patel</t>
  </si>
  <si>
    <t>Tanya Malhotra</t>
  </si>
  <si>
    <t>Kabir Das</t>
  </si>
  <si>
    <t>Nitya Mehta</t>
  </si>
  <si>
    <t>Kabir Nair</t>
  </si>
  <si>
    <t>Kiara Das</t>
  </si>
  <si>
    <t>Arjun Gupta</t>
  </si>
  <si>
    <t>Saanvi Jain</t>
  </si>
  <si>
    <t>Myra Mehta</t>
  </si>
  <si>
    <t>Anaya Verma</t>
  </si>
  <si>
    <t>Kriti Yadav</t>
  </si>
  <si>
    <t>Kiara Thakur</t>
  </si>
  <si>
    <t>Aryan Nair</t>
  </si>
  <si>
    <t>Shaurya Yadav</t>
  </si>
  <si>
    <t>Dhruv Chopra</t>
  </si>
  <si>
    <t>Vihaan Verma</t>
  </si>
  <si>
    <t>Ishita Khan</t>
  </si>
  <si>
    <t>Om Malhotra</t>
  </si>
  <si>
    <t>Nitya Singh</t>
  </si>
  <si>
    <t>Ishaan Nair</t>
  </si>
  <si>
    <t>Ishita Sharma</t>
  </si>
  <si>
    <t>Aryan Sharma</t>
  </si>
  <si>
    <t>Reyansh Malhotra</t>
  </si>
  <si>
    <t>Aditya Pandey</t>
  </si>
  <si>
    <t>Aryan Reddy</t>
  </si>
  <si>
    <t>Krishna Nair</t>
  </si>
  <si>
    <t>Kriti Joshi</t>
  </si>
  <si>
    <t>Ishita Patel</t>
  </si>
  <si>
    <t>Vihaan Gupta</t>
  </si>
  <si>
    <t>Nitya Malhotra</t>
  </si>
  <si>
    <t>Kriti Khan</t>
  </si>
  <si>
    <t>Vivaan Joshi</t>
  </si>
  <si>
    <t>Karthik Jain</t>
  </si>
  <si>
    <t>Priya Sharma</t>
  </si>
  <si>
    <t>Reyansh Mehta</t>
  </si>
  <si>
    <t>Diya Chopra</t>
  </si>
  <si>
    <t>Advait Mishra</t>
  </si>
  <si>
    <t>Saanvi Sharma</t>
  </si>
  <si>
    <t>Sneha Das</t>
  </si>
  <si>
    <t>Krishna Thakur</t>
  </si>
  <si>
    <t>Anaya Pandey</t>
  </si>
  <si>
    <t>Aanya Saxena</t>
  </si>
  <si>
    <t>Shaurya Das</t>
  </si>
  <si>
    <t>Radha Malhotra</t>
  </si>
  <si>
    <t>Riya Sharma</t>
  </si>
  <si>
    <t>Atharv Iyer</t>
  </si>
  <si>
    <t>Kiara Singh</t>
  </si>
  <si>
    <t>Om Patel</t>
  </si>
  <si>
    <t>Kriti Sharma</t>
  </si>
  <si>
    <t>Meera Gupta</t>
  </si>
  <si>
    <t>Aryan Patel</t>
  </si>
  <si>
    <t>Aarav Yadav</t>
  </si>
  <si>
    <t>Trisha Verma</t>
  </si>
  <si>
    <t>Shaurya Joshi</t>
  </si>
  <si>
    <t>Shreya Verma</t>
  </si>
  <si>
    <t>Aryan Joshi</t>
  </si>
  <si>
    <t>Pooja Joshi</t>
  </si>
  <si>
    <t>Meera Saxena</t>
  </si>
  <si>
    <t>Om Sharma</t>
  </si>
  <si>
    <t>Aanya Malhotra</t>
  </si>
  <si>
    <t>Radha Verma</t>
  </si>
  <si>
    <t>Aanya Gupta</t>
  </si>
  <si>
    <t>Ayaan Singh</t>
  </si>
  <si>
    <t>Om Iyer</t>
  </si>
  <si>
    <t>Sai Malhotra</t>
  </si>
  <si>
    <t>Kriti Mishra</t>
  </si>
  <si>
    <t>Sai Thakur</t>
  </si>
  <si>
    <t>Aanya Mishra</t>
  </si>
  <si>
    <t>Shreya Mishra</t>
  </si>
  <si>
    <t>Arjun Sharma</t>
  </si>
  <si>
    <t>Aarav Singh</t>
  </si>
  <si>
    <t>Ishaan Mishra</t>
  </si>
  <si>
    <t>Reyansh Jain</t>
  </si>
  <si>
    <t>Sneha Jain</t>
  </si>
  <si>
    <t>Sneha Khan</t>
  </si>
  <si>
    <t>Sneha Mehta</t>
  </si>
  <si>
    <t>Pooja Pandey</t>
  </si>
  <si>
    <t>Aarav Sharma</t>
  </si>
  <si>
    <t>Myra Gupta</t>
  </si>
  <si>
    <t>Diya Gupta</t>
  </si>
  <si>
    <t>Priya Yadav</t>
  </si>
  <si>
    <t>Shreya Das</t>
  </si>
  <si>
    <t>Kiara Saxena</t>
  </si>
  <si>
    <t>Advait Nair</t>
  </si>
  <si>
    <t>Anirudh Sharma</t>
  </si>
  <si>
    <t>Reyansh Yadav</t>
  </si>
  <si>
    <t>Kabir Gupta</t>
  </si>
  <si>
    <t>Ishaan Sharma</t>
  </si>
  <si>
    <t>Vivaan Patel</t>
  </si>
  <si>
    <t>Aditya Verma</t>
  </si>
  <si>
    <t>Shaurya Saxena</t>
  </si>
  <si>
    <t>Radha Saxena</t>
  </si>
  <si>
    <t>Anirudh Nair</t>
  </si>
  <si>
    <t>Kiara Nair</t>
  </si>
  <si>
    <t>Rudra Verma</t>
  </si>
  <si>
    <t>Advait Yadav</t>
  </si>
  <si>
    <t>Avni Patel</t>
  </si>
  <si>
    <t>Sai Sharma</t>
  </si>
  <si>
    <t>Shreya Thakur</t>
  </si>
  <si>
    <t>Aditya Malhotra</t>
  </si>
  <si>
    <t>Pooja Yadav</t>
  </si>
  <si>
    <t>Vihaan Das</t>
  </si>
  <si>
    <t>Sneha Patel</t>
  </si>
  <si>
    <t>Nitya Nair</t>
  </si>
  <si>
    <t>Ira Mishra</t>
  </si>
  <si>
    <t>Sai Patel</t>
  </si>
  <si>
    <t>Diya Mishra</t>
  </si>
  <si>
    <t>Ira Patel</t>
  </si>
  <si>
    <t>Dhruv Mishra</t>
  </si>
  <si>
    <t>Aryan Mishra</t>
  </si>
  <si>
    <t>Aditya Mehta</t>
  </si>
  <si>
    <t>Vihaan Joshi</t>
  </si>
  <si>
    <t>Diya Joshi</t>
  </si>
  <si>
    <t>Krishna Joshi</t>
  </si>
  <si>
    <t>Aarav Saxena</t>
  </si>
  <si>
    <t>Advait Jain</t>
  </si>
  <si>
    <t>Krishna Verma</t>
  </si>
  <si>
    <t>Aarav Patel</t>
  </si>
  <si>
    <t>Aryan Saxena</t>
  </si>
  <si>
    <t>Aarav Mishra</t>
  </si>
  <si>
    <t>Trisha Chopra</t>
  </si>
  <si>
    <t>Riya Chopra</t>
  </si>
  <si>
    <t>Kriti Malhotra</t>
  </si>
  <si>
    <t>Dhruv Reddy</t>
  </si>
  <si>
    <t>Aarav Malhotra</t>
  </si>
  <si>
    <t>Dhruv Singh</t>
  </si>
  <si>
    <t>Karthik Verma</t>
  </si>
  <si>
    <t>Ayaan Patel</t>
  </si>
  <si>
    <t>Ishaan Das</t>
  </si>
  <si>
    <t>Kiara Pandey</t>
  </si>
  <si>
    <t>Priya Jain</t>
  </si>
  <si>
    <t>Ishita Jain</t>
  </si>
  <si>
    <t>Kabir Patel</t>
  </si>
  <si>
    <t>Myra Malhotra</t>
  </si>
  <si>
    <t>Sneha Nair</t>
  </si>
  <si>
    <t>Reyansh Mishra</t>
  </si>
  <si>
    <t>Arjun Das</t>
  </si>
  <si>
    <t>Trisha Nair</t>
  </si>
  <si>
    <t>Rudra Joshi</t>
  </si>
  <si>
    <t>Vivaan Saxena</t>
  </si>
  <si>
    <t>Ishaan Yadav</t>
  </si>
  <si>
    <t>Nitya Pandey</t>
  </si>
  <si>
    <t>Ishita Pandey</t>
  </si>
  <si>
    <t>Riya Reddy</t>
  </si>
  <si>
    <t>Kiara Khan</t>
  </si>
  <si>
    <t>Tanya Saxena</t>
  </si>
  <si>
    <t>Atharv Chopra</t>
  </si>
  <si>
    <t>Meera Mishra</t>
  </si>
  <si>
    <t>Nitya Joshi</t>
  </si>
  <si>
    <t>Myra Yadav</t>
  </si>
  <si>
    <t>Anaya Patel</t>
  </si>
  <si>
    <t>Arjun Jain</t>
  </si>
  <si>
    <t>Karthik Singh</t>
  </si>
  <si>
    <t>Tanya Nair</t>
  </si>
  <si>
    <t>Radha Patel</t>
  </si>
  <si>
    <t>Riya Singh</t>
  </si>
  <si>
    <t>Ayaan Mishra</t>
  </si>
  <si>
    <t>Sneha Sharma</t>
  </si>
  <si>
    <t>Nitya Yadav</t>
  </si>
  <si>
    <t>Om Chopra</t>
  </si>
  <si>
    <t>Kiara Patel</t>
  </si>
  <si>
    <t>Anaya Yadav</t>
  </si>
  <si>
    <t>Karthik Sharma</t>
  </si>
  <si>
    <t>Myra Chopra</t>
  </si>
  <si>
    <t>Vihaan Nair</t>
  </si>
  <si>
    <t>Vihaan Chopra</t>
  </si>
  <si>
    <t>Priya Chopra</t>
  </si>
  <si>
    <t>Aryan Khan</t>
  </si>
  <si>
    <t>Rudra Saxena</t>
  </si>
  <si>
    <t>Diya Iyer</t>
  </si>
  <si>
    <t>Reyansh Das</t>
  </si>
  <si>
    <t>Shreya Mehta</t>
  </si>
  <si>
    <t>Trisha Thakur</t>
  </si>
  <si>
    <t>Reyansh Gupta</t>
  </si>
  <si>
    <t>Riya Mishra</t>
  </si>
  <si>
    <t>Anirudh Saxena</t>
  </si>
  <si>
    <t>Shreya Yadav</t>
  </si>
  <si>
    <t>Ishaan Joshi</t>
  </si>
  <si>
    <t>Shaurya Singh</t>
  </si>
  <si>
    <t>Diya Singh</t>
  </si>
  <si>
    <t>Anaya Chopra</t>
  </si>
  <si>
    <t>Kriti Reddy</t>
  </si>
  <si>
    <t>Aanya Mehta</t>
  </si>
  <si>
    <t>Vihaan Reddy</t>
  </si>
  <si>
    <t>Diya Mehta</t>
  </si>
  <si>
    <t>Trisha Pandey</t>
  </si>
  <si>
    <t>Anaya Malhotra</t>
  </si>
  <si>
    <t>Saanvi Nair</t>
  </si>
  <si>
    <t>Pooja Jain</t>
  </si>
  <si>
    <t>Rudra Pandey</t>
  </si>
  <si>
    <t>Advait Gupta</t>
  </si>
  <si>
    <t>Sai Nair</t>
  </si>
  <si>
    <t>Avni Saxena</t>
  </si>
  <si>
    <t>Avni Yadav</t>
  </si>
  <si>
    <t>Priya Nair</t>
  </si>
  <si>
    <t>Ira Pandey</t>
  </si>
  <si>
    <t>Meera Patel</t>
  </si>
  <si>
    <t>Aarav Das</t>
  </si>
  <si>
    <t>Aryan Mehta</t>
  </si>
  <si>
    <t>Avni Chopra</t>
  </si>
  <si>
    <t>Aanya Joshi</t>
  </si>
  <si>
    <t>Karthik Joshi</t>
  </si>
  <si>
    <t>Priya Pandey</t>
  </si>
  <si>
    <t>Shreya Jain</t>
  </si>
  <si>
    <t>Kiara Malhotra</t>
  </si>
  <si>
    <t>Karthik Mehta</t>
  </si>
  <si>
    <t>Om Khan</t>
  </si>
  <si>
    <t>Priya Mehta</t>
  </si>
  <si>
    <t>Diya Nair</t>
  </si>
  <si>
    <t>Vivaan Iyer</t>
  </si>
  <si>
    <t>Ishaan Chopra</t>
  </si>
  <si>
    <t>Ishita Yadav</t>
  </si>
  <si>
    <t>Shreya Iyer</t>
  </si>
  <si>
    <t>Radha Gupta</t>
  </si>
  <si>
    <t>Reyansh Nair</t>
  </si>
  <si>
    <t>Anaya Jain</t>
  </si>
  <si>
    <t>Diya Reddy</t>
  </si>
  <si>
    <t>Ayaan Iyer</t>
  </si>
  <si>
    <t>Nitya Thakur</t>
  </si>
  <si>
    <t>Arjun Saxena</t>
  </si>
  <si>
    <t>Rudra Das</t>
  </si>
  <si>
    <t>Diya Malhotra</t>
  </si>
  <si>
    <t>Rudra Thakur</t>
  </si>
  <si>
    <t>Priya Patel</t>
  </si>
  <si>
    <t>Arjun Patel</t>
  </si>
  <si>
    <t>Nitya Sharma</t>
  </si>
  <si>
    <t>Avni Singh</t>
  </si>
  <si>
    <t>Ayaan Sharma</t>
  </si>
  <si>
    <t>Om Saxena</t>
  </si>
  <si>
    <t>Ayaan Thakur</t>
  </si>
  <si>
    <t>Vihaan Thakur</t>
  </si>
  <si>
    <t>Ishita Iyer</t>
  </si>
  <si>
    <t>Rudra Iyer</t>
  </si>
  <si>
    <t>Shreya Sharma</t>
  </si>
  <si>
    <t>Krishna Khan</t>
  </si>
  <si>
    <t>Aanya Patel</t>
  </si>
  <si>
    <t>Kriti Chopra</t>
  </si>
  <si>
    <t>Meera Jain</t>
  </si>
  <si>
    <t>Krishna Yadav</t>
  </si>
  <si>
    <t>Priya Gupta</t>
  </si>
  <si>
    <t>Atharv Nair</t>
  </si>
  <si>
    <t>Nitya Mishra</t>
  </si>
  <si>
    <t>Shreya Malhotra</t>
  </si>
  <si>
    <t>Atharv Jain</t>
  </si>
  <si>
    <t>Ira Sharma</t>
  </si>
  <si>
    <t>Ishita Verma</t>
  </si>
  <si>
    <t>Aarav Jain</t>
  </si>
  <si>
    <t>Radha Iyer</t>
  </si>
  <si>
    <t>Radha Nair</t>
  </si>
  <si>
    <t>Sneha Yadav</t>
  </si>
  <si>
    <t>Reyansh Khan</t>
  </si>
  <si>
    <t>Dhruv Mehta</t>
  </si>
  <si>
    <t>Karthik Pandey</t>
  </si>
  <si>
    <t>Tanya Chopra</t>
  </si>
  <si>
    <t>Atharv Yadav</t>
  </si>
  <si>
    <t>Om Mishra</t>
  </si>
  <si>
    <t>Dhruv Jain</t>
  </si>
  <si>
    <t>Vivaan Khan</t>
  </si>
  <si>
    <t>Vivaan Reddy</t>
  </si>
  <si>
    <t>Avni Nair</t>
  </si>
  <si>
    <t>Myra Iyer</t>
  </si>
  <si>
    <t>Kiara Mishra</t>
  </si>
  <si>
    <t>Atharv Das</t>
  </si>
  <si>
    <t>Atharv Thakur</t>
  </si>
  <si>
    <t>Radha Reddy</t>
  </si>
  <si>
    <t>Atharv Pandey</t>
  </si>
  <si>
    <t>Reyansh Verma</t>
  </si>
  <si>
    <t>Aditya Sharma</t>
  </si>
  <si>
    <t>Radha Pandey</t>
  </si>
  <si>
    <t>Avni Khan</t>
  </si>
  <si>
    <t>Om Gupta</t>
  </si>
  <si>
    <t>Shaurya Khan</t>
  </si>
  <si>
    <t>Sneha Gupta</t>
  </si>
  <si>
    <t>Ira Singh</t>
  </si>
  <si>
    <t>Anaya Khan</t>
  </si>
  <si>
    <t>Sai Das</t>
  </si>
  <si>
    <t>Shreya Gupta</t>
  </si>
  <si>
    <t>Pooja Patel</t>
  </si>
  <si>
    <t>Advait Patel</t>
  </si>
  <si>
    <t>Ishita Gupta</t>
  </si>
  <si>
    <t>Krishna Singh</t>
  </si>
  <si>
    <t>Ishita Mehta</t>
  </si>
  <si>
    <t>Kiara Mehta</t>
  </si>
  <si>
    <t>Trisha Sharma</t>
  </si>
  <si>
    <t>Ira Verma</t>
  </si>
  <si>
    <t>Ira Gupta</t>
  </si>
  <si>
    <t>Nitya Reddy</t>
  </si>
  <si>
    <t>Anaya Nair</t>
  </si>
  <si>
    <t>Myra Patel</t>
  </si>
  <si>
    <t>Aarav Reddy</t>
  </si>
  <si>
    <t>Advait Malhotra</t>
  </si>
  <si>
    <t>Trisha Joshi</t>
  </si>
  <si>
    <t>Rudra Gupta</t>
  </si>
  <si>
    <t>Vivaan Das</t>
  </si>
  <si>
    <t>Om Jain</t>
  </si>
  <si>
    <t>Saanvi Singh</t>
  </si>
  <si>
    <t>Priya Saxena</t>
  </si>
  <si>
    <t>Radha Mehta</t>
  </si>
  <si>
    <t>Diya Thakur</t>
  </si>
  <si>
    <t>Sneha Malhotra</t>
  </si>
  <si>
    <t>Nitya Chopra</t>
  </si>
  <si>
    <t>Priya Reddy</t>
  </si>
  <si>
    <t>Aditya Yadav</t>
  </si>
  <si>
    <t>Om Das</t>
  </si>
  <si>
    <t>Karthik Chopra</t>
  </si>
  <si>
    <t>Advait Singh</t>
  </si>
  <si>
    <t>Pooja Sharma</t>
  </si>
  <si>
    <t>Riya Das</t>
  </si>
  <si>
    <t>Shreya Pandey</t>
  </si>
  <si>
    <t>Meera Chopra</t>
  </si>
  <si>
    <t>Shreya Chopra</t>
  </si>
  <si>
    <t>Pooja Reddy</t>
  </si>
  <si>
    <t>Avni Reddy</t>
  </si>
  <si>
    <t>Sneha Joshi</t>
  </si>
  <si>
    <t>Reyansh Saxena</t>
  </si>
  <si>
    <t>Ira Yadav</t>
  </si>
  <si>
    <t>Diya Khan</t>
  </si>
  <si>
    <t>Ayaan Yadav</t>
  </si>
  <si>
    <t>Arjun Thakur</t>
  </si>
  <si>
    <t>Trisha Gupta</t>
  </si>
  <si>
    <t>Diya Sharma</t>
  </si>
  <si>
    <t>Tanya Thakur</t>
  </si>
  <si>
    <t>Aryan Yadav</t>
  </si>
  <si>
    <t>Arjun Mehta</t>
  </si>
  <si>
    <t>Kriti Mehta</t>
  </si>
  <si>
    <t>Meera Singh</t>
  </si>
  <si>
    <t>Ira Nair</t>
  </si>
  <si>
    <t>Shreya Patel</t>
  </si>
  <si>
    <t>Nitya Patel</t>
  </si>
  <si>
    <t>Vivaan Malhotra</t>
  </si>
  <si>
    <t>Advait Iyer</t>
  </si>
  <si>
    <t>Aryan Malhotra</t>
  </si>
  <si>
    <t>Dhruv Nair</t>
  </si>
  <si>
    <t>Avni Gupta</t>
  </si>
  <si>
    <t>Advait Chopra</t>
  </si>
  <si>
    <t>Advait Khan</t>
  </si>
  <si>
    <t>Nitya Saxena</t>
  </si>
  <si>
    <t>Radha Sharma</t>
  </si>
  <si>
    <t>Karthik Malhotra</t>
  </si>
  <si>
    <t>Priya Das</t>
  </si>
  <si>
    <t>Anaya Reddy</t>
  </si>
  <si>
    <t>Nitya Iyer</t>
  </si>
  <si>
    <t>Anirudh Malhotra</t>
  </si>
  <si>
    <t>Ishita Thakur</t>
  </si>
  <si>
    <t>Priya Thakur</t>
  </si>
  <si>
    <t>Aarav Iyer</t>
  </si>
  <si>
    <t>Kabir Mishra</t>
  </si>
  <si>
    <t>Dhruv Joshi</t>
  </si>
  <si>
    <t>Aarav Mehta</t>
  </si>
  <si>
    <t>Ayaan Khan</t>
  </si>
  <si>
    <t>Ira Mehta</t>
  </si>
  <si>
    <t>Tanya Gupta</t>
  </si>
  <si>
    <t>Riya Malhotra</t>
  </si>
  <si>
    <t>Aryan Pandey</t>
  </si>
  <si>
    <t>Ishaan Mehta</t>
  </si>
  <si>
    <t>Advait Thakur</t>
  </si>
  <si>
    <t>Karthik Reddy</t>
  </si>
  <si>
    <t>Om Verma</t>
  </si>
  <si>
    <t>Aditya Iyer</t>
  </si>
  <si>
    <t>Avni Iyer</t>
  </si>
  <si>
    <t>Ira Jain</t>
  </si>
  <si>
    <t>Om Pandey</t>
  </si>
  <si>
    <t>Anirudh Iyer</t>
  </si>
  <si>
    <t>Anaya Iyer</t>
  </si>
  <si>
    <t>Shaurya Malhotra</t>
  </si>
  <si>
    <t>Ishita Saxena</t>
  </si>
  <si>
    <t>Pooja Mehta</t>
  </si>
  <si>
    <t>Krishna Saxena</t>
  </si>
  <si>
    <t>Riya Thakur</t>
  </si>
  <si>
    <t>Diya Yadav</t>
  </si>
  <si>
    <t>Trisha Patel</t>
  </si>
  <si>
    <t>Pooja Verma</t>
  </si>
  <si>
    <t>Kiara Iyer</t>
  </si>
  <si>
    <t>Ishaan Saxena</t>
  </si>
  <si>
    <t>Karthik Patel</t>
  </si>
  <si>
    <t>Reyansh Pandey</t>
  </si>
  <si>
    <t>Atharv Reddy</t>
  </si>
  <si>
    <t>Diya Verma</t>
  </si>
  <si>
    <t>Riya Verma</t>
  </si>
  <si>
    <t>Piyush</t>
  </si>
  <si>
    <t>EMP012</t>
  </si>
  <si>
    <t>EMP013</t>
  </si>
  <si>
    <t>EMP014</t>
  </si>
  <si>
    <t>EMP015</t>
  </si>
  <si>
    <t>EMP016</t>
  </si>
  <si>
    <t>EMP017</t>
  </si>
  <si>
    <t>EMP018</t>
  </si>
  <si>
    <t>EMP019</t>
  </si>
  <si>
    <t>EMP020</t>
  </si>
  <si>
    <t>EMP021</t>
  </si>
  <si>
    <t>EMP022</t>
  </si>
  <si>
    <t>EMP023</t>
  </si>
  <si>
    <t>EMP024</t>
  </si>
  <si>
    <t>EMP025</t>
  </si>
  <si>
    <t>EMP026</t>
  </si>
  <si>
    <t>EMP027</t>
  </si>
  <si>
    <t>EMP028</t>
  </si>
  <si>
    <t>EMP029</t>
  </si>
  <si>
    <t>EMP030</t>
  </si>
  <si>
    <t>EMP031</t>
  </si>
  <si>
    <t>EMP032</t>
  </si>
  <si>
    <t>EMP033</t>
  </si>
  <si>
    <t>EMP034</t>
  </si>
  <si>
    <t>EMP035</t>
  </si>
  <si>
    <t>EMP036</t>
  </si>
  <si>
    <t>EMP037</t>
  </si>
  <si>
    <t>EMP038</t>
  </si>
  <si>
    <t>EMP039</t>
  </si>
  <si>
    <t>EMP040</t>
  </si>
  <si>
    <t>EMP041</t>
  </si>
  <si>
    <t>EMP042</t>
  </si>
  <si>
    <t>EMP043</t>
  </si>
  <si>
    <t>EMP044</t>
  </si>
  <si>
    <t>EMP045</t>
  </si>
  <si>
    <t>EMP046</t>
  </si>
  <si>
    <t>EMP047</t>
  </si>
  <si>
    <t>EMP048</t>
  </si>
  <si>
    <t>EMP049</t>
  </si>
  <si>
    <t>EMP050</t>
  </si>
  <si>
    <t>EMP051</t>
  </si>
  <si>
    <t>EMP052</t>
  </si>
  <si>
    <t>EMP053</t>
  </si>
  <si>
    <t>EMP054</t>
  </si>
  <si>
    <t>EMP055</t>
  </si>
  <si>
    <t>EMP056</t>
  </si>
  <si>
    <t>EMP057</t>
  </si>
  <si>
    <t>EMP058</t>
  </si>
  <si>
    <t>EMP059</t>
  </si>
  <si>
    <t>EMP060</t>
  </si>
  <si>
    <t>EMP061</t>
  </si>
  <si>
    <t>EMP062</t>
  </si>
  <si>
    <t>EMP063</t>
  </si>
  <si>
    <t>EMP064</t>
  </si>
  <si>
    <t>EMP065</t>
  </si>
  <si>
    <t>EMP066</t>
  </si>
  <si>
    <t>EMP067</t>
  </si>
  <si>
    <t>EMP068</t>
  </si>
  <si>
    <t>EMP069</t>
  </si>
  <si>
    <t>EMP070</t>
  </si>
  <si>
    <t>EMP071</t>
  </si>
  <si>
    <t>EMP072</t>
  </si>
  <si>
    <t>EMP073</t>
  </si>
  <si>
    <t>EMP074</t>
  </si>
  <si>
    <t>EMP075</t>
  </si>
  <si>
    <t>EMP076</t>
  </si>
  <si>
    <t>EMP077</t>
  </si>
  <si>
    <t>EMP078</t>
  </si>
  <si>
    <t>EMP079</t>
  </si>
  <si>
    <t>EMP080</t>
  </si>
  <si>
    <t>EMP081</t>
  </si>
  <si>
    <t>EMP082</t>
  </si>
  <si>
    <t>EMP083</t>
  </si>
  <si>
    <t>EMP084</t>
  </si>
  <si>
    <t>EMP085</t>
  </si>
  <si>
    <t>EMP086</t>
  </si>
  <si>
    <t>EMP087</t>
  </si>
  <si>
    <t>EMP088</t>
  </si>
  <si>
    <t>EMP089</t>
  </si>
  <si>
    <t>EMP090</t>
  </si>
  <si>
    <t>EMP091</t>
  </si>
  <si>
    <t>EMP092</t>
  </si>
  <si>
    <t>EMP093</t>
  </si>
  <si>
    <t>EMP094</t>
  </si>
  <si>
    <t>EMP095</t>
  </si>
  <si>
    <t>EMP096</t>
  </si>
  <si>
    <t>EMP097</t>
  </si>
  <si>
    <t>EMP098</t>
  </si>
  <si>
    <t>EMP099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</si>
  <si>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</si>
  <si>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</si>
  <si>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</si>
  <si>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</si>
  <si>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</si>
  <si>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</si>
  <si>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</si>
  <si>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</si>
  <si>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</si>
  <si>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</si>
  <si>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</si>
  <si>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</si>
  <si>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</si>
  <si>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EMP113</t>
  </si>
  <si>
    <t>EMP114</t>
  </si>
  <si>
    <t>EMP115</t>
  </si>
  <si>
    <t>EMP116</t>
  </si>
  <si>
    <t>EMP117</t>
  </si>
  <si>
    <t>EMP118</t>
  </si>
  <si>
    <t>EMP119</t>
  </si>
  <si>
    <t>EMP120</t>
  </si>
  <si>
    <t>EMP121</t>
  </si>
  <si>
    <t>EMP122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</si>
  <si>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</si>
  <si>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</si>
  <si>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</si>
  <si>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</si>
  <si>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</si>
  <si>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</si>
  <si>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</si>
  <si>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</si>
  <si>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</si>
  <si>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EMP132</t>
  </si>
  <si>
    <t>EMP133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</si>
  <si>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</si>
  <si>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</si>
  <si>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</si>
  <si>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</si>
  <si>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</si>
  <si>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</si>
  <si>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</si>
  <si>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</si>
  <si>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</si>
  <si>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</si>
  <si>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</si>
  <si>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</si>
  <si>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</si>
  <si>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</si>
  <si>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</si>
  <si>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</si>
  <si>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</si>
  <si>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</si>
  <si>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</si>
  <si>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</si>
  <si>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</si>
  <si>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EMP155</t>
  </si>
  <si>
    <t>EMP156</t>
  </si>
  <si>
    <t>EMP157</t>
  </si>
  <si>
    <t>EMP158</t>
  </si>
  <si>
    <t>EMP159</t>
  </si>
  <si>
    <t>EMP160</t>
  </si>
  <si>
    <t>EMP161</t>
  </si>
  <si>
    <t>EMP162</t>
  </si>
  <si>
    <t>EMP163</t>
  </si>
  <si>
    <t>EMP164</t>
  </si>
  <si>
    <t>EMP165</t>
  </si>
  <si>
    <t>EMP166</t>
  </si>
  <si>
    <t>EMP167</t>
  </si>
  <si>
    <t>EMP168</t>
  </si>
  <si>
    <t>EMP169</t>
  </si>
  <si>
    <t>EMP170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</si>
  <si>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</si>
  <si>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</si>
  <si>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</si>
  <si>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</si>
  <si>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</si>
  <si>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</si>
  <si>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</si>
  <si>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</si>
  <si>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EMP179</t>
  </si>
  <si>
    <t>EMP180</t>
  </si>
  <si>
    <t>EMP181</t>
  </si>
  <si>
    <t>EMP182</t>
  </si>
  <si>
    <t>EMP183</t>
  </si>
  <si>
    <t>EMP184</t>
  </si>
  <si>
    <t>EMP185</t>
  </si>
  <si>
    <t>EMP186</t>
  </si>
  <si>
    <t>EMP187</t>
  </si>
  <si>
    <t>EMP188</t>
  </si>
  <si>
    <t>EMP189</t>
  </si>
  <si>
    <t>EMP190</t>
  </si>
  <si>
    <t>EMP191</t>
  </si>
  <si>
    <t>EMP192</t>
  </si>
  <si>
    <t>EMP193</t>
  </si>
  <si>
    <t>EMP194</t>
  </si>
  <si>
    <t>EMP195</t>
  </si>
  <si>
    <t>EMP196</t>
  </si>
  <si>
    <t>EMP197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</si>
  <si>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</si>
  <si>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</si>
  <si>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</si>
  <si>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</si>
  <si>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</si>
  <si>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</si>
  <si>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</si>
  <si>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</si>
  <si>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</si>
  <si>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EMP207</t>
  </si>
  <si>
    <t>EMP208</t>
  </si>
  <si>
    <t>EMP209</t>
  </si>
  <si>
    <t>EMP210</t>
  </si>
  <si>
    <t>EMP211</t>
  </si>
  <si>
    <t>EMP212</t>
  </si>
  <si>
    <t>EMP213</t>
  </si>
  <si>
    <t>EMP214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</si>
  <si>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</si>
  <si>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</si>
  <si>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</si>
  <si>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</si>
  <si>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</si>
  <si>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</si>
  <si>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</si>
  <si>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</si>
  <si>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</si>
  <si>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</si>
  <si>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</si>
  <si>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</si>
  <si>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</si>
  <si>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</si>
  <si>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</si>
  <si>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</si>
  <si>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</si>
  <si>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</si>
  <si>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</si>
  <si>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</si>
  <si>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</si>
  <si>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</si>
  <si>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</si>
  <si>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</si>
  <si>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</si>
  <si>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EMP240</t>
  </si>
  <si>
    <t>EMP241</t>
  </si>
  <si>
    <t>EMP242</t>
  </si>
  <si>
    <t>EMP243</t>
  </si>
  <si>
    <t>EMP244</t>
  </si>
  <si>
    <t>EMP245</t>
  </si>
  <si>
    <t>EMP246</t>
  </si>
  <si>
    <t>EMP247</t>
  </si>
  <si>
    <t>EMP248</t>
  </si>
  <si>
    <t>EMP249</t>
  </si>
  <si>
    <t>EMP250</t>
  </si>
  <si>
    <t>EMP251</t>
  </si>
  <si>
    <t>EMP252</t>
  </si>
  <si>
    <t>EMP253</t>
  </si>
  <si>
    <t>EMP254</t>
  </si>
  <si>
    <t>EMP255</t>
  </si>
  <si>
    <t>EMP256</t>
  </si>
  <si>
    <t>EMP257</t>
  </si>
  <si>
    <t>EMP258</t>
  </si>
  <si>
    <t>EMP259</t>
  </si>
  <si>
    <t>EMP260</t>
  </si>
  <si>
    <t>EMP261</t>
  </si>
  <si>
    <t>EMP262</t>
  </si>
  <si>
    <t>EMP263</t>
  </si>
  <si>
    <t>EMP264</t>
  </si>
  <si>
    <t>EMP265</t>
  </si>
  <si>
    <t>EMP266</t>
  </si>
  <si>
    <t>EMP267</t>
  </si>
  <si>
    <t>EMP268</t>
  </si>
  <si>
    <t>EMP269</t>
  </si>
  <si>
    <t>EMP270</t>
  </si>
  <si>
    <t>EMP271</t>
  </si>
  <si>
    <t>EMP272</t>
  </si>
  <si>
    <t>EMP273</t>
  </si>
  <si>
    <t>EMP274</t>
  </si>
  <si>
    <t>EMP275</t>
  </si>
  <si>
    <t>EMP276</t>
  </si>
  <si>
    <t>EMP277</t>
  </si>
  <si>
    <t>EMP278</t>
  </si>
  <si>
    <t>EMP279</t>
  </si>
  <si>
    <t>EMP280</t>
  </si>
  <si>
    <t>EMP281</t>
  </si>
  <si>
    <t>EMP282</t>
  </si>
  <si>
    <t>EMP283</t>
  </si>
  <si>
    <t>EMP284</t>
  </si>
  <si>
    <t>EMP285</t>
  </si>
  <si>
    <t>EMP286</t>
  </si>
  <si>
    <t>EMP287</t>
  </si>
  <si>
    <t>EMP288</t>
  </si>
  <si>
    <t>EMP289</t>
  </si>
  <si>
    <t>EMP290</t>
  </si>
  <si>
    <t>EMP291</t>
  </si>
  <si>
    <t>EMP292</t>
  </si>
  <si>
    <t>EMP293</t>
  </si>
  <si>
    <t>EMP294</t>
  </si>
  <si>
    <t>EMP295</t>
  </si>
  <si>
    <t>EMP296</t>
  </si>
  <si>
    <t>EMP297</t>
  </si>
  <si>
    <t>EMP298</t>
  </si>
  <si>
    <t>EMP299</t>
  </si>
  <si>
    <t>EMP300</t>
  </si>
  <si>
    <t>EMP301</t>
  </si>
  <si>
    <t>EMP302</t>
  </si>
  <si>
    <t>EMP303</t>
  </si>
  <si>
    <t>EMP304</t>
  </si>
  <si>
    <t>EMP305</t>
  </si>
  <si>
    <t>EMP306</t>
  </si>
  <si>
    <t>EMP307</t>
  </si>
  <si>
    <t>EMP308</t>
  </si>
  <si>
    <t>EMP309</t>
  </si>
  <si>
    <t>EMP310</t>
  </si>
  <si>
    <t>EMP311</t>
  </si>
  <si>
    <t>EMP312</t>
  </si>
  <si>
    <t>EMP313</t>
  </si>
  <si>
    <t>EMP314</t>
  </si>
  <si>
    <t>EMP315</t>
  </si>
  <si>
    <t>EMP316</t>
  </si>
  <si>
    <t>EMP317</t>
  </si>
  <si>
    <t>EMP318</t>
  </si>
  <si>
    <t>EMP319</t>
  </si>
  <si>
    <t>EMP320</t>
  </si>
  <si>
    <t>EMP321</t>
  </si>
  <si>
    <t>EMP322</t>
  </si>
  <si>
    <t>EMP323</t>
  </si>
  <si>
    <t>EMP324</t>
  </si>
  <si>
    <t>EMP325</t>
  </si>
  <si>
    <t>EMP326</t>
  </si>
  <si>
    <t>EMP327</t>
  </si>
  <si>
    <t>EMP328</t>
  </si>
  <si>
    <t>EMP329</t>
  </si>
  <si>
    <t>EMP330</t>
  </si>
  <si>
    <t>EMP331</t>
  </si>
  <si>
    <t>EMP332</t>
  </si>
  <si>
    <t>EMP333</t>
  </si>
  <si>
    <t>EMP334</t>
  </si>
  <si>
    <t>EMP335</t>
  </si>
  <si>
    <t>EMP336</t>
  </si>
  <si>
    <t>EMP337</t>
  </si>
  <si>
    <t>EMP338</t>
  </si>
  <si>
    <t>EMP339</t>
  </si>
  <si>
    <t>EMP340</t>
  </si>
  <si>
    <t>EMP341</t>
  </si>
  <si>
    <t>EMP342</t>
  </si>
  <si>
    <t>EMP343</t>
  </si>
  <si>
    <t>EMP344</t>
  </si>
  <si>
    <t>EMP345</t>
  </si>
  <si>
    <t>EMP346</t>
  </si>
  <si>
    <t>EMP347</t>
  </si>
  <si>
    <t>EMP348</t>
  </si>
  <si>
    <t>EMP349</t>
  </si>
  <si>
    <t>EMP350</t>
  </si>
  <si>
    <t>EMP351</t>
  </si>
  <si>
    <t>EMP352</t>
  </si>
  <si>
    <t>EMP353</t>
  </si>
  <si>
    <t>EMP354</t>
  </si>
  <si>
    <t>EMP355</t>
  </si>
  <si>
    <t>EMP356</t>
  </si>
  <si>
    <t>EMP357</t>
  </si>
  <si>
    <t>EMP358</t>
  </si>
  <si>
    <t>EMP359</t>
  </si>
  <si>
    <t>EMP360</t>
  </si>
  <si>
    <t>EMP361</t>
  </si>
  <si>
    <t>EMP362</t>
  </si>
  <si>
    <t>EMP363</t>
  </si>
  <si>
    <t>EMP364</t>
  </si>
  <si>
    <t>EMP365</t>
  </si>
  <si>
    <t>EMP366</t>
  </si>
  <si>
    <t>EMP367</t>
  </si>
  <si>
    <t>EMP368</t>
  </si>
  <si>
    <t>EMP369</t>
  </si>
  <si>
    <t>EMP370</t>
  </si>
  <si>
    <t>EMP371</t>
  </si>
  <si>
    <t>EMP372</t>
  </si>
  <si>
    <t>EMP373</t>
  </si>
  <si>
    <t>EMP374</t>
  </si>
  <si>
    <t>EMP375</t>
  </si>
  <si>
    <t>EMP376</t>
  </si>
  <si>
    <t>EMP377</t>
  </si>
  <si>
    <t>EMP378</t>
  </si>
  <si>
    <t>EMP379</t>
  </si>
  <si>
    <t>EMP380</t>
  </si>
  <si>
    <t>EMP381</t>
  </si>
  <si>
    <t>EMP382</t>
  </si>
  <si>
    <t>EMP383</t>
  </si>
  <si>
    <t>EMP384</t>
  </si>
  <si>
    <t>EMP385</t>
  </si>
  <si>
    <t>EMP386</t>
  </si>
  <si>
    <t>EMP387</t>
  </si>
  <si>
    <t>EMP388</t>
  </si>
  <si>
    <t>EMP389</t>
  </si>
  <si>
    <t>EMP390</t>
  </si>
  <si>
    <t>EMP391</t>
  </si>
  <si>
    <t>EMP392</t>
  </si>
  <si>
    <t>EMP393</t>
  </si>
  <si>
    <t>EMP394</t>
  </si>
  <si>
    <t>EMP395</t>
  </si>
  <si>
    <t>EMP396</t>
  </si>
  <si>
    <t>EMP397</t>
  </si>
  <si>
    <t>EMP398</t>
  </si>
  <si>
    <t>EMP399</t>
  </si>
  <si>
    <t>EMP400</t>
  </si>
  <si>
    <t>EMP401</t>
  </si>
  <si>
    <t>EMP402</t>
  </si>
  <si>
    <t>EMP403</t>
  </si>
  <si>
    <t>EMP404</t>
  </si>
  <si>
    <t>EMP405</t>
  </si>
  <si>
    <t>EMP406</t>
  </si>
  <si>
    <t>EMP407</t>
  </si>
  <si>
    <t>EMP408</t>
  </si>
  <si>
    <t>EMP409</t>
  </si>
  <si>
    <t>EMP410</t>
  </si>
  <si>
    <t>EMP411</t>
  </si>
  <si>
    <t>EMP412</t>
  </si>
  <si>
    <t>EMP413</t>
  </si>
  <si>
    <t>EMP414</t>
  </si>
  <si>
    <t>EMP415</t>
  </si>
  <si>
    <t>EMP416</t>
  </si>
  <si>
    <t>EMP417</t>
  </si>
  <si>
    <t>EMP418</t>
  </si>
  <si>
    <t>EMP419</t>
  </si>
  <si>
    <t>EMP420</t>
  </si>
  <si>
    <t>EMP421</t>
  </si>
  <si>
    <t>EMP422</t>
  </si>
  <si>
    <t>EMP423</t>
  </si>
  <si>
    <t>EMP424</t>
  </si>
  <si>
    <t>EMP425</t>
  </si>
  <si>
    <t>EMP426</t>
  </si>
  <si>
    <t>EMP427</t>
  </si>
  <si>
    <t>EMP428</t>
  </si>
  <si>
    <t>EMP429</t>
  </si>
  <si>
    <t>EMP430</t>
  </si>
  <si>
    <t>EMP431</t>
  </si>
  <si>
    <t>EMP432</t>
  </si>
  <si>
    <t>EMP433</t>
  </si>
  <si>
    <t>EMP434</t>
  </si>
  <si>
    <t>EMP435</t>
  </si>
  <si>
    <t>EMP436</t>
  </si>
  <si>
    <t>EMP437</t>
  </si>
  <si>
    <t>EMP438</t>
  </si>
  <si>
    <t>EMP439</t>
  </si>
  <si>
    <t>EMP440</t>
  </si>
  <si>
    <t>EMP441</t>
  </si>
  <si>
    <t>EMP442</t>
  </si>
  <si>
    <t>EMP443</t>
  </si>
  <si>
    <t>EMP444</t>
  </si>
  <si>
    <t>EMP445</t>
  </si>
  <si>
    <t>EMP446</t>
  </si>
  <si>
    <t>EMP447</t>
  </si>
  <si>
    <t>EMP448</t>
  </si>
  <si>
    <t>EMP449</t>
  </si>
  <si>
    <t>EMP450</t>
  </si>
  <si>
    <t>EMP451</t>
  </si>
  <si>
    <t>EMP452</t>
  </si>
  <si>
    <t>EMP453</t>
  </si>
  <si>
    <t>EMP454</t>
  </si>
  <si>
    <t>EMP455</t>
  </si>
  <si>
    <t>EMP456</t>
  </si>
  <si>
    <t>EMP457</t>
  </si>
  <si>
    <t>EMP458</t>
  </si>
  <si>
    <t>EMP459</t>
  </si>
  <si>
    <t>EMP460</t>
  </si>
  <si>
    <t>EMP461</t>
  </si>
  <si>
    <t>EMP462</t>
  </si>
  <si>
    <t>EMP463</t>
  </si>
  <si>
    <t>EMP464</t>
  </si>
  <si>
    <t>EMP465</t>
  </si>
  <si>
    <t>EMP466</t>
  </si>
  <si>
    <t>EMP467</t>
  </si>
  <si>
    <t>EMP468</t>
  </si>
  <si>
    <t>EMP469</t>
  </si>
  <si>
    <t>EMP470</t>
  </si>
  <si>
    <t>EMP471</t>
  </si>
  <si>
    <t>EMP472</t>
  </si>
  <si>
    <t>EMP473</t>
  </si>
  <si>
    <t>EMP474</t>
  </si>
  <si>
    <t>EMP475</t>
  </si>
  <si>
    <t>EMP476</t>
  </si>
  <si>
    <t>EMP477</t>
  </si>
  <si>
    <t>EMP478</t>
  </si>
  <si>
    <t>EMP479</t>
  </si>
  <si>
    <t>EMP480</t>
  </si>
  <si>
    <t>EMP481</t>
  </si>
  <si>
    <t>EMP482</t>
  </si>
  <si>
    <t>EMP483</t>
  </si>
  <si>
    <t>EMP484</t>
  </si>
  <si>
    <t>EMP485</t>
  </si>
  <si>
    <t>EMP486</t>
  </si>
  <si>
    <t>EMP487</t>
  </si>
  <si>
    <t>EMP488</t>
  </si>
  <si>
    <t>EMP489</t>
  </si>
  <si>
    <t>EMP490</t>
  </si>
  <si>
    <t>EMP491</t>
  </si>
  <si>
    <t>EMP492</t>
  </si>
  <si>
    <t>EMP493</t>
  </si>
  <si>
    <t>EMP494</t>
  </si>
  <si>
    <t>EMP495</t>
  </si>
  <si>
    <t>EMP496</t>
  </si>
  <si>
    <t>EMP497</t>
  </si>
  <si>
    <t>EMP498</t>
  </si>
  <si>
    <t>EMP499</t>
  </si>
  <si>
    <t>EMP500</t>
  </si>
  <si>
    <t>EMP501</t>
  </si>
  <si>
    <t>EMP502</t>
  </si>
  <si>
    <t>EMP503</t>
  </si>
  <si>
    <t>EMP504</t>
  </si>
  <si>
    <t>EMP505</t>
  </si>
  <si>
    <t>EMP506</t>
  </si>
  <si>
    <t>EMP507</t>
  </si>
  <si>
    <t>EMP508</t>
  </si>
  <si>
    <t>EMP509</t>
  </si>
  <si>
    <t>EMP510</t>
  </si>
  <si>
    <t>EMP511</t>
  </si>
  <si>
    <t>EMP512</t>
  </si>
  <si>
    <t>EMP513</t>
  </si>
  <si>
    <t>EMP514</t>
  </si>
  <si>
    <t>EMP515</t>
  </si>
  <si>
    <t>EMP516</t>
  </si>
  <si>
    <t>EMP517</t>
  </si>
  <si>
    <t>EMP518</t>
  </si>
  <si>
    <t>EMP519</t>
  </si>
  <si>
    <t>EMP520</t>
  </si>
  <si>
    <t>EMP521</t>
  </si>
  <si>
    <t>EMP522</t>
  </si>
  <si>
    <t>EMP523</t>
  </si>
  <si>
    <t>EMP524</t>
  </si>
  <si>
    <t>EMP525</t>
  </si>
  <si>
    <t>EMP526</t>
  </si>
  <si>
    <t>EMP527</t>
  </si>
  <si>
    <t>EMP528</t>
  </si>
  <si>
    <t>EMP529</t>
  </si>
  <si>
    <t>EMP530</t>
  </si>
  <si>
    <t>EMP531</t>
  </si>
  <si>
    <t>EMP532</t>
  </si>
  <si>
    <t>EMP533</t>
  </si>
  <si>
    <t>EMP534</t>
  </si>
  <si>
    <t>EMP535</t>
  </si>
  <si>
    <t>EMP536</t>
  </si>
  <si>
    <t>EMP537</t>
  </si>
  <si>
    <t>EMP538</t>
  </si>
  <si>
    <t>EMP539</t>
  </si>
  <si>
    <t>EMP540</t>
  </si>
  <si>
    <t>EMP541</t>
  </si>
  <si>
    <t>EMP542</t>
  </si>
  <si>
    <t>EMP543</t>
  </si>
  <si>
    <t>EMP544</t>
  </si>
  <si>
    <t>EMP545</t>
  </si>
  <si>
    <t>EMP546</t>
  </si>
  <si>
    <t>EMP547</t>
  </si>
  <si>
    <t>EMP548</t>
  </si>
  <si>
    <t>EMP549</t>
  </si>
  <si>
    <t>EMP550</t>
  </si>
  <si>
    <t>EMP551</t>
  </si>
  <si>
    <t>EMP552</t>
  </si>
  <si>
    <t>EMP553</t>
  </si>
  <si>
    <t>EMP554</t>
  </si>
  <si>
    <t>EMP555</t>
  </si>
  <si>
    <t>EMP556</t>
  </si>
  <si>
    <t>EMP557</t>
  </si>
  <si>
    <t>EMP558</t>
  </si>
  <si>
    <t>EMP559</t>
  </si>
  <si>
    <t>EMP560</t>
  </si>
  <si>
    <t>EMP561</t>
  </si>
  <si>
    <t>EMP562</t>
  </si>
  <si>
    <t>EMP563</t>
  </si>
  <si>
    <t>EMP564</t>
  </si>
  <si>
    <t>EMP565</t>
  </si>
  <si>
    <t>EMP566</t>
  </si>
  <si>
    <t>EMP567</t>
  </si>
  <si>
    <t>EMP568</t>
  </si>
  <si>
    <t>EMP569</t>
  </si>
  <si>
    <t>EMP570</t>
  </si>
  <si>
    <t>EMP571</t>
  </si>
  <si>
    <t>EMP572</t>
  </si>
  <si>
    <t>EMP573</t>
  </si>
  <si>
    <t>EMP574</t>
  </si>
  <si>
    <t>EMP575</t>
  </si>
  <si>
    <t>EMP576</t>
  </si>
  <si>
    <t>EMP577</t>
  </si>
  <si>
    <t>EMP578</t>
  </si>
  <si>
    <t>EMP579</t>
  </si>
  <si>
    <t>EMP580</t>
  </si>
  <si>
    <t>EMP581</t>
  </si>
  <si>
    <t>EMP582</t>
  </si>
  <si>
    <t>EMP583</t>
  </si>
  <si>
    <t>EMP584</t>
  </si>
  <si>
    <t>EMP585</t>
  </si>
  <si>
    <t>EMP586</t>
  </si>
  <si>
    <t>EMP587</t>
  </si>
  <si>
    <t>EMP588</t>
  </si>
  <si>
    <t>EMP589</t>
  </si>
  <si>
    <t>EMP590</t>
  </si>
  <si>
    <t>EMP591</t>
  </si>
  <si>
    <t>EMP592</t>
  </si>
  <si>
    <t>EMP593</t>
  </si>
  <si>
    <t>EMP594</t>
  </si>
  <si>
    <t>EMP595</t>
  </si>
  <si>
    <t>EMP596</t>
  </si>
  <si>
    <t>EMP597</t>
  </si>
  <si>
    <t>EMP598</t>
  </si>
  <si>
    <t>EMP599</t>
  </si>
  <si>
    <t>EMP600</t>
  </si>
  <si>
    <t>EMP601</t>
  </si>
  <si>
    <t>EMP602</t>
  </si>
  <si>
    <t>EMP603</t>
  </si>
  <si>
    <t>EMP604</t>
  </si>
  <si>
    <t>EMP605</t>
  </si>
  <si>
    <t>EMP606</t>
  </si>
  <si>
    <t>EMP607</t>
  </si>
  <si>
    <t>EMP608</t>
  </si>
  <si>
    <t>EMP609</t>
  </si>
  <si>
    <t>EMP610</t>
  </si>
  <si>
    <t>EMP611</t>
  </si>
  <si>
    <t>EMP612</t>
  </si>
  <si>
    <t>EMP613</t>
  </si>
  <si>
    <t>EMP614</t>
  </si>
  <si>
    <t>EMP615</t>
  </si>
  <si>
    <t>EMP616</t>
  </si>
  <si>
    <t>EMP617</t>
  </si>
  <si>
    <t>EMP618</t>
  </si>
  <si>
    <t>EMP619</t>
  </si>
  <si>
    <t>EMP620</t>
  </si>
  <si>
    <t>EMP621</t>
  </si>
  <si>
    <t>EMP622</t>
  </si>
  <si>
    <t>EMP623</t>
  </si>
  <si>
    <t>EMP624</t>
  </si>
  <si>
    <t>EMP625</t>
  </si>
  <si>
    <t>EMP626</t>
  </si>
  <si>
    <t>EMP627</t>
  </si>
  <si>
    <t>EMP628</t>
  </si>
  <si>
    <t>EMP629</t>
  </si>
  <si>
    <t>EMP630</t>
  </si>
  <si>
    <t>EMP631</t>
  </si>
  <si>
    <t>EMP632</t>
  </si>
  <si>
    <t>EMP633</t>
  </si>
  <si>
    <t>EMP634</t>
  </si>
  <si>
    <t>EMP635</t>
  </si>
  <si>
    <t>EMP636</t>
  </si>
  <si>
    <t>EMP637</t>
  </si>
  <si>
    <t>EMP638</t>
  </si>
  <si>
    <t>EMP639</t>
  </si>
  <si>
    <t>EMP640</t>
  </si>
  <si>
    <t>EMP641</t>
  </si>
  <si>
    <t>EMP642</t>
  </si>
  <si>
    <t>EMP643</t>
  </si>
  <si>
    <t>EMP644</t>
  </si>
  <si>
    <t>EMP645</t>
  </si>
  <si>
    <t>EMP646</t>
  </si>
  <si>
    <t>EMP647</t>
  </si>
  <si>
    <t>EMP648</t>
  </si>
  <si>
    <t>EMP649</t>
  </si>
  <si>
    <t>EMP650</t>
  </si>
  <si>
    <t>EMP651</t>
  </si>
  <si>
    <t>EMP652</t>
  </si>
  <si>
    <t>EMP653</t>
  </si>
  <si>
    <t>EMP654</t>
  </si>
  <si>
    <t>EMP655</t>
  </si>
  <si>
    <t>EMP656</t>
  </si>
  <si>
    <t>EMP657</t>
  </si>
  <si>
    <t>EMP658</t>
  </si>
  <si>
    <t>EMP659</t>
  </si>
  <si>
    <t>EMP660</t>
  </si>
  <si>
    <t>EMP661</t>
  </si>
  <si>
    <t>EMP662</t>
  </si>
  <si>
    <t>EMP663</t>
  </si>
  <si>
    <t>EMP664</t>
  </si>
  <si>
    <t>EMP665</t>
  </si>
  <si>
    <t>EMP666</t>
  </si>
  <si>
    <t>EMP667</t>
  </si>
  <si>
    <t>EMP668</t>
  </si>
  <si>
    <t>EMP669</t>
  </si>
  <si>
    <t>EMP670</t>
  </si>
  <si>
    <t>EMP671</t>
  </si>
  <si>
    <t>EMP672</t>
  </si>
  <si>
    <t>EMP673</t>
  </si>
  <si>
    <t>EMP674</t>
  </si>
  <si>
    <t>EMP675</t>
  </si>
  <si>
    <t>EMP676</t>
  </si>
  <si>
    <t>EMP677</t>
  </si>
  <si>
    <t>EMP678</t>
  </si>
  <si>
    <t>EMP679</t>
  </si>
  <si>
    <t>EMP680</t>
  </si>
  <si>
    <t>EMP681</t>
  </si>
  <si>
    <t>EMP682</t>
  </si>
  <si>
    <t>EMP683</t>
  </si>
  <si>
    <t>EMP684</t>
  </si>
  <si>
    <t>EMP685</t>
  </si>
  <si>
    <t>EMP686</t>
  </si>
  <si>
    <t>EMP687</t>
  </si>
  <si>
    <t>EMP688</t>
  </si>
  <si>
    <t>EMP689</t>
  </si>
  <si>
    <t>EMP690</t>
  </si>
  <si>
    <t>EMP691</t>
  </si>
  <si>
    <t>EMP692</t>
  </si>
  <si>
    <t>EMP693</t>
  </si>
  <si>
    <t>EMP694</t>
  </si>
  <si>
    <t>EMP695</t>
  </si>
  <si>
    <t>EMP696</t>
  </si>
  <si>
    <t>EMP697</t>
  </si>
  <si>
    <t>EMP698</t>
  </si>
  <si>
    <t>EMP699</t>
  </si>
  <si>
    <t>EMP700</t>
  </si>
  <si>
    <t>EMP701</t>
  </si>
  <si>
    <t>EMP702</t>
  </si>
  <si>
    <t>EMP703</t>
  </si>
  <si>
    <t>EMP704</t>
  </si>
  <si>
    <t>EMP705</t>
  </si>
  <si>
    <t>EMP706</t>
  </si>
  <si>
    <t>EMP707</t>
  </si>
  <si>
    <t>EMP708</t>
  </si>
  <si>
    <t>EMP709</t>
  </si>
  <si>
    <t>EMP710</t>
  </si>
  <si>
    <t>EMP711</t>
  </si>
  <si>
    <t>EMP712</t>
  </si>
  <si>
    <t>EMP713</t>
  </si>
  <si>
    <t>EMP714</t>
  </si>
  <si>
    <t>EMP715</t>
  </si>
  <si>
    <t>EMP716</t>
  </si>
  <si>
    <t>EMP717</t>
  </si>
  <si>
    <t>EMP718</t>
  </si>
  <si>
    <t>EMP719</t>
  </si>
  <si>
    <t>EMP720</t>
  </si>
  <si>
    <t>EMP721</t>
  </si>
  <si>
    <t>EMP722</t>
  </si>
  <si>
    <t>EMP723</t>
  </si>
  <si>
    <t>EMP724</t>
  </si>
  <si>
    <t>EMP725</t>
  </si>
  <si>
    <t>EMP726</t>
  </si>
  <si>
    <t>EMP727</t>
  </si>
  <si>
    <t>EMP728</t>
  </si>
  <si>
    <t>EMP729</t>
  </si>
  <si>
    <t>EMP730</t>
  </si>
  <si>
    <t>EMP731</t>
  </si>
  <si>
    <t>EMP732</t>
  </si>
  <si>
    <t>EMP733</t>
  </si>
  <si>
    <t>EMP734</t>
  </si>
  <si>
    <t>EMP735</t>
  </si>
  <si>
    <t>EMP736</t>
  </si>
  <si>
    <t>EMP737</t>
  </si>
  <si>
    <t>EMP738</t>
  </si>
  <si>
    <t>EMP739</t>
  </si>
  <si>
    <t>EMP740</t>
  </si>
  <si>
    <t>EMP741</t>
  </si>
  <si>
    <t>EMP742</t>
  </si>
  <si>
    <t>EMP743</t>
  </si>
  <si>
    <t>EMP744</t>
  </si>
  <si>
    <t>EMP745</t>
  </si>
  <si>
    <t>EMP746</t>
  </si>
  <si>
    <t>EMP747</t>
  </si>
  <si>
    <t>EMP748</t>
  </si>
  <si>
    <t>EMP749</t>
  </si>
  <si>
    <t>EMP750</t>
  </si>
  <si>
    <t>EMP751</t>
  </si>
  <si>
    <t>EMP752</t>
  </si>
  <si>
    <t>EMP753</t>
  </si>
  <si>
    <t>EMP754</t>
  </si>
  <si>
    <t>EMP755</t>
  </si>
  <si>
    <t>EMP756</t>
  </si>
  <si>
    <t>EMP757</t>
  </si>
  <si>
    <t>EMP758</t>
  </si>
  <si>
    <t>EMP759</t>
  </si>
  <si>
    <t>EMP760</t>
  </si>
  <si>
    <t>EMP761</t>
  </si>
  <si>
    <t>EMP762</t>
  </si>
  <si>
    <t>EMP763</t>
  </si>
  <si>
    <t>EMP764</t>
  </si>
  <si>
    <t>EMP765</t>
  </si>
  <si>
    <t>EMP766</t>
  </si>
  <si>
    <t>EMP767</t>
  </si>
  <si>
    <t>EMP768</t>
  </si>
  <si>
    <t>EMP769</t>
  </si>
  <si>
    <t>EMP770</t>
  </si>
  <si>
    <t>EMP771</t>
  </si>
  <si>
    <t>EMP772</t>
  </si>
  <si>
    <t>EMP773</t>
  </si>
  <si>
    <t>EMP774</t>
  </si>
  <si>
    <t>EMP775</t>
  </si>
  <si>
    <t>EMP776</t>
  </si>
  <si>
    <t>EMP777</t>
  </si>
  <si>
    <t>EMP778</t>
  </si>
  <si>
    <t>EMP779</t>
  </si>
  <si>
    <t>EMP780</t>
  </si>
  <si>
    <t>EMP781</t>
  </si>
  <si>
    <t>EMP782</t>
  </si>
  <si>
    <t>EMP783</t>
  </si>
  <si>
    <t>EMP784</t>
  </si>
  <si>
    <t>EMP785</t>
  </si>
  <si>
    <t>EMP786</t>
  </si>
  <si>
    <t>EMP787</t>
  </si>
  <si>
    <t>EMP788</t>
  </si>
  <si>
    <t>EMP789</t>
  </si>
  <si>
    <t>EMP790</t>
  </si>
  <si>
    <t>EMP791</t>
  </si>
  <si>
    <t>EMP792</t>
  </si>
  <si>
    <t>EMP793</t>
  </si>
  <si>
    <t>EMP794</t>
  </si>
  <si>
    <t>EMP795</t>
  </si>
  <si>
    <t>EMP796</t>
  </si>
  <si>
    <t>EMP797</t>
  </si>
  <si>
    <t>EMP798</t>
  </si>
  <si>
    <t>EMP799</t>
  </si>
  <si>
    <t>EMP800</t>
  </si>
  <si>
    <t>EMP801</t>
  </si>
  <si>
    <t>EMP802</t>
  </si>
  <si>
    <t>EMP803</t>
  </si>
  <si>
    <t>EMP804</t>
  </si>
  <si>
    <t>EMP805</t>
  </si>
  <si>
    <t>EMP806</t>
  </si>
  <si>
    <t>EMP807</t>
  </si>
  <si>
    <t>EMP808</t>
  </si>
  <si>
    <t>EMP809</t>
  </si>
  <si>
    <t>EMP810</t>
  </si>
  <si>
    <t>EMP811</t>
  </si>
  <si>
    <t>EMP812</t>
  </si>
  <si>
    <t>EMP813</t>
  </si>
  <si>
    <t>EMP814</t>
  </si>
  <si>
    <t>EMP815</t>
  </si>
  <si>
    <t>EMP816</t>
  </si>
  <si>
    <t>EMP817</t>
  </si>
  <si>
    <t>EMP818</t>
  </si>
  <si>
    <t>EMP819</t>
  </si>
  <si>
    <t>EMP820</t>
  </si>
  <si>
    <t>EMP821</t>
  </si>
  <si>
    <t>EMP822</t>
  </si>
  <si>
    <t>EMP823</t>
  </si>
  <si>
    <t>EMP824</t>
  </si>
  <si>
    <t>EMP825</t>
  </si>
  <si>
    <t>EMP826</t>
  </si>
  <si>
    <t>EMP827</t>
  </si>
  <si>
    <t>EMP828</t>
  </si>
  <si>
    <t>EMP829</t>
  </si>
  <si>
    <t>EMP830</t>
  </si>
  <si>
    <t>EMP831</t>
  </si>
  <si>
    <t>EMP832</t>
  </si>
  <si>
    <t>EMP833</t>
  </si>
  <si>
    <t>EMP834</t>
  </si>
  <si>
    <t>EMP835</t>
  </si>
  <si>
    <t>EMP836</t>
  </si>
  <si>
    <t>EMP837</t>
  </si>
  <si>
    <t>EMP838</t>
  </si>
  <si>
    <t>EMP839</t>
  </si>
  <si>
    <t>EMP840</t>
  </si>
  <si>
    <t>EMP841</t>
  </si>
  <si>
    <t>EMP842</t>
  </si>
  <si>
    <t>EMP843</t>
  </si>
  <si>
    <t>EMP844</t>
  </si>
  <si>
    <t>EMP845</t>
  </si>
  <si>
    <t>EMP846</t>
  </si>
  <si>
    <t>EMP847</t>
  </si>
  <si>
    <t>EMP848</t>
  </si>
  <si>
    <t>EMP849</t>
  </si>
  <si>
    <t>EMP850</t>
  </si>
  <si>
    <t>EMP851</t>
  </si>
  <si>
    <t>EMP852</t>
  </si>
  <si>
    <t>EMP853</t>
  </si>
  <si>
    <t>EMP854</t>
  </si>
  <si>
    <t>EMP855</t>
  </si>
  <si>
    <t>EMP856</t>
  </si>
  <si>
    <t>EMP857</t>
  </si>
  <si>
    <t>EMP858</t>
  </si>
  <si>
    <t>EMP859</t>
  </si>
  <si>
    <t>EMP860</t>
  </si>
  <si>
    <t>EMP861</t>
  </si>
  <si>
    <t>EMP862</t>
  </si>
  <si>
    <t>EMP863</t>
  </si>
  <si>
    <t>EMP864</t>
  </si>
  <si>
    <t>EMP865</t>
  </si>
  <si>
    <t>EMP866</t>
  </si>
  <si>
    <t>EMP867</t>
  </si>
  <si>
    <t>EMP868</t>
  </si>
  <si>
    <t>EMP869</t>
  </si>
  <si>
    <t>EMP870</t>
  </si>
  <si>
    <t>EMP871</t>
  </si>
  <si>
    <t>EMP872</t>
  </si>
  <si>
    <t>EMP873</t>
  </si>
  <si>
    <t>EMP874</t>
  </si>
  <si>
    <t>EMP875</t>
  </si>
  <si>
    <t>EMP876</t>
  </si>
  <si>
    <t>EMP877</t>
  </si>
  <si>
    <t>EMP878</t>
  </si>
  <si>
    <t>EMP879</t>
  </si>
  <si>
    <t>EMP880</t>
  </si>
  <si>
    <t>EMP881</t>
  </si>
  <si>
    <t>EMP882</t>
  </si>
  <si>
    <t>EMP883</t>
  </si>
  <si>
    <t>EMP884</t>
  </si>
  <si>
    <t>EMP885</t>
  </si>
  <si>
    <t>EMP886</t>
  </si>
  <si>
    <t>EMP887</t>
  </si>
  <si>
    <t>EMP888</t>
  </si>
  <si>
    <t>EMP889</t>
  </si>
  <si>
    <t>EMP890</t>
  </si>
  <si>
    <t>EMP891</t>
  </si>
  <si>
    <t>EMP892</t>
  </si>
  <si>
    <t>EMP893</t>
  </si>
  <si>
    <t>EMP894</t>
  </si>
  <si>
    <t>EMP895</t>
  </si>
  <si>
    <t>EMP896</t>
  </si>
  <si>
    <t>EMP897</t>
  </si>
  <si>
    <t>EMP898</t>
  </si>
  <si>
    <t>EMP899</t>
  </si>
  <si>
    <t>EMP900</t>
  </si>
  <si>
    <t>EMP901</t>
  </si>
  <si>
    <t>EMP902</t>
  </si>
  <si>
    <t>EMP903</t>
  </si>
  <si>
    <t>EMP904</t>
  </si>
  <si>
    <t>EMP905</t>
  </si>
  <si>
    <t>EMP906</t>
  </si>
  <si>
    <t>EMP907</t>
  </si>
  <si>
    <t>EMP908</t>
  </si>
  <si>
    <t>EMP909</t>
  </si>
  <si>
    <t>EMP910</t>
  </si>
  <si>
    <t>EMP911</t>
  </si>
  <si>
    <t>EMP912</t>
  </si>
  <si>
    <t>EMP913</t>
  </si>
  <si>
    <t>EMP914</t>
  </si>
  <si>
    <t>EMP915</t>
  </si>
  <si>
    <t>EMP916</t>
  </si>
  <si>
    <t>EMP917</t>
  </si>
  <si>
    <t>EMP918</t>
  </si>
  <si>
    <t>EMP919</t>
  </si>
  <si>
    <t>EMP920</t>
  </si>
  <si>
    <t>EMP921</t>
  </si>
  <si>
    <t>EMP922</t>
  </si>
  <si>
    <t>EMP923</t>
  </si>
  <si>
    <t>EMP924</t>
  </si>
  <si>
    <t>EMP925</t>
  </si>
  <si>
    <t>EMP926</t>
  </si>
  <si>
    <t>EMP927</t>
  </si>
  <si>
    <t>EMP928</t>
  </si>
  <si>
    <t>EMP929</t>
  </si>
  <si>
    <t>EMP930</t>
  </si>
  <si>
    <t>EMP931</t>
  </si>
  <si>
    <t>EMP932</t>
  </si>
  <si>
    <t>EMP933</t>
  </si>
  <si>
    <t>EMP934</t>
  </si>
  <si>
    <t>EMP935</t>
  </si>
  <si>
    <t>EMP936</t>
  </si>
  <si>
    <t>EMP937</t>
  </si>
  <si>
    <t>EMP938</t>
  </si>
  <si>
    <t>EMP939</t>
  </si>
  <si>
    <t>EMP940</t>
  </si>
  <si>
    <t>EMP941</t>
  </si>
  <si>
    <t>EMP942</t>
  </si>
  <si>
    <t>EMP943</t>
  </si>
  <si>
    <t>EMP944</t>
  </si>
  <si>
    <t>EMP945</t>
  </si>
  <si>
    <t>EMP946</t>
  </si>
  <si>
    <t>EMP947</t>
  </si>
  <si>
    <t>EMP948</t>
  </si>
  <si>
    <t>EMP949</t>
  </si>
  <si>
    <t>EMP950</t>
  </si>
  <si>
    <t>EMP951</t>
  </si>
  <si>
    <t>EMP952</t>
  </si>
  <si>
    <t>EMP953</t>
  </si>
  <si>
    <t>EMP954</t>
  </si>
  <si>
    <t>EMP955</t>
  </si>
  <si>
    <t>EMP956</t>
  </si>
  <si>
    <t>EMP957</t>
  </si>
  <si>
    <t>EMP958</t>
  </si>
  <si>
    <t>EMP959</t>
  </si>
  <si>
    <t>EMP960</t>
  </si>
  <si>
    <t>EMP961</t>
  </si>
  <si>
    <t>EMP962</t>
  </si>
  <si>
    <t>EMP963</t>
  </si>
  <si>
    <t>EMP964</t>
  </si>
  <si>
    <t>EMP965</t>
  </si>
  <si>
    <t>EMP966</t>
  </si>
  <si>
    <t>EMP967</t>
  </si>
  <si>
    <t>EMP968</t>
  </si>
  <si>
    <t>EMP969</t>
  </si>
  <si>
    <t>EMP970</t>
  </si>
  <si>
    <t>EMP971</t>
  </si>
  <si>
    <t>EMP972</t>
  </si>
  <si>
    <t>EMP973</t>
  </si>
  <si>
    <t>EMP974</t>
  </si>
  <si>
    <t>EMP975</t>
  </si>
  <si>
    <t>EMP976</t>
  </si>
  <si>
    <t>EMP977</t>
  </si>
  <si>
    <t>EMP978</t>
  </si>
  <si>
    <t>EMP979</t>
  </si>
  <si>
    <t>EMP980</t>
  </si>
  <si>
    <t>EMP981</t>
  </si>
  <si>
    <t>EMP982</t>
  </si>
  <si>
    <t>EMP983</t>
  </si>
  <si>
    <t>EMP984</t>
  </si>
  <si>
    <t>EMP985</t>
  </si>
  <si>
    <t>EMP986</t>
  </si>
  <si>
    <t>EMP987</t>
  </si>
  <si>
    <t>EMP988</t>
  </si>
  <si>
    <t>EMP989</t>
  </si>
  <si>
    <t>EMP990</t>
  </si>
  <si>
    <t>EMP991</t>
  </si>
  <si>
    <t>EMP992</t>
  </si>
  <si>
    <t>EMP993</t>
  </si>
  <si>
    <t>EMP994</t>
  </si>
  <si>
    <t>EMP995</t>
  </si>
  <si>
    <t>EMP996</t>
  </si>
  <si>
    <t>EMP997</t>
  </si>
  <si>
    <t>EMP998</t>
  </si>
  <si>
    <t>EMP999</t>
  </si>
  <si>
    <t>EMP1000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</si>
  <si>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</si>
  <si>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</si>
  <si>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</si>
  <si>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</si>
  <si>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</si>
  <si>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</si>
  <si>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</si>
  <si>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</si>
  <si>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</si>
  <si>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</si>
  <si>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</si>
  <si>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Software Engineer</t>
  </si>
  <si>
    <t>Marketing Manager</t>
  </si>
  <si>
    <t>HR Executive</t>
  </si>
  <si>
    <t>Data Analyst</t>
  </si>
  <si>
    <t>Financial Advisor</t>
  </si>
  <si>
    <t>Customer Support Officer</t>
  </si>
  <si>
    <t>Sales Executive</t>
  </si>
  <si>
    <t>Operations Manager</t>
  </si>
  <si>
    <t>Legal Advisor</t>
  </si>
  <si>
    <t>Business Development Manager</t>
  </si>
  <si>
    <t>Network Administrator</t>
  </si>
  <si>
    <t>Content Writer</t>
  </si>
  <si>
    <t>UI/UX Designer</t>
  </si>
  <si>
    <t>Product Manager</t>
  </si>
  <si>
    <t>Systems Analyst</t>
  </si>
  <si>
    <t>Electrical Engineer</t>
  </si>
  <si>
    <t>Graphic Designer</t>
  </si>
  <si>
    <t>IT Support Specialist</t>
  </si>
  <si>
    <t>Quality Assurance Tester</t>
  </si>
  <si>
    <t>Chief Technology Officer (CTO)</t>
  </si>
  <si>
    <t>Procurement Officer</t>
  </si>
  <si>
    <t>Mechanical Engineer</t>
  </si>
  <si>
    <t>Social Media Manager</t>
  </si>
  <si>
    <t>Civil Engineer</t>
  </si>
  <si>
    <t>Store Manager</t>
  </si>
  <si>
    <t>Administrative Assistant</t>
  </si>
  <si>
    <t>Database Administrator</t>
  </si>
  <si>
    <t>Event Coordinator</t>
  </si>
  <si>
    <t>Research Associate</t>
  </si>
  <si>
    <t>Technical Recruiter</t>
  </si>
  <si>
    <t>Logistics Coordinator</t>
  </si>
  <si>
    <t>Digital Marketing Specialist</t>
  </si>
  <si>
    <t>Lab Technician</t>
  </si>
  <si>
    <t>Compliance Officer</t>
  </si>
  <si>
    <t>Customer Relationship Manager</t>
  </si>
  <si>
    <t>Security Officer</t>
  </si>
  <si>
    <t>Chief Operating Officer (COO)</t>
  </si>
  <si>
    <t>Account Executive</t>
  </si>
  <si>
    <t>Biomedical Engineer</t>
  </si>
  <si>
    <t>Risk Analyst</t>
  </si>
  <si>
    <t>Average Basic Salary</t>
  </si>
  <si>
    <t>Maximum Overtime Amount</t>
  </si>
  <si>
    <t>Total in Hand Salary</t>
  </si>
  <si>
    <t>Average Overtime hours</t>
  </si>
  <si>
    <t>5.30 hours</t>
  </si>
  <si>
    <t>Highest Gross Salary</t>
  </si>
  <si>
    <t>Lowest Gross Salary</t>
  </si>
  <si>
    <t>gross salary - basic salary fifth employee</t>
  </si>
  <si>
    <t>Total of highest and lowest gross salary</t>
  </si>
  <si>
    <t>Gross Salary</t>
  </si>
  <si>
    <t>medium</t>
  </si>
  <si>
    <t>high</t>
  </si>
  <si>
    <t>low</t>
  </si>
  <si>
    <t>Basic salary greater then 50000</t>
  </si>
  <si>
    <t>TA 7000</t>
  </si>
  <si>
    <t>Overtime hours 8</t>
  </si>
  <si>
    <t>What is the total gross salary of employees whose basic salary is more than 50000</t>
  </si>
  <si>
    <t>Total overtime amount for employees who worked more than 8 hours</t>
  </si>
  <si>
    <t>Total PF , ESI 2500</t>
  </si>
  <si>
    <t>Average basic salary , gross salary 25000</t>
  </si>
  <si>
    <t>Average overtime amount , worked more than6 hours</t>
  </si>
  <si>
    <t>Average in hand salary , HRA is greater than 6000</t>
  </si>
  <si>
    <t>Find the number of employee wahose basic salary is greater than 40000 and have done more than  8 hours of overtime</t>
  </si>
  <si>
    <t>Find the sum of the gross salary of employee whose gross salary is greater than 50000 and have done more than 4 hours of overtime work</t>
  </si>
  <si>
    <t>Find the average of basic salary of employee whose in hand salary is more than 40000 and have done more than 5 hours of overtime work</t>
  </si>
  <si>
    <t>Find sum of in hand salary of employees whose gross salary is greater than 30000</t>
  </si>
  <si>
    <t>What is the total in hand salary of employees who worked more than 10 overtime hours and have a PF greater than 3000 ?</t>
  </si>
  <si>
    <t>What is the total basic salary of employees whose TA is more than 5000 and HRA is less than 20000?</t>
  </si>
  <si>
    <t>How many employees have the designation "data analyst" and worked more than 5 overtime hours ?</t>
  </si>
  <si>
    <t>How many employees with the designation "helper " have an overtime amount greater than 1000 ?</t>
  </si>
  <si>
    <t>What is the average in hand salary of employees who worked more than 5 overtime hours and have gross salary above 40000 ?</t>
  </si>
  <si>
    <t>Helper</t>
  </si>
  <si>
    <t>What is the average TA of employees whose basic salary is less than 40000 and designation is "trainee" ?</t>
  </si>
  <si>
    <t>Trainee</t>
  </si>
  <si>
    <t xml:space="preserve">Name </t>
  </si>
  <si>
    <t>In hand salary</t>
  </si>
  <si>
    <t xml:space="preserve">Basic salary </t>
  </si>
  <si>
    <t xml:space="preserve">In hand salary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</si>
</sst>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1983B-8E7D-409E-844A-8C48C713E41D}">
  <dimension ref="A1:ALM1042"/>
  <sheetViews>
    <sheetView tabSelected="1" topLeftCell="A995" zoomScale="65" zoomScaleNormal="55" workbookViewId="0">
      <selection activeCell="A1006" sqref="A1006:E1007"/>
    </sheetView>
  </sheetViews>
  <sheetFormatPr defaultRowHeight="14.5" x14ac:dyDescent="0.35"/>
  <cols>
    <col min="1" max="1" width="15.7265625" customWidth="1"/>
    <col min="2" max="2" width="20.36328125" customWidth="1"/>
    <col min="3" max="3" width="30.90625" customWidth="1"/>
    <col min="4" max="4" width="15.90625" customWidth="1"/>
    <col min="5" max="5" width="14.81640625" customWidth="1"/>
    <col min="6" max="6" width="13.453125" customWidth="1"/>
    <col min="7" max="7" width="18.453125" customWidth="1"/>
    <col min="8" max="8" width="14.26953125" customWidth="1"/>
    <col min="9" max="9" width="16.54296875" customWidth="1"/>
    <col min="10" max="10" width="14.08984375" customWidth="1"/>
    <col min="11" max="11" width="10.81640625" customWidth="1"/>
    <col min="12" max="12" width="11.453125" customWidth="1"/>
    <col min="13" max="13" width="15.90625" customWidth="1"/>
    <col min="15" max="15" width="12.08984375" customWidth="1"/>
    <col min="16" max="16" width="32.7265625" customWidth="1"/>
    <col min="17" max="17" width="12.08984375" customWidth="1"/>
    <col min="21" max="21" width="117.7265625" customWidth="1"/>
    <col min="22" max="22" width="21.7265625" customWidth="1"/>
    <col min="24" max="24" width="9.6328125" customWidth="1"/>
    <col min="25" max="25" width="10.36328125" customWidth="1"/>
    <col min="1001" max="1001" width="15.26953125" customWidth="1"/>
  </cols>
  <sheetData>
    <row r="1" spans="1:22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U1" s="1"/>
    </row>
    <row r="2" spans="1:22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P2" s="3" t="s">
        <v>1638</v>
      </c>
    </row>
    <row r="3" spans="1:22" x14ac:dyDescent="0.35">
      <c r="A3" s="2" t="s">
        <v>14</v>
      </c>
      <c r="B3" s="2" t="s">
        <v>589</v>
      </c>
      <c r="C3" s="2" t="s">
        <v>1589</v>
      </c>
      <c r="D3" s="2">
        <v>89715</v>
      </c>
      <c r="E3" s="2">
        <v>22428.75</v>
      </c>
      <c r="F3" s="2">
        <v>8971.5</v>
      </c>
      <c r="G3" s="2">
        <v>13457.25</v>
      </c>
      <c r="H3" s="2">
        <v>8</v>
      </c>
      <c r="I3" s="2">
        <v>4000</v>
      </c>
      <c r="J3" s="2">
        <v>134572.5</v>
      </c>
      <c r="K3" s="2">
        <v>10765.8</v>
      </c>
      <c r="L3" s="2">
        <v>4485.75</v>
      </c>
      <c r="M3" s="2">
        <v>123320.95</v>
      </c>
      <c r="P3" s="4" t="s">
        <v>1639</v>
      </c>
      <c r="U3" t="s">
        <v>1634</v>
      </c>
      <c r="V3" s="1">
        <f>MAX(J2:J1002)</f>
        <v>224937</v>
      </c>
    </row>
    <row r="4" spans="1:22" x14ac:dyDescent="0.35">
      <c r="A4" s="2" t="s">
        <v>588</v>
      </c>
      <c r="B4" s="2" t="s">
        <v>590</v>
      </c>
      <c r="C4" s="2" t="s">
        <v>1590</v>
      </c>
      <c r="D4" s="2">
        <v>133603</v>
      </c>
      <c r="E4" s="2">
        <v>33400.75</v>
      </c>
      <c r="F4" s="2">
        <v>13360.300000000001</v>
      </c>
      <c r="G4" s="2">
        <v>20040.45</v>
      </c>
      <c r="H4" s="2">
        <v>5</v>
      </c>
      <c r="I4" s="2">
        <v>2500</v>
      </c>
      <c r="J4" s="2">
        <v>200404.5</v>
      </c>
      <c r="K4" s="2">
        <v>16032.359999999999</v>
      </c>
      <c r="L4" s="2">
        <v>6680.1500000000005</v>
      </c>
      <c r="M4" s="2">
        <v>180191.99000000002</v>
      </c>
      <c r="P4" s="4" t="s">
        <v>1640</v>
      </c>
    </row>
    <row r="5" spans="1:22" x14ac:dyDescent="0.35">
      <c r="A5" s="2" t="s">
        <v>17</v>
      </c>
      <c r="B5" s="2" t="s">
        <v>591</v>
      </c>
      <c r="C5" s="2" t="s">
        <v>1591</v>
      </c>
      <c r="D5" s="2">
        <v>95746</v>
      </c>
      <c r="E5" s="2">
        <v>23936.5</v>
      </c>
      <c r="F5" s="2">
        <v>9574.6</v>
      </c>
      <c r="G5" s="2">
        <v>14361.9</v>
      </c>
      <c r="H5" s="2">
        <v>7</v>
      </c>
      <c r="I5" s="2">
        <v>3500</v>
      </c>
      <c r="J5" s="2">
        <v>143619</v>
      </c>
      <c r="K5" s="2">
        <v>11489.52</v>
      </c>
      <c r="L5" s="2">
        <v>4787.3</v>
      </c>
      <c r="M5" s="2">
        <v>130842.18000000001</v>
      </c>
      <c r="P5" s="4" t="s">
        <v>1639</v>
      </c>
    </row>
    <row r="6" spans="1:22" x14ac:dyDescent="0.35">
      <c r="A6" s="2" t="s">
        <v>18</v>
      </c>
      <c r="B6" s="2" t="s">
        <v>592</v>
      </c>
      <c r="C6" s="2" t="s">
        <v>1592</v>
      </c>
      <c r="D6" s="2">
        <v>137694</v>
      </c>
      <c r="E6" s="2">
        <v>34423.5</v>
      </c>
      <c r="F6" s="2">
        <v>13769.400000000001</v>
      </c>
      <c r="G6" s="2">
        <v>20654.099999999999</v>
      </c>
      <c r="H6" s="2">
        <v>9</v>
      </c>
      <c r="I6" s="2">
        <v>4500</v>
      </c>
      <c r="J6" s="2">
        <v>206541</v>
      </c>
      <c r="K6" s="2">
        <v>16523.28</v>
      </c>
      <c r="L6" s="2">
        <v>6884.7000000000007</v>
      </c>
      <c r="M6" s="2">
        <v>187633.02</v>
      </c>
      <c r="P6" s="4" t="s">
        <v>1640</v>
      </c>
      <c r="U6" t="s">
        <v>1630</v>
      </c>
      <c r="V6" s="1">
        <f>MAX(I2:I1002)</f>
        <v>4500</v>
      </c>
    </row>
    <row r="7" spans="1:22" x14ac:dyDescent="0.35">
      <c r="A7" s="2" t="s">
        <v>19</v>
      </c>
      <c r="B7" s="2" t="s">
        <v>593</v>
      </c>
      <c r="C7" s="2" t="s">
        <v>1593</v>
      </c>
      <c r="D7" s="2">
        <v>67621</v>
      </c>
      <c r="E7" s="2">
        <v>16905.25</v>
      </c>
      <c r="F7" s="2">
        <v>6762.1</v>
      </c>
      <c r="G7" s="2">
        <v>10143.15</v>
      </c>
      <c r="H7" s="2">
        <v>2</v>
      </c>
      <c r="I7" s="2">
        <v>1000</v>
      </c>
      <c r="J7" s="2">
        <v>101431.5</v>
      </c>
      <c r="K7" s="2">
        <v>8114.5199999999995</v>
      </c>
      <c r="L7" s="2">
        <v>3381.05</v>
      </c>
      <c r="M7" s="2">
        <v>90935.93</v>
      </c>
      <c r="P7" s="4" t="s">
        <v>1639</v>
      </c>
    </row>
    <row r="8" spans="1:22" x14ac:dyDescent="0.35">
      <c r="A8" s="2" t="s">
        <v>20</v>
      </c>
      <c r="B8" s="2" t="s">
        <v>594</v>
      </c>
      <c r="C8" s="2" t="s">
        <v>1594</v>
      </c>
      <c r="D8" s="2">
        <v>54670</v>
      </c>
      <c r="E8" s="2">
        <v>13667.5</v>
      </c>
      <c r="F8" s="2">
        <v>5467</v>
      </c>
      <c r="G8" s="2">
        <v>8200.5</v>
      </c>
      <c r="H8" s="2">
        <v>7</v>
      </c>
      <c r="I8" s="2">
        <v>3500</v>
      </c>
      <c r="J8" s="2">
        <v>82005</v>
      </c>
      <c r="K8" s="2">
        <v>6560.4</v>
      </c>
      <c r="L8" s="2">
        <v>2733.5</v>
      </c>
      <c r="M8" s="2">
        <v>76211.100000000006</v>
      </c>
      <c r="P8" s="4" t="s">
        <v>1641</v>
      </c>
    </row>
    <row r="9" spans="1:22" x14ac:dyDescent="0.35">
      <c r="A9" s="2" t="s">
        <v>21</v>
      </c>
      <c r="B9" s="2" t="s">
        <v>595</v>
      </c>
      <c r="C9" s="2" t="s">
        <v>1595</v>
      </c>
      <c r="D9" s="2">
        <v>82405</v>
      </c>
      <c r="E9" s="2">
        <v>20601.25</v>
      </c>
      <c r="F9" s="2">
        <v>8240.5</v>
      </c>
      <c r="G9" s="2">
        <v>12360.75</v>
      </c>
      <c r="H9" s="2">
        <v>6</v>
      </c>
      <c r="I9" s="2">
        <v>3000</v>
      </c>
      <c r="J9" s="2">
        <v>123607.5</v>
      </c>
      <c r="K9" s="2">
        <v>9888.6</v>
      </c>
      <c r="L9" s="2">
        <v>4120.25</v>
      </c>
      <c r="M9" s="2">
        <v>112598.65</v>
      </c>
      <c r="P9" s="4" t="s">
        <v>1639</v>
      </c>
      <c r="U9" t="s">
        <v>1629</v>
      </c>
      <c r="V9" s="1">
        <f>AVERAGE(D2:D1002)</f>
        <v>95067.278000000006</v>
      </c>
    </row>
    <row r="10" spans="1:22" x14ac:dyDescent="0.35">
      <c r="A10" s="2" t="s">
        <v>22</v>
      </c>
      <c r="B10" s="2" t="s">
        <v>596</v>
      </c>
      <c r="C10" s="2" t="s">
        <v>1596</v>
      </c>
      <c r="D10" s="2">
        <v>50819</v>
      </c>
      <c r="E10" s="2">
        <v>12704.75</v>
      </c>
      <c r="F10" s="2">
        <v>5081.9000000000005</v>
      </c>
      <c r="G10" s="2">
        <v>7622.8499999999995</v>
      </c>
      <c r="H10" s="2">
        <v>6</v>
      </c>
      <c r="I10" s="2">
        <v>3000</v>
      </c>
      <c r="J10" s="2">
        <v>76228.5</v>
      </c>
      <c r="K10" s="2">
        <v>6098.28</v>
      </c>
      <c r="L10" s="2">
        <v>2540.9500000000003</v>
      </c>
      <c r="M10" s="2">
        <v>70589.27</v>
      </c>
      <c r="P10" s="4" t="s">
        <v>1641</v>
      </c>
    </row>
    <row r="11" spans="1:22" x14ac:dyDescent="0.35">
      <c r="A11" s="2" t="s">
        <v>23</v>
      </c>
      <c r="B11" s="2" t="s">
        <v>597</v>
      </c>
      <c r="C11" s="2" t="s">
        <v>1597</v>
      </c>
      <c r="D11" s="2">
        <v>41340</v>
      </c>
      <c r="E11" s="2">
        <v>10335</v>
      </c>
      <c r="F11" s="2">
        <v>4134</v>
      </c>
      <c r="G11" s="2">
        <v>6201</v>
      </c>
      <c r="H11" s="2">
        <v>2</v>
      </c>
      <c r="I11" s="2">
        <v>1000</v>
      </c>
      <c r="J11" s="2">
        <v>62010</v>
      </c>
      <c r="K11" s="2">
        <v>4960.8</v>
      </c>
      <c r="L11" s="2">
        <v>2067</v>
      </c>
      <c r="M11" s="2">
        <v>55982.2</v>
      </c>
      <c r="P11" s="4" t="s">
        <v>1641</v>
      </c>
    </row>
    <row r="12" spans="1:22" x14ac:dyDescent="0.35">
      <c r="A12" s="2" t="s">
        <v>24</v>
      </c>
      <c r="B12" s="2" t="s">
        <v>598</v>
      </c>
      <c r="C12" s="2" t="s">
        <v>1598</v>
      </c>
      <c r="D12" s="2">
        <v>118356</v>
      </c>
      <c r="E12" s="2">
        <v>29589</v>
      </c>
      <c r="F12" s="2">
        <v>11835.6</v>
      </c>
      <c r="G12" s="2">
        <v>17753.399999999998</v>
      </c>
      <c r="H12" s="2">
        <v>6</v>
      </c>
      <c r="I12" s="2">
        <v>3000</v>
      </c>
      <c r="J12" s="2">
        <v>177534</v>
      </c>
      <c r="K12" s="2">
        <v>14202.72</v>
      </c>
      <c r="L12" s="2">
        <v>5917.8</v>
      </c>
      <c r="M12" s="2">
        <v>160413.48000000001</v>
      </c>
      <c r="P12" s="4" t="s">
        <v>1639</v>
      </c>
      <c r="U12" t="s">
        <v>1636</v>
      </c>
      <c r="V12" s="1">
        <f>J7-D7</f>
        <v>33810.5</v>
      </c>
    </row>
    <row r="13" spans="1:22" x14ac:dyDescent="0.35">
      <c r="A13" s="2" t="s">
        <v>25</v>
      </c>
      <c r="B13" s="2" t="s">
        <v>599</v>
      </c>
      <c r="C13" s="2" t="s">
        <v>1599</v>
      </c>
      <c r="D13" s="2">
        <v>53717</v>
      </c>
      <c r="E13" s="2">
        <v>13429.25</v>
      </c>
      <c r="F13" s="2">
        <v>5371.7000000000007</v>
      </c>
      <c r="G13" s="2">
        <v>8057.5499999999993</v>
      </c>
      <c r="H13" s="2">
        <v>3</v>
      </c>
      <c r="I13" s="2">
        <v>1500</v>
      </c>
      <c r="J13" s="2">
        <v>80575.5</v>
      </c>
      <c r="K13" s="2">
        <v>6446.04</v>
      </c>
      <c r="L13" s="2">
        <v>2685.8500000000004</v>
      </c>
      <c r="M13" s="2">
        <v>72943.61</v>
      </c>
      <c r="P13" s="4" t="s">
        <v>1641</v>
      </c>
    </row>
    <row r="14" spans="1:22" x14ac:dyDescent="0.35">
      <c r="A14" s="2" t="s">
        <v>26</v>
      </c>
      <c r="B14" s="2" t="s">
        <v>600</v>
      </c>
      <c r="C14" s="2" t="s">
        <v>1600</v>
      </c>
      <c r="D14" s="2">
        <v>50414</v>
      </c>
      <c r="E14" s="2">
        <v>12603.5</v>
      </c>
      <c r="F14" s="2">
        <v>5041.4000000000005</v>
      </c>
      <c r="G14" s="2">
        <v>7562.0999999999995</v>
      </c>
      <c r="H14" s="2">
        <v>3</v>
      </c>
      <c r="I14" s="2">
        <v>1500</v>
      </c>
      <c r="J14" s="2">
        <v>75621</v>
      </c>
      <c r="K14" s="2">
        <v>6049.6799999999994</v>
      </c>
      <c r="L14" s="2">
        <v>2520.7000000000003</v>
      </c>
      <c r="M14" s="2">
        <v>68550.62000000001</v>
      </c>
      <c r="P14" s="4" t="s">
        <v>1641</v>
      </c>
    </row>
    <row r="15" spans="1:22" x14ac:dyDescent="0.35">
      <c r="A15" s="2" t="s">
        <v>27</v>
      </c>
      <c r="B15" s="2" t="s">
        <v>601</v>
      </c>
      <c r="C15" s="2" t="s">
        <v>1601</v>
      </c>
      <c r="D15" s="2">
        <v>51808</v>
      </c>
      <c r="E15" s="2">
        <v>12952</v>
      </c>
      <c r="F15" s="2">
        <v>5180.8</v>
      </c>
      <c r="G15" s="2">
        <v>7771.2</v>
      </c>
      <c r="H15" s="2">
        <v>8</v>
      </c>
      <c r="I15" s="2">
        <v>4000</v>
      </c>
      <c r="J15" s="2">
        <v>77712</v>
      </c>
      <c r="K15" s="2">
        <v>6216.96</v>
      </c>
      <c r="L15" s="2">
        <v>2590.4</v>
      </c>
      <c r="M15" s="2">
        <v>72904.639999999999</v>
      </c>
      <c r="P15" s="4" t="s">
        <v>1641</v>
      </c>
      <c r="U15" t="s">
        <v>1631</v>
      </c>
      <c r="V15" s="1">
        <f>SUM(M2:M1002)</f>
        <v>129201979.73999992</v>
      </c>
    </row>
    <row r="16" spans="1:22" x14ac:dyDescent="0.35">
      <c r="A16" s="2" t="s">
        <v>28</v>
      </c>
      <c r="B16" s="2" t="s">
        <v>602</v>
      </c>
      <c r="C16" s="2" t="s">
        <v>1602</v>
      </c>
      <c r="D16" s="2">
        <v>87965</v>
      </c>
      <c r="E16" s="2">
        <v>21991.25</v>
      </c>
      <c r="F16" s="2">
        <v>8796.5</v>
      </c>
      <c r="G16" s="2">
        <v>13194.75</v>
      </c>
      <c r="H16" s="2">
        <v>4</v>
      </c>
      <c r="I16" s="2">
        <v>2000</v>
      </c>
      <c r="J16" s="2">
        <v>131947.5</v>
      </c>
      <c r="K16" s="2">
        <v>10555.8</v>
      </c>
      <c r="L16" s="2">
        <v>4398.25</v>
      </c>
      <c r="M16" s="2">
        <v>118993.45</v>
      </c>
      <c r="P16" s="4" t="s">
        <v>1639</v>
      </c>
    </row>
    <row r="17" spans="1:22" x14ac:dyDescent="0.35">
      <c r="A17" s="2" t="s">
        <v>29</v>
      </c>
      <c r="B17" s="2" t="s">
        <v>603</v>
      </c>
      <c r="C17" s="2" t="s">
        <v>1603</v>
      </c>
      <c r="D17" s="2">
        <v>64325</v>
      </c>
      <c r="E17" s="2">
        <v>16081.25</v>
      </c>
      <c r="F17" s="2">
        <v>6432.5</v>
      </c>
      <c r="G17" s="2">
        <v>9648.75</v>
      </c>
      <c r="H17" s="2">
        <v>2</v>
      </c>
      <c r="I17" s="2">
        <v>1000</v>
      </c>
      <c r="J17" s="2">
        <v>96487.5</v>
      </c>
      <c r="K17" s="2">
        <v>7719</v>
      </c>
      <c r="L17" s="2">
        <v>3216.25</v>
      </c>
      <c r="M17" s="2">
        <v>86552.25</v>
      </c>
      <c r="P17" s="4" t="s">
        <v>1641</v>
      </c>
    </row>
    <row r="18" spans="1:22" x14ac:dyDescent="0.35">
      <c r="A18" s="2" t="s">
        <v>30</v>
      </c>
      <c r="B18" s="2" t="s">
        <v>604</v>
      </c>
      <c r="C18" s="2" t="s">
        <v>1604</v>
      </c>
      <c r="D18" s="2">
        <v>148804</v>
      </c>
      <c r="E18" s="2">
        <v>37201</v>
      </c>
      <c r="F18" s="2">
        <v>14880.400000000001</v>
      </c>
      <c r="G18" s="2">
        <v>22320.6</v>
      </c>
      <c r="H18" s="2">
        <v>7</v>
      </c>
      <c r="I18" s="2">
        <v>3500</v>
      </c>
      <c r="J18" s="2">
        <v>223206</v>
      </c>
      <c r="K18" s="2">
        <v>17856.48</v>
      </c>
      <c r="L18" s="2">
        <v>7440.2000000000007</v>
      </c>
      <c r="M18" s="2">
        <v>201409.31999999998</v>
      </c>
      <c r="P18" s="4" t="s">
        <v>1640</v>
      </c>
      <c r="U18" t="s">
        <v>1632</v>
      </c>
      <c r="V18" s="1" t="s">
        <v>1633</v>
      </c>
    </row>
    <row r="19" spans="1:22" x14ac:dyDescent="0.35">
      <c r="A19" s="2" t="s">
        <v>31</v>
      </c>
      <c r="B19" s="2" t="s">
        <v>605</v>
      </c>
      <c r="C19" s="2" t="s">
        <v>1605</v>
      </c>
      <c r="D19" s="2">
        <v>80273</v>
      </c>
      <c r="E19" s="2">
        <v>20068.25</v>
      </c>
      <c r="F19" s="2">
        <v>8027.3</v>
      </c>
      <c r="G19" s="2">
        <v>12040.949999999999</v>
      </c>
      <c r="H19" s="2">
        <v>8</v>
      </c>
      <c r="I19" s="2">
        <v>4000</v>
      </c>
      <c r="J19" s="2">
        <v>120409.5</v>
      </c>
      <c r="K19" s="2">
        <v>9632.76</v>
      </c>
      <c r="L19" s="2">
        <v>4013.65</v>
      </c>
      <c r="M19" s="2">
        <v>110763.09000000001</v>
      </c>
      <c r="P19" s="4" t="s">
        <v>1639</v>
      </c>
    </row>
    <row r="20" spans="1:22" x14ac:dyDescent="0.35">
      <c r="A20" s="2" t="s">
        <v>32</v>
      </c>
      <c r="B20" s="2" t="s">
        <v>606</v>
      </c>
      <c r="C20" s="2" t="s">
        <v>1606</v>
      </c>
      <c r="D20" s="2">
        <v>149593</v>
      </c>
      <c r="E20" s="2">
        <v>37398.25</v>
      </c>
      <c r="F20" s="2">
        <v>14959.300000000001</v>
      </c>
      <c r="G20" s="2">
        <v>22438.95</v>
      </c>
      <c r="H20" s="2">
        <v>4</v>
      </c>
      <c r="I20" s="2">
        <v>2000</v>
      </c>
      <c r="J20" s="2">
        <v>224389.5</v>
      </c>
      <c r="K20" s="2">
        <v>17951.16</v>
      </c>
      <c r="L20" s="2">
        <v>7479.6500000000005</v>
      </c>
      <c r="M20" s="2">
        <v>200958.69</v>
      </c>
      <c r="P20" s="4" t="s">
        <v>1640</v>
      </c>
    </row>
    <row r="21" spans="1:22" x14ac:dyDescent="0.35">
      <c r="A21" s="2" t="s">
        <v>33</v>
      </c>
      <c r="B21" s="2" t="s">
        <v>607</v>
      </c>
      <c r="C21" s="2" t="s">
        <v>1607</v>
      </c>
      <c r="D21" s="2">
        <v>129036</v>
      </c>
      <c r="E21" s="2">
        <v>32259</v>
      </c>
      <c r="F21" s="2">
        <v>12903.6</v>
      </c>
      <c r="G21" s="2">
        <v>19355.399999999998</v>
      </c>
      <c r="H21" s="2">
        <v>6</v>
      </c>
      <c r="I21" s="2">
        <v>3000</v>
      </c>
      <c r="J21" s="2">
        <v>193554</v>
      </c>
      <c r="K21" s="2">
        <v>15484.32</v>
      </c>
      <c r="L21" s="2">
        <v>6451.8</v>
      </c>
      <c r="M21" s="2">
        <v>174617.88</v>
      </c>
      <c r="P21" s="4" t="s">
        <v>1639</v>
      </c>
      <c r="U21" t="s">
        <v>1634</v>
      </c>
      <c r="V21">
        <v>224937</v>
      </c>
    </row>
    <row r="22" spans="1:22" x14ac:dyDescent="0.35">
      <c r="A22" s="2" t="s">
        <v>34</v>
      </c>
      <c r="B22" s="2" t="s">
        <v>608</v>
      </c>
      <c r="C22" s="2" t="s">
        <v>1608</v>
      </c>
      <c r="D22" s="2">
        <v>48437</v>
      </c>
      <c r="E22" s="2">
        <v>12109.25</v>
      </c>
      <c r="F22" s="2">
        <v>4843.7</v>
      </c>
      <c r="G22" s="2">
        <v>7265.55</v>
      </c>
      <c r="H22" s="2">
        <v>3</v>
      </c>
      <c r="I22" s="2">
        <v>1500</v>
      </c>
      <c r="J22" s="2">
        <v>72655.5</v>
      </c>
      <c r="K22" s="2">
        <v>5812.44</v>
      </c>
      <c r="L22" s="2">
        <v>2421.85</v>
      </c>
      <c r="M22" s="2">
        <v>65921.209999999992</v>
      </c>
      <c r="P22" s="4" t="s">
        <v>1641</v>
      </c>
      <c r="U22" t="s">
        <v>1635</v>
      </c>
      <c r="V22">
        <f>MIN(J2:J1002)</f>
        <v>60049.5</v>
      </c>
    </row>
    <row r="23" spans="1:22" x14ac:dyDescent="0.35">
      <c r="A23" s="2" t="s">
        <v>35</v>
      </c>
      <c r="B23" s="2" t="s">
        <v>609</v>
      </c>
      <c r="C23" s="2" t="s">
        <v>1609</v>
      </c>
      <c r="D23" s="2">
        <v>54706</v>
      </c>
      <c r="E23" s="2">
        <v>13676.5</v>
      </c>
      <c r="F23" s="2">
        <v>5470.6</v>
      </c>
      <c r="G23" s="2">
        <v>8205.9</v>
      </c>
      <c r="H23" s="2">
        <v>8</v>
      </c>
      <c r="I23" s="2">
        <v>4000</v>
      </c>
      <c r="J23" s="2">
        <v>82059</v>
      </c>
      <c r="K23" s="2">
        <v>6564.7199999999993</v>
      </c>
      <c r="L23" s="2">
        <v>2735.3</v>
      </c>
      <c r="M23" s="2">
        <v>76758.98</v>
      </c>
      <c r="P23" s="4" t="s">
        <v>1641</v>
      </c>
      <c r="U23" t="s">
        <v>1637</v>
      </c>
      <c r="V23">
        <f>SUM(V21:V22)</f>
        <v>284986.5</v>
      </c>
    </row>
    <row r="24" spans="1:22" x14ac:dyDescent="0.35">
      <c r="A24" s="2" t="s">
        <v>36</v>
      </c>
      <c r="B24" s="2" t="s">
        <v>610</v>
      </c>
      <c r="C24" s="2" t="s">
        <v>1610</v>
      </c>
      <c r="D24" s="2">
        <v>94560</v>
      </c>
      <c r="E24" s="2">
        <v>23640</v>
      </c>
      <c r="F24" s="2">
        <v>9456</v>
      </c>
      <c r="G24" s="2">
        <v>14184</v>
      </c>
      <c r="H24" s="2">
        <v>3</v>
      </c>
      <c r="I24" s="2">
        <v>1500</v>
      </c>
      <c r="J24" s="2">
        <v>141840</v>
      </c>
      <c r="K24" s="2">
        <v>11347.199999999999</v>
      </c>
      <c r="L24" s="2">
        <v>4728</v>
      </c>
      <c r="M24" s="2">
        <v>127264.8</v>
      </c>
      <c r="P24" s="4" t="s">
        <v>1639</v>
      </c>
    </row>
    <row r="25" spans="1:22" x14ac:dyDescent="0.35">
      <c r="A25" s="2" t="s">
        <v>37</v>
      </c>
      <c r="B25" s="2" t="s">
        <v>611</v>
      </c>
      <c r="C25" s="2" t="s">
        <v>1611</v>
      </c>
      <c r="D25" s="2">
        <v>124491</v>
      </c>
      <c r="E25" s="2">
        <v>31122.75</v>
      </c>
      <c r="F25" s="2">
        <v>12449.1</v>
      </c>
      <c r="G25" s="2">
        <v>18673.649999999998</v>
      </c>
      <c r="H25" s="2">
        <v>4</v>
      </c>
      <c r="I25" s="2">
        <v>2000</v>
      </c>
      <c r="J25" s="2">
        <v>186736.5</v>
      </c>
      <c r="K25" s="2">
        <v>14938.92</v>
      </c>
      <c r="L25" s="2">
        <v>6224.55</v>
      </c>
      <c r="M25" s="2">
        <v>167573.03</v>
      </c>
      <c r="P25" s="4" t="s">
        <v>1639</v>
      </c>
    </row>
    <row r="26" spans="1:22" x14ac:dyDescent="0.35">
      <c r="A26" s="2" t="s">
        <v>38</v>
      </c>
      <c r="B26" s="2" t="s">
        <v>612</v>
      </c>
      <c r="C26" s="2" t="s">
        <v>1612</v>
      </c>
      <c r="D26" s="2">
        <v>106888</v>
      </c>
      <c r="E26" s="2">
        <v>26722</v>
      </c>
      <c r="F26" s="2">
        <v>10688.800000000001</v>
      </c>
      <c r="G26" s="2">
        <v>16033.199999999999</v>
      </c>
      <c r="H26" s="2">
        <v>2</v>
      </c>
      <c r="I26" s="2">
        <v>1000</v>
      </c>
      <c r="J26" s="2">
        <v>160332</v>
      </c>
      <c r="K26" s="2">
        <v>12826.56</v>
      </c>
      <c r="L26" s="2">
        <v>5344.4000000000005</v>
      </c>
      <c r="M26" s="2">
        <v>143161.04</v>
      </c>
      <c r="P26" s="4" t="s">
        <v>1639</v>
      </c>
      <c r="U26" t="s">
        <v>1642</v>
      </c>
      <c r="V26">
        <f>COUNTIF(D3:D1002,"&gt;50000")</f>
        <v>918</v>
      </c>
    </row>
    <row r="27" spans="1:22" x14ac:dyDescent="0.35">
      <c r="A27" s="2" t="s">
        <v>39</v>
      </c>
      <c r="B27" s="2" t="s">
        <v>613</v>
      </c>
      <c r="C27" s="2" t="s">
        <v>1613</v>
      </c>
      <c r="D27" s="2">
        <v>56876</v>
      </c>
      <c r="E27" s="2">
        <v>14219</v>
      </c>
      <c r="F27" s="2">
        <v>5687.6</v>
      </c>
      <c r="G27" s="2">
        <v>8531.4</v>
      </c>
      <c r="H27" s="2">
        <v>4</v>
      </c>
      <c r="I27" s="2">
        <v>2000</v>
      </c>
      <c r="J27" s="2">
        <v>85314</v>
      </c>
      <c r="K27" s="2">
        <v>6825.12</v>
      </c>
      <c r="L27" s="2">
        <v>2843.8</v>
      </c>
      <c r="M27" s="2">
        <v>77645.08</v>
      </c>
      <c r="P27" s="4" t="s">
        <v>1641</v>
      </c>
    </row>
    <row r="28" spans="1:22" x14ac:dyDescent="0.35">
      <c r="A28" s="2" t="s">
        <v>40</v>
      </c>
      <c r="B28" s="2" t="s">
        <v>614</v>
      </c>
      <c r="C28" s="2" t="s">
        <v>1614</v>
      </c>
      <c r="D28" s="2">
        <v>115876</v>
      </c>
      <c r="E28" s="2">
        <v>28969</v>
      </c>
      <c r="F28" s="2">
        <v>11587.6</v>
      </c>
      <c r="G28" s="2">
        <v>17381.399999999998</v>
      </c>
      <c r="H28" s="2">
        <v>9</v>
      </c>
      <c r="I28" s="2">
        <v>4500</v>
      </c>
      <c r="J28" s="2">
        <v>173814</v>
      </c>
      <c r="K28" s="2">
        <v>13905.119999999999</v>
      </c>
      <c r="L28" s="2">
        <v>5793.8</v>
      </c>
      <c r="M28" s="2">
        <v>158615.08000000002</v>
      </c>
      <c r="P28" s="4" t="s">
        <v>1639</v>
      </c>
      <c r="U28" t="s">
        <v>1643</v>
      </c>
      <c r="V28">
        <f>COUNTIF(F3:F1002,"&gt;7000")</f>
        <v>741</v>
      </c>
    </row>
    <row r="29" spans="1:22" x14ac:dyDescent="0.35">
      <c r="A29" s="2" t="s">
        <v>41</v>
      </c>
      <c r="B29" s="2" t="s">
        <v>615</v>
      </c>
      <c r="C29" s="2" t="s">
        <v>1615</v>
      </c>
      <c r="D29" s="2">
        <v>147234</v>
      </c>
      <c r="E29" s="2">
        <v>36808.5</v>
      </c>
      <c r="F29" s="2">
        <v>14723.400000000001</v>
      </c>
      <c r="G29" s="2">
        <v>22085.1</v>
      </c>
      <c r="H29" s="2">
        <v>4</v>
      </c>
      <c r="I29" s="2">
        <v>2000</v>
      </c>
      <c r="J29" s="2">
        <v>220851</v>
      </c>
      <c r="K29" s="2">
        <v>17668.079999999998</v>
      </c>
      <c r="L29" s="2">
        <v>7361.7000000000007</v>
      </c>
      <c r="M29" s="2">
        <v>197821.22</v>
      </c>
      <c r="P29" s="4" t="s">
        <v>1640</v>
      </c>
    </row>
    <row r="30" spans="1:22" x14ac:dyDescent="0.35">
      <c r="A30" s="2" t="s">
        <v>42</v>
      </c>
      <c r="B30" s="2" t="s">
        <v>616</v>
      </c>
      <c r="C30" s="2" t="s">
        <v>1616</v>
      </c>
      <c r="D30" s="2">
        <v>118615</v>
      </c>
      <c r="E30" s="2">
        <v>29653.75</v>
      </c>
      <c r="F30" s="2">
        <v>11861.5</v>
      </c>
      <c r="G30" s="2">
        <v>17792.25</v>
      </c>
      <c r="H30" s="2">
        <v>3</v>
      </c>
      <c r="I30" s="2">
        <v>1500</v>
      </c>
      <c r="J30" s="2">
        <v>177922.5</v>
      </c>
      <c r="K30" s="2">
        <v>14233.8</v>
      </c>
      <c r="L30" s="2">
        <v>5930.75</v>
      </c>
      <c r="M30" s="2">
        <v>159257.95000000001</v>
      </c>
      <c r="P30" s="4" t="s">
        <v>1639</v>
      </c>
      <c r="U30" t="s">
        <v>1644</v>
      </c>
      <c r="V30">
        <f>COUNTIF(H3:H1002,"8")</f>
        <v>133</v>
      </c>
    </row>
    <row r="31" spans="1:22" x14ac:dyDescent="0.35">
      <c r="A31" s="2" t="s">
        <v>43</v>
      </c>
      <c r="B31" s="2" t="s">
        <v>617</v>
      </c>
      <c r="C31" s="2" t="s">
        <v>1617</v>
      </c>
      <c r="D31" s="2">
        <v>109473</v>
      </c>
      <c r="E31" s="2">
        <v>27368.25</v>
      </c>
      <c r="F31" s="2">
        <v>10947.300000000001</v>
      </c>
      <c r="G31" s="2">
        <v>16420.95</v>
      </c>
      <c r="H31" s="2">
        <v>7</v>
      </c>
      <c r="I31" s="2">
        <v>3500</v>
      </c>
      <c r="J31" s="2">
        <v>164209.5</v>
      </c>
      <c r="K31" s="2">
        <v>13136.76</v>
      </c>
      <c r="L31" s="2">
        <v>5473.6500000000005</v>
      </c>
      <c r="M31" s="2">
        <v>149099.09</v>
      </c>
      <c r="P31" s="4" t="s">
        <v>1639</v>
      </c>
    </row>
    <row r="32" spans="1:22" x14ac:dyDescent="0.35">
      <c r="A32" s="2" t="s">
        <v>44</v>
      </c>
      <c r="B32" s="2" t="s">
        <v>618</v>
      </c>
      <c r="C32" s="2" t="s">
        <v>1618</v>
      </c>
      <c r="D32" s="2">
        <v>47582</v>
      </c>
      <c r="E32" s="2">
        <v>11895.5</v>
      </c>
      <c r="F32" s="2">
        <v>4758.2</v>
      </c>
      <c r="G32" s="2">
        <v>7137.3</v>
      </c>
      <c r="H32" s="2">
        <v>8</v>
      </c>
      <c r="I32" s="2">
        <v>4000</v>
      </c>
      <c r="J32" s="2">
        <v>71373</v>
      </c>
      <c r="K32" s="2">
        <v>5709.84</v>
      </c>
      <c r="L32" s="2">
        <v>2379.1</v>
      </c>
      <c r="M32" s="2">
        <v>67284.06</v>
      </c>
      <c r="P32" s="4" t="s">
        <v>1641</v>
      </c>
      <c r="U32" t="s">
        <v>1645</v>
      </c>
      <c r="V32">
        <f>SUMIF(D3:D1002,"&gt;50000",J3:J1002)</f>
        <v>137051622</v>
      </c>
    </row>
    <row r="33" spans="1:22" x14ac:dyDescent="0.35">
      <c r="A33" s="2" t="s">
        <v>45</v>
      </c>
      <c r="B33" s="2" t="s">
        <v>619</v>
      </c>
      <c r="C33" s="2" t="s">
        <v>1619</v>
      </c>
      <c r="D33" s="2">
        <v>112805</v>
      </c>
      <c r="E33" s="2">
        <v>28201.25</v>
      </c>
      <c r="F33" s="2">
        <v>11280.5</v>
      </c>
      <c r="G33" s="2">
        <v>16920.75</v>
      </c>
      <c r="H33" s="2">
        <v>9</v>
      </c>
      <c r="I33" s="2">
        <v>4500</v>
      </c>
      <c r="J33" s="2">
        <v>169207.5</v>
      </c>
      <c r="K33" s="2">
        <v>13536.6</v>
      </c>
      <c r="L33" s="2">
        <v>5640.25</v>
      </c>
      <c r="M33" s="2">
        <v>154530.65</v>
      </c>
      <c r="P33" s="4" t="s">
        <v>1639</v>
      </c>
    </row>
    <row r="34" spans="1:22" x14ac:dyDescent="0.35">
      <c r="A34" s="2" t="s">
        <v>46</v>
      </c>
      <c r="B34" s="2" t="s">
        <v>620</v>
      </c>
      <c r="C34" s="2" t="s">
        <v>1620</v>
      </c>
      <c r="D34" s="2">
        <v>71523</v>
      </c>
      <c r="E34" s="2">
        <v>17880.75</v>
      </c>
      <c r="F34" s="2">
        <v>7152.3</v>
      </c>
      <c r="G34" s="2">
        <v>10728.449999999999</v>
      </c>
      <c r="H34" s="2">
        <v>4</v>
      </c>
      <c r="I34" s="2">
        <v>2000</v>
      </c>
      <c r="J34" s="2">
        <v>107284.5</v>
      </c>
      <c r="K34" s="2">
        <v>8582.76</v>
      </c>
      <c r="L34" s="2">
        <v>3576.15</v>
      </c>
      <c r="M34" s="2">
        <v>97125.590000000011</v>
      </c>
      <c r="P34" s="4" t="s">
        <v>1639</v>
      </c>
      <c r="U34" t="s">
        <v>1646</v>
      </c>
      <c r="V34">
        <f>SUMIF(H3:H1002,"8",I3:I1002)</f>
        <v>532000</v>
      </c>
    </row>
    <row r="35" spans="1:22" x14ac:dyDescent="0.35">
      <c r="A35" s="2" t="s">
        <v>47</v>
      </c>
      <c r="B35" s="2" t="s">
        <v>621</v>
      </c>
      <c r="C35" s="2" t="s">
        <v>1621</v>
      </c>
      <c r="D35" s="2">
        <v>91485</v>
      </c>
      <c r="E35" s="2">
        <v>22871.25</v>
      </c>
      <c r="F35" s="2">
        <v>9148.5</v>
      </c>
      <c r="G35" s="2">
        <v>13722.75</v>
      </c>
      <c r="H35" s="2">
        <v>3</v>
      </c>
      <c r="I35" s="2">
        <v>1500</v>
      </c>
      <c r="J35" s="2">
        <v>137227.5</v>
      </c>
      <c r="K35" s="2">
        <v>10978.199999999999</v>
      </c>
      <c r="L35" s="2">
        <v>4574.25</v>
      </c>
      <c r="M35" s="2">
        <v>123175.05</v>
      </c>
      <c r="P35" s="4" t="s">
        <v>1639</v>
      </c>
    </row>
    <row r="36" spans="1:22" x14ac:dyDescent="0.35">
      <c r="A36" s="2" t="s">
        <v>48</v>
      </c>
      <c r="B36" s="2" t="s">
        <v>622</v>
      </c>
      <c r="C36" s="2" t="s">
        <v>1622</v>
      </c>
      <c r="D36" s="2">
        <v>96916</v>
      </c>
      <c r="E36" s="2">
        <v>24229</v>
      </c>
      <c r="F36" s="2">
        <v>9691.6</v>
      </c>
      <c r="G36" s="2">
        <v>14537.4</v>
      </c>
      <c r="H36" s="2">
        <v>9</v>
      </c>
      <c r="I36" s="2">
        <v>4500</v>
      </c>
      <c r="J36" s="2">
        <v>145374</v>
      </c>
      <c r="K36" s="2">
        <v>11629.92</v>
      </c>
      <c r="L36" s="2">
        <v>4845.8</v>
      </c>
      <c r="M36" s="2">
        <v>133398.27999999997</v>
      </c>
      <c r="P36" s="4" t="s">
        <v>1639</v>
      </c>
      <c r="U36" t="s">
        <v>1647</v>
      </c>
      <c r="V36">
        <f>SUMIF(L3:L1002,"&gt;2500",K3:K1002)</f>
        <v>10964129.760000005</v>
      </c>
    </row>
    <row r="37" spans="1:22" x14ac:dyDescent="0.35">
      <c r="A37" s="2" t="s">
        <v>49</v>
      </c>
      <c r="B37" s="2" t="s">
        <v>623</v>
      </c>
      <c r="C37" s="2" t="s">
        <v>1623</v>
      </c>
      <c r="D37" s="2">
        <v>51195</v>
      </c>
      <c r="E37" s="2">
        <v>12798.75</v>
      </c>
      <c r="F37" s="2">
        <v>5119.5</v>
      </c>
      <c r="G37" s="2">
        <v>7679.25</v>
      </c>
      <c r="H37" s="2">
        <v>5</v>
      </c>
      <c r="I37" s="2">
        <v>2500</v>
      </c>
      <c r="J37" s="2">
        <v>76792.5</v>
      </c>
      <c r="K37" s="2">
        <v>6143.4</v>
      </c>
      <c r="L37" s="2">
        <v>2559.75</v>
      </c>
      <c r="M37" s="2">
        <v>70589.350000000006</v>
      </c>
      <c r="P37" s="4" t="s">
        <v>1641</v>
      </c>
    </row>
    <row r="38" spans="1:22" x14ac:dyDescent="0.35">
      <c r="A38" s="2" t="s">
        <v>50</v>
      </c>
      <c r="B38" s="2" t="s">
        <v>624</v>
      </c>
      <c r="C38" s="2" t="s">
        <v>1624</v>
      </c>
      <c r="D38" s="2">
        <v>135143</v>
      </c>
      <c r="E38" s="2">
        <v>33785.75</v>
      </c>
      <c r="F38" s="2">
        <v>13514.300000000001</v>
      </c>
      <c r="G38" s="2">
        <v>20271.45</v>
      </c>
      <c r="H38" s="2">
        <v>2</v>
      </c>
      <c r="I38" s="2">
        <v>1000</v>
      </c>
      <c r="J38" s="2">
        <v>202714.5</v>
      </c>
      <c r="K38" s="2">
        <v>16217.16</v>
      </c>
      <c r="L38" s="2">
        <v>6757.1500000000005</v>
      </c>
      <c r="M38" s="2">
        <v>180740.19</v>
      </c>
      <c r="P38" s="4" t="s">
        <v>1640</v>
      </c>
      <c r="U38" t="s">
        <v>1648</v>
      </c>
      <c r="V38">
        <f>AVERAGEIF(J2:J1002,"&gt;25000",D2:D1002)</f>
        <v>95067.278000000006</v>
      </c>
    </row>
    <row r="39" spans="1:22" x14ac:dyDescent="0.35">
      <c r="A39" s="2" t="s">
        <v>51</v>
      </c>
      <c r="B39" s="2" t="s">
        <v>625</v>
      </c>
      <c r="C39" s="2" t="s">
        <v>1625</v>
      </c>
      <c r="D39" s="2">
        <v>43833</v>
      </c>
      <c r="E39" s="2">
        <v>10958.25</v>
      </c>
      <c r="F39" s="2">
        <v>4383.3</v>
      </c>
      <c r="G39" s="2">
        <v>6574.95</v>
      </c>
      <c r="H39" s="2">
        <v>8</v>
      </c>
      <c r="I39" s="2">
        <v>4000</v>
      </c>
      <c r="J39" s="2">
        <v>65749.5</v>
      </c>
      <c r="K39" s="2">
        <v>5259.96</v>
      </c>
      <c r="L39" s="2">
        <v>2191.65</v>
      </c>
      <c r="M39" s="2">
        <v>62297.89</v>
      </c>
      <c r="P39" s="4" t="s">
        <v>1641</v>
      </c>
    </row>
    <row r="40" spans="1:22" x14ac:dyDescent="0.35">
      <c r="A40" s="2" t="s">
        <v>52</v>
      </c>
      <c r="B40" s="2" t="s">
        <v>626</v>
      </c>
      <c r="C40" s="2" t="s">
        <v>1626</v>
      </c>
      <c r="D40" s="2">
        <v>91859</v>
      </c>
      <c r="E40" s="2">
        <v>22964.75</v>
      </c>
      <c r="F40" s="2">
        <v>9185.9</v>
      </c>
      <c r="G40" s="2">
        <v>13778.85</v>
      </c>
      <c r="H40" s="2">
        <v>2</v>
      </c>
      <c r="I40" s="2">
        <v>1000</v>
      </c>
      <c r="J40" s="2">
        <v>137788.5</v>
      </c>
      <c r="K40" s="2">
        <v>11023.08</v>
      </c>
      <c r="L40" s="2">
        <v>4592.95</v>
      </c>
      <c r="M40" s="2">
        <v>123172.47</v>
      </c>
      <c r="P40" s="4" t="s">
        <v>1639</v>
      </c>
      <c r="U40" t="s">
        <v>1649</v>
      </c>
      <c r="V40">
        <f>AVERAGEIF(H3:H1002,"6",I2:I1002)</f>
        <v>2684</v>
      </c>
    </row>
    <row r="41" spans="1:22" x14ac:dyDescent="0.35">
      <c r="A41" s="2" t="s">
        <v>53</v>
      </c>
      <c r="B41" s="2" t="s">
        <v>627</v>
      </c>
      <c r="C41" s="2" t="s">
        <v>1627</v>
      </c>
      <c r="D41" s="2">
        <v>58947</v>
      </c>
      <c r="E41" s="2">
        <v>14736.75</v>
      </c>
      <c r="F41" s="2">
        <v>5894.7000000000007</v>
      </c>
      <c r="G41" s="2">
        <v>8842.0499999999993</v>
      </c>
      <c r="H41" s="2">
        <v>7</v>
      </c>
      <c r="I41" s="2">
        <v>3500</v>
      </c>
      <c r="J41" s="2">
        <v>88420.5</v>
      </c>
      <c r="K41" s="2">
        <v>7073.6399999999994</v>
      </c>
      <c r="L41" s="2">
        <v>2947.3500000000004</v>
      </c>
      <c r="M41" s="2">
        <v>81899.509999999995</v>
      </c>
      <c r="P41" s="4" t="s">
        <v>1641</v>
      </c>
    </row>
    <row r="42" spans="1:22" x14ac:dyDescent="0.35">
      <c r="A42" s="2" t="s">
        <v>54</v>
      </c>
      <c r="B42" s="2" t="s">
        <v>628</v>
      </c>
      <c r="C42" s="2" t="s">
        <v>1628</v>
      </c>
      <c r="D42" s="2">
        <v>135782</v>
      </c>
      <c r="E42" s="2">
        <v>33945.5</v>
      </c>
      <c r="F42" s="2">
        <v>13578.2</v>
      </c>
      <c r="G42" s="2">
        <v>20367.3</v>
      </c>
      <c r="H42" s="2">
        <v>6</v>
      </c>
      <c r="I42" s="2">
        <v>3000</v>
      </c>
      <c r="J42" s="2">
        <v>203673</v>
      </c>
      <c r="K42" s="2">
        <v>16293.84</v>
      </c>
      <c r="L42" s="2">
        <v>6789.1</v>
      </c>
      <c r="M42" s="2">
        <v>183590.06</v>
      </c>
      <c r="P42" s="4" t="s">
        <v>1640</v>
      </c>
      <c r="U42" t="s">
        <v>1650</v>
      </c>
      <c r="V42">
        <f>AVERAGEIF(E2:E1002,"&gt;6000",M2:M1002)</f>
        <v>129201.97973999992</v>
      </c>
    </row>
    <row r="43" spans="1:22" x14ac:dyDescent="0.35">
      <c r="A43" s="2" t="s">
        <v>55</v>
      </c>
      <c r="B43" s="2" t="s">
        <v>629</v>
      </c>
      <c r="C43" s="2" t="s">
        <v>1589</v>
      </c>
      <c r="D43" s="2">
        <v>131259</v>
      </c>
      <c r="E43" s="2">
        <v>32814.75</v>
      </c>
      <c r="F43" s="2">
        <v>13125.900000000001</v>
      </c>
      <c r="G43" s="2">
        <v>19688.849999999999</v>
      </c>
      <c r="H43" s="2">
        <v>5</v>
      </c>
      <c r="I43" s="2">
        <v>2500</v>
      </c>
      <c r="J43" s="2">
        <v>196888.5</v>
      </c>
      <c r="K43" s="2">
        <v>15751.08</v>
      </c>
      <c r="L43" s="2">
        <v>6562.9500000000007</v>
      </c>
      <c r="M43" s="2">
        <v>177074.47</v>
      </c>
      <c r="P43" s="4" t="s">
        <v>1639</v>
      </c>
    </row>
    <row r="44" spans="1:22" x14ac:dyDescent="0.35">
      <c r="A44" s="2" t="s">
        <v>56</v>
      </c>
      <c r="B44" s="2" t="s">
        <v>630</v>
      </c>
      <c r="C44" s="2" t="s">
        <v>1590</v>
      </c>
      <c r="D44" s="2">
        <v>103987</v>
      </c>
      <c r="E44" s="2">
        <v>25996.75</v>
      </c>
      <c r="F44" s="2">
        <v>10398.700000000001</v>
      </c>
      <c r="G44" s="2">
        <v>15598.05</v>
      </c>
      <c r="H44" s="2">
        <v>8</v>
      </c>
      <c r="I44" s="2">
        <v>4000</v>
      </c>
      <c r="J44" s="2">
        <v>155980.5</v>
      </c>
      <c r="K44" s="2">
        <v>12478.439999999999</v>
      </c>
      <c r="L44" s="2">
        <v>5199.3500000000004</v>
      </c>
      <c r="M44" s="2">
        <v>142302.71</v>
      </c>
      <c r="P44" s="4" t="s">
        <v>1639</v>
      </c>
    </row>
    <row r="45" spans="1:22" x14ac:dyDescent="0.35">
      <c r="A45" s="2" t="s">
        <v>57</v>
      </c>
      <c r="B45" s="2" t="s">
        <v>631</v>
      </c>
      <c r="C45" s="2" t="s">
        <v>1591</v>
      </c>
      <c r="D45" s="2">
        <v>116021</v>
      </c>
      <c r="E45" s="2">
        <v>29005.25</v>
      </c>
      <c r="F45" s="2">
        <v>11602.1</v>
      </c>
      <c r="G45" s="2">
        <v>17403.149999999998</v>
      </c>
      <c r="H45" s="2">
        <v>9</v>
      </c>
      <c r="I45" s="2">
        <v>4500</v>
      </c>
      <c r="J45" s="2">
        <v>174031.5</v>
      </c>
      <c r="K45" s="2">
        <v>13922.519999999999</v>
      </c>
      <c r="L45" s="2">
        <v>5801.05</v>
      </c>
      <c r="M45" s="2">
        <v>158807.93000000002</v>
      </c>
      <c r="P45" s="4" t="s">
        <v>1639</v>
      </c>
    </row>
    <row r="46" spans="1:22" x14ac:dyDescent="0.35">
      <c r="A46" s="2" t="s">
        <v>58</v>
      </c>
      <c r="B46" s="2" t="s">
        <v>632</v>
      </c>
      <c r="C46" s="2" t="s">
        <v>1592</v>
      </c>
      <c r="D46" s="2">
        <v>124750</v>
      </c>
      <c r="E46" s="2">
        <v>31187.5</v>
      </c>
      <c r="F46" s="2">
        <v>12475</v>
      </c>
      <c r="G46" s="2">
        <v>18712.5</v>
      </c>
      <c r="H46" s="2">
        <v>7</v>
      </c>
      <c r="I46" s="2">
        <v>3500</v>
      </c>
      <c r="J46" s="2">
        <v>187125</v>
      </c>
      <c r="K46" s="2">
        <v>14970</v>
      </c>
      <c r="L46" s="2">
        <v>6237.5</v>
      </c>
      <c r="M46" s="2">
        <v>169417.5</v>
      </c>
      <c r="P46" s="4" t="s">
        <v>1639</v>
      </c>
      <c r="U46" t="s">
        <v>1651</v>
      </c>
      <c r="V46">
        <f>COUNTIFS(D3:D1002,"&gt;40000",H3:H1002,"&gt;8")</f>
        <v>117</v>
      </c>
    </row>
    <row r="47" spans="1:22" x14ac:dyDescent="0.35">
      <c r="A47" s="2" t="s">
        <v>59</v>
      </c>
      <c r="B47" s="2" t="s">
        <v>633</v>
      </c>
      <c r="C47" s="2" t="s">
        <v>1593</v>
      </c>
      <c r="D47" s="2">
        <v>143520</v>
      </c>
      <c r="E47" s="2">
        <v>35880</v>
      </c>
      <c r="F47" s="2">
        <v>14352</v>
      </c>
      <c r="G47" s="2">
        <v>21528</v>
      </c>
      <c r="H47" s="2">
        <v>5</v>
      </c>
      <c r="I47" s="2">
        <v>2500</v>
      </c>
      <c r="J47" s="2">
        <v>215280</v>
      </c>
      <c r="K47" s="2">
        <v>17222.399999999998</v>
      </c>
      <c r="L47" s="2">
        <v>7176</v>
      </c>
      <c r="M47" s="2">
        <v>193381.6</v>
      </c>
      <c r="P47" s="4" t="s">
        <v>1640</v>
      </c>
    </row>
    <row r="48" spans="1:22" x14ac:dyDescent="0.35">
      <c r="A48" s="2" t="s">
        <v>60</v>
      </c>
      <c r="B48" s="2" t="s">
        <v>634</v>
      </c>
      <c r="C48" s="2" t="s">
        <v>1594</v>
      </c>
      <c r="D48" s="2">
        <v>144830</v>
      </c>
      <c r="E48" s="2">
        <v>36207.5</v>
      </c>
      <c r="F48" s="2">
        <v>14483</v>
      </c>
      <c r="G48" s="2">
        <v>21724.5</v>
      </c>
      <c r="H48" s="2">
        <v>4</v>
      </c>
      <c r="I48" s="2">
        <v>2000</v>
      </c>
      <c r="J48" s="2">
        <v>217245</v>
      </c>
      <c r="K48" s="2">
        <v>17379.599999999999</v>
      </c>
      <c r="L48" s="2">
        <v>7241.5</v>
      </c>
      <c r="M48" s="2">
        <v>194623.9</v>
      </c>
      <c r="P48" s="4" t="s">
        <v>1640</v>
      </c>
      <c r="U48" t="s">
        <v>1652</v>
      </c>
      <c r="V48">
        <f>SUMIFS(J3:J1002,J3:J1002,"&gt;50000",H3:H1002,"4")</f>
        <v>17730498</v>
      </c>
    </row>
    <row r="49" spans="1:22" x14ac:dyDescent="0.35">
      <c r="A49" s="2" t="s">
        <v>61</v>
      </c>
      <c r="B49" s="2" t="s">
        <v>635</v>
      </c>
      <c r="C49" s="2" t="s">
        <v>1595</v>
      </c>
      <c r="D49" s="2">
        <v>130915</v>
      </c>
      <c r="E49" s="2">
        <v>32728.75</v>
      </c>
      <c r="F49" s="2">
        <v>13091.5</v>
      </c>
      <c r="G49" s="2">
        <v>19637.25</v>
      </c>
      <c r="H49" s="2">
        <v>9</v>
      </c>
      <c r="I49" s="2">
        <v>4500</v>
      </c>
      <c r="J49" s="2">
        <v>196372.5</v>
      </c>
      <c r="K49" s="2">
        <v>15709.8</v>
      </c>
      <c r="L49" s="2">
        <v>6545.75</v>
      </c>
      <c r="M49" s="2">
        <v>178616.95</v>
      </c>
      <c r="P49" s="4" t="s">
        <v>1639</v>
      </c>
    </row>
    <row r="50" spans="1:22" x14ac:dyDescent="0.35">
      <c r="A50" s="2" t="s">
        <v>62</v>
      </c>
      <c r="B50" s="2" t="s">
        <v>636</v>
      </c>
      <c r="C50" s="2" t="s">
        <v>1596</v>
      </c>
      <c r="D50" s="2">
        <v>127180</v>
      </c>
      <c r="E50" s="2">
        <v>31795</v>
      </c>
      <c r="F50" s="2">
        <v>12718</v>
      </c>
      <c r="G50" s="2">
        <v>19077</v>
      </c>
      <c r="H50" s="2">
        <v>6</v>
      </c>
      <c r="I50" s="2">
        <v>3000</v>
      </c>
      <c r="J50" s="2">
        <v>190770</v>
      </c>
      <c r="K50" s="2">
        <v>15261.599999999999</v>
      </c>
      <c r="L50" s="2">
        <v>6359</v>
      </c>
      <c r="M50" s="2">
        <v>172149.4</v>
      </c>
      <c r="P50" s="4" t="s">
        <v>1639</v>
      </c>
      <c r="U50" t="s">
        <v>1653</v>
      </c>
      <c r="V50">
        <f>AVERAGEIFS(D3:D1002,M3:M1002,"&gt;40000",H3:H1002,"&gt;5")</f>
        <v>95494.40513833992</v>
      </c>
    </row>
    <row r="51" spans="1:22" x14ac:dyDescent="0.35">
      <c r="A51" s="2" t="s">
        <v>63</v>
      </c>
      <c r="B51" s="2" t="s">
        <v>637</v>
      </c>
      <c r="C51" s="2" t="s">
        <v>1597</v>
      </c>
      <c r="D51" s="2">
        <v>105626</v>
      </c>
      <c r="E51" s="2">
        <v>26406.5</v>
      </c>
      <c r="F51" s="2">
        <v>10562.6</v>
      </c>
      <c r="G51" s="2">
        <v>15843.9</v>
      </c>
      <c r="H51" s="2">
        <v>2</v>
      </c>
      <c r="I51" s="2">
        <v>1000</v>
      </c>
      <c r="J51" s="2">
        <v>158439</v>
      </c>
      <c r="K51" s="2">
        <v>12675.119999999999</v>
      </c>
      <c r="L51" s="2">
        <v>5281.3</v>
      </c>
      <c r="M51" s="2">
        <v>141482.58000000002</v>
      </c>
      <c r="P51" s="4" t="s">
        <v>1639</v>
      </c>
    </row>
    <row r="52" spans="1:22" x14ac:dyDescent="0.35">
      <c r="A52" s="2" t="s">
        <v>64</v>
      </c>
      <c r="B52" s="2" t="s">
        <v>638</v>
      </c>
      <c r="C52" s="2" t="s">
        <v>1598</v>
      </c>
      <c r="D52" s="2">
        <v>101213</v>
      </c>
      <c r="E52" s="2">
        <v>25303.25</v>
      </c>
      <c r="F52" s="2">
        <v>10121.300000000001</v>
      </c>
      <c r="G52" s="2">
        <v>15181.949999999999</v>
      </c>
      <c r="H52" s="2">
        <v>4</v>
      </c>
      <c r="I52" s="2">
        <v>2000</v>
      </c>
      <c r="J52" s="2">
        <v>151819.5</v>
      </c>
      <c r="K52" s="2">
        <v>12145.56</v>
      </c>
      <c r="L52" s="2">
        <v>5060.6500000000005</v>
      </c>
      <c r="M52" s="2">
        <v>136613.29</v>
      </c>
      <c r="P52" s="4" t="s">
        <v>1639</v>
      </c>
      <c r="U52" t="s">
        <v>1654</v>
      </c>
      <c r="V52">
        <f>SUMIF(J3:J1002,"&gt;30000",M2:M1002)</f>
        <v>129020205.04999992</v>
      </c>
    </row>
    <row r="53" spans="1:22" x14ac:dyDescent="0.35">
      <c r="A53" s="2" t="s">
        <v>65</v>
      </c>
      <c r="B53" s="2" t="s">
        <v>639</v>
      </c>
      <c r="C53" s="2" t="s">
        <v>1599</v>
      </c>
      <c r="D53" s="2">
        <v>88105</v>
      </c>
      <c r="E53" s="2">
        <v>22026.25</v>
      </c>
      <c r="F53" s="2">
        <v>8810.5</v>
      </c>
      <c r="G53" s="2">
        <v>13215.75</v>
      </c>
      <c r="H53" s="2">
        <v>5</v>
      </c>
      <c r="I53" s="2">
        <v>2500</v>
      </c>
      <c r="J53" s="2">
        <v>132157.5</v>
      </c>
      <c r="K53" s="2">
        <v>10572.6</v>
      </c>
      <c r="L53" s="2">
        <v>4405.25</v>
      </c>
      <c r="M53" s="2">
        <v>119679.65</v>
      </c>
      <c r="P53" s="4" t="s">
        <v>1639</v>
      </c>
    </row>
    <row r="54" spans="1:22" x14ac:dyDescent="0.35">
      <c r="A54" s="2" t="s">
        <v>66</v>
      </c>
      <c r="B54" s="2" t="s">
        <v>640</v>
      </c>
      <c r="C54" s="2" t="s">
        <v>1600</v>
      </c>
      <c r="D54" s="2">
        <v>73265</v>
      </c>
      <c r="E54" s="2">
        <v>18316.25</v>
      </c>
      <c r="F54" s="2">
        <v>7326.5</v>
      </c>
      <c r="G54" s="2">
        <v>10989.75</v>
      </c>
      <c r="H54" s="2">
        <v>4</v>
      </c>
      <c r="I54" s="2">
        <v>2000</v>
      </c>
      <c r="J54" s="2">
        <v>109897.5</v>
      </c>
      <c r="K54" s="2">
        <v>8791.7999999999993</v>
      </c>
      <c r="L54" s="2">
        <v>3663.25</v>
      </c>
      <c r="M54" s="2">
        <v>99442.45</v>
      </c>
      <c r="P54" s="4" t="s">
        <v>1639</v>
      </c>
      <c r="U54" t="s">
        <v>1655</v>
      </c>
      <c r="V54">
        <f>SUMIFS(M3:M1002,H3:H1002,"&gt;8",K3:K1002,"&gt;3000")</f>
        <v>15167483.140000002</v>
      </c>
    </row>
    <row r="55" spans="1:22" x14ac:dyDescent="0.35">
      <c r="A55" s="2" t="s">
        <v>67</v>
      </c>
      <c r="B55" s="2" t="s">
        <v>641</v>
      </c>
      <c r="C55" s="2" t="s">
        <v>1601</v>
      </c>
      <c r="D55" s="2">
        <v>111679</v>
      </c>
      <c r="E55" s="2">
        <v>27919.75</v>
      </c>
      <c r="F55" s="2">
        <v>11167.900000000001</v>
      </c>
      <c r="G55" s="2">
        <v>16751.849999999999</v>
      </c>
      <c r="H55" s="2">
        <v>5</v>
      </c>
      <c r="I55" s="2">
        <v>2500</v>
      </c>
      <c r="J55" s="2">
        <v>167518.5</v>
      </c>
      <c r="K55" s="2">
        <v>13401.48</v>
      </c>
      <c r="L55" s="2">
        <v>5583.9500000000007</v>
      </c>
      <c r="M55" s="2">
        <v>151033.06999999998</v>
      </c>
      <c r="P55" s="4" t="s">
        <v>1639</v>
      </c>
    </row>
    <row r="56" spans="1:22" x14ac:dyDescent="0.35">
      <c r="A56" s="2" t="s">
        <v>68</v>
      </c>
      <c r="B56" s="2" t="s">
        <v>642</v>
      </c>
      <c r="C56" s="2" t="s">
        <v>1602</v>
      </c>
      <c r="D56" s="2">
        <v>82057</v>
      </c>
      <c r="E56" s="2">
        <v>20514.25</v>
      </c>
      <c r="F56" s="2">
        <v>8205.7000000000007</v>
      </c>
      <c r="G56" s="2">
        <v>12308.55</v>
      </c>
      <c r="H56" s="2">
        <v>7</v>
      </c>
      <c r="I56" s="2">
        <v>3500</v>
      </c>
      <c r="J56" s="2">
        <v>123085.5</v>
      </c>
      <c r="K56" s="2">
        <v>9846.84</v>
      </c>
      <c r="L56" s="2">
        <v>4102.8500000000004</v>
      </c>
      <c r="M56" s="2">
        <v>112635.81</v>
      </c>
      <c r="P56" s="4" t="s">
        <v>1639</v>
      </c>
      <c r="U56" t="s">
        <v>1656</v>
      </c>
      <c r="V56">
        <f>SUMIFS(D3:D1002,F3:F1002,"&gt;5000",E3:E1002,"&gt;20000")</f>
        <v>73601199</v>
      </c>
    </row>
    <row r="57" spans="1:22" x14ac:dyDescent="0.35">
      <c r="A57" s="2" t="s">
        <v>69</v>
      </c>
      <c r="B57" s="2" t="s">
        <v>643</v>
      </c>
      <c r="C57" s="2" t="s">
        <v>1603</v>
      </c>
      <c r="D57" s="2">
        <v>117101</v>
      </c>
      <c r="E57" s="2">
        <v>29275.25</v>
      </c>
      <c r="F57" s="2">
        <v>11710.1</v>
      </c>
      <c r="G57" s="2">
        <v>17565.149999999998</v>
      </c>
      <c r="H57" s="2">
        <v>8</v>
      </c>
      <c r="I57" s="2">
        <v>4000</v>
      </c>
      <c r="J57" s="2">
        <v>175651.5</v>
      </c>
      <c r="K57" s="2">
        <v>14052.119999999999</v>
      </c>
      <c r="L57" s="2">
        <v>5855.05</v>
      </c>
      <c r="M57" s="2">
        <v>159744.33000000002</v>
      </c>
      <c r="P57" s="4" t="s">
        <v>1639</v>
      </c>
    </row>
    <row r="58" spans="1:22" x14ac:dyDescent="0.35">
      <c r="A58" s="2" t="s">
        <v>70</v>
      </c>
      <c r="B58" s="2" t="s">
        <v>644</v>
      </c>
      <c r="C58" s="2" t="s">
        <v>1660</v>
      </c>
      <c r="D58" s="2">
        <v>85745</v>
      </c>
      <c r="E58" s="2">
        <v>21436.25</v>
      </c>
      <c r="F58" s="2">
        <v>8574.5</v>
      </c>
      <c r="G58" s="2">
        <v>12861.75</v>
      </c>
      <c r="H58" s="2">
        <v>9</v>
      </c>
      <c r="I58" s="2">
        <v>4500</v>
      </c>
      <c r="J58" s="2">
        <v>128617.5</v>
      </c>
      <c r="K58" s="2">
        <v>10289.4</v>
      </c>
      <c r="L58" s="2">
        <v>4287.25</v>
      </c>
      <c r="M58" s="2">
        <v>118540.85</v>
      </c>
      <c r="P58" s="4" t="s">
        <v>1639</v>
      </c>
      <c r="U58" t="s">
        <v>1657</v>
      </c>
      <c r="V58">
        <f>COUNTIFS(C3:C1002,"data analyst",H3:H1002,"&gt;5")</f>
        <v>13</v>
      </c>
    </row>
    <row r="59" spans="1:22" x14ac:dyDescent="0.35">
      <c r="A59" s="2" t="s">
        <v>55</v>
      </c>
      <c r="B59" s="2" t="s">
        <v>645</v>
      </c>
      <c r="C59" s="2" t="s">
        <v>1605</v>
      </c>
      <c r="D59" s="2">
        <v>134692</v>
      </c>
      <c r="E59" s="2">
        <v>33673</v>
      </c>
      <c r="F59" s="2">
        <v>13469.2</v>
      </c>
      <c r="G59" s="2">
        <v>20203.8</v>
      </c>
      <c r="H59" s="2">
        <v>3</v>
      </c>
      <c r="I59" s="2">
        <v>1500</v>
      </c>
      <c r="J59" s="2">
        <v>202038</v>
      </c>
      <c r="K59" s="2">
        <v>16163.039999999999</v>
      </c>
      <c r="L59" s="2">
        <v>6734.6</v>
      </c>
      <c r="M59" s="2">
        <v>180640.36</v>
      </c>
      <c r="P59" s="4" t="s">
        <v>1640</v>
      </c>
    </row>
    <row r="60" spans="1:22" x14ac:dyDescent="0.35">
      <c r="A60" s="2" t="s">
        <v>71</v>
      </c>
      <c r="B60" s="2" t="s">
        <v>646</v>
      </c>
      <c r="C60" s="2" t="s">
        <v>1606</v>
      </c>
      <c r="D60" s="2">
        <v>65286</v>
      </c>
      <c r="E60" s="2">
        <v>16321.5</v>
      </c>
      <c r="F60" s="2">
        <v>6528.6</v>
      </c>
      <c r="G60" s="2">
        <v>9792.9</v>
      </c>
      <c r="H60" s="2">
        <v>2</v>
      </c>
      <c r="I60" s="2">
        <v>1000</v>
      </c>
      <c r="J60" s="2">
        <v>97929</v>
      </c>
      <c r="K60" s="2">
        <v>7834.32</v>
      </c>
      <c r="L60" s="2">
        <v>3264.3</v>
      </c>
      <c r="M60" s="2">
        <v>87830.37999999999</v>
      </c>
      <c r="P60" s="4" t="s">
        <v>1641</v>
      </c>
      <c r="U60" t="s">
        <v>1658</v>
      </c>
      <c r="V60">
        <f>COUNTIFS(C3:C1002,"helper",I3:I1002,"&gt;1000")</f>
        <v>1</v>
      </c>
    </row>
    <row r="61" spans="1:22" x14ac:dyDescent="0.35">
      <c r="A61" s="2" t="s">
        <v>72</v>
      </c>
      <c r="B61" s="2" t="s">
        <v>647</v>
      </c>
      <c r="C61" s="2" t="s">
        <v>1607</v>
      </c>
      <c r="D61" s="2">
        <v>146555</v>
      </c>
      <c r="E61" s="2">
        <v>36638.75</v>
      </c>
      <c r="F61" s="2">
        <v>14655.5</v>
      </c>
      <c r="G61" s="2">
        <v>21983.25</v>
      </c>
      <c r="H61" s="2">
        <v>4</v>
      </c>
      <c r="I61" s="2">
        <v>2000</v>
      </c>
      <c r="J61" s="2">
        <v>219832.5</v>
      </c>
      <c r="K61" s="2">
        <v>17586.599999999999</v>
      </c>
      <c r="L61" s="2">
        <v>7327.75</v>
      </c>
      <c r="M61" s="2">
        <v>196918.15</v>
      </c>
      <c r="P61" s="4" t="s">
        <v>1640</v>
      </c>
    </row>
    <row r="62" spans="1:22" x14ac:dyDescent="0.35">
      <c r="A62" s="2" t="s">
        <v>73</v>
      </c>
      <c r="B62" s="2" t="s">
        <v>648</v>
      </c>
      <c r="C62" s="2" t="s">
        <v>1608</v>
      </c>
      <c r="D62" s="2">
        <v>115973</v>
      </c>
      <c r="E62" s="2">
        <v>28993.25</v>
      </c>
      <c r="F62" s="2">
        <v>11597.300000000001</v>
      </c>
      <c r="G62" s="2">
        <v>17395.95</v>
      </c>
      <c r="H62" s="2">
        <v>5</v>
      </c>
      <c r="I62" s="2">
        <v>2500</v>
      </c>
      <c r="J62" s="2">
        <v>173959.5</v>
      </c>
      <c r="K62" s="2">
        <v>13916.76</v>
      </c>
      <c r="L62" s="2">
        <v>5798.6500000000005</v>
      </c>
      <c r="M62" s="2">
        <v>156744.09</v>
      </c>
      <c r="P62" s="4" t="s">
        <v>1639</v>
      </c>
      <c r="U62" t="s">
        <v>1661</v>
      </c>
      <c r="V62">
        <f>AVERAGEIFS(F3:F1002,D3:D1002,"&gt;40000",C3:C1002,"trainee")</f>
        <v>14238.400000000001</v>
      </c>
    </row>
    <row r="63" spans="1:22" x14ac:dyDescent="0.35">
      <c r="A63" s="2" t="s">
        <v>74</v>
      </c>
      <c r="B63" s="2" t="s">
        <v>649</v>
      </c>
      <c r="C63" s="2" t="s">
        <v>1609</v>
      </c>
      <c r="D63" s="2">
        <v>61222</v>
      </c>
      <c r="E63" s="2">
        <v>15305.5</v>
      </c>
      <c r="F63" s="2">
        <v>6122.2000000000007</v>
      </c>
      <c r="G63" s="2">
        <v>9183.2999999999993</v>
      </c>
      <c r="H63" s="2">
        <v>5</v>
      </c>
      <c r="I63" s="2">
        <v>2500</v>
      </c>
      <c r="J63" s="2">
        <v>91833</v>
      </c>
      <c r="K63" s="2">
        <v>7346.6399999999994</v>
      </c>
      <c r="L63" s="2">
        <v>3061.1000000000004</v>
      </c>
      <c r="M63" s="2">
        <v>83925.26</v>
      </c>
      <c r="P63" s="4" t="s">
        <v>1641</v>
      </c>
    </row>
    <row r="64" spans="1:22" x14ac:dyDescent="0.35">
      <c r="A64" s="2" t="s">
        <v>75</v>
      </c>
      <c r="B64" s="2" t="s">
        <v>650</v>
      </c>
      <c r="C64" s="2" t="s">
        <v>1610</v>
      </c>
      <c r="D64" s="2">
        <v>41579</v>
      </c>
      <c r="E64" s="2">
        <v>10394.75</v>
      </c>
      <c r="F64" s="2">
        <v>4157.9000000000005</v>
      </c>
      <c r="G64" s="2">
        <v>6236.8499999999995</v>
      </c>
      <c r="H64" s="2">
        <v>4</v>
      </c>
      <c r="I64" s="2">
        <v>2000</v>
      </c>
      <c r="J64" s="2">
        <v>62368.5</v>
      </c>
      <c r="K64" s="2">
        <v>4989.4799999999996</v>
      </c>
      <c r="L64" s="2">
        <v>2078.9500000000003</v>
      </c>
      <c r="M64" s="2">
        <v>57300.070000000007</v>
      </c>
      <c r="P64" s="4" t="s">
        <v>1641</v>
      </c>
      <c r="U64" t="s">
        <v>1659</v>
      </c>
      <c r="V64">
        <f>AVERAGEIFS(M3:M1002,H3:H1002,"&gt;5",J3:J1002,"&gt;40000")</f>
        <v>130746.68926877472</v>
      </c>
    </row>
    <row r="65" spans="1:16" x14ac:dyDescent="0.35">
      <c r="A65" s="2" t="s">
        <v>76</v>
      </c>
      <c r="B65" s="2" t="s">
        <v>651</v>
      </c>
      <c r="C65" s="2" t="s">
        <v>1611</v>
      </c>
      <c r="D65" s="2">
        <v>55222</v>
      </c>
      <c r="E65" s="2">
        <v>13805.5</v>
      </c>
      <c r="F65" s="2">
        <v>5522.2000000000007</v>
      </c>
      <c r="G65" s="2">
        <v>8283.2999999999993</v>
      </c>
      <c r="H65" s="2">
        <v>8</v>
      </c>
      <c r="I65" s="2">
        <v>4000</v>
      </c>
      <c r="J65" s="2">
        <v>82833</v>
      </c>
      <c r="K65" s="2">
        <v>6626.6399999999994</v>
      </c>
      <c r="L65" s="2">
        <v>2761.1000000000004</v>
      </c>
      <c r="M65" s="2">
        <v>77445.259999999995</v>
      </c>
      <c r="P65" s="4" t="s">
        <v>1641</v>
      </c>
    </row>
    <row r="66" spans="1:16" x14ac:dyDescent="0.35">
      <c r="A66" s="2" t="s">
        <v>63</v>
      </c>
      <c r="B66" s="2" t="s">
        <v>652</v>
      </c>
      <c r="C66" s="2" t="s">
        <v>1612</v>
      </c>
      <c r="D66" s="2">
        <v>99884</v>
      </c>
      <c r="E66" s="2">
        <v>24971</v>
      </c>
      <c r="F66" s="2">
        <v>9988.4000000000015</v>
      </c>
      <c r="G66" s="2">
        <v>14982.599999999999</v>
      </c>
      <c r="H66" s="2">
        <v>3</v>
      </c>
      <c r="I66" s="2">
        <v>1500</v>
      </c>
      <c r="J66" s="2">
        <v>149826</v>
      </c>
      <c r="K66" s="2">
        <v>11986.08</v>
      </c>
      <c r="L66" s="2">
        <v>4994.2000000000007</v>
      </c>
      <c r="M66" s="2">
        <v>134345.72</v>
      </c>
      <c r="P66" s="4" t="s">
        <v>1639</v>
      </c>
    </row>
    <row r="67" spans="1:16" x14ac:dyDescent="0.35">
      <c r="A67" s="2" t="s">
        <v>77</v>
      </c>
      <c r="B67" s="2" t="s">
        <v>653</v>
      </c>
      <c r="C67" s="2" t="s">
        <v>1613</v>
      </c>
      <c r="D67" s="2">
        <v>85234</v>
      </c>
      <c r="E67" s="2">
        <v>21308.5</v>
      </c>
      <c r="F67" s="2">
        <v>8523.4</v>
      </c>
      <c r="G67" s="2">
        <v>12785.1</v>
      </c>
      <c r="H67" s="2">
        <v>6</v>
      </c>
      <c r="I67" s="2">
        <v>3000</v>
      </c>
      <c r="J67" s="2">
        <v>127851</v>
      </c>
      <c r="K67" s="2">
        <v>10228.08</v>
      </c>
      <c r="L67" s="2">
        <v>4261.7</v>
      </c>
      <c r="M67" s="2">
        <v>116361.22</v>
      </c>
      <c r="P67" s="4" t="s">
        <v>1639</v>
      </c>
    </row>
    <row r="68" spans="1:16" x14ac:dyDescent="0.35">
      <c r="A68" s="2" t="s">
        <v>78</v>
      </c>
      <c r="B68" s="2" t="s">
        <v>654</v>
      </c>
      <c r="C68" s="2" t="s">
        <v>1614</v>
      </c>
      <c r="D68" s="2">
        <v>55723</v>
      </c>
      <c r="E68" s="2">
        <v>13930.75</v>
      </c>
      <c r="F68" s="2">
        <v>5572.3</v>
      </c>
      <c r="G68" s="2">
        <v>8358.4499999999989</v>
      </c>
      <c r="H68" s="2">
        <v>9</v>
      </c>
      <c r="I68" s="2">
        <v>4500</v>
      </c>
      <c r="J68" s="2">
        <v>83584.5</v>
      </c>
      <c r="K68" s="2">
        <v>6686.7599999999993</v>
      </c>
      <c r="L68" s="2">
        <v>2786.15</v>
      </c>
      <c r="M68" s="2">
        <v>78611.590000000011</v>
      </c>
      <c r="P68" s="4" t="s">
        <v>1641</v>
      </c>
    </row>
    <row r="69" spans="1:16" x14ac:dyDescent="0.35">
      <c r="A69" s="2" t="s">
        <v>79</v>
      </c>
      <c r="B69" s="2" t="s">
        <v>655</v>
      </c>
      <c r="C69" s="2" t="s">
        <v>1615</v>
      </c>
      <c r="D69" s="2">
        <v>80822</v>
      </c>
      <c r="E69" s="2">
        <v>20205.5</v>
      </c>
      <c r="F69" s="2">
        <v>8082.2000000000007</v>
      </c>
      <c r="G69" s="2">
        <v>12123.3</v>
      </c>
      <c r="H69" s="2">
        <v>4</v>
      </c>
      <c r="I69" s="2">
        <v>2000</v>
      </c>
      <c r="J69" s="2">
        <v>121233</v>
      </c>
      <c r="K69" s="2">
        <v>9698.64</v>
      </c>
      <c r="L69" s="2">
        <v>4041.1000000000004</v>
      </c>
      <c r="M69" s="2">
        <v>109493.26</v>
      </c>
      <c r="P69" s="4" t="s">
        <v>1639</v>
      </c>
    </row>
    <row r="70" spans="1:16" x14ac:dyDescent="0.35">
      <c r="A70" s="2" t="s">
        <v>80</v>
      </c>
      <c r="B70" s="2" t="s">
        <v>656</v>
      </c>
      <c r="C70" s="2" t="s">
        <v>1616</v>
      </c>
      <c r="D70" s="2">
        <v>90641</v>
      </c>
      <c r="E70" s="2">
        <v>22660.25</v>
      </c>
      <c r="F70" s="2">
        <v>9064.1</v>
      </c>
      <c r="G70" s="2">
        <v>13596.15</v>
      </c>
      <c r="H70" s="2">
        <v>5</v>
      </c>
      <c r="I70" s="2">
        <v>2500</v>
      </c>
      <c r="J70" s="2">
        <v>135961.5</v>
      </c>
      <c r="K70" s="2">
        <v>10876.92</v>
      </c>
      <c r="L70" s="2">
        <v>4532.05</v>
      </c>
      <c r="M70" s="2">
        <v>123052.53</v>
      </c>
      <c r="P70" s="4" t="s">
        <v>1639</v>
      </c>
    </row>
    <row r="71" spans="1:16" x14ac:dyDescent="0.35">
      <c r="A71" s="2" t="s">
        <v>81</v>
      </c>
      <c r="B71" s="2" t="s">
        <v>657</v>
      </c>
      <c r="C71" s="2" t="s">
        <v>1617</v>
      </c>
      <c r="D71" s="2">
        <v>118865</v>
      </c>
      <c r="E71" s="2">
        <v>29716.25</v>
      </c>
      <c r="F71" s="2">
        <v>11886.5</v>
      </c>
      <c r="G71" s="2">
        <v>17829.75</v>
      </c>
      <c r="H71" s="2">
        <v>4</v>
      </c>
      <c r="I71" s="2">
        <v>2000</v>
      </c>
      <c r="J71" s="2">
        <v>178297.5</v>
      </c>
      <c r="K71" s="2">
        <v>14263.8</v>
      </c>
      <c r="L71" s="2">
        <v>5943.25</v>
      </c>
      <c r="M71" s="2">
        <v>160090.45000000001</v>
      </c>
      <c r="P71" s="4" t="s">
        <v>1639</v>
      </c>
    </row>
    <row r="72" spans="1:16" x14ac:dyDescent="0.35">
      <c r="A72" s="2" t="s">
        <v>82</v>
      </c>
      <c r="B72" s="2" t="s">
        <v>658</v>
      </c>
      <c r="C72" s="2" t="s">
        <v>1618</v>
      </c>
      <c r="D72" s="2">
        <v>80363</v>
      </c>
      <c r="E72" s="2">
        <v>20090.75</v>
      </c>
      <c r="F72" s="2">
        <v>8036.3</v>
      </c>
      <c r="G72" s="2">
        <v>12054.449999999999</v>
      </c>
      <c r="H72" s="2">
        <v>5</v>
      </c>
      <c r="I72" s="2">
        <v>2500</v>
      </c>
      <c r="J72" s="2">
        <v>120544.5</v>
      </c>
      <c r="K72" s="2">
        <v>9643.56</v>
      </c>
      <c r="L72" s="2">
        <v>4018.15</v>
      </c>
      <c r="M72" s="2">
        <v>109382.79000000001</v>
      </c>
      <c r="P72" s="4" t="s">
        <v>1639</v>
      </c>
    </row>
    <row r="73" spans="1:16" x14ac:dyDescent="0.35">
      <c r="A73" s="2" t="s">
        <v>83</v>
      </c>
      <c r="B73" s="2" t="s">
        <v>659</v>
      </c>
      <c r="C73" s="2" t="s">
        <v>1619</v>
      </c>
      <c r="D73" s="2">
        <v>118075</v>
      </c>
      <c r="E73" s="2">
        <v>29518.75</v>
      </c>
      <c r="F73" s="2">
        <v>11807.5</v>
      </c>
      <c r="G73" s="2">
        <v>17711.25</v>
      </c>
      <c r="H73" s="2">
        <v>5</v>
      </c>
      <c r="I73" s="2">
        <v>2500</v>
      </c>
      <c r="J73" s="2">
        <v>177112.5</v>
      </c>
      <c r="K73" s="2">
        <v>14169</v>
      </c>
      <c r="L73" s="2">
        <v>5903.75</v>
      </c>
      <c r="M73" s="2">
        <v>159539.75</v>
      </c>
      <c r="P73" s="4" t="s">
        <v>1639</v>
      </c>
    </row>
    <row r="74" spans="1:16" x14ac:dyDescent="0.35">
      <c r="A74" s="2" t="s">
        <v>84</v>
      </c>
      <c r="B74" s="2" t="s">
        <v>660</v>
      </c>
      <c r="C74" s="2" t="s">
        <v>1620</v>
      </c>
      <c r="D74" s="2">
        <v>86824</v>
      </c>
      <c r="E74" s="2">
        <v>21706</v>
      </c>
      <c r="F74" s="2">
        <v>8682.4</v>
      </c>
      <c r="G74" s="2">
        <v>13023.6</v>
      </c>
      <c r="H74" s="2">
        <v>4</v>
      </c>
      <c r="I74" s="2">
        <v>2000</v>
      </c>
      <c r="J74" s="2">
        <v>130236</v>
      </c>
      <c r="K74" s="2">
        <v>10418.879999999999</v>
      </c>
      <c r="L74" s="2">
        <v>4341.2</v>
      </c>
      <c r="M74" s="2">
        <v>117475.92</v>
      </c>
      <c r="P74" s="4" t="s">
        <v>1639</v>
      </c>
    </row>
    <row r="75" spans="1:16" x14ac:dyDescent="0.35">
      <c r="A75" s="2" t="s">
        <v>85</v>
      </c>
      <c r="B75" s="2" t="s">
        <v>661</v>
      </c>
      <c r="C75" s="2" t="s">
        <v>1621</v>
      </c>
      <c r="D75" s="2">
        <v>51069</v>
      </c>
      <c r="E75" s="2">
        <v>12767.25</v>
      </c>
      <c r="F75" s="2">
        <v>5106.9000000000005</v>
      </c>
      <c r="G75" s="2">
        <v>7660.3499999999995</v>
      </c>
      <c r="H75" s="2">
        <v>5</v>
      </c>
      <c r="I75" s="2">
        <v>2500</v>
      </c>
      <c r="J75" s="2">
        <v>76603.5</v>
      </c>
      <c r="K75" s="2">
        <v>6128.28</v>
      </c>
      <c r="L75" s="2">
        <v>2553.4500000000003</v>
      </c>
      <c r="M75" s="2">
        <v>70421.77</v>
      </c>
      <c r="P75" s="4" t="s">
        <v>1641</v>
      </c>
    </row>
    <row r="76" spans="1:16" x14ac:dyDescent="0.35">
      <c r="A76" s="2" t="s">
        <v>86</v>
      </c>
      <c r="B76" s="2" t="s">
        <v>662</v>
      </c>
      <c r="C76" s="2" t="s">
        <v>1622</v>
      </c>
      <c r="D76" s="2">
        <v>81125</v>
      </c>
      <c r="E76" s="2">
        <v>20281.25</v>
      </c>
      <c r="F76" s="2">
        <v>8112.5</v>
      </c>
      <c r="G76" s="2">
        <v>12168.75</v>
      </c>
      <c r="H76" s="2">
        <v>6</v>
      </c>
      <c r="I76" s="2">
        <v>3000</v>
      </c>
      <c r="J76" s="2">
        <v>121687.5</v>
      </c>
      <c r="K76" s="2">
        <v>9735</v>
      </c>
      <c r="L76" s="2">
        <v>4056.25</v>
      </c>
      <c r="M76" s="2">
        <v>110896.25</v>
      </c>
      <c r="P76" s="4" t="s">
        <v>1639</v>
      </c>
    </row>
    <row r="77" spans="1:16" x14ac:dyDescent="0.35">
      <c r="A77" s="2" t="s">
        <v>87</v>
      </c>
      <c r="B77" s="2" t="s">
        <v>663</v>
      </c>
      <c r="C77" s="2" t="s">
        <v>1623</v>
      </c>
      <c r="D77" s="2">
        <v>109226</v>
      </c>
      <c r="E77" s="2">
        <v>27306.5</v>
      </c>
      <c r="F77" s="2">
        <v>10922.6</v>
      </c>
      <c r="G77" s="2">
        <v>16383.9</v>
      </c>
      <c r="H77" s="2">
        <v>7</v>
      </c>
      <c r="I77" s="2">
        <v>3500</v>
      </c>
      <c r="J77" s="2">
        <v>163839</v>
      </c>
      <c r="K77" s="2">
        <v>13107.119999999999</v>
      </c>
      <c r="L77" s="2">
        <v>5461.3</v>
      </c>
      <c r="M77" s="2">
        <v>148770.58000000002</v>
      </c>
      <c r="P77" s="4" t="s">
        <v>1639</v>
      </c>
    </row>
    <row r="78" spans="1:16" x14ac:dyDescent="0.35">
      <c r="A78" s="2" t="s">
        <v>88</v>
      </c>
      <c r="B78" s="2" t="s">
        <v>664</v>
      </c>
      <c r="C78" s="2" t="s">
        <v>1624</v>
      </c>
      <c r="D78" s="2">
        <v>130443</v>
      </c>
      <c r="E78" s="2">
        <v>32610.75</v>
      </c>
      <c r="F78" s="2">
        <v>13044.300000000001</v>
      </c>
      <c r="G78" s="2">
        <v>19566.45</v>
      </c>
      <c r="H78" s="2">
        <v>2</v>
      </c>
      <c r="I78" s="2">
        <v>1000</v>
      </c>
      <c r="J78" s="2">
        <v>195664.5</v>
      </c>
      <c r="K78" s="2">
        <v>15653.16</v>
      </c>
      <c r="L78" s="2">
        <v>6522.1500000000005</v>
      </c>
      <c r="M78" s="2">
        <v>174489.19</v>
      </c>
      <c r="P78" s="4" t="s">
        <v>1639</v>
      </c>
    </row>
    <row r="79" spans="1:16" x14ac:dyDescent="0.35">
      <c r="A79" s="2" t="s">
        <v>89</v>
      </c>
      <c r="B79" s="2" t="s">
        <v>665</v>
      </c>
      <c r="C79" s="2" t="s">
        <v>1625</v>
      </c>
      <c r="D79" s="2">
        <v>109981</v>
      </c>
      <c r="E79" s="2">
        <v>27495.25</v>
      </c>
      <c r="F79" s="2">
        <v>10998.1</v>
      </c>
      <c r="G79" s="2">
        <v>16497.149999999998</v>
      </c>
      <c r="H79" s="2">
        <v>2</v>
      </c>
      <c r="I79" s="2">
        <v>1000</v>
      </c>
      <c r="J79" s="2">
        <v>164971.5</v>
      </c>
      <c r="K79" s="2">
        <v>13197.72</v>
      </c>
      <c r="L79" s="2">
        <v>5499.05</v>
      </c>
      <c r="M79" s="2">
        <v>147274.73000000001</v>
      </c>
      <c r="P79" s="4" t="s">
        <v>1639</v>
      </c>
    </row>
    <row r="80" spans="1:16" x14ac:dyDescent="0.35">
      <c r="A80" s="2" t="s">
        <v>90</v>
      </c>
      <c r="B80" s="2" t="s">
        <v>666</v>
      </c>
      <c r="C80" s="2" t="s">
        <v>1626</v>
      </c>
      <c r="D80" s="2">
        <v>136331</v>
      </c>
      <c r="E80" s="2">
        <v>34082.75</v>
      </c>
      <c r="F80" s="2">
        <v>13633.1</v>
      </c>
      <c r="G80" s="2">
        <v>20449.649999999998</v>
      </c>
      <c r="H80" s="2">
        <v>8</v>
      </c>
      <c r="I80" s="2">
        <v>4000</v>
      </c>
      <c r="J80" s="2">
        <v>204496.5</v>
      </c>
      <c r="K80" s="2">
        <v>16359.72</v>
      </c>
      <c r="L80" s="2">
        <v>6816.55</v>
      </c>
      <c r="M80" s="2">
        <v>185320.23</v>
      </c>
      <c r="P80" s="4" t="s">
        <v>1640</v>
      </c>
    </row>
    <row r="81" spans="1:16" x14ac:dyDescent="0.35">
      <c r="A81" s="2" t="s">
        <v>26</v>
      </c>
      <c r="B81" s="2" t="s">
        <v>667</v>
      </c>
      <c r="C81" s="2" t="s">
        <v>1627</v>
      </c>
      <c r="D81" s="2">
        <v>134526</v>
      </c>
      <c r="E81" s="2">
        <v>33631.5</v>
      </c>
      <c r="F81" s="2">
        <v>13452.6</v>
      </c>
      <c r="G81" s="2">
        <v>20178.899999999998</v>
      </c>
      <c r="H81" s="2">
        <v>3</v>
      </c>
      <c r="I81" s="2">
        <v>1500</v>
      </c>
      <c r="J81" s="2">
        <v>201789</v>
      </c>
      <c r="K81" s="2">
        <v>16143.119999999999</v>
      </c>
      <c r="L81" s="2">
        <v>6726.3</v>
      </c>
      <c r="M81" s="2">
        <v>180419.58000000002</v>
      </c>
      <c r="P81" s="4" t="s">
        <v>1640</v>
      </c>
    </row>
    <row r="82" spans="1:16" x14ac:dyDescent="0.35">
      <c r="A82" s="2" t="s">
        <v>91</v>
      </c>
      <c r="B82" s="2" t="s">
        <v>668</v>
      </c>
      <c r="C82" s="2" t="s">
        <v>1628</v>
      </c>
      <c r="D82" s="2">
        <v>50358</v>
      </c>
      <c r="E82" s="2">
        <v>12589.5</v>
      </c>
      <c r="F82" s="2">
        <v>5035.8</v>
      </c>
      <c r="G82" s="2">
        <v>7553.7</v>
      </c>
      <c r="H82" s="2">
        <v>9</v>
      </c>
      <c r="I82" s="2">
        <v>4500</v>
      </c>
      <c r="J82" s="2">
        <v>75537</v>
      </c>
      <c r="K82" s="2">
        <v>6042.96</v>
      </c>
      <c r="L82" s="2">
        <v>2517.9</v>
      </c>
      <c r="M82" s="2">
        <v>71476.14</v>
      </c>
      <c r="P82" s="4" t="s">
        <v>1641</v>
      </c>
    </row>
    <row r="83" spans="1:16" x14ac:dyDescent="0.35">
      <c r="A83" s="2" t="s">
        <v>92</v>
      </c>
      <c r="B83" s="2" t="s">
        <v>669</v>
      </c>
      <c r="C83" s="2" t="s">
        <v>1589</v>
      </c>
      <c r="D83" s="2">
        <v>46467</v>
      </c>
      <c r="E83" s="2">
        <v>11616.75</v>
      </c>
      <c r="F83" s="2">
        <v>4646.7</v>
      </c>
      <c r="G83" s="2">
        <v>6970.05</v>
      </c>
      <c r="H83" s="2">
        <v>8</v>
      </c>
      <c r="I83" s="2">
        <v>4000</v>
      </c>
      <c r="J83" s="2">
        <v>69700.5</v>
      </c>
      <c r="K83" s="2">
        <v>5576.04</v>
      </c>
      <c r="L83" s="2">
        <v>2323.35</v>
      </c>
      <c r="M83" s="2">
        <v>65801.11</v>
      </c>
      <c r="P83" s="4" t="s">
        <v>1641</v>
      </c>
    </row>
    <row r="84" spans="1:16" x14ac:dyDescent="0.35">
      <c r="A84" s="2" t="s">
        <v>93</v>
      </c>
      <c r="B84" s="2" t="s">
        <v>670</v>
      </c>
      <c r="C84" s="2" t="s">
        <v>1590</v>
      </c>
      <c r="D84" s="2">
        <v>47210</v>
      </c>
      <c r="E84" s="2">
        <v>11802.5</v>
      </c>
      <c r="F84" s="2">
        <v>4721</v>
      </c>
      <c r="G84" s="2">
        <v>7081.5</v>
      </c>
      <c r="H84" s="2">
        <v>8</v>
      </c>
      <c r="I84" s="2">
        <v>4000</v>
      </c>
      <c r="J84" s="2">
        <v>70815</v>
      </c>
      <c r="K84" s="2">
        <v>5665.2</v>
      </c>
      <c r="L84" s="2">
        <v>2360.5</v>
      </c>
      <c r="M84" s="2">
        <v>66789.3</v>
      </c>
      <c r="P84" s="4" t="s">
        <v>1641</v>
      </c>
    </row>
    <row r="85" spans="1:16" x14ac:dyDescent="0.35">
      <c r="A85" s="2" t="s">
        <v>53</v>
      </c>
      <c r="B85" s="2" t="s">
        <v>671</v>
      </c>
      <c r="C85" s="2" t="s">
        <v>1591</v>
      </c>
      <c r="D85" s="2">
        <v>144665</v>
      </c>
      <c r="E85" s="2">
        <v>36166.25</v>
      </c>
      <c r="F85" s="2">
        <v>14466.5</v>
      </c>
      <c r="G85" s="2">
        <v>21699.75</v>
      </c>
      <c r="H85" s="2">
        <v>5</v>
      </c>
      <c r="I85" s="2">
        <v>2500</v>
      </c>
      <c r="J85" s="2">
        <v>216997.5</v>
      </c>
      <c r="K85" s="2">
        <v>17359.8</v>
      </c>
      <c r="L85" s="2">
        <v>7233.25</v>
      </c>
      <c r="M85" s="2">
        <v>194904.45</v>
      </c>
      <c r="P85" s="4" t="s">
        <v>1640</v>
      </c>
    </row>
    <row r="86" spans="1:16" x14ac:dyDescent="0.35">
      <c r="A86" s="2" t="s">
        <v>94</v>
      </c>
      <c r="B86" s="2" t="s">
        <v>672</v>
      </c>
      <c r="C86" s="2" t="s">
        <v>1592</v>
      </c>
      <c r="D86" s="2">
        <v>79573</v>
      </c>
      <c r="E86" s="2">
        <v>19893.25</v>
      </c>
      <c r="F86" s="2">
        <v>7957.3</v>
      </c>
      <c r="G86" s="2">
        <v>11935.949999999999</v>
      </c>
      <c r="H86" s="2">
        <v>4</v>
      </c>
      <c r="I86" s="2">
        <v>2000</v>
      </c>
      <c r="J86" s="2">
        <v>119359.5</v>
      </c>
      <c r="K86" s="2">
        <v>9548.76</v>
      </c>
      <c r="L86" s="2">
        <v>3978.65</v>
      </c>
      <c r="M86" s="2">
        <v>107832.09000000001</v>
      </c>
      <c r="P86" s="4" t="s">
        <v>1639</v>
      </c>
    </row>
    <row r="87" spans="1:16" x14ac:dyDescent="0.35">
      <c r="A87" s="2" t="s">
        <v>95</v>
      </c>
      <c r="B87" s="2" t="s">
        <v>673</v>
      </c>
      <c r="C87" s="2" t="s">
        <v>1593</v>
      </c>
      <c r="D87" s="2">
        <v>96236</v>
      </c>
      <c r="E87" s="2">
        <v>24059</v>
      </c>
      <c r="F87" s="2">
        <v>9623.6</v>
      </c>
      <c r="G87" s="2">
        <v>14435.4</v>
      </c>
      <c r="H87" s="2">
        <v>2</v>
      </c>
      <c r="I87" s="2">
        <v>1000</v>
      </c>
      <c r="J87" s="2">
        <v>144354</v>
      </c>
      <c r="K87" s="2">
        <v>11548.32</v>
      </c>
      <c r="L87" s="2">
        <v>4811.8</v>
      </c>
      <c r="M87" s="2">
        <v>128993.87999999999</v>
      </c>
      <c r="P87" s="4" t="s">
        <v>1639</v>
      </c>
    </row>
    <row r="88" spans="1:16" x14ac:dyDescent="0.35">
      <c r="A88" s="2" t="s">
        <v>96</v>
      </c>
      <c r="B88" s="2" t="s">
        <v>674</v>
      </c>
      <c r="C88" s="2" t="s">
        <v>1594</v>
      </c>
      <c r="D88" s="2">
        <v>122684</v>
      </c>
      <c r="E88" s="2">
        <v>30671</v>
      </c>
      <c r="F88" s="2">
        <v>12268.400000000001</v>
      </c>
      <c r="G88" s="2">
        <v>18402.599999999999</v>
      </c>
      <c r="H88" s="2">
        <v>7</v>
      </c>
      <c r="I88" s="2">
        <v>3500</v>
      </c>
      <c r="J88" s="2">
        <v>184026</v>
      </c>
      <c r="K88" s="2">
        <v>14722.08</v>
      </c>
      <c r="L88" s="2">
        <v>6134.2000000000007</v>
      </c>
      <c r="M88" s="2">
        <v>166669.72</v>
      </c>
      <c r="P88" s="4" t="s">
        <v>1639</v>
      </c>
    </row>
    <row r="89" spans="1:16" x14ac:dyDescent="0.35">
      <c r="A89" s="2" t="s">
        <v>97</v>
      </c>
      <c r="B89" s="2" t="s">
        <v>675</v>
      </c>
      <c r="C89" s="2" t="s">
        <v>1595</v>
      </c>
      <c r="D89" s="2">
        <v>143584</v>
      </c>
      <c r="E89" s="2">
        <v>35896</v>
      </c>
      <c r="F89" s="2">
        <v>14358.400000000001</v>
      </c>
      <c r="G89" s="2">
        <v>21537.599999999999</v>
      </c>
      <c r="H89" s="2">
        <v>4</v>
      </c>
      <c r="I89" s="2">
        <v>2000</v>
      </c>
      <c r="J89" s="2">
        <v>215376</v>
      </c>
      <c r="K89" s="2">
        <v>17230.079999999998</v>
      </c>
      <c r="L89" s="2">
        <v>7179.2000000000007</v>
      </c>
      <c r="M89" s="2">
        <v>192966.72</v>
      </c>
      <c r="P89" s="4" t="s">
        <v>1640</v>
      </c>
    </row>
    <row r="90" spans="1:16" x14ac:dyDescent="0.35">
      <c r="A90" s="2" t="s">
        <v>98</v>
      </c>
      <c r="B90" s="2" t="s">
        <v>676</v>
      </c>
      <c r="C90" s="2" t="s">
        <v>1596</v>
      </c>
      <c r="D90" s="2">
        <v>70587</v>
      </c>
      <c r="E90" s="2">
        <v>17646.75</v>
      </c>
      <c r="F90" s="2">
        <v>7058.7000000000007</v>
      </c>
      <c r="G90" s="2">
        <v>10588.05</v>
      </c>
      <c r="H90" s="2">
        <v>2</v>
      </c>
      <c r="I90" s="2">
        <v>1000</v>
      </c>
      <c r="J90" s="2">
        <v>105880.5</v>
      </c>
      <c r="K90" s="2">
        <v>8470.44</v>
      </c>
      <c r="L90" s="2">
        <v>3529.3500000000004</v>
      </c>
      <c r="M90" s="2">
        <v>94880.709999999992</v>
      </c>
      <c r="P90" s="4" t="s">
        <v>1639</v>
      </c>
    </row>
    <row r="91" spans="1:16" x14ac:dyDescent="0.35">
      <c r="A91" s="2" t="s">
        <v>77</v>
      </c>
      <c r="B91" s="2" t="s">
        <v>677</v>
      </c>
      <c r="C91" s="2" t="s">
        <v>1597</v>
      </c>
      <c r="D91" s="2">
        <v>129783</v>
      </c>
      <c r="E91" s="2">
        <v>32445.75</v>
      </c>
      <c r="F91" s="2">
        <v>12978.300000000001</v>
      </c>
      <c r="G91" s="2">
        <v>19467.45</v>
      </c>
      <c r="H91" s="2">
        <v>3</v>
      </c>
      <c r="I91" s="2">
        <v>1500</v>
      </c>
      <c r="J91" s="2">
        <v>194674.5</v>
      </c>
      <c r="K91" s="2">
        <v>15573.96</v>
      </c>
      <c r="L91" s="2">
        <v>6489.1500000000005</v>
      </c>
      <c r="M91" s="2">
        <v>174111.39</v>
      </c>
      <c r="P91" s="4" t="s">
        <v>1639</v>
      </c>
    </row>
    <row r="92" spans="1:16" x14ac:dyDescent="0.35">
      <c r="A92" s="2" t="s">
        <v>99</v>
      </c>
      <c r="B92" s="2" t="s">
        <v>678</v>
      </c>
      <c r="C92" s="2" t="s">
        <v>1598</v>
      </c>
      <c r="D92" s="2">
        <v>124614</v>
      </c>
      <c r="E92" s="2">
        <v>31153.5</v>
      </c>
      <c r="F92" s="2">
        <v>12461.400000000001</v>
      </c>
      <c r="G92" s="2">
        <v>18692.099999999999</v>
      </c>
      <c r="H92" s="2">
        <v>7</v>
      </c>
      <c r="I92" s="2">
        <v>3500</v>
      </c>
      <c r="J92" s="2">
        <v>186921</v>
      </c>
      <c r="K92" s="2">
        <v>14953.68</v>
      </c>
      <c r="L92" s="2">
        <v>6230.7000000000007</v>
      </c>
      <c r="M92" s="2">
        <v>169236.62</v>
      </c>
      <c r="P92" s="4" t="s">
        <v>1639</v>
      </c>
    </row>
    <row r="93" spans="1:16" x14ac:dyDescent="0.35">
      <c r="A93" s="2" t="s">
        <v>72</v>
      </c>
      <c r="B93" s="2" t="s">
        <v>679</v>
      </c>
      <c r="C93" s="2" t="s">
        <v>1599</v>
      </c>
      <c r="D93" s="2">
        <v>100201</v>
      </c>
      <c r="E93" s="2">
        <v>25050.25</v>
      </c>
      <c r="F93" s="2">
        <v>10020.1</v>
      </c>
      <c r="G93" s="2">
        <v>15030.15</v>
      </c>
      <c r="H93" s="2">
        <v>7</v>
      </c>
      <c r="I93" s="2">
        <v>3500</v>
      </c>
      <c r="J93" s="2">
        <v>150301.5</v>
      </c>
      <c r="K93" s="2">
        <v>12024.119999999999</v>
      </c>
      <c r="L93" s="2">
        <v>5010.05</v>
      </c>
      <c r="M93" s="2">
        <v>136767.33000000002</v>
      </c>
      <c r="P93" s="4" t="s">
        <v>1639</v>
      </c>
    </row>
    <row r="94" spans="1:16" x14ac:dyDescent="0.35">
      <c r="A94" s="2" t="s">
        <v>100</v>
      </c>
      <c r="B94" s="2" t="s">
        <v>680</v>
      </c>
      <c r="C94" s="2" t="s">
        <v>1600</v>
      </c>
      <c r="D94" s="2">
        <v>72141</v>
      </c>
      <c r="E94" s="2">
        <v>18035.25</v>
      </c>
      <c r="F94" s="2">
        <v>7214.1</v>
      </c>
      <c r="G94" s="2">
        <v>10821.15</v>
      </c>
      <c r="H94" s="2">
        <v>6</v>
      </c>
      <c r="I94" s="2">
        <v>3000</v>
      </c>
      <c r="J94" s="2">
        <v>108211.5</v>
      </c>
      <c r="K94" s="2">
        <v>8656.92</v>
      </c>
      <c r="L94" s="2">
        <v>3607.05</v>
      </c>
      <c r="M94" s="2">
        <v>98947.53</v>
      </c>
      <c r="P94" s="4" t="s">
        <v>1639</v>
      </c>
    </row>
    <row r="95" spans="1:16" x14ac:dyDescent="0.35">
      <c r="A95" s="2" t="s">
        <v>101</v>
      </c>
      <c r="B95" s="2" t="s">
        <v>681</v>
      </c>
      <c r="C95" s="2" t="s">
        <v>1601</v>
      </c>
      <c r="D95" s="2">
        <v>119091</v>
      </c>
      <c r="E95" s="2">
        <v>29772.75</v>
      </c>
      <c r="F95" s="2">
        <v>11909.1</v>
      </c>
      <c r="G95" s="2">
        <v>17863.649999999998</v>
      </c>
      <c r="H95" s="2">
        <v>2</v>
      </c>
      <c r="I95" s="2">
        <v>1000</v>
      </c>
      <c r="J95" s="2">
        <v>178636.5</v>
      </c>
      <c r="K95" s="2">
        <v>14290.92</v>
      </c>
      <c r="L95" s="2">
        <v>5954.55</v>
      </c>
      <c r="M95" s="2">
        <v>159391.03</v>
      </c>
      <c r="P95" s="4" t="s">
        <v>1639</v>
      </c>
    </row>
    <row r="96" spans="1:16" x14ac:dyDescent="0.35">
      <c r="A96" s="2" t="s">
        <v>102</v>
      </c>
      <c r="B96" s="2" t="s">
        <v>682</v>
      </c>
      <c r="C96" s="2" t="s">
        <v>1602</v>
      </c>
      <c r="D96" s="2">
        <v>52454</v>
      </c>
      <c r="E96" s="2">
        <v>13113.5</v>
      </c>
      <c r="F96" s="2">
        <v>5245.4000000000005</v>
      </c>
      <c r="G96" s="2">
        <v>7868.0999999999995</v>
      </c>
      <c r="H96" s="2">
        <v>4</v>
      </c>
      <c r="I96" s="2">
        <v>2000</v>
      </c>
      <c r="J96" s="2">
        <v>78681</v>
      </c>
      <c r="K96" s="2">
        <v>6294.48</v>
      </c>
      <c r="L96" s="2">
        <v>2622.7000000000003</v>
      </c>
      <c r="M96" s="2">
        <v>71763.820000000007</v>
      </c>
      <c r="P96" s="4" t="s">
        <v>1641</v>
      </c>
    </row>
    <row r="97" spans="1:16" x14ac:dyDescent="0.35">
      <c r="A97" s="2" t="s">
        <v>103</v>
      </c>
      <c r="B97" s="2" t="s">
        <v>683</v>
      </c>
      <c r="C97" s="2" t="s">
        <v>1603</v>
      </c>
      <c r="D97" s="2">
        <v>86106</v>
      </c>
      <c r="E97" s="2">
        <v>21526.5</v>
      </c>
      <c r="F97" s="2">
        <v>8610.6</v>
      </c>
      <c r="G97" s="2">
        <v>12915.9</v>
      </c>
      <c r="H97" s="2">
        <v>2</v>
      </c>
      <c r="I97" s="2">
        <v>1000</v>
      </c>
      <c r="J97" s="2">
        <v>129159</v>
      </c>
      <c r="K97" s="2">
        <v>10332.719999999999</v>
      </c>
      <c r="L97" s="2">
        <v>4305.3</v>
      </c>
      <c r="M97" s="2">
        <v>115520.98</v>
      </c>
      <c r="P97" s="4" t="s">
        <v>1639</v>
      </c>
    </row>
    <row r="98" spans="1:16" x14ac:dyDescent="0.35">
      <c r="A98" s="2" t="s">
        <v>104</v>
      </c>
      <c r="B98" s="2" t="s">
        <v>684</v>
      </c>
      <c r="C98" s="2" t="s">
        <v>1604</v>
      </c>
      <c r="D98" s="2">
        <v>72557</v>
      </c>
      <c r="E98" s="2">
        <v>18139.25</v>
      </c>
      <c r="F98" s="2">
        <v>7255.7000000000007</v>
      </c>
      <c r="G98" s="2">
        <v>10883.55</v>
      </c>
      <c r="H98" s="2">
        <v>3</v>
      </c>
      <c r="I98" s="2">
        <v>1500</v>
      </c>
      <c r="J98" s="2">
        <v>108835.5</v>
      </c>
      <c r="K98" s="2">
        <v>8706.84</v>
      </c>
      <c r="L98" s="2">
        <v>3627.8500000000004</v>
      </c>
      <c r="M98" s="2">
        <v>98000.81</v>
      </c>
      <c r="P98" s="4" t="s">
        <v>1639</v>
      </c>
    </row>
    <row r="99" spans="1:16" x14ac:dyDescent="0.35">
      <c r="A99" s="2" t="s">
        <v>105</v>
      </c>
      <c r="B99" s="2" t="s">
        <v>685</v>
      </c>
      <c r="C99" s="2" t="s">
        <v>1605</v>
      </c>
      <c r="D99" s="2">
        <v>46375</v>
      </c>
      <c r="E99" s="2">
        <v>11593.75</v>
      </c>
      <c r="F99" s="2">
        <v>4637.5</v>
      </c>
      <c r="G99" s="2">
        <v>6956.25</v>
      </c>
      <c r="H99" s="2">
        <v>7</v>
      </c>
      <c r="I99" s="2">
        <v>3500</v>
      </c>
      <c r="J99" s="2">
        <v>69562.5</v>
      </c>
      <c r="K99" s="2">
        <v>5565</v>
      </c>
      <c r="L99" s="2">
        <v>2318.75</v>
      </c>
      <c r="M99" s="2">
        <v>65178.75</v>
      </c>
      <c r="P99" s="4" t="s">
        <v>1641</v>
      </c>
    </row>
    <row r="100" spans="1:16" x14ac:dyDescent="0.35">
      <c r="A100" s="2" t="s">
        <v>106</v>
      </c>
      <c r="B100" s="2" t="s">
        <v>686</v>
      </c>
      <c r="C100" s="2" t="s">
        <v>1606</v>
      </c>
      <c r="D100" s="2">
        <v>110212</v>
      </c>
      <c r="E100" s="2">
        <v>27553</v>
      </c>
      <c r="F100" s="2">
        <v>11021.2</v>
      </c>
      <c r="G100" s="2">
        <v>16531.8</v>
      </c>
      <c r="H100" s="2">
        <v>4</v>
      </c>
      <c r="I100" s="2">
        <v>2000</v>
      </c>
      <c r="J100" s="2">
        <v>165318</v>
      </c>
      <c r="K100" s="2">
        <v>13225.439999999999</v>
      </c>
      <c r="L100" s="2">
        <v>5510.6</v>
      </c>
      <c r="M100" s="2">
        <v>148581.96</v>
      </c>
      <c r="P100" s="4" t="s">
        <v>1639</v>
      </c>
    </row>
    <row r="101" spans="1:16" x14ac:dyDescent="0.35">
      <c r="A101" s="2" t="s">
        <v>107</v>
      </c>
      <c r="B101" s="2" t="s">
        <v>687</v>
      </c>
      <c r="C101" s="2" t="s">
        <v>1607</v>
      </c>
      <c r="D101" s="2">
        <v>55714</v>
      </c>
      <c r="E101" s="2">
        <v>13928.5</v>
      </c>
      <c r="F101" s="2">
        <v>5571.4000000000005</v>
      </c>
      <c r="G101" s="2">
        <v>8357.1</v>
      </c>
      <c r="H101" s="2">
        <v>3</v>
      </c>
      <c r="I101" s="2">
        <v>1500</v>
      </c>
      <c r="J101" s="2">
        <v>83571</v>
      </c>
      <c r="K101" s="2">
        <v>6685.6799999999994</v>
      </c>
      <c r="L101" s="2">
        <v>2785.7000000000003</v>
      </c>
      <c r="M101" s="2">
        <v>75599.62000000001</v>
      </c>
      <c r="P101" s="4" t="s">
        <v>1641</v>
      </c>
    </row>
    <row r="102" spans="1:16" x14ac:dyDescent="0.35">
      <c r="A102" s="2" t="s">
        <v>108</v>
      </c>
      <c r="B102" s="2" t="s">
        <v>688</v>
      </c>
      <c r="C102" s="2" t="s">
        <v>1608</v>
      </c>
      <c r="D102" s="2">
        <v>130914</v>
      </c>
      <c r="E102" s="2">
        <v>32728.5</v>
      </c>
      <c r="F102" s="2">
        <v>13091.400000000001</v>
      </c>
      <c r="G102" s="2">
        <v>19637.099999999999</v>
      </c>
      <c r="H102" s="2">
        <v>5</v>
      </c>
      <c r="I102" s="2">
        <v>2500</v>
      </c>
      <c r="J102" s="2">
        <v>196371</v>
      </c>
      <c r="K102" s="2">
        <v>15709.68</v>
      </c>
      <c r="L102" s="2">
        <v>6545.7000000000007</v>
      </c>
      <c r="M102" s="2">
        <v>176615.62</v>
      </c>
      <c r="P102" s="4" t="s">
        <v>1639</v>
      </c>
    </row>
    <row r="103" spans="1:16" x14ac:dyDescent="0.35">
      <c r="A103" s="2" t="s">
        <v>109</v>
      </c>
      <c r="B103" s="2" t="s">
        <v>689</v>
      </c>
      <c r="C103" s="2" t="s">
        <v>1609</v>
      </c>
      <c r="D103" s="2">
        <v>145463</v>
      </c>
      <c r="E103" s="2">
        <v>36365.75</v>
      </c>
      <c r="F103" s="2">
        <v>14546.300000000001</v>
      </c>
      <c r="G103" s="2">
        <v>21819.45</v>
      </c>
      <c r="H103" s="2">
        <v>2</v>
      </c>
      <c r="I103" s="2">
        <v>1000</v>
      </c>
      <c r="J103" s="2">
        <v>218194.5</v>
      </c>
      <c r="K103" s="2">
        <v>17455.559999999998</v>
      </c>
      <c r="L103" s="2">
        <v>7273.1500000000005</v>
      </c>
      <c r="M103" s="2">
        <v>194465.79</v>
      </c>
      <c r="P103" s="4" t="s">
        <v>1640</v>
      </c>
    </row>
    <row r="104" spans="1:16" x14ac:dyDescent="0.35">
      <c r="A104" s="2" t="s">
        <v>110</v>
      </c>
      <c r="B104" s="2" t="s">
        <v>690</v>
      </c>
      <c r="C104" s="2" t="s">
        <v>1610</v>
      </c>
      <c r="D104" s="2">
        <v>145042</v>
      </c>
      <c r="E104" s="2">
        <v>36260.5</v>
      </c>
      <c r="F104" s="2">
        <v>14504.2</v>
      </c>
      <c r="G104" s="2">
        <v>21756.3</v>
      </c>
      <c r="H104" s="2">
        <v>8</v>
      </c>
      <c r="I104" s="2">
        <v>4000</v>
      </c>
      <c r="J104" s="2">
        <v>217563</v>
      </c>
      <c r="K104" s="2">
        <v>17405.04</v>
      </c>
      <c r="L104" s="2">
        <v>7252.1</v>
      </c>
      <c r="M104" s="2">
        <v>196905.86</v>
      </c>
      <c r="P104" s="4" t="s">
        <v>1640</v>
      </c>
    </row>
    <row r="105" spans="1:16" x14ac:dyDescent="0.35">
      <c r="A105" s="2" t="s">
        <v>111</v>
      </c>
      <c r="B105" s="2" t="s">
        <v>691</v>
      </c>
      <c r="C105" s="2" t="s">
        <v>1611</v>
      </c>
      <c r="D105" s="2">
        <v>118504</v>
      </c>
      <c r="E105" s="2">
        <v>29626</v>
      </c>
      <c r="F105" s="2">
        <v>11850.400000000001</v>
      </c>
      <c r="G105" s="2">
        <v>17775.599999999999</v>
      </c>
      <c r="H105" s="2">
        <v>3</v>
      </c>
      <c r="I105" s="2">
        <v>1500</v>
      </c>
      <c r="J105" s="2">
        <v>177756</v>
      </c>
      <c r="K105" s="2">
        <v>14220.48</v>
      </c>
      <c r="L105" s="2">
        <v>5925.2000000000007</v>
      </c>
      <c r="M105" s="2">
        <v>159110.31999999998</v>
      </c>
      <c r="P105" s="4" t="s">
        <v>1639</v>
      </c>
    </row>
    <row r="106" spans="1:16" x14ac:dyDescent="0.35">
      <c r="A106" s="2" t="s">
        <v>112</v>
      </c>
      <c r="B106" s="2" t="s">
        <v>692</v>
      </c>
      <c r="C106" s="2" t="s">
        <v>1612</v>
      </c>
      <c r="D106" s="2">
        <v>84242</v>
      </c>
      <c r="E106" s="2">
        <v>21060.5</v>
      </c>
      <c r="F106" s="2">
        <v>8424.2000000000007</v>
      </c>
      <c r="G106" s="2">
        <v>12636.3</v>
      </c>
      <c r="H106" s="2">
        <v>4</v>
      </c>
      <c r="I106" s="2">
        <v>2000</v>
      </c>
      <c r="J106" s="2">
        <v>126363</v>
      </c>
      <c r="K106" s="2">
        <v>10109.039999999999</v>
      </c>
      <c r="L106" s="2">
        <v>4212.1000000000004</v>
      </c>
      <c r="M106" s="2">
        <v>114041.86</v>
      </c>
      <c r="P106" s="4" t="s">
        <v>1639</v>
      </c>
    </row>
    <row r="107" spans="1:16" x14ac:dyDescent="0.35">
      <c r="A107" s="2" t="s">
        <v>113</v>
      </c>
      <c r="B107" s="2" t="s">
        <v>693</v>
      </c>
      <c r="C107" s="2" t="s">
        <v>1613</v>
      </c>
      <c r="D107" s="2">
        <v>92062</v>
      </c>
      <c r="E107" s="2">
        <v>23015.5</v>
      </c>
      <c r="F107" s="2">
        <v>9206.2000000000007</v>
      </c>
      <c r="G107" s="2">
        <v>13809.3</v>
      </c>
      <c r="H107" s="2">
        <v>4</v>
      </c>
      <c r="I107" s="2">
        <v>2000</v>
      </c>
      <c r="J107" s="2">
        <v>138093</v>
      </c>
      <c r="K107" s="2">
        <v>11047.439999999999</v>
      </c>
      <c r="L107" s="2">
        <v>4603.1000000000004</v>
      </c>
      <c r="M107" s="2">
        <v>124442.45999999999</v>
      </c>
      <c r="P107" s="4" t="s">
        <v>1639</v>
      </c>
    </row>
    <row r="108" spans="1:16" x14ac:dyDescent="0.35">
      <c r="A108" s="2" t="s">
        <v>114</v>
      </c>
      <c r="B108" s="2" t="s">
        <v>694</v>
      </c>
      <c r="C108" s="2" t="s">
        <v>1614</v>
      </c>
      <c r="D108" s="2">
        <v>64528</v>
      </c>
      <c r="E108" s="2">
        <v>16132</v>
      </c>
      <c r="F108" s="2">
        <v>6452.8</v>
      </c>
      <c r="G108" s="2">
        <v>9679.1999999999989</v>
      </c>
      <c r="H108" s="2">
        <v>7</v>
      </c>
      <c r="I108" s="2">
        <v>3500</v>
      </c>
      <c r="J108" s="2">
        <v>96792</v>
      </c>
      <c r="K108" s="2">
        <v>7743.36</v>
      </c>
      <c r="L108" s="2">
        <v>3226.4</v>
      </c>
      <c r="M108" s="2">
        <v>89322.240000000005</v>
      </c>
      <c r="P108" s="4" t="s">
        <v>1641</v>
      </c>
    </row>
    <row r="109" spans="1:16" x14ac:dyDescent="0.35">
      <c r="A109" s="2" t="s">
        <v>115</v>
      </c>
      <c r="B109" s="2" t="s">
        <v>695</v>
      </c>
      <c r="C109" s="2" t="s">
        <v>1615</v>
      </c>
      <c r="D109" s="2">
        <v>86559</v>
      </c>
      <c r="E109" s="2">
        <v>21639.75</v>
      </c>
      <c r="F109" s="2">
        <v>8655.9</v>
      </c>
      <c r="G109" s="2">
        <v>12983.85</v>
      </c>
      <c r="H109" s="2">
        <v>7</v>
      </c>
      <c r="I109" s="2">
        <v>3500</v>
      </c>
      <c r="J109" s="2">
        <v>129838.5</v>
      </c>
      <c r="K109" s="2">
        <v>10387.08</v>
      </c>
      <c r="L109" s="2">
        <v>4327.95</v>
      </c>
      <c r="M109" s="2">
        <v>118623.47</v>
      </c>
      <c r="P109" s="4" t="s">
        <v>1639</v>
      </c>
    </row>
    <row r="110" spans="1:16" x14ac:dyDescent="0.35">
      <c r="A110" s="2" t="s">
        <v>116</v>
      </c>
      <c r="B110" s="2" t="s">
        <v>696</v>
      </c>
      <c r="C110" s="2" t="s">
        <v>1616</v>
      </c>
      <c r="D110" s="2">
        <v>49249</v>
      </c>
      <c r="E110" s="2">
        <v>12312.25</v>
      </c>
      <c r="F110" s="2">
        <v>4924.9000000000005</v>
      </c>
      <c r="G110" s="2">
        <v>7387.3499999999995</v>
      </c>
      <c r="H110" s="2">
        <v>4</v>
      </c>
      <c r="I110" s="2">
        <v>2000</v>
      </c>
      <c r="J110" s="2">
        <v>73873.5</v>
      </c>
      <c r="K110" s="2">
        <v>5909.88</v>
      </c>
      <c r="L110" s="2">
        <v>2462.4500000000003</v>
      </c>
      <c r="M110" s="2">
        <v>67501.17</v>
      </c>
      <c r="P110" s="4" t="s">
        <v>1641</v>
      </c>
    </row>
    <row r="111" spans="1:16" x14ac:dyDescent="0.35">
      <c r="A111" s="2" t="s">
        <v>117</v>
      </c>
      <c r="B111" s="2" t="s">
        <v>697</v>
      </c>
      <c r="C111" s="2" t="s">
        <v>1617</v>
      </c>
      <c r="D111" s="2">
        <v>53931</v>
      </c>
      <c r="E111" s="2">
        <v>13482.75</v>
      </c>
      <c r="F111" s="2">
        <v>5393.1</v>
      </c>
      <c r="G111" s="2">
        <v>8089.65</v>
      </c>
      <c r="H111" s="2">
        <v>4</v>
      </c>
      <c r="I111" s="2">
        <v>2000</v>
      </c>
      <c r="J111" s="2">
        <v>80896.5</v>
      </c>
      <c r="K111" s="2">
        <v>6471.7199999999993</v>
      </c>
      <c r="L111" s="2">
        <v>2696.55</v>
      </c>
      <c r="M111" s="2">
        <v>73728.23</v>
      </c>
      <c r="P111" s="4" t="s">
        <v>1641</v>
      </c>
    </row>
    <row r="112" spans="1:16" x14ac:dyDescent="0.35">
      <c r="A112" s="2" t="s">
        <v>118</v>
      </c>
      <c r="B112" s="2" t="s">
        <v>698</v>
      </c>
      <c r="C112" s="2" t="s">
        <v>1618</v>
      </c>
      <c r="D112" s="2">
        <v>89154</v>
      </c>
      <c r="E112" s="2">
        <v>22288.5</v>
      </c>
      <c r="F112" s="2">
        <v>8915.4</v>
      </c>
      <c r="G112" s="2">
        <v>13373.1</v>
      </c>
      <c r="H112" s="2">
        <v>8</v>
      </c>
      <c r="I112" s="2">
        <v>4000</v>
      </c>
      <c r="J112" s="2">
        <v>133731</v>
      </c>
      <c r="K112" s="2">
        <v>10698.48</v>
      </c>
      <c r="L112" s="2">
        <v>4457.7</v>
      </c>
      <c r="M112" s="2">
        <v>122574.82</v>
      </c>
      <c r="P112" s="4" t="s">
        <v>1639</v>
      </c>
    </row>
    <row r="113" spans="1:16" x14ac:dyDescent="0.35">
      <c r="A113" s="2" t="s">
        <v>119</v>
      </c>
      <c r="B113" s="2" t="s">
        <v>699</v>
      </c>
      <c r="C113" s="2" t="s">
        <v>1619</v>
      </c>
      <c r="D113" s="2">
        <v>73449</v>
      </c>
      <c r="E113" s="2">
        <v>18362.25</v>
      </c>
      <c r="F113" s="2">
        <v>7344.9000000000005</v>
      </c>
      <c r="G113" s="2">
        <v>11017.35</v>
      </c>
      <c r="H113" s="2">
        <v>8</v>
      </c>
      <c r="I113" s="2">
        <v>4000</v>
      </c>
      <c r="J113" s="2">
        <v>110173.5</v>
      </c>
      <c r="K113" s="2">
        <v>8813.8799999999992</v>
      </c>
      <c r="L113" s="2">
        <v>3672.4500000000003</v>
      </c>
      <c r="M113" s="2">
        <v>101687.17</v>
      </c>
      <c r="P113" s="4" t="s">
        <v>1639</v>
      </c>
    </row>
    <row r="114" spans="1:16" x14ac:dyDescent="0.35">
      <c r="A114" s="2" t="s">
        <v>120</v>
      </c>
      <c r="B114" s="2" t="s">
        <v>700</v>
      </c>
      <c r="C114" s="2" t="s">
        <v>1620</v>
      </c>
      <c r="D114" s="2">
        <v>42748</v>
      </c>
      <c r="E114" s="2">
        <v>10687</v>
      </c>
      <c r="F114" s="2">
        <v>4274.8</v>
      </c>
      <c r="G114" s="2">
        <v>6412.2</v>
      </c>
      <c r="H114" s="2">
        <v>4</v>
      </c>
      <c r="I114" s="2">
        <v>2000</v>
      </c>
      <c r="J114" s="2">
        <v>64122</v>
      </c>
      <c r="K114" s="2">
        <v>5129.76</v>
      </c>
      <c r="L114" s="2">
        <v>2137.4</v>
      </c>
      <c r="M114" s="2">
        <v>58854.84</v>
      </c>
      <c r="P114" s="4" t="s">
        <v>1641</v>
      </c>
    </row>
    <row r="115" spans="1:16" x14ac:dyDescent="0.35">
      <c r="A115" s="2" t="s">
        <v>121</v>
      </c>
      <c r="B115" s="2" t="s">
        <v>701</v>
      </c>
      <c r="C115" s="2" t="s">
        <v>1621</v>
      </c>
      <c r="D115" s="2">
        <v>103622</v>
      </c>
      <c r="E115" s="2">
        <v>25905.5</v>
      </c>
      <c r="F115" s="2">
        <v>10362.200000000001</v>
      </c>
      <c r="G115" s="2">
        <v>15543.3</v>
      </c>
      <c r="H115" s="2">
        <v>8</v>
      </c>
      <c r="I115" s="2">
        <v>4000</v>
      </c>
      <c r="J115" s="2">
        <v>155433</v>
      </c>
      <c r="K115" s="2">
        <v>12434.64</v>
      </c>
      <c r="L115" s="2">
        <v>5181.1000000000004</v>
      </c>
      <c r="M115" s="2">
        <v>141817.25999999998</v>
      </c>
      <c r="P115" s="4" t="s">
        <v>1639</v>
      </c>
    </row>
    <row r="116" spans="1:16" x14ac:dyDescent="0.35">
      <c r="A116" s="2" t="s">
        <v>122</v>
      </c>
      <c r="B116" s="2" t="s">
        <v>702</v>
      </c>
      <c r="C116" s="2" t="s">
        <v>1622</v>
      </c>
      <c r="D116" s="2">
        <v>117399</v>
      </c>
      <c r="E116" s="2">
        <v>29349.75</v>
      </c>
      <c r="F116" s="2">
        <v>11739.900000000001</v>
      </c>
      <c r="G116" s="2">
        <v>17609.849999999999</v>
      </c>
      <c r="H116" s="2">
        <v>4</v>
      </c>
      <c r="I116" s="2">
        <v>2000</v>
      </c>
      <c r="J116" s="2">
        <v>176098.5</v>
      </c>
      <c r="K116" s="2">
        <v>14087.88</v>
      </c>
      <c r="L116" s="2">
        <v>5869.9500000000007</v>
      </c>
      <c r="M116" s="2">
        <v>158140.66999999998</v>
      </c>
      <c r="P116" s="4" t="s">
        <v>1639</v>
      </c>
    </row>
    <row r="117" spans="1:16" x14ac:dyDescent="0.35">
      <c r="A117" s="2" t="s">
        <v>123</v>
      </c>
      <c r="B117" s="2" t="s">
        <v>703</v>
      </c>
      <c r="C117" s="2" t="s">
        <v>1623</v>
      </c>
      <c r="D117" s="2">
        <v>50546</v>
      </c>
      <c r="E117" s="2">
        <v>12636.5</v>
      </c>
      <c r="F117" s="2">
        <v>5054.6000000000004</v>
      </c>
      <c r="G117" s="2">
        <v>7581.9</v>
      </c>
      <c r="H117" s="2">
        <v>4</v>
      </c>
      <c r="I117" s="2">
        <v>2000</v>
      </c>
      <c r="J117" s="2">
        <v>75819</v>
      </c>
      <c r="K117" s="2">
        <v>6065.5199999999995</v>
      </c>
      <c r="L117" s="2">
        <v>2527.3000000000002</v>
      </c>
      <c r="M117" s="2">
        <v>69226.179999999993</v>
      </c>
      <c r="P117" s="4" t="s">
        <v>1641</v>
      </c>
    </row>
    <row r="118" spans="1:16" x14ac:dyDescent="0.35">
      <c r="A118" s="2" t="s">
        <v>124</v>
      </c>
      <c r="B118" s="2" t="s">
        <v>704</v>
      </c>
      <c r="C118" s="2" t="s">
        <v>1624</v>
      </c>
      <c r="D118" s="2">
        <v>98741</v>
      </c>
      <c r="E118" s="2">
        <v>24685.25</v>
      </c>
      <c r="F118" s="2">
        <v>9874.1</v>
      </c>
      <c r="G118" s="2">
        <v>14811.15</v>
      </c>
      <c r="H118" s="2">
        <v>9</v>
      </c>
      <c r="I118" s="2">
        <v>4500</v>
      </c>
      <c r="J118" s="2">
        <v>148111.5</v>
      </c>
      <c r="K118" s="2">
        <v>11848.92</v>
      </c>
      <c r="L118" s="2">
        <v>4937.05</v>
      </c>
      <c r="M118" s="2">
        <v>135825.53</v>
      </c>
      <c r="P118" s="4" t="s">
        <v>1639</v>
      </c>
    </row>
    <row r="119" spans="1:16" x14ac:dyDescent="0.35">
      <c r="A119" s="2" t="s">
        <v>125</v>
      </c>
      <c r="B119" s="2" t="s">
        <v>705</v>
      </c>
      <c r="C119" s="2" t="s">
        <v>1625</v>
      </c>
      <c r="D119" s="2">
        <v>124810</v>
      </c>
      <c r="E119" s="2">
        <v>31202.5</v>
      </c>
      <c r="F119" s="2">
        <v>12481</v>
      </c>
      <c r="G119" s="2">
        <v>18721.5</v>
      </c>
      <c r="H119" s="2">
        <v>2</v>
      </c>
      <c r="I119" s="2">
        <v>1000</v>
      </c>
      <c r="J119" s="2">
        <v>187215</v>
      </c>
      <c r="K119" s="2">
        <v>14977.199999999999</v>
      </c>
      <c r="L119" s="2">
        <v>6240.5</v>
      </c>
      <c r="M119" s="2">
        <v>166997.29999999999</v>
      </c>
      <c r="P119" s="4" t="s">
        <v>1639</v>
      </c>
    </row>
    <row r="120" spans="1:16" x14ac:dyDescent="0.35">
      <c r="A120" s="2" t="s">
        <v>126</v>
      </c>
      <c r="B120" s="2" t="s">
        <v>706</v>
      </c>
      <c r="C120" s="2" t="s">
        <v>1626</v>
      </c>
      <c r="D120" s="2">
        <v>141826</v>
      </c>
      <c r="E120" s="2">
        <v>35456.5</v>
      </c>
      <c r="F120" s="2">
        <v>14182.6</v>
      </c>
      <c r="G120" s="2">
        <v>21273.899999999998</v>
      </c>
      <c r="H120" s="2">
        <v>9</v>
      </c>
      <c r="I120" s="2">
        <v>4500</v>
      </c>
      <c r="J120" s="2">
        <v>212739</v>
      </c>
      <c r="K120" s="2">
        <v>17019.12</v>
      </c>
      <c r="L120" s="2">
        <v>7091.3</v>
      </c>
      <c r="M120" s="2">
        <v>193128.58000000002</v>
      </c>
      <c r="P120" s="4" t="s">
        <v>1640</v>
      </c>
    </row>
    <row r="121" spans="1:16" x14ac:dyDescent="0.35">
      <c r="A121" s="2" t="s">
        <v>127</v>
      </c>
      <c r="B121" s="2" t="s">
        <v>707</v>
      </c>
      <c r="C121" s="2" t="s">
        <v>1627</v>
      </c>
      <c r="D121" s="2">
        <v>108321</v>
      </c>
      <c r="E121" s="2">
        <v>27080.25</v>
      </c>
      <c r="F121" s="2">
        <v>10832.1</v>
      </c>
      <c r="G121" s="2">
        <v>16248.15</v>
      </c>
      <c r="H121" s="2">
        <v>4</v>
      </c>
      <c r="I121" s="2">
        <v>2000</v>
      </c>
      <c r="J121" s="2">
        <v>162481.5</v>
      </c>
      <c r="K121" s="2">
        <v>12998.519999999999</v>
      </c>
      <c r="L121" s="2">
        <v>5416.05</v>
      </c>
      <c r="M121" s="2">
        <v>146066.93000000002</v>
      </c>
      <c r="P121" s="4" t="s">
        <v>1639</v>
      </c>
    </row>
    <row r="122" spans="1:16" x14ac:dyDescent="0.35">
      <c r="A122" s="2" t="s">
        <v>128</v>
      </c>
      <c r="B122" s="2" t="s">
        <v>708</v>
      </c>
      <c r="C122" s="2" t="s">
        <v>1628</v>
      </c>
      <c r="D122" s="2">
        <v>64361</v>
      </c>
      <c r="E122" s="2">
        <v>16090.25</v>
      </c>
      <c r="F122" s="2">
        <v>6436.1</v>
      </c>
      <c r="G122" s="2">
        <v>9654.15</v>
      </c>
      <c r="H122" s="2">
        <v>9</v>
      </c>
      <c r="I122" s="2">
        <v>4500</v>
      </c>
      <c r="J122" s="2">
        <v>96541.5</v>
      </c>
      <c r="K122" s="2">
        <v>7723.32</v>
      </c>
      <c r="L122" s="2">
        <v>3218.05</v>
      </c>
      <c r="M122" s="2">
        <v>90100.12999999999</v>
      </c>
      <c r="P122" s="4" t="s">
        <v>1641</v>
      </c>
    </row>
    <row r="123" spans="1:16" x14ac:dyDescent="0.35">
      <c r="A123" s="2" t="s">
        <v>129</v>
      </c>
      <c r="B123" s="2" t="s">
        <v>709</v>
      </c>
      <c r="C123" s="2" t="s">
        <v>1589</v>
      </c>
      <c r="D123" s="2">
        <v>79074</v>
      </c>
      <c r="E123" s="2">
        <v>19768.5</v>
      </c>
      <c r="F123" s="2">
        <v>7907.4000000000005</v>
      </c>
      <c r="G123" s="2">
        <v>11861.1</v>
      </c>
      <c r="H123" s="2">
        <v>6</v>
      </c>
      <c r="I123" s="2">
        <v>3000</v>
      </c>
      <c r="J123" s="2">
        <v>118611</v>
      </c>
      <c r="K123" s="2">
        <v>9488.8799999999992</v>
      </c>
      <c r="L123" s="2">
        <v>3953.7000000000003</v>
      </c>
      <c r="M123" s="2">
        <v>108168.42</v>
      </c>
      <c r="P123" s="4" t="s">
        <v>1639</v>
      </c>
    </row>
    <row r="124" spans="1:16" x14ac:dyDescent="0.35">
      <c r="A124" s="2" t="s">
        <v>130</v>
      </c>
      <c r="B124" s="2" t="s">
        <v>710</v>
      </c>
      <c r="C124" s="2" t="s">
        <v>1590</v>
      </c>
      <c r="D124" s="2">
        <v>48493</v>
      </c>
      <c r="E124" s="2">
        <v>12123.25</v>
      </c>
      <c r="F124" s="2">
        <v>4849.3</v>
      </c>
      <c r="G124" s="2">
        <v>7273.95</v>
      </c>
      <c r="H124" s="2">
        <v>4</v>
      </c>
      <c r="I124" s="2">
        <v>2000</v>
      </c>
      <c r="J124" s="2">
        <v>72739.5</v>
      </c>
      <c r="K124" s="2">
        <v>5819.16</v>
      </c>
      <c r="L124" s="2">
        <v>2424.65</v>
      </c>
      <c r="M124" s="2">
        <v>66495.69</v>
      </c>
      <c r="P124" s="4" t="s">
        <v>1641</v>
      </c>
    </row>
    <row r="125" spans="1:16" x14ac:dyDescent="0.35">
      <c r="A125" s="2" t="s">
        <v>131</v>
      </c>
      <c r="B125" s="2" t="s">
        <v>711</v>
      </c>
      <c r="C125" s="2" t="s">
        <v>1591</v>
      </c>
      <c r="D125" s="2">
        <v>84372</v>
      </c>
      <c r="E125" s="2">
        <v>21093</v>
      </c>
      <c r="F125" s="2">
        <v>8437.2000000000007</v>
      </c>
      <c r="G125" s="2">
        <v>12655.8</v>
      </c>
      <c r="H125" s="2">
        <v>7</v>
      </c>
      <c r="I125" s="2">
        <v>3500</v>
      </c>
      <c r="J125" s="2">
        <v>126558</v>
      </c>
      <c r="K125" s="2">
        <v>10124.64</v>
      </c>
      <c r="L125" s="2">
        <v>4218.6000000000004</v>
      </c>
      <c r="M125" s="2">
        <v>115714.76</v>
      </c>
      <c r="P125" s="4" t="s">
        <v>1639</v>
      </c>
    </row>
    <row r="126" spans="1:16" x14ac:dyDescent="0.35">
      <c r="A126" s="2" t="s">
        <v>132</v>
      </c>
      <c r="B126" s="2" t="s">
        <v>712</v>
      </c>
      <c r="C126" s="2" t="s">
        <v>1592</v>
      </c>
      <c r="D126" s="2">
        <v>111795</v>
      </c>
      <c r="E126" s="2">
        <v>27948.75</v>
      </c>
      <c r="F126" s="2">
        <v>11179.5</v>
      </c>
      <c r="G126" s="2">
        <v>16769.25</v>
      </c>
      <c r="H126" s="2">
        <v>8</v>
      </c>
      <c r="I126" s="2">
        <v>4000</v>
      </c>
      <c r="J126" s="2">
        <v>167692.5</v>
      </c>
      <c r="K126" s="2">
        <v>13415.4</v>
      </c>
      <c r="L126" s="2">
        <v>5589.75</v>
      </c>
      <c r="M126" s="2">
        <v>152687.35</v>
      </c>
      <c r="P126" s="4" t="s">
        <v>1639</v>
      </c>
    </row>
    <row r="127" spans="1:16" x14ac:dyDescent="0.35">
      <c r="A127" s="2" t="s">
        <v>133</v>
      </c>
      <c r="B127" s="2" t="s">
        <v>713</v>
      </c>
      <c r="C127" s="2" t="s">
        <v>1593</v>
      </c>
      <c r="D127" s="2">
        <v>46335</v>
      </c>
      <c r="E127" s="2">
        <v>11583.75</v>
      </c>
      <c r="F127" s="2">
        <v>4633.5</v>
      </c>
      <c r="G127" s="2">
        <v>6950.25</v>
      </c>
      <c r="H127" s="2">
        <v>3</v>
      </c>
      <c r="I127" s="2">
        <v>1500</v>
      </c>
      <c r="J127" s="2">
        <v>69502.5</v>
      </c>
      <c r="K127" s="2">
        <v>5560.2</v>
      </c>
      <c r="L127" s="2">
        <v>2316.75</v>
      </c>
      <c r="M127" s="2">
        <v>63125.55</v>
      </c>
      <c r="P127" s="4" t="s">
        <v>1641</v>
      </c>
    </row>
    <row r="128" spans="1:16" x14ac:dyDescent="0.35">
      <c r="A128" s="2" t="s">
        <v>101</v>
      </c>
      <c r="B128" s="2" t="s">
        <v>714</v>
      </c>
      <c r="C128" s="2" t="s">
        <v>1594</v>
      </c>
      <c r="D128" s="2">
        <v>145462</v>
      </c>
      <c r="E128" s="2">
        <v>36365.5</v>
      </c>
      <c r="F128" s="2">
        <v>14546.2</v>
      </c>
      <c r="G128" s="2">
        <v>21819.3</v>
      </c>
      <c r="H128" s="2">
        <v>8</v>
      </c>
      <c r="I128" s="2">
        <v>4000</v>
      </c>
      <c r="J128" s="2">
        <v>218193</v>
      </c>
      <c r="K128" s="2">
        <v>17455.439999999999</v>
      </c>
      <c r="L128" s="2">
        <v>7273.1</v>
      </c>
      <c r="M128" s="2">
        <v>197464.46</v>
      </c>
      <c r="P128" s="4" t="s">
        <v>1640</v>
      </c>
    </row>
    <row r="129" spans="1:16" x14ac:dyDescent="0.35">
      <c r="A129" s="2" t="s">
        <v>134</v>
      </c>
      <c r="B129" s="2" t="s">
        <v>715</v>
      </c>
      <c r="C129" s="2" t="s">
        <v>1595</v>
      </c>
      <c r="D129" s="2">
        <v>73397</v>
      </c>
      <c r="E129" s="2">
        <v>18349.25</v>
      </c>
      <c r="F129" s="2">
        <v>7339.7000000000007</v>
      </c>
      <c r="G129" s="2">
        <v>11009.55</v>
      </c>
      <c r="H129" s="2">
        <v>8</v>
      </c>
      <c r="I129" s="2">
        <v>4000</v>
      </c>
      <c r="J129" s="2">
        <v>110095.5</v>
      </c>
      <c r="K129" s="2">
        <v>8807.64</v>
      </c>
      <c r="L129" s="2">
        <v>3669.8500000000004</v>
      </c>
      <c r="M129" s="2">
        <v>101618.01</v>
      </c>
      <c r="P129" s="4" t="s">
        <v>1639</v>
      </c>
    </row>
    <row r="130" spans="1:16" x14ac:dyDescent="0.35">
      <c r="A130" s="2" t="s">
        <v>135</v>
      </c>
      <c r="B130" s="2" t="s">
        <v>716</v>
      </c>
      <c r="C130" s="2" t="s">
        <v>1596</v>
      </c>
      <c r="D130" s="2">
        <v>118962</v>
      </c>
      <c r="E130" s="2">
        <v>29740.5</v>
      </c>
      <c r="F130" s="2">
        <v>11896.2</v>
      </c>
      <c r="G130" s="2">
        <v>17844.3</v>
      </c>
      <c r="H130" s="2">
        <v>7</v>
      </c>
      <c r="I130" s="2">
        <v>3500</v>
      </c>
      <c r="J130" s="2">
        <v>178443</v>
      </c>
      <c r="K130" s="2">
        <v>14275.439999999999</v>
      </c>
      <c r="L130" s="2">
        <v>5948.1</v>
      </c>
      <c r="M130" s="2">
        <v>161719.46</v>
      </c>
      <c r="P130" s="4" t="s">
        <v>1639</v>
      </c>
    </row>
    <row r="131" spans="1:16" x14ac:dyDescent="0.35">
      <c r="A131" s="2" t="s">
        <v>136</v>
      </c>
      <c r="B131" s="2" t="s">
        <v>717</v>
      </c>
      <c r="C131" s="2" t="s">
        <v>1597</v>
      </c>
      <c r="D131" s="2">
        <v>74596</v>
      </c>
      <c r="E131" s="2">
        <v>18649</v>
      </c>
      <c r="F131" s="2">
        <v>7459.6</v>
      </c>
      <c r="G131" s="2">
        <v>11189.4</v>
      </c>
      <c r="H131" s="2">
        <v>6</v>
      </c>
      <c r="I131" s="2">
        <v>3000</v>
      </c>
      <c r="J131" s="2">
        <v>111894</v>
      </c>
      <c r="K131" s="2">
        <v>8951.52</v>
      </c>
      <c r="L131" s="2">
        <v>3729.8</v>
      </c>
      <c r="M131" s="2">
        <v>102212.68</v>
      </c>
      <c r="P131" s="4" t="s">
        <v>1639</v>
      </c>
    </row>
    <row r="132" spans="1:16" x14ac:dyDescent="0.35">
      <c r="A132" s="2" t="s">
        <v>137</v>
      </c>
      <c r="B132" s="2" t="s">
        <v>718</v>
      </c>
      <c r="C132" s="2" t="s">
        <v>1598</v>
      </c>
      <c r="D132" s="2">
        <v>137538</v>
      </c>
      <c r="E132" s="2">
        <v>34384.5</v>
      </c>
      <c r="F132" s="2">
        <v>13753.800000000001</v>
      </c>
      <c r="G132" s="2">
        <v>20630.7</v>
      </c>
      <c r="H132" s="2">
        <v>5</v>
      </c>
      <c r="I132" s="2">
        <v>2500</v>
      </c>
      <c r="J132" s="2">
        <v>206307</v>
      </c>
      <c r="K132" s="2">
        <v>16504.559999999998</v>
      </c>
      <c r="L132" s="2">
        <v>6876.9000000000005</v>
      </c>
      <c r="M132" s="2">
        <v>185425.54</v>
      </c>
      <c r="P132" s="4" t="s">
        <v>1640</v>
      </c>
    </row>
    <row r="133" spans="1:16" x14ac:dyDescent="0.35">
      <c r="A133" s="2" t="s">
        <v>138</v>
      </c>
      <c r="B133" s="2" t="s">
        <v>719</v>
      </c>
      <c r="C133" s="2" t="s">
        <v>1599</v>
      </c>
      <c r="D133" s="2">
        <v>91094</v>
      </c>
      <c r="E133" s="2">
        <v>22773.5</v>
      </c>
      <c r="F133" s="2">
        <v>9109.4</v>
      </c>
      <c r="G133" s="2">
        <v>13664.1</v>
      </c>
      <c r="H133" s="2">
        <v>4</v>
      </c>
      <c r="I133" s="2">
        <v>2000</v>
      </c>
      <c r="J133" s="2">
        <v>136641</v>
      </c>
      <c r="K133" s="2">
        <v>10931.279999999999</v>
      </c>
      <c r="L133" s="2">
        <v>4554.7</v>
      </c>
      <c r="M133" s="2">
        <v>123155.02</v>
      </c>
      <c r="P133" s="4" t="s">
        <v>1639</v>
      </c>
    </row>
    <row r="134" spans="1:16" x14ac:dyDescent="0.35">
      <c r="A134" s="2" t="s">
        <v>139</v>
      </c>
      <c r="B134" s="2" t="s">
        <v>720</v>
      </c>
      <c r="C134" s="2" t="s">
        <v>1600</v>
      </c>
      <c r="D134" s="2">
        <v>133515</v>
      </c>
      <c r="E134" s="2">
        <v>33378.75</v>
      </c>
      <c r="F134" s="2">
        <v>13351.5</v>
      </c>
      <c r="G134" s="2">
        <v>20027.25</v>
      </c>
      <c r="H134" s="2">
        <v>8</v>
      </c>
      <c r="I134" s="2">
        <v>4000</v>
      </c>
      <c r="J134" s="2">
        <v>200272.5</v>
      </c>
      <c r="K134" s="2">
        <v>16021.8</v>
      </c>
      <c r="L134" s="2">
        <v>6675.75</v>
      </c>
      <c r="M134" s="2">
        <v>181574.95</v>
      </c>
      <c r="P134" s="4" t="s">
        <v>1640</v>
      </c>
    </row>
    <row r="135" spans="1:16" x14ac:dyDescent="0.35">
      <c r="A135" s="2" t="s">
        <v>140</v>
      </c>
      <c r="B135" s="2" t="s">
        <v>721</v>
      </c>
      <c r="C135" s="2" t="s">
        <v>1601</v>
      </c>
      <c r="D135" s="2">
        <v>133908</v>
      </c>
      <c r="E135" s="2">
        <v>33477</v>
      </c>
      <c r="F135" s="2">
        <v>13390.800000000001</v>
      </c>
      <c r="G135" s="2">
        <v>20086.2</v>
      </c>
      <c r="H135" s="2">
        <v>6</v>
      </c>
      <c r="I135" s="2">
        <v>3000</v>
      </c>
      <c r="J135" s="2">
        <v>200862</v>
      </c>
      <c r="K135" s="2">
        <v>16068.96</v>
      </c>
      <c r="L135" s="2">
        <v>6695.4000000000005</v>
      </c>
      <c r="M135" s="2">
        <v>181097.64</v>
      </c>
      <c r="P135" s="4" t="s">
        <v>1640</v>
      </c>
    </row>
    <row r="136" spans="1:16" x14ac:dyDescent="0.35">
      <c r="A136" s="2" t="s">
        <v>141</v>
      </c>
      <c r="B136" s="2" t="s">
        <v>722</v>
      </c>
      <c r="C136" s="2" t="s">
        <v>1602</v>
      </c>
      <c r="D136" s="2">
        <v>74815</v>
      </c>
      <c r="E136" s="2">
        <v>18703.75</v>
      </c>
      <c r="F136" s="2">
        <v>7481.5</v>
      </c>
      <c r="G136" s="2">
        <v>11222.25</v>
      </c>
      <c r="H136" s="2">
        <v>8</v>
      </c>
      <c r="I136" s="2">
        <v>4000</v>
      </c>
      <c r="J136" s="2">
        <v>112222.5</v>
      </c>
      <c r="K136" s="2">
        <v>8977.7999999999993</v>
      </c>
      <c r="L136" s="2">
        <v>3740.75</v>
      </c>
      <c r="M136" s="2">
        <v>103503.95</v>
      </c>
      <c r="P136" s="4" t="s">
        <v>1639</v>
      </c>
    </row>
    <row r="137" spans="1:16" x14ac:dyDescent="0.35">
      <c r="A137" s="2" t="s">
        <v>70</v>
      </c>
      <c r="B137" s="2" t="s">
        <v>723</v>
      </c>
      <c r="C137" s="2" t="s">
        <v>1603</v>
      </c>
      <c r="D137" s="2">
        <v>136783</v>
      </c>
      <c r="E137" s="2">
        <v>34195.75</v>
      </c>
      <c r="F137" s="2">
        <v>13678.300000000001</v>
      </c>
      <c r="G137" s="2">
        <v>20517.45</v>
      </c>
      <c r="H137" s="2">
        <v>9</v>
      </c>
      <c r="I137" s="2">
        <v>4500</v>
      </c>
      <c r="J137" s="2">
        <v>205174.5</v>
      </c>
      <c r="K137" s="2">
        <v>16413.96</v>
      </c>
      <c r="L137" s="2">
        <v>6839.1500000000005</v>
      </c>
      <c r="M137" s="2">
        <v>186421.39</v>
      </c>
      <c r="P137" s="4" t="s">
        <v>1640</v>
      </c>
    </row>
    <row r="138" spans="1:16" x14ac:dyDescent="0.35">
      <c r="A138" s="2" t="s">
        <v>108</v>
      </c>
      <c r="B138" s="2" t="s">
        <v>724</v>
      </c>
      <c r="C138" s="2" t="s">
        <v>1604</v>
      </c>
      <c r="D138" s="2">
        <v>135157</v>
      </c>
      <c r="E138" s="2">
        <v>33789.25</v>
      </c>
      <c r="F138" s="2">
        <v>13515.7</v>
      </c>
      <c r="G138" s="2">
        <v>20273.55</v>
      </c>
      <c r="H138" s="2">
        <v>3</v>
      </c>
      <c r="I138" s="2">
        <v>1500</v>
      </c>
      <c r="J138" s="2">
        <v>202735.5</v>
      </c>
      <c r="K138" s="2">
        <v>16218.84</v>
      </c>
      <c r="L138" s="2">
        <v>6757.85</v>
      </c>
      <c r="M138" s="2">
        <v>181258.81</v>
      </c>
      <c r="P138" s="4" t="s">
        <v>1640</v>
      </c>
    </row>
    <row r="139" spans="1:16" x14ac:dyDescent="0.35">
      <c r="A139" s="2" t="s">
        <v>142</v>
      </c>
      <c r="B139" s="2" t="s">
        <v>725</v>
      </c>
      <c r="C139" s="2" t="s">
        <v>1605</v>
      </c>
      <c r="D139" s="2">
        <v>60862</v>
      </c>
      <c r="E139" s="2">
        <v>15215.5</v>
      </c>
      <c r="F139" s="2">
        <v>6086.2000000000007</v>
      </c>
      <c r="G139" s="2">
        <v>9129.2999999999993</v>
      </c>
      <c r="H139" s="2">
        <v>7</v>
      </c>
      <c r="I139" s="2">
        <v>3500</v>
      </c>
      <c r="J139" s="2">
        <v>91293</v>
      </c>
      <c r="K139" s="2">
        <v>7303.44</v>
      </c>
      <c r="L139" s="2">
        <v>3043.1000000000004</v>
      </c>
      <c r="M139" s="2">
        <v>84446.459999999992</v>
      </c>
      <c r="P139" s="4" t="s">
        <v>1641</v>
      </c>
    </row>
    <row r="140" spans="1:16" x14ac:dyDescent="0.35">
      <c r="A140" s="2" t="s">
        <v>143</v>
      </c>
      <c r="B140" s="2" t="s">
        <v>726</v>
      </c>
      <c r="C140" s="2" t="s">
        <v>1606</v>
      </c>
      <c r="D140" s="2">
        <v>40242</v>
      </c>
      <c r="E140" s="2">
        <v>10060.5</v>
      </c>
      <c r="F140" s="2">
        <v>4024.2000000000003</v>
      </c>
      <c r="G140" s="2">
        <v>6036.3</v>
      </c>
      <c r="H140" s="2">
        <v>9</v>
      </c>
      <c r="I140" s="2">
        <v>4500</v>
      </c>
      <c r="J140" s="2">
        <v>60363</v>
      </c>
      <c r="K140" s="2">
        <v>4829.04</v>
      </c>
      <c r="L140" s="2">
        <v>2012.1000000000001</v>
      </c>
      <c r="M140" s="2">
        <v>58021.86</v>
      </c>
      <c r="P140" s="4" t="s">
        <v>1641</v>
      </c>
    </row>
    <row r="141" spans="1:16" x14ac:dyDescent="0.35">
      <c r="A141" s="2" t="s">
        <v>144</v>
      </c>
      <c r="B141" s="2" t="s">
        <v>727</v>
      </c>
      <c r="C141" s="2" t="s">
        <v>1607</v>
      </c>
      <c r="D141" s="2">
        <v>61449</v>
      </c>
      <c r="E141" s="2">
        <v>15362.25</v>
      </c>
      <c r="F141" s="2">
        <v>6144.9000000000005</v>
      </c>
      <c r="G141" s="2">
        <v>9217.35</v>
      </c>
      <c r="H141" s="2">
        <v>9</v>
      </c>
      <c r="I141" s="2">
        <v>4500</v>
      </c>
      <c r="J141" s="2">
        <v>92173.5</v>
      </c>
      <c r="K141" s="2">
        <v>7373.88</v>
      </c>
      <c r="L141" s="2">
        <v>3072.4500000000003</v>
      </c>
      <c r="M141" s="2">
        <v>86227.17</v>
      </c>
      <c r="P141" s="4" t="s">
        <v>1641</v>
      </c>
    </row>
    <row r="142" spans="1:16" x14ac:dyDescent="0.35">
      <c r="A142" s="2" t="s">
        <v>145</v>
      </c>
      <c r="B142" s="2" t="s">
        <v>728</v>
      </c>
      <c r="C142" s="2" t="s">
        <v>1608</v>
      </c>
      <c r="D142" s="2">
        <v>118994</v>
      </c>
      <c r="E142" s="2">
        <v>29748.5</v>
      </c>
      <c r="F142" s="2">
        <v>11899.400000000001</v>
      </c>
      <c r="G142" s="2">
        <v>17849.099999999999</v>
      </c>
      <c r="H142" s="2">
        <v>2</v>
      </c>
      <c r="I142" s="2">
        <v>1000</v>
      </c>
      <c r="J142" s="2">
        <v>178491</v>
      </c>
      <c r="K142" s="2">
        <v>14279.279999999999</v>
      </c>
      <c r="L142" s="2">
        <v>5949.7000000000007</v>
      </c>
      <c r="M142" s="2">
        <v>159262.01999999999</v>
      </c>
      <c r="P142" s="4" t="s">
        <v>1639</v>
      </c>
    </row>
    <row r="143" spans="1:16" x14ac:dyDescent="0.35">
      <c r="A143" s="2" t="s">
        <v>146</v>
      </c>
      <c r="B143" s="2" t="s">
        <v>729</v>
      </c>
      <c r="C143" s="2" t="s">
        <v>1609</v>
      </c>
      <c r="D143" s="2">
        <v>77404</v>
      </c>
      <c r="E143" s="2">
        <v>19351</v>
      </c>
      <c r="F143" s="2">
        <v>7740.4000000000005</v>
      </c>
      <c r="G143" s="2">
        <v>11610.6</v>
      </c>
      <c r="H143" s="2">
        <v>2</v>
      </c>
      <c r="I143" s="2">
        <v>1000</v>
      </c>
      <c r="J143" s="2">
        <v>116106</v>
      </c>
      <c r="K143" s="2">
        <v>9288.48</v>
      </c>
      <c r="L143" s="2">
        <v>3870.2000000000003</v>
      </c>
      <c r="M143" s="2">
        <v>103947.32</v>
      </c>
      <c r="P143" s="4" t="s">
        <v>1639</v>
      </c>
    </row>
    <row r="144" spans="1:16" x14ac:dyDescent="0.35">
      <c r="A144" s="2" t="s">
        <v>147</v>
      </c>
      <c r="B144" s="2" t="s">
        <v>730</v>
      </c>
      <c r="C144" s="2" t="s">
        <v>1610</v>
      </c>
      <c r="D144" s="2">
        <v>125662</v>
      </c>
      <c r="E144" s="2">
        <v>31415.5</v>
      </c>
      <c r="F144" s="2">
        <v>12566.2</v>
      </c>
      <c r="G144" s="2">
        <v>18849.3</v>
      </c>
      <c r="H144" s="2">
        <v>3</v>
      </c>
      <c r="I144" s="2">
        <v>1500</v>
      </c>
      <c r="J144" s="2">
        <v>188493</v>
      </c>
      <c r="K144" s="2">
        <v>15079.439999999999</v>
      </c>
      <c r="L144" s="2">
        <v>6283.1</v>
      </c>
      <c r="M144" s="2">
        <v>168630.46</v>
      </c>
      <c r="P144" s="4" t="s">
        <v>1639</v>
      </c>
    </row>
    <row r="145" spans="1:16" x14ac:dyDescent="0.35">
      <c r="A145" s="2" t="s">
        <v>36</v>
      </c>
      <c r="B145" s="2" t="s">
        <v>731</v>
      </c>
      <c r="C145" s="2" t="s">
        <v>1611</v>
      </c>
      <c r="D145" s="2">
        <v>144900</v>
      </c>
      <c r="E145" s="2">
        <v>36225</v>
      </c>
      <c r="F145" s="2">
        <v>14490</v>
      </c>
      <c r="G145" s="2">
        <v>21735</v>
      </c>
      <c r="H145" s="2">
        <v>9</v>
      </c>
      <c r="I145" s="2">
        <v>4500</v>
      </c>
      <c r="J145" s="2">
        <v>217350</v>
      </c>
      <c r="K145" s="2">
        <v>17388</v>
      </c>
      <c r="L145" s="2">
        <v>7245</v>
      </c>
      <c r="M145" s="2">
        <v>197217</v>
      </c>
      <c r="P145" s="4" t="s">
        <v>1640</v>
      </c>
    </row>
    <row r="146" spans="1:16" x14ac:dyDescent="0.35">
      <c r="A146" s="2" t="s">
        <v>148</v>
      </c>
      <c r="B146" s="2" t="s">
        <v>732</v>
      </c>
      <c r="C146" s="2" t="s">
        <v>1612</v>
      </c>
      <c r="D146" s="2">
        <v>119459</v>
      </c>
      <c r="E146" s="2">
        <v>29864.75</v>
      </c>
      <c r="F146" s="2">
        <v>11945.900000000001</v>
      </c>
      <c r="G146" s="2">
        <v>17918.849999999999</v>
      </c>
      <c r="H146" s="2">
        <v>2</v>
      </c>
      <c r="I146" s="2">
        <v>1000</v>
      </c>
      <c r="J146" s="2">
        <v>179188.5</v>
      </c>
      <c r="K146" s="2">
        <v>14335.08</v>
      </c>
      <c r="L146" s="2">
        <v>5972.9500000000007</v>
      </c>
      <c r="M146" s="2">
        <v>159880.47</v>
      </c>
      <c r="P146" s="4" t="s">
        <v>1639</v>
      </c>
    </row>
    <row r="147" spans="1:16" x14ac:dyDescent="0.35">
      <c r="A147" s="2" t="s">
        <v>148</v>
      </c>
      <c r="B147" s="2" t="s">
        <v>733</v>
      </c>
      <c r="C147" s="2" t="s">
        <v>1613</v>
      </c>
      <c r="D147" s="2">
        <v>137583</v>
      </c>
      <c r="E147" s="2">
        <v>34395.75</v>
      </c>
      <c r="F147" s="2">
        <v>13758.300000000001</v>
      </c>
      <c r="G147" s="2">
        <v>20637.45</v>
      </c>
      <c r="H147" s="2">
        <v>9</v>
      </c>
      <c r="I147" s="2">
        <v>4500</v>
      </c>
      <c r="J147" s="2">
        <v>206374.5</v>
      </c>
      <c r="K147" s="2">
        <v>16509.96</v>
      </c>
      <c r="L147" s="2">
        <v>6879.1500000000005</v>
      </c>
      <c r="M147" s="2">
        <v>187485.39</v>
      </c>
      <c r="P147" s="4" t="s">
        <v>1640</v>
      </c>
    </row>
    <row r="148" spans="1:16" x14ac:dyDescent="0.35">
      <c r="A148" s="2" t="s">
        <v>149</v>
      </c>
      <c r="B148" s="2" t="s">
        <v>734</v>
      </c>
      <c r="C148" s="2" t="s">
        <v>1614</v>
      </c>
      <c r="D148" s="2">
        <v>144319</v>
      </c>
      <c r="E148" s="2">
        <v>36079.75</v>
      </c>
      <c r="F148" s="2">
        <v>14431.900000000001</v>
      </c>
      <c r="G148" s="2">
        <v>21647.85</v>
      </c>
      <c r="H148" s="2">
        <v>7</v>
      </c>
      <c r="I148" s="2">
        <v>3500</v>
      </c>
      <c r="J148" s="2">
        <v>216478.5</v>
      </c>
      <c r="K148" s="2">
        <v>17318.28</v>
      </c>
      <c r="L148" s="2">
        <v>7215.9500000000007</v>
      </c>
      <c r="M148" s="2">
        <v>195444.27</v>
      </c>
      <c r="P148" s="4" t="s">
        <v>1640</v>
      </c>
    </row>
    <row r="149" spans="1:16" x14ac:dyDescent="0.35">
      <c r="A149" s="2" t="s">
        <v>150</v>
      </c>
      <c r="B149" s="2" t="s">
        <v>735</v>
      </c>
      <c r="C149" s="2" t="s">
        <v>1615</v>
      </c>
      <c r="D149" s="2">
        <v>124938</v>
      </c>
      <c r="E149" s="2">
        <v>31234.5</v>
      </c>
      <c r="F149" s="2">
        <v>12493.800000000001</v>
      </c>
      <c r="G149" s="2">
        <v>18740.7</v>
      </c>
      <c r="H149" s="2">
        <v>3</v>
      </c>
      <c r="I149" s="2">
        <v>1500</v>
      </c>
      <c r="J149" s="2">
        <v>187407</v>
      </c>
      <c r="K149" s="2">
        <v>14992.56</v>
      </c>
      <c r="L149" s="2">
        <v>6246.9000000000005</v>
      </c>
      <c r="M149" s="2">
        <v>167667.54</v>
      </c>
      <c r="P149" s="4" t="s">
        <v>1639</v>
      </c>
    </row>
    <row r="150" spans="1:16" x14ac:dyDescent="0.35">
      <c r="A150" s="2" t="s">
        <v>151</v>
      </c>
      <c r="B150" s="2" t="s">
        <v>736</v>
      </c>
      <c r="C150" s="2" t="s">
        <v>1616</v>
      </c>
      <c r="D150" s="2">
        <v>81618</v>
      </c>
      <c r="E150" s="2">
        <v>20404.5</v>
      </c>
      <c r="F150" s="2">
        <v>8161.8</v>
      </c>
      <c r="G150" s="2">
        <v>12242.699999999999</v>
      </c>
      <c r="H150" s="2">
        <v>3</v>
      </c>
      <c r="I150" s="2">
        <v>1500</v>
      </c>
      <c r="J150" s="2">
        <v>122427</v>
      </c>
      <c r="K150" s="2">
        <v>9794.16</v>
      </c>
      <c r="L150" s="2">
        <v>4080.9</v>
      </c>
      <c r="M150" s="2">
        <v>110051.94</v>
      </c>
      <c r="P150" s="4" t="s">
        <v>1639</v>
      </c>
    </row>
    <row r="151" spans="1:16" x14ac:dyDescent="0.35">
      <c r="A151" s="2" t="s">
        <v>152</v>
      </c>
      <c r="B151" s="2" t="s">
        <v>737</v>
      </c>
      <c r="C151" s="2" t="s">
        <v>1617</v>
      </c>
      <c r="D151" s="2">
        <v>106292</v>
      </c>
      <c r="E151" s="2">
        <v>26573</v>
      </c>
      <c r="F151" s="2">
        <v>10629.2</v>
      </c>
      <c r="G151" s="2">
        <v>15943.8</v>
      </c>
      <c r="H151" s="2">
        <v>4</v>
      </c>
      <c r="I151" s="2">
        <v>2000</v>
      </c>
      <c r="J151" s="2">
        <v>159438</v>
      </c>
      <c r="K151" s="2">
        <v>12755.039999999999</v>
      </c>
      <c r="L151" s="2">
        <v>5314.6</v>
      </c>
      <c r="M151" s="2">
        <v>143368.35999999999</v>
      </c>
      <c r="P151" s="4" t="s">
        <v>1639</v>
      </c>
    </row>
    <row r="152" spans="1:16" x14ac:dyDescent="0.35">
      <c r="A152" s="2" t="s">
        <v>153</v>
      </c>
      <c r="B152" s="2" t="s">
        <v>738</v>
      </c>
      <c r="C152" s="2" t="s">
        <v>1618</v>
      </c>
      <c r="D152" s="2">
        <v>51560</v>
      </c>
      <c r="E152" s="2">
        <v>12890</v>
      </c>
      <c r="F152" s="2">
        <v>5156</v>
      </c>
      <c r="G152" s="2">
        <v>7734</v>
      </c>
      <c r="H152" s="2">
        <v>8</v>
      </c>
      <c r="I152" s="2">
        <v>4000</v>
      </c>
      <c r="J152" s="2">
        <v>77340</v>
      </c>
      <c r="K152" s="2">
        <v>6187.2</v>
      </c>
      <c r="L152" s="2">
        <v>2578</v>
      </c>
      <c r="M152" s="2">
        <v>72574.8</v>
      </c>
      <c r="P152" s="4" t="s">
        <v>1641</v>
      </c>
    </row>
    <row r="153" spans="1:16" x14ac:dyDescent="0.35">
      <c r="A153" s="2" t="s">
        <v>154</v>
      </c>
      <c r="B153" s="2" t="s">
        <v>739</v>
      </c>
      <c r="C153" s="2" t="s">
        <v>1619</v>
      </c>
      <c r="D153" s="2">
        <v>129178</v>
      </c>
      <c r="E153" s="2">
        <v>32294.5</v>
      </c>
      <c r="F153" s="2">
        <v>12917.800000000001</v>
      </c>
      <c r="G153" s="2">
        <v>19376.7</v>
      </c>
      <c r="H153" s="2">
        <v>5</v>
      </c>
      <c r="I153" s="2">
        <v>2500</v>
      </c>
      <c r="J153" s="2">
        <v>193767</v>
      </c>
      <c r="K153" s="2">
        <v>15501.359999999999</v>
      </c>
      <c r="L153" s="2">
        <v>6458.9000000000005</v>
      </c>
      <c r="M153" s="2">
        <v>174306.74000000002</v>
      </c>
      <c r="P153" s="4" t="s">
        <v>1639</v>
      </c>
    </row>
    <row r="154" spans="1:16" x14ac:dyDescent="0.35">
      <c r="A154" s="2" t="s">
        <v>155</v>
      </c>
      <c r="B154" s="2" t="s">
        <v>740</v>
      </c>
      <c r="C154" s="2" t="s">
        <v>1620</v>
      </c>
      <c r="D154" s="2">
        <v>68466</v>
      </c>
      <c r="E154" s="2">
        <v>17116.5</v>
      </c>
      <c r="F154" s="2">
        <v>6846.6</v>
      </c>
      <c r="G154" s="2">
        <v>10269.9</v>
      </c>
      <c r="H154" s="2">
        <v>5</v>
      </c>
      <c r="I154" s="2">
        <v>2500</v>
      </c>
      <c r="J154" s="2">
        <v>102699</v>
      </c>
      <c r="K154" s="2">
        <v>8215.92</v>
      </c>
      <c r="L154" s="2">
        <v>3423.3</v>
      </c>
      <c r="M154" s="2">
        <v>93559.78</v>
      </c>
      <c r="P154" s="4" t="s">
        <v>1639</v>
      </c>
    </row>
    <row r="155" spans="1:16" x14ac:dyDescent="0.35">
      <c r="A155" s="2" t="s">
        <v>156</v>
      </c>
      <c r="B155" s="2" t="s">
        <v>741</v>
      </c>
      <c r="C155" s="2" t="s">
        <v>1621</v>
      </c>
      <c r="D155" s="2">
        <v>40033</v>
      </c>
      <c r="E155" s="2">
        <v>10008.25</v>
      </c>
      <c r="F155" s="2">
        <v>4003.3</v>
      </c>
      <c r="G155" s="2">
        <v>6004.95</v>
      </c>
      <c r="H155" s="2">
        <v>5</v>
      </c>
      <c r="I155" s="2">
        <v>2500</v>
      </c>
      <c r="J155" s="2">
        <v>60049.5</v>
      </c>
      <c r="K155" s="2">
        <v>4803.96</v>
      </c>
      <c r="L155" s="2">
        <v>2001.65</v>
      </c>
      <c r="M155" s="2">
        <v>55743.89</v>
      </c>
      <c r="P155" s="4" t="s">
        <v>1641</v>
      </c>
    </row>
    <row r="156" spans="1:16" x14ac:dyDescent="0.35">
      <c r="A156" s="2" t="s">
        <v>157</v>
      </c>
      <c r="B156" s="2" t="s">
        <v>742</v>
      </c>
      <c r="C156" s="2" t="s">
        <v>1622</v>
      </c>
      <c r="D156" s="2">
        <v>75217</v>
      </c>
      <c r="E156" s="2">
        <v>18804.25</v>
      </c>
      <c r="F156" s="2">
        <v>7521.7000000000007</v>
      </c>
      <c r="G156" s="2">
        <v>11282.55</v>
      </c>
      <c r="H156" s="2">
        <v>9</v>
      </c>
      <c r="I156" s="2">
        <v>4500</v>
      </c>
      <c r="J156" s="2">
        <v>112825.5</v>
      </c>
      <c r="K156" s="2">
        <v>9026.0399999999991</v>
      </c>
      <c r="L156" s="2">
        <v>3760.8500000000004</v>
      </c>
      <c r="M156" s="2">
        <v>104538.61</v>
      </c>
      <c r="P156" s="4" t="s">
        <v>1639</v>
      </c>
    </row>
    <row r="157" spans="1:16" x14ac:dyDescent="0.35">
      <c r="A157" s="2" t="s">
        <v>158</v>
      </c>
      <c r="B157" s="2" t="s">
        <v>743</v>
      </c>
      <c r="C157" s="2" t="s">
        <v>1623</v>
      </c>
      <c r="D157" s="2">
        <v>99835</v>
      </c>
      <c r="E157" s="2">
        <v>24958.75</v>
      </c>
      <c r="F157" s="2">
        <v>9983.5</v>
      </c>
      <c r="G157" s="2">
        <v>14975.25</v>
      </c>
      <c r="H157" s="2">
        <v>4</v>
      </c>
      <c r="I157" s="2">
        <v>2000</v>
      </c>
      <c r="J157" s="2">
        <v>149752.5</v>
      </c>
      <c r="K157" s="2">
        <v>11980.199999999999</v>
      </c>
      <c r="L157" s="2">
        <v>4991.75</v>
      </c>
      <c r="M157" s="2">
        <v>134780.54999999999</v>
      </c>
      <c r="P157" s="4" t="s">
        <v>1639</v>
      </c>
    </row>
    <row r="158" spans="1:16" x14ac:dyDescent="0.35">
      <c r="A158" s="2" t="s">
        <v>159</v>
      </c>
      <c r="B158" s="2" t="s">
        <v>744</v>
      </c>
      <c r="C158" s="2" t="s">
        <v>1624</v>
      </c>
      <c r="D158" s="2">
        <v>68112</v>
      </c>
      <c r="E158" s="2">
        <v>17028</v>
      </c>
      <c r="F158" s="2">
        <v>6811.2000000000007</v>
      </c>
      <c r="G158" s="2">
        <v>10216.799999999999</v>
      </c>
      <c r="H158" s="2">
        <v>6</v>
      </c>
      <c r="I158" s="2">
        <v>3000</v>
      </c>
      <c r="J158" s="2">
        <v>102168</v>
      </c>
      <c r="K158" s="2">
        <v>8173.44</v>
      </c>
      <c r="L158" s="2">
        <v>3405.6000000000004</v>
      </c>
      <c r="M158" s="2">
        <v>93588.959999999992</v>
      </c>
      <c r="P158" s="4" t="s">
        <v>1639</v>
      </c>
    </row>
    <row r="159" spans="1:16" x14ac:dyDescent="0.35">
      <c r="A159" s="2" t="s">
        <v>160</v>
      </c>
      <c r="B159" s="2" t="s">
        <v>745</v>
      </c>
      <c r="C159" s="2" t="s">
        <v>1625</v>
      </c>
      <c r="D159" s="2">
        <v>111122</v>
      </c>
      <c r="E159" s="2">
        <v>27780.5</v>
      </c>
      <c r="F159" s="2">
        <v>11112.2</v>
      </c>
      <c r="G159" s="2">
        <v>16668.3</v>
      </c>
      <c r="H159" s="2">
        <v>5</v>
      </c>
      <c r="I159" s="2">
        <v>2500</v>
      </c>
      <c r="J159" s="2">
        <v>166683</v>
      </c>
      <c r="K159" s="2">
        <v>13334.64</v>
      </c>
      <c r="L159" s="2">
        <v>5556.1</v>
      </c>
      <c r="M159" s="2">
        <v>150292.25999999998</v>
      </c>
      <c r="P159" s="4" t="s">
        <v>1639</v>
      </c>
    </row>
    <row r="160" spans="1:16" x14ac:dyDescent="0.35">
      <c r="A160" s="2" t="s">
        <v>161</v>
      </c>
      <c r="B160" s="2" t="s">
        <v>746</v>
      </c>
      <c r="C160" s="2" t="s">
        <v>1626</v>
      </c>
      <c r="D160" s="2">
        <v>102570</v>
      </c>
      <c r="E160" s="2">
        <v>25642.5</v>
      </c>
      <c r="F160" s="2">
        <v>10257</v>
      </c>
      <c r="G160" s="2">
        <v>15385.5</v>
      </c>
      <c r="H160" s="2">
        <v>4</v>
      </c>
      <c r="I160" s="2">
        <v>2000</v>
      </c>
      <c r="J160" s="2">
        <v>153855</v>
      </c>
      <c r="K160" s="2">
        <v>12308.4</v>
      </c>
      <c r="L160" s="2">
        <v>5128.5</v>
      </c>
      <c r="M160" s="2">
        <v>138418.1</v>
      </c>
      <c r="P160" s="4" t="s">
        <v>1639</v>
      </c>
    </row>
    <row r="161" spans="1:16" x14ac:dyDescent="0.35">
      <c r="A161" s="2" t="s">
        <v>162</v>
      </c>
      <c r="B161" s="2" t="s">
        <v>747</v>
      </c>
      <c r="C161" s="2" t="s">
        <v>1627</v>
      </c>
      <c r="D161" s="2">
        <v>148957</v>
      </c>
      <c r="E161" s="2">
        <v>37239.25</v>
      </c>
      <c r="F161" s="2">
        <v>14895.7</v>
      </c>
      <c r="G161" s="2">
        <v>22343.55</v>
      </c>
      <c r="H161" s="2">
        <v>5</v>
      </c>
      <c r="I161" s="2">
        <v>2500</v>
      </c>
      <c r="J161" s="2">
        <v>223435.5</v>
      </c>
      <c r="K161" s="2">
        <v>17874.84</v>
      </c>
      <c r="L161" s="2">
        <v>7447.85</v>
      </c>
      <c r="M161" s="2">
        <v>200612.81</v>
      </c>
      <c r="P161" s="4" t="s">
        <v>1640</v>
      </c>
    </row>
    <row r="162" spans="1:16" x14ac:dyDescent="0.35">
      <c r="A162" s="2" t="s">
        <v>163</v>
      </c>
      <c r="B162" s="2" t="s">
        <v>748</v>
      </c>
      <c r="C162" s="2" t="s">
        <v>1628</v>
      </c>
      <c r="D162" s="2">
        <v>135718</v>
      </c>
      <c r="E162" s="2">
        <v>33929.5</v>
      </c>
      <c r="F162" s="2">
        <v>13571.800000000001</v>
      </c>
      <c r="G162" s="2">
        <v>20357.7</v>
      </c>
      <c r="H162" s="2">
        <v>6</v>
      </c>
      <c r="I162" s="2">
        <v>3000</v>
      </c>
      <c r="J162" s="2">
        <v>203577</v>
      </c>
      <c r="K162" s="2">
        <v>16286.16</v>
      </c>
      <c r="L162" s="2">
        <v>6785.9000000000005</v>
      </c>
      <c r="M162" s="2">
        <v>183504.94</v>
      </c>
      <c r="P162" s="4" t="s">
        <v>1640</v>
      </c>
    </row>
    <row r="163" spans="1:16" x14ac:dyDescent="0.35">
      <c r="A163" s="2" t="s">
        <v>93</v>
      </c>
      <c r="B163" s="2" t="s">
        <v>749</v>
      </c>
      <c r="C163" s="2" t="s">
        <v>1589</v>
      </c>
      <c r="D163" s="2">
        <v>48368</v>
      </c>
      <c r="E163" s="2">
        <v>12092</v>
      </c>
      <c r="F163" s="2">
        <v>4836.8</v>
      </c>
      <c r="G163" s="2">
        <v>7255.2</v>
      </c>
      <c r="H163" s="2">
        <v>6</v>
      </c>
      <c r="I163" s="2">
        <v>3000</v>
      </c>
      <c r="J163" s="2">
        <v>72552</v>
      </c>
      <c r="K163" s="2">
        <v>5804.16</v>
      </c>
      <c r="L163" s="2">
        <v>2418.4</v>
      </c>
      <c r="M163" s="2">
        <v>67329.440000000002</v>
      </c>
      <c r="P163" s="4" t="s">
        <v>1641</v>
      </c>
    </row>
    <row r="164" spans="1:16" x14ac:dyDescent="0.35">
      <c r="A164" s="2" t="s">
        <v>164</v>
      </c>
      <c r="B164" s="2" t="s">
        <v>750</v>
      </c>
      <c r="C164" s="2" t="s">
        <v>1590</v>
      </c>
      <c r="D164" s="2">
        <v>100494</v>
      </c>
      <c r="E164" s="2">
        <v>25123.5</v>
      </c>
      <c r="F164" s="2">
        <v>10049.400000000001</v>
      </c>
      <c r="G164" s="2">
        <v>15074.099999999999</v>
      </c>
      <c r="H164" s="2">
        <v>3</v>
      </c>
      <c r="I164" s="2">
        <v>1500</v>
      </c>
      <c r="J164" s="2">
        <v>150741</v>
      </c>
      <c r="K164" s="2">
        <v>12059.279999999999</v>
      </c>
      <c r="L164" s="2">
        <v>5024.7000000000007</v>
      </c>
      <c r="M164" s="2">
        <v>135157.01999999999</v>
      </c>
      <c r="P164" s="4" t="s">
        <v>1639</v>
      </c>
    </row>
    <row r="165" spans="1:16" x14ac:dyDescent="0.35">
      <c r="A165" s="2" t="s">
        <v>165</v>
      </c>
      <c r="B165" s="2" t="s">
        <v>751</v>
      </c>
      <c r="C165" s="2" t="s">
        <v>1591</v>
      </c>
      <c r="D165" s="2">
        <v>75247</v>
      </c>
      <c r="E165" s="2">
        <v>18811.75</v>
      </c>
      <c r="F165" s="2">
        <v>7524.7000000000007</v>
      </c>
      <c r="G165" s="2">
        <v>11287.05</v>
      </c>
      <c r="H165" s="2">
        <v>5</v>
      </c>
      <c r="I165" s="2">
        <v>2500</v>
      </c>
      <c r="J165" s="2">
        <v>112870.5</v>
      </c>
      <c r="K165" s="2">
        <v>9029.64</v>
      </c>
      <c r="L165" s="2">
        <v>3762.3500000000004</v>
      </c>
      <c r="M165" s="2">
        <v>102578.51</v>
      </c>
      <c r="P165" s="4" t="s">
        <v>1639</v>
      </c>
    </row>
    <row r="166" spans="1:16" x14ac:dyDescent="0.35">
      <c r="A166" s="2" t="s">
        <v>166</v>
      </c>
      <c r="B166" s="2" t="s">
        <v>752</v>
      </c>
      <c r="C166" s="2" t="s">
        <v>1592</v>
      </c>
      <c r="D166" s="2">
        <v>51544</v>
      </c>
      <c r="E166" s="2">
        <v>12886</v>
      </c>
      <c r="F166" s="2">
        <v>5154.4000000000005</v>
      </c>
      <c r="G166" s="2">
        <v>7731.5999999999995</v>
      </c>
      <c r="H166" s="2">
        <v>3</v>
      </c>
      <c r="I166" s="2">
        <v>1500</v>
      </c>
      <c r="J166" s="2">
        <v>77316</v>
      </c>
      <c r="K166" s="2">
        <v>6185.28</v>
      </c>
      <c r="L166" s="2">
        <v>2577.2000000000003</v>
      </c>
      <c r="M166" s="2">
        <v>70053.52</v>
      </c>
      <c r="P166" s="4" t="s">
        <v>1641</v>
      </c>
    </row>
    <row r="167" spans="1:16" x14ac:dyDescent="0.35">
      <c r="A167" s="2" t="s">
        <v>48</v>
      </c>
      <c r="B167" s="2" t="s">
        <v>753</v>
      </c>
      <c r="C167" s="2" t="s">
        <v>1593</v>
      </c>
      <c r="D167" s="2">
        <v>116247</v>
      </c>
      <c r="E167" s="2">
        <v>29061.75</v>
      </c>
      <c r="F167" s="2">
        <v>11624.7</v>
      </c>
      <c r="G167" s="2">
        <v>17437.05</v>
      </c>
      <c r="H167" s="2">
        <v>2</v>
      </c>
      <c r="I167" s="2">
        <v>1000</v>
      </c>
      <c r="J167" s="2">
        <v>174370.5</v>
      </c>
      <c r="K167" s="2">
        <v>13949.64</v>
      </c>
      <c r="L167" s="2">
        <v>5812.35</v>
      </c>
      <c r="M167" s="2">
        <v>155608.50999999998</v>
      </c>
      <c r="P167" s="4" t="s">
        <v>1639</v>
      </c>
    </row>
    <row r="168" spans="1:16" x14ac:dyDescent="0.35">
      <c r="A168" s="2" t="s">
        <v>167</v>
      </c>
      <c r="B168" s="2" t="s">
        <v>754</v>
      </c>
      <c r="C168" s="2" t="s">
        <v>1594</v>
      </c>
      <c r="D168" s="2">
        <v>72962</v>
      </c>
      <c r="E168" s="2">
        <v>18240.5</v>
      </c>
      <c r="F168" s="2">
        <v>7296.2000000000007</v>
      </c>
      <c r="G168" s="2">
        <v>10944.3</v>
      </c>
      <c r="H168" s="2">
        <v>2</v>
      </c>
      <c r="I168" s="2">
        <v>1000</v>
      </c>
      <c r="J168" s="2">
        <v>109443</v>
      </c>
      <c r="K168" s="2">
        <v>8755.44</v>
      </c>
      <c r="L168" s="2">
        <v>3648.1000000000004</v>
      </c>
      <c r="M168" s="2">
        <v>98039.459999999992</v>
      </c>
      <c r="P168" s="4" t="s">
        <v>1639</v>
      </c>
    </row>
    <row r="169" spans="1:16" x14ac:dyDescent="0.35">
      <c r="A169" s="2" t="s">
        <v>168</v>
      </c>
      <c r="B169" s="2" t="s">
        <v>755</v>
      </c>
      <c r="C169" s="2" t="s">
        <v>1595</v>
      </c>
      <c r="D169" s="2">
        <v>148328</v>
      </c>
      <c r="E169" s="2">
        <v>37082</v>
      </c>
      <c r="F169" s="2">
        <v>14832.800000000001</v>
      </c>
      <c r="G169" s="2">
        <v>22249.200000000001</v>
      </c>
      <c r="H169" s="2">
        <v>3</v>
      </c>
      <c r="I169" s="2">
        <v>1500</v>
      </c>
      <c r="J169" s="2">
        <v>222492</v>
      </c>
      <c r="K169" s="2">
        <v>17799.36</v>
      </c>
      <c r="L169" s="2">
        <v>7416.4000000000005</v>
      </c>
      <c r="M169" s="2">
        <v>198776.24000000002</v>
      </c>
      <c r="P169" s="4" t="s">
        <v>1640</v>
      </c>
    </row>
    <row r="170" spans="1:16" x14ac:dyDescent="0.35">
      <c r="A170" s="2" t="s">
        <v>169</v>
      </c>
      <c r="B170" s="2" t="s">
        <v>756</v>
      </c>
      <c r="C170" s="2" t="s">
        <v>1596</v>
      </c>
      <c r="D170" s="2">
        <v>49700</v>
      </c>
      <c r="E170" s="2">
        <v>12425</v>
      </c>
      <c r="F170" s="2">
        <v>4970</v>
      </c>
      <c r="G170" s="2">
        <v>7455</v>
      </c>
      <c r="H170" s="2">
        <v>6</v>
      </c>
      <c r="I170" s="2">
        <v>3000</v>
      </c>
      <c r="J170" s="2">
        <v>74550</v>
      </c>
      <c r="K170" s="2">
        <v>5964</v>
      </c>
      <c r="L170" s="2">
        <v>2485</v>
      </c>
      <c r="M170" s="2">
        <v>69101</v>
      </c>
      <c r="P170" s="4" t="s">
        <v>1641</v>
      </c>
    </row>
    <row r="171" spans="1:16" x14ac:dyDescent="0.35">
      <c r="A171" s="2" t="s">
        <v>170</v>
      </c>
      <c r="B171" s="2" t="s">
        <v>757</v>
      </c>
      <c r="C171" s="2" t="s">
        <v>1597</v>
      </c>
      <c r="D171" s="2">
        <v>54659</v>
      </c>
      <c r="E171" s="2">
        <v>13664.75</v>
      </c>
      <c r="F171" s="2">
        <v>5465.9000000000005</v>
      </c>
      <c r="G171" s="2">
        <v>8198.85</v>
      </c>
      <c r="H171" s="2">
        <v>9</v>
      </c>
      <c r="I171" s="2">
        <v>4500</v>
      </c>
      <c r="J171" s="2">
        <v>81988.5</v>
      </c>
      <c r="K171" s="2">
        <v>6559.08</v>
      </c>
      <c r="L171" s="2">
        <v>2732.9500000000003</v>
      </c>
      <c r="M171" s="2">
        <v>77196.47</v>
      </c>
      <c r="P171" s="4" t="s">
        <v>1641</v>
      </c>
    </row>
    <row r="172" spans="1:16" x14ac:dyDescent="0.35">
      <c r="A172" s="2" t="s">
        <v>171</v>
      </c>
      <c r="B172" s="2" t="s">
        <v>758</v>
      </c>
      <c r="C172" s="2" t="s">
        <v>1598</v>
      </c>
      <c r="D172" s="2">
        <v>53771</v>
      </c>
      <c r="E172" s="2">
        <v>13442.75</v>
      </c>
      <c r="F172" s="2">
        <v>5377.1</v>
      </c>
      <c r="G172" s="2">
        <v>8065.65</v>
      </c>
      <c r="H172" s="2">
        <v>9</v>
      </c>
      <c r="I172" s="2">
        <v>4500</v>
      </c>
      <c r="J172" s="2">
        <v>80656.5</v>
      </c>
      <c r="K172" s="2">
        <v>6452.5199999999995</v>
      </c>
      <c r="L172" s="2">
        <v>2688.55</v>
      </c>
      <c r="M172" s="2">
        <v>76015.429999999993</v>
      </c>
      <c r="P172" s="4" t="s">
        <v>1641</v>
      </c>
    </row>
    <row r="173" spans="1:16" x14ac:dyDescent="0.35">
      <c r="A173" s="2" t="s">
        <v>100</v>
      </c>
      <c r="B173" s="2" t="s">
        <v>759</v>
      </c>
      <c r="C173" s="2" t="s">
        <v>1599</v>
      </c>
      <c r="D173" s="2">
        <v>135126</v>
      </c>
      <c r="E173" s="2">
        <v>33781.5</v>
      </c>
      <c r="F173" s="2">
        <v>13512.6</v>
      </c>
      <c r="G173" s="2">
        <v>20268.899999999998</v>
      </c>
      <c r="H173" s="2">
        <v>9</v>
      </c>
      <c r="I173" s="2">
        <v>4500</v>
      </c>
      <c r="J173" s="2">
        <v>202689</v>
      </c>
      <c r="K173" s="2">
        <v>16215.119999999999</v>
      </c>
      <c r="L173" s="2">
        <v>6756.3</v>
      </c>
      <c r="M173" s="2">
        <v>184217.58000000002</v>
      </c>
      <c r="P173" s="4" t="s">
        <v>1640</v>
      </c>
    </row>
    <row r="174" spans="1:16" x14ac:dyDescent="0.35">
      <c r="A174" s="2" t="s">
        <v>25</v>
      </c>
      <c r="B174" s="2" t="s">
        <v>760</v>
      </c>
      <c r="C174" s="2" t="s">
        <v>1600</v>
      </c>
      <c r="D174" s="2">
        <v>135648</v>
      </c>
      <c r="E174" s="2">
        <v>33912</v>
      </c>
      <c r="F174" s="2">
        <v>13564.800000000001</v>
      </c>
      <c r="G174" s="2">
        <v>20347.2</v>
      </c>
      <c r="H174" s="2">
        <v>8</v>
      </c>
      <c r="I174" s="2">
        <v>4000</v>
      </c>
      <c r="J174" s="2">
        <v>203472</v>
      </c>
      <c r="K174" s="2">
        <v>16277.76</v>
      </c>
      <c r="L174" s="2">
        <v>6782.4000000000005</v>
      </c>
      <c r="M174" s="2">
        <v>184411.84</v>
      </c>
      <c r="P174" s="4" t="s">
        <v>1640</v>
      </c>
    </row>
    <row r="175" spans="1:16" x14ac:dyDescent="0.35">
      <c r="A175" s="2" t="s">
        <v>172</v>
      </c>
      <c r="B175" s="2" t="s">
        <v>761</v>
      </c>
      <c r="C175" s="2" t="s">
        <v>1601</v>
      </c>
      <c r="D175" s="2">
        <v>138225</v>
      </c>
      <c r="E175" s="2">
        <v>34556.25</v>
      </c>
      <c r="F175" s="2">
        <v>13822.5</v>
      </c>
      <c r="G175" s="2">
        <v>20733.75</v>
      </c>
      <c r="H175" s="2">
        <v>8</v>
      </c>
      <c r="I175" s="2">
        <v>4000</v>
      </c>
      <c r="J175" s="2">
        <v>207337.5</v>
      </c>
      <c r="K175" s="2">
        <v>16587</v>
      </c>
      <c r="L175" s="2">
        <v>6911.25</v>
      </c>
      <c r="M175" s="2">
        <v>187839.25</v>
      </c>
      <c r="P175" s="4" t="s">
        <v>1640</v>
      </c>
    </row>
    <row r="176" spans="1:16" x14ac:dyDescent="0.35">
      <c r="A176" s="2" t="s">
        <v>173</v>
      </c>
      <c r="B176" s="2" t="s">
        <v>762</v>
      </c>
      <c r="C176" s="2" t="s">
        <v>1602</v>
      </c>
      <c r="D176" s="2">
        <v>75482</v>
      </c>
      <c r="E176" s="2">
        <v>18870.5</v>
      </c>
      <c r="F176" s="2">
        <v>7548.2000000000007</v>
      </c>
      <c r="G176" s="2">
        <v>11322.3</v>
      </c>
      <c r="H176" s="2">
        <v>9</v>
      </c>
      <c r="I176" s="2">
        <v>4500</v>
      </c>
      <c r="J176" s="2">
        <v>113223</v>
      </c>
      <c r="K176" s="2">
        <v>9057.84</v>
      </c>
      <c r="L176" s="2">
        <v>3774.1000000000004</v>
      </c>
      <c r="M176" s="2">
        <v>104891.06</v>
      </c>
      <c r="P176" s="4" t="s">
        <v>1639</v>
      </c>
    </row>
    <row r="177" spans="1:16" x14ac:dyDescent="0.35">
      <c r="A177" s="2" t="s">
        <v>174</v>
      </c>
      <c r="B177" s="2" t="s">
        <v>763</v>
      </c>
      <c r="C177" s="2" t="s">
        <v>1603</v>
      </c>
      <c r="D177" s="2">
        <v>122902</v>
      </c>
      <c r="E177" s="2">
        <v>30725.5</v>
      </c>
      <c r="F177" s="2">
        <v>12290.2</v>
      </c>
      <c r="G177" s="2">
        <v>18435.3</v>
      </c>
      <c r="H177" s="2">
        <v>9</v>
      </c>
      <c r="I177" s="2">
        <v>4500</v>
      </c>
      <c r="J177" s="2">
        <v>184353</v>
      </c>
      <c r="K177" s="2">
        <v>14748.24</v>
      </c>
      <c r="L177" s="2">
        <v>6145.1</v>
      </c>
      <c r="M177" s="2">
        <v>167959.66</v>
      </c>
      <c r="P177" s="4" t="s">
        <v>1639</v>
      </c>
    </row>
    <row r="178" spans="1:16" x14ac:dyDescent="0.35">
      <c r="A178" s="2" t="s">
        <v>175</v>
      </c>
      <c r="B178" s="2" t="s">
        <v>764</v>
      </c>
      <c r="C178" s="2" t="s">
        <v>1604</v>
      </c>
      <c r="D178" s="2">
        <v>67017</v>
      </c>
      <c r="E178" s="2">
        <v>16754.25</v>
      </c>
      <c r="F178" s="2">
        <v>6701.7000000000007</v>
      </c>
      <c r="G178" s="2">
        <v>10052.549999999999</v>
      </c>
      <c r="H178" s="2">
        <v>8</v>
      </c>
      <c r="I178" s="2">
        <v>4000</v>
      </c>
      <c r="J178" s="2">
        <v>100525.5</v>
      </c>
      <c r="K178" s="2">
        <v>8042.04</v>
      </c>
      <c r="L178" s="2">
        <v>3350.8500000000004</v>
      </c>
      <c r="M178" s="2">
        <v>93132.61</v>
      </c>
      <c r="P178" s="4" t="s">
        <v>1639</v>
      </c>
    </row>
    <row r="179" spans="1:16" x14ac:dyDescent="0.35">
      <c r="A179" s="2" t="s">
        <v>176</v>
      </c>
      <c r="B179" s="2" t="s">
        <v>765</v>
      </c>
      <c r="C179" s="2" t="s">
        <v>1605</v>
      </c>
      <c r="D179" s="2">
        <v>61400</v>
      </c>
      <c r="E179" s="2">
        <v>15350</v>
      </c>
      <c r="F179" s="2">
        <v>6140</v>
      </c>
      <c r="G179" s="2">
        <v>9210</v>
      </c>
      <c r="H179" s="2">
        <v>8</v>
      </c>
      <c r="I179" s="2">
        <v>4000</v>
      </c>
      <c r="J179" s="2">
        <v>92100</v>
      </c>
      <c r="K179" s="2">
        <v>7368</v>
      </c>
      <c r="L179" s="2">
        <v>3070</v>
      </c>
      <c r="M179" s="2">
        <v>85662</v>
      </c>
      <c r="P179" s="4" t="s">
        <v>1641</v>
      </c>
    </row>
    <row r="180" spans="1:16" x14ac:dyDescent="0.35">
      <c r="A180" s="2" t="s">
        <v>177</v>
      </c>
      <c r="B180" s="2" t="s">
        <v>766</v>
      </c>
      <c r="C180" s="2" t="s">
        <v>1606</v>
      </c>
      <c r="D180" s="2">
        <v>140029</v>
      </c>
      <c r="E180" s="2">
        <v>35007.25</v>
      </c>
      <c r="F180" s="2">
        <v>14002.900000000001</v>
      </c>
      <c r="G180" s="2">
        <v>21004.35</v>
      </c>
      <c r="H180" s="2">
        <v>2</v>
      </c>
      <c r="I180" s="2">
        <v>1000</v>
      </c>
      <c r="J180" s="2">
        <v>210043.5</v>
      </c>
      <c r="K180" s="2">
        <v>16803.48</v>
      </c>
      <c r="L180" s="2">
        <v>7001.4500000000007</v>
      </c>
      <c r="M180" s="2">
        <v>187238.56999999998</v>
      </c>
      <c r="P180" s="4" t="s">
        <v>1640</v>
      </c>
    </row>
    <row r="181" spans="1:16" x14ac:dyDescent="0.35">
      <c r="A181" s="2" t="s">
        <v>178</v>
      </c>
      <c r="B181" s="2" t="s">
        <v>767</v>
      </c>
      <c r="C181" s="2" t="s">
        <v>1607</v>
      </c>
      <c r="D181" s="2">
        <v>79146</v>
      </c>
      <c r="E181" s="2">
        <v>19786.5</v>
      </c>
      <c r="F181" s="2">
        <v>7914.6</v>
      </c>
      <c r="G181" s="2">
        <v>11871.9</v>
      </c>
      <c r="H181" s="2">
        <v>6</v>
      </c>
      <c r="I181" s="2">
        <v>3000</v>
      </c>
      <c r="J181" s="2">
        <v>118719</v>
      </c>
      <c r="K181" s="2">
        <v>9497.52</v>
      </c>
      <c r="L181" s="2">
        <v>3957.3</v>
      </c>
      <c r="M181" s="2">
        <v>108264.18</v>
      </c>
      <c r="P181" s="4" t="s">
        <v>1639</v>
      </c>
    </row>
    <row r="182" spans="1:16" x14ac:dyDescent="0.35">
      <c r="A182" s="2" t="s">
        <v>179</v>
      </c>
      <c r="B182" s="2" t="s">
        <v>768</v>
      </c>
      <c r="C182" s="2" t="s">
        <v>1608</v>
      </c>
      <c r="D182" s="2">
        <v>91778</v>
      </c>
      <c r="E182" s="2">
        <v>22944.5</v>
      </c>
      <c r="F182" s="2">
        <v>9177.8000000000011</v>
      </c>
      <c r="G182" s="2">
        <v>13766.699999999999</v>
      </c>
      <c r="H182" s="2">
        <v>9</v>
      </c>
      <c r="I182" s="2">
        <v>4500</v>
      </c>
      <c r="J182" s="2">
        <v>137667</v>
      </c>
      <c r="K182" s="2">
        <v>11013.359999999999</v>
      </c>
      <c r="L182" s="2">
        <v>4588.9000000000005</v>
      </c>
      <c r="M182" s="2">
        <v>126564.74</v>
      </c>
      <c r="P182" s="4" t="s">
        <v>1639</v>
      </c>
    </row>
    <row r="183" spans="1:16" x14ac:dyDescent="0.35">
      <c r="A183" s="2" t="s">
        <v>180</v>
      </c>
      <c r="B183" s="2" t="s">
        <v>769</v>
      </c>
      <c r="C183" s="2" t="s">
        <v>1609</v>
      </c>
      <c r="D183" s="2">
        <v>52636</v>
      </c>
      <c r="E183" s="2">
        <v>13159</v>
      </c>
      <c r="F183" s="2">
        <v>5263.6</v>
      </c>
      <c r="G183" s="2">
        <v>7895.4</v>
      </c>
      <c r="H183" s="2">
        <v>7</v>
      </c>
      <c r="I183" s="2">
        <v>3500</v>
      </c>
      <c r="J183" s="2">
        <v>78954</v>
      </c>
      <c r="K183" s="2">
        <v>6316.32</v>
      </c>
      <c r="L183" s="2">
        <v>2631.8</v>
      </c>
      <c r="M183" s="2">
        <v>73505.87999999999</v>
      </c>
      <c r="P183" s="4" t="s">
        <v>1641</v>
      </c>
    </row>
    <row r="184" spans="1:16" x14ac:dyDescent="0.35">
      <c r="A184" s="2" t="s">
        <v>171</v>
      </c>
      <c r="B184" s="2" t="s">
        <v>770</v>
      </c>
      <c r="C184" s="2" t="s">
        <v>1610</v>
      </c>
      <c r="D184" s="2">
        <v>110140</v>
      </c>
      <c r="E184" s="2">
        <v>27535</v>
      </c>
      <c r="F184" s="2">
        <v>11014</v>
      </c>
      <c r="G184" s="2">
        <v>16521</v>
      </c>
      <c r="H184" s="2">
        <v>3</v>
      </c>
      <c r="I184" s="2">
        <v>1500</v>
      </c>
      <c r="J184" s="2">
        <v>165210</v>
      </c>
      <c r="K184" s="2">
        <v>13216.8</v>
      </c>
      <c r="L184" s="2">
        <v>5507</v>
      </c>
      <c r="M184" s="2">
        <v>147986.20000000001</v>
      </c>
      <c r="P184" s="4" t="s">
        <v>1639</v>
      </c>
    </row>
    <row r="185" spans="1:16" x14ac:dyDescent="0.35">
      <c r="A185" s="2" t="s">
        <v>181</v>
      </c>
      <c r="B185" s="2" t="s">
        <v>771</v>
      </c>
      <c r="C185" s="2" t="s">
        <v>1589</v>
      </c>
      <c r="D185" s="2">
        <v>140568</v>
      </c>
      <c r="E185" s="2">
        <v>35142</v>
      </c>
      <c r="F185" s="2">
        <v>14056.800000000001</v>
      </c>
      <c r="G185" s="2">
        <v>21085.200000000001</v>
      </c>
      <c r="H185" s="2">
        <v>6</v>
      </c>
      <c r="I185" s="2">
        <v>3000</v>
      </c>
      <c r="J185" s="2">
        <v>210852</v>
      </c>
      <c r="K185" s="2">
        <v>16868.16</v>
      </c>
      <c r="L185" s="2">
        <v>7028.4000000000005</v>
      </c>
      <c r="M185" s="2">
        <v>189955.44</v>
      </c>
      <c r="P185" s="4" t="s">
        <v>1640</v>
      </c>
    </row>
    <row r="186" spans="1:16" x14ac:dyDescent="0.35">
      <c r="A186" s="2" t="s">
        <v>182</v>
      </c>
      <c r="B186" s="2" t="s">
        <v>772</v>
      </c>
      <c r="C186" s="2" t="s">
        <v>1590</v>
      </c>
      <c r="D186" s="2">
        <v>129815</v>
      </c>
      <c r="E186" s="2">
        <v>32453.75</v>
      </c>
      <c r="F186" s="2">
        <v>12981.5</v>
      </c>
      <c r="G186" s="2">
        <v>19472.25</v>
      </c>
      <c r="H186" s="2">
        <v>7</v>
      </c>
      <c r="I186" s="2">
        <v>3500</v>
      </c>
      <c r="J186" s="2">
        <v>194722.5</v>
      </c>
      <c r="K186" s="2">
        <v>15577.8</v>
      </c>
      <c r="L186" s="2">
        <v>6490.75</v>
      </c>
      <c r="M186" s="2">
        <v>176153.95</v>
      </c>
      <c r="P186" s="4" t="s">
        <v>1639</v>
      </c>
    </row>
    <row r="187" spans="1:16" x14ac:dyDescent="0.35">
      <c r="A187" s="2" t="s">
        <v>164</v>
      </c>
      <c r="B187" s="2" t="s">
        <v>773</v>
      </c>
      <c r="C187" s="2" t="s">
        <v>1591</v>
      </c>
      <c r="D187" s="2">
        <v>84300</v>
      </c>
      <c r="E187" s="2">
        <v>21075</v>
      </c>
      <c r="F187" s="2">
        <v>8430</v>
      </c>
      <c r="G187" s="2">
        <v>12645</v>
      </c>
      <c r="H187" s="2">
        <v>2</v>
      </c>
      <c r="I187" s="2">
        <v>1000</v>
      </c>
      <c r="J187" s="2">
        <v>126450</v>
      </c>
      <c r="K187" s="2">
        <v>10116</v>
      </c>
      <c r="L187" s="2">
        <v>4215</v>
      </c>
      <c r="M187" s="2">
        <v>113119</v>
      </c>
      <c r="P187" s="4" t="s">
        <v>1639</v>
      </c>
    </row>
    <row r="188" spans="1:16" x14ac:dyDescent="0.35">
      <c r="A188" s="2" t="s">
        <v>183</v>
      </c>
      <c r="B188" s="2" t="s">
        <v>774</v>
      </c>
      <c r="C188" s="2" t="s">
        <v>1592</v>
      </c>
      <c r="D188" s="2">
        <v>107914</v>
      </c>
      <c r="E188" s="2">
        <v>26978.5</v>
      </c>
      <c r="F188" s="2">
        <v>10791.400000000001</v>
      </c>
      <c r="G188" s="2">
        <v>16187.099999999999</v>
      </c>
      <c r="H188" s="2">
        <v>8</v>
      </c>
      <c r="I188" s="2">
        <v>4000</v>
      </c>
      <c r="J188" s="2">
        <v>161871</v>
      </c>
      <c r="K188" s="2">
        <v>12949.68</v>
      </c>
      <c r="L188" s="2">
        <v>5395.7000000000007</v>
      </c>
      <c r="M188" s="2">
        <v>147525.62</v>
      </c>
      <c r="P188" s="4" t="s">
        <v>1639</v>
      </c>
    </row>
    <row r="189" spans="1:16" x14ac:dyDescent="0.35">
      <c r="A189" s="2" t="s">
        <v>184</v>
      </c>
      <c r="B189" s="2" t="s">
        <v>775</v>
      </c>
      <c r="C189" s="2" t="s">
        <v>1593</v>
      </c>
      <c r="D189" s="2">
        <v>94073</v>
      </c>
      <c r="E189" s="2">
        <v>23518.25</v>
      </c>
      <c r="F189" s="2">
        <v>9407.3000000000011</v>
      </c>
      <c r="G189" s="2">
        <v>14110.949999999999</v>
      </c>
      <c r="H189" s="2">
        <v>3</v>
      </c>
      <c r="I189" s="2">
        <v>1500</v>
      </c>
      <c r="J189" s="2">
        <v>141109.5</v>
      </c>
      <c r="K189" s="2">
        <v>11288.76</v>
      </c>
      <c r="L189" s="2">
        <v>4703.6500000000005</v>
      </c>
      <c r="M189" s="2">
        <v>126617.09000000001</v>
      </c>
      <c r="P189" s="4" t="s">
        <v>1639</v>
      </c>
    </row>
    <row r="190" spans="1:16" x14ac:dyDescent="0.35">
      <c r="A190" s="2" t="s">
        <v>185</v>
      </c>
      <c r="B190" s="2" t="s">
        <v>776</v>
      </c>
      <c r="C190" s="2" t="s">
        <v>1594</v>
      </c>
      <c r="D190" s="2">
        <v>78115</v>
      </c>
      <c r="E190" s="2">
        <v>19528.75</v>
      </c>
      <c r="F190" s="2">
        <v>7811.5</v>
      </c>
      <c r="G190" s="2">
        <v>11717.25</v>
      </c>
      <c r="H190" s="2">
        <v>7</v>
      </c>
      <c r="I190" s="2">
        <v>3500</v>
      </c>
      <c r="J190" s="2">
        <v>117172.5</v>
      </c>
      <c r="K190" s="2">
        <v>9373.7999999999993</v>
      </c>
      <c r="L190" s="2">
        <v>3905.75</v>
      </c>
      <c r="M190" s="2">
        <v>107392.95</v>
      </c>
      <c r="P190" s="4" t="s">
        <v>1639</v>
      </c>
    </row>
    <row r="191" spans="1:16" x14ac:dyDescent="0.35">
      <c r="A191" s="2" t="s">
        <v>186</v>
      </c>
      <c r="B191" s="2" t="s">
        <v>777</v>
      </c>
      <c r="C191" s="2" t="s">
        <v>1595</v>
      </c>
      <c r="D191" s="2">
        <v>52884</v>
      </c>
      <c r="E191" s="2">
        <v>13221</v>
      </c>
      <c r="F191" s="2">
        <v>5288.4000000000005</v>
      </c>
      <c r="G191" s="2">
        <v>7932.5999999999995</v>
      </c>
      <c r="H191" s="2">
        <v>3</v>
      </c>
      <c r="I191" s="2">
        <v>1500</v>
      </c>
      <c r="J191" s="2">
        <v>79326</v>
      </c>
      <c r="K191" s="2">
        <v>6346.08</v>
      </c>
      <c r="L191" s="2">
        <v>2644.2000000000003</v>
      </c>
      <c r="M191" s="2">
        <v>71835.72</v>
      </c>
      <c r="P191" s="4" t="s">
        <v>1641</v>
      </c>
    </row>
    <row r="192" spans="1:16" x14ac:dyDescent="0.35">
      <c r="A192" s="2" t="s">
        <v>187</v>
      </c>
      <c r="B192" s="2" t="s">
        <v>778</v>
      </c>
      <c r="C192" s="2" t="s">
        <v>1596</v>
      </c>
      <c r="D192" s="2">
        <v>99941</v>
      </c>
      <c r="E192" s="2">
        <v>24985.25</v>
      </c>
      <c r="F192" s="2">
        <v>9994.1</v>
      </c>
      <c r="G192" s="2">
        <v>14991.15</v>
      </c>
      <c r="H192" s="2">
        <v>2</v>
      </c>
      <c r="I192" s="2">
        <v>1000</v>
      </c>
      <c r="J192" s="2">
        <v>149911.5</v>
      </c>
      <c r="K192" s="2">
        <v>11992.92</v>
      </c>
      <c r="L192" s="2">
        <v>4997.05</v>
      </c>
      <c r="M192" s="2">
        <v>133921.53</v>
      </c>
      <c r="P192" s="4" t="s">
        <v>1639</v>
      </c>
    </row>
    <row r="193" spans="1:16" x14ac:dyDescent="0.35">
      <c r="A193" s="2" t="s">
        <v>188</v>
      </c>
      <c r="B193" s="2" t="s">
        <v>779</v>
      </c>
      <c r="C193" s="2" t="s">
        <v>1597</v>
      </c>
      <c r="D193" s="2">
        <v>80694</v>
      </c>
      <c r="E193" s="2">
        <v>20173.5</v>
      </c>
      <c r="F193" s="2">
        <v>8069.4000000000005</v>
      </c>
      <c r="G193" s="2">
        <v>12104.1</v>
      </c>
      <c r="H193" s="2">
        <v>6</v>
      </c>
      <c r="I193" s="2">
        <v>3000</v>
      </c>
      <c r="J193" s="2">
        <v>121041</v>
      </c>
      <c r="K193" s="2">
        <v>9683.2799999999988</v>
      </c>
      <c r="L193" s="2">
        <v>4034.7000000000003</v>
      </c>
      <c r="M193" s="2">
        <v>110323.02</v>
      </c>
      <c r="P193" s="4" t="s">
        <v>1639</v>
      </c>
    </row>
    <row r="194" spans="1:16" x14ac:dyDescent="0.35">
      <c r="A194" s="2" t="s">
        <v>189</v>
      </c>
      <c r="B194" s="2" t="s">
        <v>780</v>
      </c>
      <c r="C194" s="2" t="s">
        <v>1598</v>
      </c>
      <c r="D194" s="2">
        <v>128261</v>
      </c>
      <c r="E194" s="2">
        <v>32065.25</v>
      </c>
      <c r="F194" s="2">
        <v>12826.1</v>
      </c>
      <c r="G194" s="2">
        <v>19239.149999999998</v>
      </c>
      <c r="H194" s="2">
        <v>8</v>
      </c>
      <c r="I194" s="2">
        <v>4000</v>
      </c>
      <c r="J194" s="2">
        <v>192391.5</v>
      </c>
      <c r="K194" s="2">
        <v>15391.32</v>
      </c>
      <c r="L194" s="2">
        <v>6413.05</v>
      </c>
      <c r="M194" s="2">
        <v>174587.13</v>
      </c>
      <c r="P194" s="4" t="s">
        <v>1639</v>
      </c>
    </row>
    <row r="195" spans="1:16" x14ac:dyDescent="0.35">
      <c r="A195" s="2" t="s">
        <v>190</v>
      </c>
      <c r="B195" s="2" t="s">
        <v>781</v>
      </c>
      <c r="C195" s="2" t="s">
        <v>1599</v>
      </c>
      <c r="D195" s="2">
        <v>139836</v>
      </c>
      <c r="E195" s="2">
        <v>34959</v>
      </c>
      <c r="F195" s="2">
        <v>13983.6</v>
      </c>
      <c r="G195" s="2">
        <v>20975.399999999998</v>
      </c>
      <c r="H195" s="2">
        <v>2</v>
      </c>
      <c r="I195" s="2">
        <v>1000</v>
      </c>
      <c r="J195" s="2">
        <v>209754</v>
      </c>
      <c r="K195" s="2">
        <v>16780.32</v>
      </c>
      <c r="L195" s="2">
        <v>6991.8</v>
      </c>
      <c r="M195" s="2">
        <v>186981.88</v>
      </c>
      <c r="P195" s="4" t="s">
        <v>1640</v>
      </c>
    </row>
    <row r="196" spans="1:16" x14ac:dyDescent="0.35">
      <c r="A196" s="2" t="s">
        <v>123</v>
      </c>
      <c r="B196" s="2" t="s">
        <v>782</v>
      </c>
      <c r="C196" s="2" t="s">
        <v>1600</v>
      </c>
      <c r="D196" s="2">
        <v>57358</v>
      </c>
      <c r="E196" s="2">
        <v>14339.5</v>
      </c>
      <c r="F196" s="2">
        <v>5735.8</v>
      </c>
      <c r="G196" s="2">
        <v>8603.6999999999989</v>
      </c>
      <c r="H196" s="2">
        <v>8</v>
      </c>
      <c r="I196" s="2">
        <v>4000</v>
      </c>
      <c r="J196" s="2">
        <v>86037</v>
      </c>
      <c r="K196" s="2">
        <v>6882.96</v>
      </c>
      <c r="L196" s="2">
        <v>2867.9</v>
      </c>
      <c r="M196" s="2">
        <v>80286.14</v>
      </c>
      <c r="P196" s="4" t="s">
        <v>1641</v>
      </c>
    </row>
    <row r="197" spans="1:16" x14ac:dyDescent="0.35">
      <c r="A197" s="2" t="s">
        <v>191</v>
      </c>
      <c r="B197" s="2" t="s">
        <v>783</v>
      </c>
      <c r="C197" s="2" t="s">
        <v>1601</v>
      </c>
      <c r="D197" s="2">
        <v>67907</v>
      </c>
      <c r="E197" s="2">
        <v>16976.75</v>
      </c>
      <c r="F197" s="2">
        <v>6790.7000000000007</v>
      </c>
      <c r="G197" s="2">
        <v>10186.049999999999</v>
      </c>
      <c r="H197" s="2">
        <v>4</v>
      </c>
      <c r="I197" s="2">
        <v>2000</v>
      </c>
      <c r="J197" s="2">
        <v>101860.5</v>
      </c>
      <c r="K197" s="2">
        <v>8148.84</v>
      </c>
      <c r="L197" s="2">
        <v>3395.3500000000004</v>
      </c>
      <c r="M197" s="2">
        <v>92316.31</v>
      </c>
      <c r="P197" s="4" t="s">
        <v>1639</v>
      </c>
    </row>
    <row r="198" spans="1:16" x14ac:dyDescent="0.35">
      <c r="A198" s="2" t="s">
        <v>192</v>
      </c>
      <c r="B198" s="2" t="s">
        <v>784</v>
      </c>
      <c r="C198" s="2" t="s">
        <v>1602</v>
      </c>
      <c r="D198" s="2">
        <v>96800</v>
      </c>
      <c r="E198" s="2">
        <v>24200</v>
      </c>
      <c r="F198" s="2">
        <v>9680</v>
      </c>
      <c r="G198" s="2">
        <v>14520</v>
      </c>
      <c r="H198" s="2">
        <v>8</v>
      </c>
      <c r="I198" s="2">
        <v>4000</v>
      </c>
      <c r="J198" s="2">
        <v>145200</v>
      </c>
      <c r="K198" s="2">
        <v>11616</v>
      </c>
      <c r="L198" s="2">
        <v>4840</v>
      </c>
      <c r="M198" s="2">
        <v>132744</v>
      </c>
      <c r="P198" s="4" t="s">
        <v>1639</v>
      </c>
    </row>
    <row r="199" spans="1:16" x14ac:dyDescent="0.35">
      <c r="A199" s="2" t="s">
        <v>193</v>
      </c>
      <c r="B199" s="2" t="s">
        <v>785</v>
      </c>
      <c r="C199" s="2" t="s">
        <v>1603</v>
      </c>
      <c r="D199" s="2">
        <v>57383</v>
      </c>
      <c r="E199" s="2">
        <v>14345.75</v>
      </c>
      <c r="F199" s="2">
        <v>5738.3</v>
      </c>
      <c r="G199" s="2">
        <v>8607.4499999999989</v>
      </c>
      <c r="H199" s="2">
        <v>5</v>
      </c>
      <c r="I199" s="2">
        <v>2500</v>
      </c>
      <c r="J199" s="2">
        <v>86074.5</v>
      </c>
      <c r="K199" s="2">
        <v>6885.96</v>
      </c>
      <c r="L199" s="2">
        <v>2869.15</v>
      </c>
      <c r="M199" s="2">
        <v>78819.39</v>
      </c>
      <c r="P199" s="4" t="s">
        <v>1641</v>
      </c>
    </row>
    <row r="200" spans="1:16" x14ac:dyDescent="0.35">
      <c r="A200" s="2" t="s">
        <v>194</v>
      </c>
      <c r="B200" s="2" t="s">
        <v>786</v>
      </c>
      <c r="C200" s="2" t="s">
        <v>1604</v>
      </c>
      <c r="D200" s="2">
        <v>121966</v>
      </c>
      <c r="E200" s="2">
        <v>30491.5</v>
      </c>
      <c r="F200" s="2">
        <v>12196.6</v>
      </c>
      <c r="G200" s="2">
        <v>18294.899999999998</v>
      </c>
      <c r="H200" s="2">
        <v>6</v>
      </c>
      <c r="I200" s="2">
        <v>3000</v>
      </c>
      <c r="J200" s="2">
        <v>182949</v>
      </c>
      <c r="K200" s="2">
        <v>14635.92</v>
      </c>
      <c r="L200" s="2">
        <v>6098.3</v>
      </c>
      <c r="M200" s="2">
        <v>165214.78</v>
      </c>
      <c r="P200" s="4" t="s">
        <v>1639</v>
      </c>
    </row>
    <row r="201" spans="1:16" x14ac:dyDescent="0.35">
      <c r="A201" s="2" t="s">
        <v>195</v>
      </c>
      <c r="B201" s="2" t="s">
        <v>787</v>
      </c>
      <c r="C201" s="2" t="s">
        <v>1605</v>
      </c>
      <c r="D201" s="2">
        <v>117431</v>
      </c>
      <c r="E201" s="2">
        <v>29357.75</v>
      </c>
      <c r="F201" s="2">
        <v>11743.1</v>
      </c>
      <c r="G201" s="2">
        <v>17614.649999999998</v>
      </c>
      <c r="H201" s="2">
        <v>6</v>
      </c>
      <c r="I201" s="2">
        <v>3000</v>
      </c>
      <c r="J201" s="2">
        <v>176146.5</v>
      </c>
      <c r="K201" s="2">
        <v>14091.72</v>
      </c>
      <c r="L201" s="2">
        <v>5871.55</v>
      </c>
      <c r="M201" s="2">
        <v>159183.23000000001</v>
      </c>
      <c r="P201" s="4" t="s">
        <v>1639</v>
      </c>
    </row>
    <row r="202" spans="1:16" x14ac:dyDescent="0.35">
      <c r="A202" s="2" t="s">
        <v>196</v>
      </c>
      <c r="B202" s="2" t="s">
        <v>788</v>
      </c>
      <c r="C202" s="2" t="s">
        <v>1606</v>
      </c>
      <c r="D202" s="2">
        <v>41277</v>
      </c>
      <c r="E202" s="2">
        <v>10319.25</v>
      </c>
      <c r="F202" s="2">
        <v>4127.7</v>
      </c>
      <c r="G202" s="2">
        <v>6191.55</v>
      </c>
      <c r="H202" s="2">
        <v>6</v>
      </c>
      <c r="I202" s="2">
        <v>3000</v>
      </c>
      <c r="J202" s="2">
        <v>61915.5</v>
      </c>
      <c r="K202" s="2">
        <v>4953.24</v>
      </c>
      <c r="L202" s="2">
        <v>2063.85</v>
      </c>
      <c r="M202" s="2">
        <v>57898.41</v>
      </c>
      <c r="P202" s="4" t="s">
        <v>1641</v>
      </c>
    </row>
    <row r="203" spans="1:16" x14ac:dyDescent="0.35">
      <c r="A203" s="2" t="s">
        <v>197</v>
      </c>
      <c r="B203" s="2" t="s">
        <v>789</v>
      </c>
      <c r="C203" s="2" t="s">
        <v>1607</v>
      </c>
      <c r="D203" s="2">
        <v>62668</v>
      </c>
      <c r="E203" s="2">
        <v>15667</v>
      </c>
      <c r="F203" s="2">
        <v>6266.8</v>
      </c>
      <c r="G203" s="2">
        <v>9400.1999999999989</v>
      </c>
      <c r="H203" s="2">
        <v>9</v>
      </c>
      <c r="I203" s="2">
        <v>4500</v>
      </c>
      <c r="J203" s="2">
        <v>94002</v>
      </c>
      <c r="K203" s="2">
        <v>7520.16</v>
      </c>
      <c r="L203" s="2">
        <v>3133.4</v>
      </c>
      <c r="M203" s="2">
        <v>87848.44</v>
      </c>
      <c r="P203" s="4" t="s">
        <v>1641</v>
      </c>
    </row>
    <row r="204" spans="1:16" x14ac:dyDescent="0.35">
      <c r="A204" s="2" t="s">
        <v>198</v>
      </c>
      <c r="B204" s="2" t="s">
        <v>790</v>
      </c>
      <c r="C204" s="2" t="s">
        <v>1608</v>
      </c>
      <c r="D204" s="2">
        <v>141312</v>
      </c>
      <c r="E204" s="2">
        <v>35328</v>
      </c>
      <c r="F204" s="2">
        <v>14131.2</v>
      </c>
      <c r="G204" s="2">
        <v>21196.799999999999</v>
      </c>
      <c r="H204" s="2">
        <v>7</v>
      </c>
      <c r="I204" s="2">
        <v>3500</v>
      </c>
      <c r="J204" s="2">
        <v>211968</v>
      </c>
      <c r="K204" s="2">
        <v>16957.439999999999</v>
      </c>
      <c r="L204" s="2">
        <v>7065.6</v>
      </c>
      <c r="M204" s="2">
        <v>191444.96</v>
      </c>
      <c r="P204" s="4" t="s">
        <v>1640</v>
      </c>
    </row>
    <row r="205" spans="1:16" x14ac:dyDescent="0.35">
      <c r="A205" s="2" t="s">
        <v>199</v>
      </c>
      <c r="B205" s="2" t="s">
        <v>791</v>
      </c>
      <c r="C205" s="2" t="s">
        <v>1609</v>
      </c>
      <c r="D205" s="2">
        <v>119627</v>
      </c>
      <c r="E205" s="2">
        <v>29906.75</v>
      </c>
      <c r="F205" s="2">
        <v>11962.7</v>
      </c>
      <c r="G205" s="2">
        <v>17944.05</v>
      </c>
      <c r="H205" s="2">
        <v>8</v>
      </c>
      <c r="I205" s="2">
        <v>4000</v>
      </c>
      <c r="J205" s="2">
        <v>179440.5</v>
      </c>
      <c r="K205" s="2">
        <v>14355.24</v>
      </c>
      <c r="L205" s="2">
        <v>5981.35</v>
      </c>
      <c r="M205" s="2">
        <v>163103.91</v>
      </c>
      <c r="P205" s="4" t="s">
        <v>1639</v>
      </c>
    </row>
    <row r="206" spans="1:16" x14ac:dyDescent="0.35">
      <c r="A206" s="2" t="s">
        <v>170</v>
      </c>
      <c r="B206" s="2" t="s">
        <v>792</v>
      </c>
      <c r="C206" s="2" t="s">
        <v>1610</v>
      </c>
      <c r="D206" s="2">
        <v>134299</v>
      </c>
      <c r="E206" s="2">
        <v>33574.75</v>
      </c>
      <c r="F206" s="2">
        <v>13429.900000000001</v>
      </c>
      <c r="G206" s="2">
        <v>20144.849999999999</v>
      </c>
      <c r="H206" s="2">
        <v>9</v>
      </c>
      <c r="I206" s="2">
        <v>4500</v>
      </c>
      <c r="J206" s="2">
        <v>201448.5</v>
      </c>
      <c r="K206" s="2">
        <v>16115.88</v>
      </c>
      <c r="L206" s="2">
        <v>6714.9500000000007</v>
      </c>
      <c r="M206" s="2">
        <v>183117.66999999998</v>
      </c>
      <c r="P206" s="4" t="s">
        <v>1640</v>
      </c>
    </row>
    <row r="207" spans="1:16" x14ac:dyDescent="0.35">
      <c r="A207" s="2" t="s">
        <v>48</v>
      </c>
      <c r="B207" s="2" t="s">
        <v>793</v>
      </c>
      <c r="C207" s="2" t="s">
        <v>1611</v>
      </c>
      <c r="D207" s="2">
        <v>79149</v>
      </c>
      <c r="E207" s="2">
        <v>19787.25</v>
      </c>
      <c r="F207" s="2">
        <v>7914.9000000000005</v>
      </c>
      <c r="G207" s="2">
        <v>11872.35</v>
      </c>
      <c r="H207" s="2">
        <v>4</v>
      </c>
      <c r="I207" s="2">
        <v>2000</v>
      </c>
      <c r="J207" s="2">
        <v>118723.5</v>
      </c>
      <c r="K207" s="2">
        <v>9497.8799999999992</v>
      </c>
      <c r="L207" s="2">
        <v>3957.4500000000003</v>
      </c>
      <c r="M207" s="2">
        <v>107268.17</v>
      </c>
      <c r="P207" s="4" t="s">
        <v>1639</v>
      </c>
    </row>
    <row r="208" spans="1:16" x14ac:dyDescent="0.35">
      <c r="A208" s="2" t="s">
        <v>200</v>
      </c>
      <c r="B208" s="2" t="s">
        <v>794</v>
      </c>
      <c r="C208" s="2" t="s">
        <v>1612</v>
      </c>
      <c r="D208" s="2">
        <v>58418</v>
      </c>
      <c r="E208" s="2">
        <v>14604.5</v>
      </c>
      <c r="F208" s="2">
        <v>5841.8</v>
      </c>
      <c r="G208" s="2">
        <v>8762.6999999999989</v>
      </c>
      <c r="H208" s="2">
        <v>5</v>
      </c>
      <c r="I208" s="2">
        <v>2500</v>
      </c>
      <c r="J208" s="2">
        <v>87627</v>
      </c>
      <c r="K208" s="2">
        <v>7010.16</v>
      </c>
      <c r="L208" s="2">
        <v>2920.9</v>
      </c>
      <c r="M208" s="2">
        <v>80195.94</v>
      </c>
      <c r="P208" s="4" t="s">
        <v>1641</v>
      </c>
    </row>
    <row r="209" spans="1:16" x14ac:dyDescent="0.35">
      <c r="A209" s="2" t="s">
        <v>201</v>
      </c>
      <c r="B209" s="2" t="s">
        <v>795</v>
      </c>
      <c r="C209" s="2" t="s">
        <v>1613</v>
      </c>
      <c r="D209" s="2">
        <v>102561</v>
      </c>
      <c r="E209" s="2">
        <v>25640.25</v>
      </c>
      <c r="F209" s="2">
        <v>10256.1</v>
      </c>
      <c r="G209" s="2">
        <v>15384.15</v>
      </c>
      <c r="H209" s="2">
        <v>5</v>
      </c>
      <c r="I209" s="2">
        <v>2500</v>
      </c>
      <c r="J209" s="2">
        <v>153841.5</v>
      </c>
      <c r="K209" s="2">
        <v>12307.32</v>
      </c>
      <c r="L209" s="2">
        <v>5128.05</v>
      </c>
      <c r="M209" s="2">
        <v>138906.13</v>
      </c>
      <c r="P209" s="4" t="s">
        <v>1639</v>
      </c>
    </row>
    <row r="210" spans="1:16" x14ac:dyDescent="0.35">
      <c r="A210" s="2" t="s">
        <v>162</v>
      </c>
      <c r="B210" s="2" t="s">
        <v>796</v>
      </c>
      <c r="C210" s="2" t="s">
        <v>1614</v>
      </c>
      <c r="D210" s="2">
        <v>134736</v>
      </c>
      <c r="E210" s="2">
        <v>33684</v>
      </c>
      <c r="F210" s="2">
        <v>13473.6</v>
      </c>
      <c r="G210" s="2">
        <v>20210.399999999998</v>
      </c>
      <c r="H210" s="2">
        <v>4</v>
      </c>
      <c r="I210" s="2">
        <v>2000</v>
      </c>
      <c r="J210" s="2">
        <v>202104</v>
      </c>
      <c r="K210" s="2">
        <v>16168.32</v>
      </c>
      <c r="L210" s="2">
        <v>6736.8</v>
      </c>
      <c r="M210" s="2">
        <v>181198.88</v>
      </c>
      <c r="P210" s="4" t="s">
        <v>1640</v>
      </c>
    </row>
    <row r="211" spans="1:16" x14ac:dyDescent="0.35">
      <c r="A211" s="2" t="s">
        <v>139</v>
      </c>
      <c r="B211" s="2" t="s">
        <v>797</v>
      </c>
      <c r="C211" s="2" t="s">
        <v>1615</v>
      </c>
      <c r="D211" s="2">
        <v>105883</v>
      </c>
      <c r="E211" s="2">
        <v>26470.75</v>
      </c>
      <c r="F211" s="2">
        <v>10588.300000000001</v>
      </c>
      <c r="G211" s="2">
        <v>15882.449999999999</v>
      </c>
      <c r="H211" s="2">
        <v>9</v>
      </c>
      <c r="I211" s="2">
        <v>4500</v>
      </c>
      <c r="J211" s="2">
        <v>158824.5</v>
      </c>
      <c r="K211" s="2">
        <v>12705.96</v>
      </c>
      <c r="L211" s="2">
        <v>5294.1500000000005</v>
      </c>
      <c r="M211" s="2">
        <v>145324.39000000001</v>
      </c>
      <c r="P211" s="4" t="s">
        <v>1639</v>
      </c>
    </row>
    <row r="212" spans="1:16" x14ac:dyDescent="0.35">
      <c r="A212" s="2" t="s">
        <v>202</v>
      </c>
      <c r="B212" s="2" t="s">
        <v>798</v>
      </c>
      <c r="C212" s="2" t="s">
        <v>1616</v>
      </c>
      <c r="D212" s="2">
        <v>141368</v>
      </c>
      <c r="E212" s="2">
        <v>35342</v>
      </c>
      <c r="F212" s="2">
        <v>14136.800000000001</v>
      </c>
      <c r="G212" s="2">
        <v>21205.200000000001</v>
      </c>
      <c r="H212" s="2">
        <v>3</v>
      </c>
      <c r="I212" s="2">
        <v>1500</v>
      </c>
      <c r="J212" s="2">
        <v>212052</v>
      </c>
      <c r="K212" s="2">
        <v>16964.16</v>
      </c>
      <c r="L212" s="2">
        <v>7068.4000000000005</v>
      </c>
      <c r="M212" s="2">
        <v>189519.44</v>
      </c>
      <c r="P212" s="4" t="s">
        <v>1640</v>
      </c>
    </row>
    <row r="213" spans="1:16" x14ac:dyDescent="0.35">
      <c r="A213" s="2" t="s">
        <v>203</v>
      </c>
      <c r="B213" s="2" t="s">
        <v>799</v>
      </c>
      <c r="C213" s="2" t="s">
        <v>1617</v>
      </c>
      <c r="D213" s="2">
        <v>122739</v>
      </c>
      <c r="E213" s="2">
        <v>30684.75</v>
      </c>
      <c r="F213" s="2">
        <v>12273.900000000001</v>
      </c>
      <c r="G213" s="2">
        <v>18410.849999999999</v>
      </c>
      <c r="H213" s="2">
        <v>5</v>
      </c>
      <c r="I213" s="2">
        <v>2500</v>
      </c>
      <c r="J213" s="2">
        <v>184108.5</v>
      </c>
      <c r="K213" s="2">
        <v>14728.68</v>
      </c>
      <c r="L213" s="2">
        <v>6136.9500000000007</v>
      </c>
      <c r="M213" s="2">
        <v>165742.87</v>
      </c>
      <c r="P213" s="4" t="s">
        <v>1639</v>
      </c>
    </row>
    <row r="214" spans="1:16" x14ac:dyDescent="0.35">
      <c r="A214" s="2" t="s">
        <v>204</v>
      </c>
      <c r="B214" s="2" t="s">
        <v>800</v>
      </c>
      <c r="C214" s="2" t="s">
        <v>1618</v>
      </c>
      <c r="D214" s="2">
        <v>53760</v>
      </c>
      <c r="E214" s="2">
        <v>13440</v>
      </c>
      <c r="F214" s="2">
        <v>5376</v>
      </c>
      <c r="G214" s="2">
        <v>8064</v>
      </c>
      <c r="H214" s="2">
        <v>2</v>
      </c>
      <c r="I214" s="2">
        <v>1000</v>
      </c>
      <c r="J214" s="2">
        <v>80640</v>
      </c>
      <c r="K214" s="2">
        <v>6451.2</v>
      </c>
      <c r="L214" s="2">
        <v>2688</v>
      </c>
      <c r="M214" s="2">
        <v>72500.800000000003</v>
      </c>
      <c r="P214" s="4" t="s">
        <v>1641</v>
      </c>
    </row>
    <row r="215" spans="1:16" x14ac:dyDescent="0.35">
      <c r="A215" s="2" t="s">
        <v>44</v>
      </c>
      <c r="B215" s="2" t="s">
        <v>801</v>
      </c>
      <c r="C215" s="2" t="s">
        <v>1619</v>
      </c>
      <c r="D215" s="2">
        <v>53423</v>
      </c>
      <c r="E215" s="2">
        <v>13355.75</v>
      </c>
      <c r="F215" s="2">
        <v>5342.3</v>
      </c>
      <c r="G215" s="2">
        <v>8013.45</v>
      </c>
      <c r="H215" s="2">
        <v>3</v>
      </c>
      <c r="I215" s="2">
        <v>1500</v>
      </c>
      <c r="J215" s="2">
        <v>80134.5</v>
      </c>
      <c r="K215" s="2">
        <v>6410.7599999999993</v>
      </c>
      <c r="L215" s="2">
        <v>2671.15</v>
      </c>
      <c r="M215" s="2">
        <v>72552.590000000011</v>
      </c>
      <c r="P215" s="4" t="s">
        <v>1641</v>
      </c>
    </row>
    <row r="216" spans="1:16" x14ac:dyDescent="0.35">
      <c r="A216" s="2" t="s">
        <v>188</v>
      </c>
      <c r="B216" s="2" t="s">
        <v>802</v>
      </c>
      <c r="C216" s="2" t="s">
        <v>1620</v>
      </c>
      <c r="D216" s="2">
        <v>81962</v>
      </c>
      <c r="E216" s="2">
        <v>20490.5</v>
      </c>
      <c r="F216" s="2">
        <v>8196.2000000000007</v>
      </c>
      <c r="G216" s="2">
        <v>12294.3</v>
      </c>
      <c r="H216" s="2">
        <v>9</v>
      </c>
      <c r="I216" s="2">
        <v>4500</v>
      </c>
      <c r="J216" s="2">
        <v>122943</v>
      </c>
      <c r="K216" s="2">
        <v>9835.44</v>
      </c>
      <c r="L216" s="2">
        <v>4098.1000000000004</v>
      </c>
      <c r="M216" s="2">
        <v>113509.45999999999</v>
      </c>
      <c r="P216" s="4" t="s">
        <v>1639</v>
      </c>
    </row>
    <row r="217" spans="1:16" x14ac:dyDescent="0.35">
      <c r="A217" s="2" t="s">
        <v>205</v>
      </c>
      <c r="B217" s="2" t="s">
        <v>803</v>
      </c>
      <c r="C217" s="2" t="s">
        <v>1621</v>
      </c>
      <c r="D217" s="2">
        <v>129762</v>
      </c>
      <c r="E217" s="2">
        <v>32440.5</v>
      </c>
      <c r="F217" s="2">
        <v>12976.2</v>
      </c>
      <c r="G217" s="2">
        <v>19464.3</v>
      </c>
      <c r="H217" s="2">
        <v>4</v>
      </c>
      <c r="I217" s="2">
        <v>2000</v>
      </c>
      <c r="J217" s="2">
        <v>194643</v>
      </c>
      <c r="K217" s="2">
        <v>15571.439999999999</v>
      </c>
      <c r="L217" s="2">
        <v>6488.1</v>
      </c>
      <c r="M217" s="2">
        <v>174583.46</v>
      </c>
      <c r="P217" s="4" t="s">
        <v>1639</v>
      </c>
    </row>
    <row r="218" spans="1:16" x14ac:dyDescent="0.35">
      <c r="A218" s="2" t="s">
        <v>33</v>
      </c>
      <c r="B218" s="2" t="s">
        <v>804</v>
      </c>
      <c r="C218" s="2" t="s">
        <v>1622</v>
      </c>
      <c r="D218" s="2">
        <v>68598</v>
      </c>
      <c r="E218" s="2">
        <v>17149.5</v>
      </c>
      <c r="F218" s="2">
        <v>6859.8</v>
      </c>
      <c r="G218" s="2">
        <v>10289.699999999999</v>
      </c>
      <c r="H218" s="2">
        <v>3</v>
      </c>
      <c r="I218" s="2">
        <v>1500</v>
      </c>
      <c r="J218" s="2">
        <v>102897</v>
      </c>
      <c r="K218" s="2">
        <v>8231.76</v>
      </c>
      <c r="L218" s="2">
        <v>3429.9</v>
      </c>
      <c r="M218" s="2">
        <v>92735.340000000011</v>
      </c>
      <c r="P218" s="4" t="s">
        <v>1639</v>
      </c>
    </row>
    <row r="219" spans="1:16" x14ac:dyDescent="0.35">
      <c r="A219" s="2" t="s">
        <v>206</v>
      </c>
      <c r="B219" s="2" t="s">
        <v>805</v>
      </c>
      <c r="C219" s="2" t="s">
        <v>1623</v>
      </c>
      <c r="D219" s="2">
        <v>141052</v>
      </c>
      <c r="E219" s="2">
        <v>35263</v>
      </c>
      <c r="F219" s="2">
        <v>14105.2</v>
      </c>
      <c r="G219" s="2">
        <v>21157.8</v>
      </c>
      <c r="H219" s="2">
        <v>3</v>
      </c>
      <c r="I219" s="2">
        <v>1500</v>
      </c>
      <c r="J219" s="2">
        <v>211578</v>
      </c>
      <c r="K219" s="2">
        <v>16926.239999999998</v>
      </c>
      <c r="L219" s="2">
        <v>7052.6</v>
      </c>
      <c r="M219" s="2">
        <v>189099.16</v>
      </c>
      <c r="P219" s="4" t="s">
        <v>1640</v>
      </c>
    </row>
    <row r="220" spans="1:16" x14ac:dyDescent="0.35">
      <c r="A220" s="2" t="s">
        <v>84</v>
      </c>
      <c r="B220" s="2" t="s">
        <v>806</v>
      </c>
      <c r="C220" s="2" t="s">
        <v>1624</v>
      </c>
      <c r="D220" s="2">
        <v>55047</v>
      </c>
      <c r="E220" s="2">
        <v>13761.75</v>
      </c>
      <c r="F220" s="2">
        <v>5504.7000000000007</v>
      </c>
      <c r="G220" s="2">
        <v>8257.0499999999993</v>
      </c>
      <c r="H220" s="2">
        <v>9</v>
      </c>
      <c r="I220" s="2">
        <v>4500</v>
      </c>
      <c r="J220" s="2">
        <v>82570.5</v>
      </c>
      <c r="K220" s="2">
        <v>6605.6399999999994</v>
      </c>
      <c r="L220" s="2">
        <v>2752.3500000000004</v>
      </c>
      <c r="M220" s="2">
        <v>77712.509999999995</v>
      </c>
      <c r="P220" s="4" t="s">
        <v>1641</v>
      </c>
    </row>
    <row r="221" spans="1:16" x14ac:dyDescent="0.35">
      <c r="A221" s="2" t="s">
        <v>207</v>
      </c>
      <c r="B221" s="2" t="s">
        <v>807</v>
      </c>
      <c r="C221" s="2" t="s">
        <v>1625</v>
      </c>
      <c r="D221" s="2">
        <v>43876</v>
      </c>
      <c r="E221" s="2">
        <v>10969</v>
      </c>
      <c r="F221" s="2">
        <v>4387.6000000000004</v>
      </c>
      <c r="G221" s="2">
        <v>6581.4</v>
      </c>
      <c r="H221" s="2">
        <v>2</v>
      </c>
      <c r="I221" s="2">
        <v>1000</v>
      </c>
      <c r="J221" s="2">
        <v>65814</v>
      </c>
      <c r="K221" s="2">
        <v>5265.12</v>
      </c>
      <c r="L221" s="2">
        <v>2193.8000000000002</v>
      </c>
      <c r="M221" s="2">
        <v>59355.079999999994</v>
      </c>
      <c r="P221" s="4" t="s">
        <v>1641</v>
      </c>
    </row>
    <row r="222" spans="1:16" x14ac:dyDescent="0.35">
      <c r="A222" s="2" t="s">
        <v>208</v>
      </c>
      <c r="B222" s="2" t="s">
        <v>808</v>
      </c>
      <c r="C222" s="2" t="s">
        <v>1626</v>
      </c>
      <c r="D222" s="2">
        <v>41428</v>
      </c>
      <c r="E222" s="2">
        <v>10357</v>
      </c>
      <c r="F222" s="2">
        <v>4142.8</v>
      </c>
      <c r="G222" s="2">
        <v>6214.2</v>
      </c>
      <c r="H222" s="2">
        <v>7</v>
      </c>
      <c r="I222" s="2">
        <v>3500</v>
      </c>
      <c r="J222" s="2">
        <v>62142</v>
      </c>
      <c r="K222" s="2">
        <v>4971.3599999999997</v>
      </c>
      <c r="L222" s="2">
        <v>2071.4</v>
      </c>
      <c r="M222" s="2">
        <v>58599.24</v>
      </c>
      <c r="P222" s="4" t="s">
        <v>1641</v>
      </c>
    </row>
    <row r="223" spans="1:16" x14ac:dyDescent="0.35">
      <c r="A223" s="2" t="s">
        <v>209</v>
      </c>
      <c r="B223" s="2" t="s">
        <v>809</v>
      </c>
      <c r="C223" s="2" t="s">
        <v>1627</v>
      </c>
      <c r="D223" s="2">
        <v>95480</v>
      </c>
      <c r="E223" s="2">
        <v>23870</v>
      </c>
      <c r="F223" s="2">
        <v>9548</v>
      </c>
      <c r="G223" s="2">
        <v>14322</v>
      </c>
      <c r="H223" s="2">
        <v>4</v>
      </c>
      <c r="I223" s="2">
        <v>2000</v>
      </c>
      <c r="J223" s="2">
        <v>143220</v>
      </c>
      <c r="K223" s="2">
        <v>11457.6</v>
      </c>
      <c r="L223" s="2">
        <v>4774</v>
      </c>
      <c r="M223" s="2">
        <v>128988.4</v>
      </c>
      <c r="P223" s="4" t="s">
        <v>1639</v>
      </c>
    </row>
    <row r="224" spans="1:16" x14ac:dyDescent="0.35">
      <c r="A224" s="2" t="s">
        <v>66</v>
      </c>
      <c r="B224" s="2" t="s">
        <v>810</v>
      </c>
      <c r="C224" s="2" t="s">
        <v>1628</v>
      </c>
      <c r="D224" s="2">
        <v>98038</v>
      </c>
      <c r="E224" s="2">
        <v>24509.5</v>
      </c>
      <c r="F224" s="2">
        <v>9803.8000000000011</v>
      </c>
      <c r="G224" s="2">
        <v>14705.699999999999</v>
      </c>
      <c r="H224" s="2">
        <v>2</v>
      </c>
      <c r="I224" s="2">
        <v>1000</v>
      </c>
      <c r="J224" s="2">
        <v>147057</v>
      </c>
      <c r="K224" s="2">
        <v>11764.56</v>
      </c>
      <c r="L224" s="2">
        <v>4901.9000000000005</v>
      </c>
      <c r="M224" s="2">
        <v>131390.54</v>
      </c>
      <c r="P224" s="4" t="s">
        <v>1639</v>
      </c>
    </row>
    <row r="225" spans="1:16" x14ac:dyDescent="0.35">
      <c r="A225" s="2" t="s">
        <v>204</v>
      </c>
      <c r="B225" s="2" t="s">
        <v>811</v>
      </c>
      <c r="C225" s="2" t="s">
        <v>1589</v>
      </c>
      <c r="D225" s="2">
        <v>140266</v>
      </c>
      <c r="E225" s="2">
        <v>35066.5</v>
      </c>
      <c r="F225" s="2">
        <v>14026.6</v>
      </c>
      <c r="G225" s="2">
        <v>21039.899999999998</v>
      </c>
      <c r="H225" s="2">
        <v>2</v>
      </c>
      <c r="I225" s="2">
        <v>1000</v>
      </c>
      <c r="J225" s="2">
        <v>210399</v>
      </c>
      <c r="K225" s="2">
        <v>16831.919999999998</v>
      </c>
      <c r="L225" s="2">
        <v>7013.3</v>
      </c>
      <c r="M225" s="2">
        <v>187553.78000000003</v>
      </c>
      <c r="P225" s="4" t="s">
        <v>1640</v>
      </c>
    </row>
    <row r="226" spans="1:16" x14ac:dyDescent="0.35">
      <c r="A226" s="2" t="s">
        <v>210</v>
      </c>
      <c r="B226" s="2" t="s">
        <v>812</v>
      </c>
      <c r="C226" s="2" t="s">
        <v>1590</v>
      </c>
      <c r="D226" s="2">
        <v>52888</v>
      </c>
      <c r="E226" s="2">
        <v>13222</v>
      </c>
      <c r="F226" s="2">
        <v>5288.8</v>
      </c>
      <c r="G226" s="2">
        <v>7933.2</v>
      </c>
      <c r="H226" s="2">
        <v>4</v>
      </c>
      <c r="I226" s="2">
        <v>2000</v>
      </c>
      <c r="J226" s="2">
        <v>79332</v>
      </c>
      <c r="K226" s="2">
        <v>6346.5599999999995</v>
      </c>
      <c r="L226" s="2">
        <v>2644.4</v>
      </c>
      <c r="M226" s="2">
        <v>72341.040000000008</v>
      </c>
      <c r="P226" s="4" t="s">
        <v>1641</v>
      </c>
    </row>
    <row r="227" spans="1:16" x14ac:dyDescent="0.35">
      <c r="A227" s="2" t="s">
        <v>211</v>
      </c>
      <c r="B227" s="2" t="s">
        <v>813</v>
      </c>
      <c r="C227" s="2" t="s">
        <v>1591</v>
      </c>
      <c r="D227" s="2">
        <v>98939</v>
      </c>
      <c r="E227" s="2">
        <v>24734.75</v>
      </c>
      <c r="F227" s="2">
        <v>9893.9000000000015</v>
      </c>
      <c r="G227" s="2">
        <v>14840.849999999999</v>
      </c>
      <c r="H227" s="2">
        <v>9</v>
      </c>
      <c r="I227" s="2">
        <v>4500</v>
      </c>
      <c r="J227" s="2">
        <v>148408.5</v>
      </c>
      <c r="K227" s="2">
        <v>11872.68</v>
      </c>
      <c r="L227" s="2">
        <v>4946.9500000000007</v>
      </c>
      <c r="M227" s="2">
        <v>136088.87</v>
      </c>
      <c r="P227" s="4" t="s">
        <v>1639</v>
      </c>
    </row>
    <row r="228" spans="1:16" x14ac:dyDescent="0.35">
      <c r="A228" s="2" t="s">
        <v>212</v>
      </c>
      <c r="B228" s="2" t="s">
        <v>814</v>
      </c>
      <c r="C228" s="2" t="s">
        <v>1592</v>
      </c>
      <c r="D228" s="2">
        <v>147916</v>
      </c>
      <c r="E228" s="2">
        <v>36979</v>
      </c>
      <c r="F228" s="2">
        <v>14791.6</v>
      </c>
      <c r="G228" s="2">
        <v>22187.399999999998</v>
      </c>
      <c r="H228" s="2">
        <v>4</v>
      </c>
      <c r="I228" s="2">
        <v>2000</v>
      </c>
      <c r="J228" s="2">
        <v>221874</v>
      </c>
      <c r="K228" s="2">
        <v>17749.919999999998</v>
      </c>
      <c r="L228" s="2">
        <v>7395.8</v>
      </c>
      <c r="M228" s="2">
        <v>198728.28000000003</v>
      </c>
      <c r="P228" s="4" t="s">
        <v>1640</v>
      </c>
    </row>
    <row r="229" spans="1:16" x14ac:dyDescent="0.35">
      <c r="A229" s="2" t="s">
        <v>93</v>
      </c>
      <c r="B229" s="2" t="s">
        <v>815</v>
      </c>
      <c r="C229" s="2" t="s">
        <v>1593</v>
      </c>
      <c r="D229" s="2">
        <v>118471</v>
      </c>
      <c r="E229" s="2">
        <v>29617.75</v>
      </c>
      <c r="F229" s="2">
        <v>11847.1</v>
      </c>
      <c r="G229" s="2">
        <v>17770.649999999998</v>
      </c>
      <c r="H229" s="2">
        <v>9</v>
      </c>
      <c r="I229" s="2">
        <v>4500</v>
      </c>
      <c r="J229" s="2">
        <v>177706.5</v>
      </c>
      <c r="K229" s="2">
        <v>14216.519999999999</v>
      </c>
      <c r="L229" s="2">
        <v>5923.55</v>
      </c>
      <c r="M229" s="2">
        <v>162066.43000000002</v>
      </c>
      <c r="P229" s="4" t="s">
        <v>1639</v>
      </c>
    </row>
    <row r="230" spans="1:16" x14ac:dyDescent="0.35">
      <c r="A230" s="2" t="s">
        <v>213</v>
      </c>
      <c r="B230" s="2" t="s">
        <v>816</v>
      </c>
      <c r="C230" s="2" t="s">
        <v>1594</v>
      </c>
      <c r="D230" s="2">
        <v>107634</v>
      </c>
      <c r="E230" s="2">
        <v>26908.5</v>
      </c>
      <c r="F230" s="2">
        <v>10763.400000000001</v>
      </c>
      <c r="G230" s="2">
        <v>16145.099999999999</v>
      </c>
      <c r="H230" s="2">
        <v>8</v>
      </c>
      <c r="I230" s="2">
        <v>4000</v>
      </c>
      <c r="J230" s="2">
        <v>161451</v>
      </c>
      <c r="K230" s="2">
        <v>12916.08</v>
      </c>
      <c r="L230" s="2">
        <v>5381.7000000000007</v>
      </c>
      <c r="M230" s="2">
        <v>147153.22</v>
      </c>
      <c r="P230" s="4" t="s">
        <v>1639</v>
      </c>
    </row>
    <row r="231" spans="1:16" x14ac:dyDescent="0.35">
      <c r="A231" s="2" t="s">
        <v>214</v>
      </c>
      <c r="B231" s="2" t="s">
        <v>817</v>
      </c>
      <c r="C231" s="2" t="s">
        <v>1595</v>
      </c>
      <c r="D231" s="2">
        <v>92736</v>
      </c>
      <c r="E231" s="2">
        <v>23184</v>
      </c>
      <c r="F231" s="2">
        <v>9273.6</v>
      </c>
      <c r="G231" s="2">
        <v>13910.4</v>
      </c>
      <c r="H231" s="2">
        <v>3</v>
      </c>
      <c r="I231" s="2">
        <v>1500</v>
      </c>
      <c r="J231" s="2">
        <v>139104</v>
      </c>
      <c r="K231" s="2">
        <v>11128.32</v>
      </c>
      <c r="L231" s="2">
        <v>4636.8</v>
      </c>
      <c r="M231" s="2">
        <v>124838.87999999999</v>
      </c>
      <c r="P231" s="4" t="s">
        <v>1639</v>
      </c>
    </row>
    <row r="232" spans="1:16" x14ac:dyDescent="0.35">
      <c r="A232" s="2" t="s">
        <v>215</v>
      </c>
      <c r="B232" s="2" t="s">
        <v>818</v>
      </c>
      <c r="C232" s="2" t="s">
        <v>1596</v>
      </c>
      <c r="D232" s="2">
        <v>100512</v>
      </c>
      <c r="E232" s="2">
        <v>25128</v>
      </c>
      <c r="F232" s="2">
        <v>10051.200000000001</v>
      </c>
      <c r="G232" s="2">
        <v>15076.8</v>
      </c>
      <c r="H232" s="2">
        <v>6</v>
      </c>
      <c r="I232" s="2">
        <v>3000</v>
      </c>
      <c r="J232" s="2">
        <v>150768</v>
      </c>
      <c r="K232" s="2">
        <v>12061.439999999999</v>
      </c>
      <c r="L232" s="2">
        <v>5025.6000000000004</v>
      </c>
      <c r="M232" s="2">
        <v>136680.95999999999</v>
      </c>
      <c r="P232" s="4" t="s">
        <v>1639</v>
      </c>
    </row>
    <row r="233" spans="1:16" x14ac:dyDescent="0.35">
      <c r="A233" s="2" t="s">
        <v>216</v>
      </c>
      <c r="B233" s="2" t="s">
        <v>819</v>
      </c>
      <c r="C233" s="2" t="s">
        <v>1597</v>
      </c>
      <c r="D233" s="2">
        <v>111488</v>
      </c>
      <c r="E233" s="2">
        <v>27872</v>
      </c>
      <c r="F233" s="2">
        <v>11148.800000000001</v>
      </c>
      <c r="G233" s="2">
        <v>16723.2</v>
      </c>
      <c r="H233" s="2">
        <v>7</v>
      </c>
      <c r="I233" s="2">
        <v>3500</v>
      </c>
      <c r="J233" s="2">
        <v>167232</v>
      </c>
      <c r="K233" s="2">
        <v>13378.56</v>
      </c>
      <c r="L233" s="2">
        <v>5574.4000000000005</v>
      </c>
      <c r="M233" s="2">
        <v>151779.04</v>
      </c>
      <c r="P233" s="4" t="s">
        <v>1639</v>
      </c>
    </row>
    <row r="234" spans="1:16" x14ac:dyDescent="0.35">
      <c r="A234" s="2" t="s">
        <v>217</v>
      </c>
      <c r="B234" s="2" t="s">
        <v>820</v>
      </c>
      <c r="C234" s="2" t="s">
        <v>1598</v>
      </c>
      <c r="D234" s="2">
        <v>85705</v>
      </c>
      <c r="E234" s="2">
        <v>21426.25</v>
      </c>
      <c r="F234" s="2">
        <v>8570.5</v>
      </c>
      <c r="G234" s="2">
        <v>12855.75</v>
      </c>
      <c r="H234" s="2">
        <v>8</v>
      </c>
      <c r="I234" s="2">
        <v>4000</v>
      </c>
      <c r="J234" s="2">
        <v>128557.5</v>
      </c>
      <c r="K234" s="2">
        <v>10284.6</v>
      </c>
      <c r="L234" s="2">
        <v>4285.25</v>
      </c>
      <c r="M234" s="2">
        <v>117987.65</v>
      </c>
      <c r="P234" s="4" t="s">
        <v>1639</v>
      </c>
    </row>
    <row r="235" spans="1:16" x14ac:dyDescent="0.35">
      <c r="A235" s="2" t="s">
        <v>58</v>
      </c>
      <c r="B235" s="2" t="s">
        <v>821</v>
      </c>
      <c r="C235" s="2" t="s">
        <v>1599</v>
      </c>
      <c r="D235" s="2">
        <v>103945</v>
      </c>
      <c r="E235" s="2">
        <v>25986.25</v>
      </c>
      <c r="F235" s="2">
        <v>10394.5</v>
      </c>
      <c r="G235" s="2">
        <v>15591.75</v>
      </c>
      <c r="H235" s="2">
        <v>3</v>
      </c>
      <c r="I235" s="2">
        <v>1500</v>
      </c>
      <c r="J235" s="2">
        <v>155917.5</v>
      </c>
      <c r="K235" s="2">
        <v>12473.4</v>
      </c>
      <c r="L235" s="2">
        <v>5197.25</v>
      </c>
      <c r="M235" s="2">
        <v>139746.85</v>
      </c>
      <c r="P235" s="4" t="s">
        <v>1639</v>
      </c>
    </row>
    <row r="236" spans="1:16" x14ac:dyDescent="0.35">
      <c r="A236" s="2" t="s">
        <v>218</v>
      </c>
      <c r="B236" s="2" t="s">
        <v>822</v>
      </c>
      <c r="C236" s="2" t="s">
        <v>1600</v>
      </c>
      <c r="D236" s="2">
        <v>117112</v>
      </c>
      <c r="E236" s="2">
        <v>29278</v>
      </c>
      <c r="F236" s="2">
        <v>11711.2</v>
      </c>
      <c r="G236" s="2">
        <v>17566.8</v>
      </c>
      <c r="H236" s="2">
        <v>4</v>
      </c>
      <c r="I236" s="2">
        <v>2000</v>
      </c>
      <c r="J236" s="2">
        <v>175668</v>
      </c>
      <c r="K236" s="2">
        <v>14053.439999999999</v>
      </c>
      <c r="L236" s="2">
        <v>5855.6</v>
      </c>
      <c r="M236" s="2">
        <v>157758.96</v>
      </c>
      <c r="P236" s="4" t="s">
        <v>1639</v>
      </c>
    </row>
    <row r="237" spans="1:16" x14ac:dyDescent="0.35">
      <c r="A237" s="2" t="s">
        <v>219</v>
      </c>
      <c r="B237" s="2" t="s">
        <v>823</v>
      </c>
      <c r="C237" s="2" t="s">
        <v>1601</v>
      </c>
      <c r="D237" s="2">
        <v>130762</v>
      </c>
      <c r="E237" s="2">
        <v>32690.5</v>
      </c>
      <c r="F237" s="2">
        <v>13076.2</v>
      </c>
      <c r="G237" s="2">
        <v>19614.3</v>
      </c>
      <c r="H237" s="2">
        <v>5</v>
      </c>
      <c r="I237" s="2">
        <v>2500</v>
      </c>
      <c r="J237" s="2">
        <v>196143</v>
      </c>
      <c r="K237" s="2">
        <v>15691.439999999999</v>
      </c>
      <c r="L237" s="2">
        <v>6538.1</v>
      </c>
      <c r="M237" s="2">
        <v>176413.46</v>
      </c>
      <c r="P237" s="4" t="s">
        <v>1639</v>
      </c>
    </row>
    <row r="238" spans="1:16" x14ac:dyDescent="0.35">
      <c r="A238" s="2" t="s">
        <v>220</v>
      </c>
      <c r="B238" s="2" t="s">
        <v>824</v>
      </c>
      <c r="C238" s="2" t="s">
        <v>1602</v>
      </c>
      <c r="D238" s="2">
        <v>126049</v>
      </c>
      <c r="E238" s="2">
        <v>31512.25</v>
      </c>
      <c r="F238" s="2">
        <v>12604.900000000001</v>
      </c>
      <c r="G238" s="2">
        <v>18907.349999999999</v>
      </c>
      <c r="H238" s="2">
        <v>8</v>
      </c>
      <c r="I238" s="2">
        <v>4000</v>
      </c>
      <c r="J238" s="2">
        <v>189073.5</v>
      </c>
      <c r="K238" s="2">
        <v>15125.88</v>
      </c>
      <c r="L238" s="2">
        <v>6302.4500000000007</v>
      </c>
      <c r="M238" s="2">
        <v>171645.16999999998</v>
      </c>
      <c r="P238" s="4" t="s">
        <v>1639</v>
      </c>
    </row>
    <row r="239" spans="1:16" x14ac:dyDescent="0.35">
      <c r="A239" s="2" t="s">
        <v>221</v>
      </c>
      <c r="B239" s="2" t="s">
        <v>825</v>
      </c>
      <c r="C239" s="2" t="s">
        <v>1603</v>
      </c>
      <c r="D239" s="2">
        <v>76830</v>
      </c>
      <c r="E239" s="2">
        <v>19207.5</v>
      </c>
      <c r="F239" s="2">
        <v>7683</v>
      </c>
      <c r="G239" s="2">
        <v>11524.5</v>
      </c>
      <c r="H239" s="2">
        <v>4</v>
      </c>
      <c r="I239" s="2">
        <v>2000</v>
      </c>
      <c r="J239" s="2">
        <v>115245</v>
      </c>
      <c r="K239" s="2">
        <v>9219.6</v>
      </c>
      <c r="L239" s="2">
        <v>3841.5</v>
      </c>
      <c r="M239" s="2">
        <v>104183.9</v>
      </c>
      <c r="P239" s="4" t="s">
        <v>1639</v>
      </c>
    </row>
    <row r="240" spans="1:16" x14ac:dyDescent="0.35">
      <c r="A240" s="2" t="s">
        <v>222</v>
      </c>
      <c r="B240" s="2" t="s">
        <v>826</v>
      </c>
      <c r="C240" s="2" t="s">
        <v>1604</v>
      </c>
      <c r="D240" s="2">
        <v>82709</v>
      </c>
      <c r="E240" s="2">
        <v>20677.25</v>
      </c>
      <c r="F240" s="2">
        <v>8270.9</v>
      </c>
      <c r="G240" s="2">
        <v>12406.35</v>
      </c>
      <c r="H240" s="2">
        <v>5</v>
      </c>
      <c r="I240" s="2">
        <v>2500</v>
      </c>
      <c r="J240" s="2">
        <v>124063.5</v>
      </c>
      <c r="K240" s="2">
        <v>9925.08</v>
      </c>
      <c r="L240" s="2">
        <v>4135.45</v>
      </c>
      <c r="M240" s="2">
        <v>112502.97</v>
      </c>
      <c r="P240" s="4" t="s">
        <v>1639</v>
      </c>
    </row>
    <row r="241" spans="1:16" x14ac:dyDescent="0.35">
      <c r="A241" s="2" t="s">
        <v>223</v>
      </c>
      <c r="B241" s="2" t="s">
        <v>827</v>
      </c>
      <c r="C241" s="2" t="s">
        <v>1605</v>
      </c>
      <c r="D241" s="2">
        <v>73618</v>
      </c>
      <c r="E241" s="2">
        <v>18404.5</v>
      </c>
      <c r="F241" s="2">
        <v>7361.8</v>
      </c>
      <c r="G241" s="2">
        <v>11042.699999999999</v>
      </c>
      <c r="H241" s="2">
        <v>3</v>
      </c>
      <c r="I241" s="2">
        <v>1500</v>
      </c>
      <c r="J241" s="2">
        <v>110427</v>
      </c>
      <c r="K241" s="2">
        <v>8834.16</v>
      </c>
      <c r="L241" s="2">
        <v>3680.9</v>
      </c>
      <c r="M241" s="2">
        <v>99411.94</v>
      </c>
      <c r="P241" s="4" t="s">
        <v>1639</v>
      </c>
    </row>
    <row r="242" spans="1:16" x14ac:dyDescent="0.35">
      <c r="A242" s="2" t="s">
        <v>224</v>
      </c>
      <c r="B242" s="2" t="s">
        <v>828</v>
      </c>
      <c r="C242" s="2" t="s">
        <v>1606</v>
      </c>
      <c r="D242" s="2">
        <v>119801</v>
      </c>
      <c r="E242" s="2">
        <v>29950.25</v>
      </c>
      <c r="F242" s="2">
        <v>11980.1</v>
      </c>
      <c r="G242" s="2">
        <v>17970.149999999998</v>
      </c>
      <c r="H242" s="2">
        <v>6</v>
      </c>
      <c r="I242" s="2">
        <v>3000</v>
      </c>
      <c r="J242" s="2">
        <v>179701.5</v>
      </c>
      <c r="K242" s="2">
        <v>14376.119999999999</v>
      </c>
      <c r="L242" s="2">
        <v>5990.05</v>
      </c>
      <c r="M242" s="2">
        <v>162335.33000000002</v>
      </c>
      <c r="P242" s="4" t="s">
        <v>1639</v>
      </c>
    </row>
    <row r="243" spans="1:16" x14ac:dyDescent="0.35">
      <c r="A243" s="2" t="s">
        <v>225</v>
      </c>
      <c r="B243" s="2" t="s">
        <v>829</v>
      </c>
      <c r="C243" s="2" t="s">
        <v>1607</v>
      </c>
      <c r="D243" s="2">
        <v>48036</v>
      </c>
      <c r="E243" s="2">
        <v>12009</v>
      </c>
      <c r="F243" s="2">
        <v>4803.6000000000004</v>
      </c>
      <c r="G243" s="2">
        <v>7205.4</v>
      </c>
      <c r="H243" s="2">
        <v>8</v>
      </c>
      <c r="I243" s="2">
        <v>4000</v>
      </c>
      <c r="J243" s="2">
        <v>72054</v>
      </c>
      <c r="K243" s="2">
        <v>5764.32</v>
      </c>
      <c r="L243" s="2">
        <v>2401.8000000000002</v>
      </c>
      <c r="M243" s="2">
        <v>67887.87999999999</v>
      </c>
      <c r="P243" s="4" t="s">
        <v>1641</v>
      </c>
    </row>
    <row r="244" spans="1:16" x14ac:dyDescent="0.35">
      <c r="A244" s="2" t="s">
        <v>109</v>
      </c>
      <c r="B244" s="2" t="s">
        <v>830</v>
      </c>
      <c r="C244" s="2" t="s">
        <v>1608</v>
      </c>
      <c r="D244" s="2">
        <v>97969</v>
      </c>
      <c r="E244" s="2">
        <v>24492.25</v>
      </c>
      <c r="F244" s="2">
        <v>9796.9</v>
      </c>
      <c r="G244" s="2">
        <v>14695.35</v>
      </c>
      <c r="H244" s="2">
        <v>7</v>
      </c>
      <c r="I244" s="2">
        <v>3500</v>
      </c>
      <c r="J244" s="2">
        <v>146953.5</v>
      </c>
      <c r="K244" s="2">
        <v>11756.279999999999</v>
      </c>
      <c r="L244" s="2">
        <v>4898.45</v>
      </c>
      <c r="M244" s="2">
        <v>133798.77000000002</v>
      </c>
      <c r="P244" s="4" t="s">
        <v>1639</v>
      </c>
    </row>
    <row r="245" spans="1:16" x14ac:dyDescent="0.35">
      <c r="A245" s="2" t="s">
        <v>226</v>
      </c>
      <c r="B245" s="2" t="s">
        <v>831</v>
      </c>
      <c r="C245" s="2" t="s">
        <v>1609</v>
      </c>
      <c r="D245" s="2">
        <v>54788</v>
      </c>
      <c r="E245" s="2">
        <v>13697</v>
      </c>
      <c r="F245" s="2">
        <v>5478.8</v>
      </c>
      <c r="G245" s="2">
        <v>8218.1999999999989</v>
      </c>
      <c r="H245" s="2">
        <v>4</v>
      </c>
      <c r="I245" s="2">
        <v>2000</v>
      </c>
      <c r="J245" s="2">
        <v>82182</v>
      </c>
      <c r="K245" s="2">
        <v>6574.5599999999995</v>
      </c>
      <c r="L245" s="2">
        <v>2739.4</v>
      </c>
      <c r="M245" s="2">
        <v>74868.040000000008</v>
      </c>
      <c r="P245" s="4" t="s">
        <v>1641</v>
      </c>
    </row>
    <row r="246" spans="1:16" x14ac:dyDescent="0.35">
      <c r="A246" s="2" t="s">
        <v>227</v>
      </c>
      <c r="B246" s="2" t="s">
        <v>832</v>
      </c>
      <c r="C246" s="2" t="s">
        <v>1610</v>
      </c>
      <c r="D246" s="2">
        <v>95377</v>
      </c>
      <c r="E246" s="2">
        <v>23844.25</v>
      </c>
      <c r="F246" s="2">
        <v>9537.7000000000007</v>
      </c>
      <c r="G246" s="2">
        <v>14306.55</v>
      </c>
      <c r="H246" s="2">
        <v>4</v>
      </c>
      <c r="I246" s="2">
        <v>2000</v>
      </c>
      <c r="J246" s="2">
        <v>143065.5</v>
      </c>
      <c r="K246" s="2">
        <v>11445.24</v>
      </c>
      <c r="L246" s="2">
        <v>4768.8500000000004</v>
      </c>
      <c r="M246" s="2">
        <v>128851.41</v>
      </c>
      <c r="P246" s="4" t="s">
        <v>1639</v>
      </c>
    </row>
    <row r="247" spans="1:16" x14ac:dyDescent="0.35">
      <c r="A247" s="2" t="s">
        <v>228</v>
      </c>
      <c r="B247" s="2" t="s">
        <v>833</v>
      </c>
      <c r="C247" s="2" t="s">
        <v>1611</v>
      </c>
      <c r="D247" s="2">
        <v>142777</v>
      </c>
      <c r="E247" s="2">
        <v>35694.25</v>
      </c>
      <c r="F247" s="2">
        <v>14277.7</v>
      </c>
      <c r="G247" s="2">
        <v>21416.55</v>
      </c>
      <c r="H247" s="2">
        <v>5</v>
      </c>
      <c r="I247" s="2">
        <v>2500</v>
      </c>
      <c r="J247" s="2">
        <v>214165.5</v>
      </c>
      <c r="K247" s="2">
        <v>17133.239999999998</v>
      </c>
      <c r="L247" s="2">
        <v>7138.85</v>
      </c>
      <c r="M247" s="2">
        <v>192393.41</v>
      </c>
      <c r="P247" s="4" t="s">
        <v>1640</v>
      </c>
    </row>
    <row r="248" spans="1:16" x14ac:dyDescent="0.35">
      <c r="A248" s="2" t="s">
        <v>171</v>
      </c>
      <c r="B248" s="2" t="s">
        <v>834</v>
      </c>
      <c r="C248" s="2" t="s">
        <v>1612</v>
      </c>
      <c r="D248" s="2">
        <v>146806</v>
      </c>
      <c r="E248" s="2">
        <v>36701.5</v>
      </c>
      <c r="F248" s="2">
        <v>14680.6</v>
      </c>
      <c r="G248" s="2">
        <v>22020.899999999998</v>
      </c>
      <c r="H248" s="2">
        <v>7</v>
      </c>
      <c r="I248" s="2">
        <v>3500</v>
      </c>
      <c r="J248" s="2">
        <v>220209</v>
      </c>
      <c r="K248" s="2">
        <v>17616.72</v>
      </c>
      <c r="L248" s="2">
        <v>7340.3</v>
      </c>
      <c r="M248" s="2">
        <v>198751.98</v>
      </c>
      <c r="P248" s="4" t="s">
        <v>1640</v>
      </c>
    </row>
    <row r="249" spans="1:16" x14ac:dyDescent="0.35">
      <c r="A249" s="2" t="s">
        <v>229</v>
      </c>
      <c r="B249" s="2" t="s">
        <v>835</v>
      </c>
      <c r="C249" s="2" t="s">
        <v>1613</v>
      </c>
      <c r="D249" s="2">
        <v>95847</v>
      </c>
      <c r="E249" s="2">
        <v>23961.75</v>
      </c>
      <c r="F249" s="2">
        <v>9584.7000000000007</v>
      </c>
      <c r="G249" s="2">
        <v>14377.05</v>
      </c>
      <c r="H249" s="2">
        <v>2</v>
      </c>
      <c r="I249" s="2">
        <v>1000</v>
      </c>
      <c r="J249" s="2">
        <v>143770.5</v>
      </c>
      <c r="K249" s="2">
        <v>11501.64</v>
      </c>
      <c r="L249" s="2">
        <v>4792.3500000000004</v>
      </c>
      <c r="M249" s="2">
        <v>128476.50999999998</v>
      </c>
      <c r="P249" s="4" t="s">
        <v>1639</v>
      </c>
    </row>
    <row r="250" spans="1:16" x14ac:dyDescent="0.35">
      <c r="A250" s="2" t="s">
        <v>230</v>
      </c>
      <c r="B250" s="2" t="s">
        <v>836</v>
      </c>
      <c r="C250" s="2" t="s">
        <v>1614</v>
      </c>
      <c r="D250" s="2">
        <v>58966</v>
      </c>
      <c r="E250" s="2">
        <v>14741.5</v>
      </c>
      <c r="F250" s="2">
        <v>5896.6</v>
      </c>
      <c r="G250" s="2">
        <v>8844.9</v>
      </c>
      <c r="H250" s="2">
        <v>6</v>
      </c>
      <c r="I250" s="2">
        <v>3000</v>
      </c>
      <c r="J250" s="2">
        <v>88449</v>
      </c>
      <c r="K250" s="2">
        <v>7075.92</v>
      </c>
      <c r="L250" s="2">
        <v>2948.3</v>
      </c>
      <c r="M250" s="2">
        <v>81424.78</v>
      </c>
      <c r="P250" s="4" t="s">
        <v>1641</v>
      </c>
    </row>
    <row r="251" spans="1:16" x14ac:dyDescent="0.35">
      <c r="A251" s="2" t="s">
        <v>58</v>
      </c>
      <c r="B251" s="2" t="s">
        <v>837</v>
      </c>
      <c r="C251" s="2" t="s">
        <v>1615</v>
      </c>
      <c r="D251" s="2">
        <v>114544</v>
      </c>
      <c r="E251" s="2">
        <v>28636</v>
      </c>
      <c r="F251" s="2">
        <v>11454.400000000001</v>
      </c>
      <c r="G251" s="2">
        <v>17181.599999999999</v>
      </c>
      <c r="H251" s="2">
        <v>8</v>
      </c>
      <c r="I251" s="2">
        <v>4000</v>
      </c>
      <c r="J251" s="2">
        <v>171816</v>
      </c>
      <c r="K251" s="2">
        <v>13745.279999999999</v>
      </c>
      <c r="L251" s="2">
        <v>5727.2000000000007</v>
      </c>
      <c r="M251" s="2">
        <v>156343.51999999999</v>
      </c>
      <c r="P251" s="4" t="s">
        <v>1639</v>
      </c>
    </row>
    <row r="252" spans="1:16" x14ac:dyDescent="0.35">
      <c r="A252" s="2" t="s">
        <v>231</v>
      </c>
      <c r="B252" s="2" t="s">
        <v>838</v>
      </c>
      <c r="C252" s="2" t="s">
        <v>1616</v>
      </c>
      <c r="D252" s="2">
        <v>78816</v>
      </c>
      <c r="E252" s="2">
        <v>19704</v>
      </c>
      <c r="F252" s="2">
        <v>7881.6</v>
      </c>
      <c r="G252" s="2">
        <v>11822.4</v>
      </c>
      <c r="H252" s="2">
        <v>7</v>
      </c>
      <c r="I252" s="2">
        <v>3500</v>
      </c>
      <c r="J252" s="2">
        <v>118224</v>
      </c>
      <c r="K252" s="2">
        <v>9457.92</v>
      </c>
      <c r="L252" s="2">
        <v>3940.8</v>
      </c>
      <c r="M252" s="2">
        <v>108325.28</v>
      </c>
      <c r="P252" s="4" t="s">
        <v>1639</v>
      </c>
    </row>
    <row r="253" spans="1:16" x14ac:dyDescent="0.35">
      <c r="A253" s="2" t="s">
        <v>232</v>
      </c>
      <c r="B253" s="2" t="s">
        <v>839</v>
      </c>
      <c r="C253" s="2" t="s">
        <v>1617</v>
      </c>
      <c r="D253" s="2">
        <v>141612</v>
      </c>
      <c r="E253" s="2">
        <v>35403</v>
      </c>
      <c r="F253" s="2">
        <v>14161.2</v>
      </c>
      <c r="G253" s="2">
        <v>21241.8</v>
      </c>
      <c r="H253" s="2">
        <v>6</v>
      </c>
      <c r="I253" s="2">
        <v>3000</v>
      </c>
      <c r="J253" s="2">
        <v>212418</v>
      </c>
      <c r="K253" s="2">
        <v>16993.439999999999</v>
      </c>
      <c r="L253" s="2">
        <v>7080.6</v>
      </c>
      <c r="M253" s="2">
        <v>191343.96</v>
      </c>
      <c r="P253" s="4" t="s">
        <v>1640</v>
      </c>
    </row>
    <row r="254" spans="1:16" x14ac:dyDescent="0.35">
      <c r="A254" s="2" t="s">
        <v>233</v>
      </c>
      <c r="B254" s="2" t="s">
        <v>840</v>
      </c>
      <c r="C254" s="2" t="s">
        <v>1618</v>
      </c>
      <c r="D254" s="2">
        <v>122846</v>
      </c>
      <c r="E254" s="2">
        <v>30711.5</v>
      </c>
      <c r="F254" s="2">
        <v>12284.6</v>
      </c>
      <c r="G254" s="2">
        <v>18426.899999999998</v>
      </c>
      <c r="H254" s="2">
        <v>6</v>
      </c>
      <c r="I254" s="2">
        <v>3000</v>
      </c>
      <c r="J254" s="2">
        <v>184269</v>
      </c>
      <c r="K254" s="2">
        <v>14741.519999999999</v>
      </c>
      <c r="L254" s="2">
        <v>6142.3</v>
      </c>
      <c r="M254" s="2">
        <v>166385.18000000002</v>
      </c>
      <c r="P254" s="4" t="s">
        <v>1639</v>
      </c>
    </row>
    <row r="255" spans="1:16" x14ac:dyDescent="0.35">
      <c r="A255" s="2" t="s">
        <v>234</v>
      </c>
      <c r="B255" s="2" t="s">
        <v>841</v>
      </c>
      <c r="C255" s="2" t="s">
        <v>1619</v>
      </c>
      <c r="D255" s="2">
        <v>115828</v>
      </c>
      <c r="E255" s="2">
        <v>28957</v>
      </c>
      <c r="F255" s="2">
        <v>11582.800000000001</v>
      </c>
      <c r="G255" s="2">
        <v>17374.2</v>
      </c>
      <c r="H255" s="2">
        <v>5</v>
      </c>
      <c r="I255" s="2">
        <v>2500</v>
      </c>
      <c r="J255" s="2">
        <v>173742</v>
      </c>
      <c r="K255" s="2">
        <v>13899.359999999999</v>
      </c>
      <c r="L255" s="2">
        <v>5791.4000000000005</v>
      </c>
      <c r="M255" s="2">
        <v>156551.24000000002</v>
      </c>
      <c r="P255" s="4" t="s">
        <v>1639</v>
      </c>
    </row>
    <row r="256" spans="1:16" x14ac:dyDescent="0.35">
      <c r="A256" s="2" t="s">
        <v>235</v>
      </c>
      <c r="B256" s="2" t="s">
        <v>842</v>
      </c>
      <c r="C256" s="2" t="s">
        <v>1620</v>
      </c>
      <c r="D256" s="2">
        <v>83935</v>
      </c>
      <c r="E256" s="2">
        <v>20983.75</v>
      </c>
      <c r="F256" s="2">
        <v>8393.5</v>
      </c>
      <c r="G256" s="2">
        <v>12590.25</v>
      </c>
      <c r="H256" s="2">
        <v>7</v>
      </c>
      <c r="I256" s="2">
        <v>3500</v>
      </c>
      <c r="J256" s="2">
        <v>125902.5</v>
      </c>
      <c r="K256" s="2">
        <v>10072.199999999999</v>
      </c>
      <c r="L256" s="2">
        <v>4196.75</v>
      </c>
      <c r="M256" s="2">
        <v>115133.55</v>
      </c>
      <c r="P256" s="4" t="s">
        <v>1639</v>
      </c>
    </row>
    <row r="257" spans="1:16" x14ac:dyDescent="0.35">
      <c r="A257" s="2" t="s">
        <v>236</v>
      </c>
      <c r="B257" s="2" t="s">
        <v>843</v>
      </c>
      <c r="C257" s="2" t="s">
        <v>1621</v>
      </c>
      <c r="D257" s="2">
        <v>88009</v>
      </c>
      <c r="E257" s="2">
        <v>22002.25</v>
      </c>
      <c r="F257" s="2">
        <v>8800.9</v>
      </c>
      <c r="G257" s="2">
        <v>13201.35</v>
      </c>
      <c r="H257" s="2">
        <v>8</v>
      </c>
      <c r="I257" s="2">
        <v>4000</v>
      </c>
      <c r="J257" s="2">
        <v>132013.5</v>
      </c>
      <c r="K257" s="2">
        <v>10561.08</v>
      </c>
      <c r="L257" s="2">
        <v>4400.45</v>
      </c>
      <c r="M257" s="2">
        <v>121051.97</v>
      </c>
      <c r="P257" s="4" t="s">
        <v>1639</v>
      </c>
    </row>
    <row r="258" spans="1:16" x14ac:dyDescent="0.35">
      <c r="A258" s="2" t="s">
        <v>237</v>
      </c>
      <c r="B258" s="2" t="s">
        <v>844</v>
      </c>
      <c r="C258" s="2" t="s">
        <v>1622</v>
      </c>
      <c r="D258" s="2">
        <v>108368</v>
      </c>
      <c r="E258" s="2">
        <v>27092</v>
      </c>
      <c r="F258" s="2">
        <v>10836.800000000001</v>
      </c>
      <c r="G258" s="2">
        <v>16255.199999999999</v>
      </c>
      <c r="H258" s="2">
        <v>5</v>
      </c>
      <c r="I258" s="2">
        <v>2500</v>
      </c>
      <c r="J258" s="2">
        <v>162552</v>
      </c>
      <c r="K258" s="2">
        <v>13004.16</v>
      </c>
      <c r="L258" s="2">
        <v>5418.4000000000005</v>
      </c>
      <c r="M258" s="2">
        <v>146629.44</v>
      </c>
      <c r="P258" s="4" t="s">
        <v>1639</v>
      </c>
    </row>
    <row r="259" spans="1:16" x14ac:dyDescent="0.35">
      <c r="A259" s="2" t="s">
        <v>238</v>
      </c>
      <c r="B259" s="2" t="s">
        <v>845</v>
      </c>
      <c r="C259" s="2" t="s">
        <v>1623</v>
      </c>
      <c r="D259" s="2">
        <v>137043</v>
      </c>
      <c r="E259" s="2">
        <v>34260.75</v>
      </c>
      <c r="F259" s="2">
        <v>13704.300000000001</v>
      </c>
      <c r="G259" s="2">
        <v>20556.45</v>
      </c>
      <c r="H259" s="2">
        <v>7</v>
      </c>
      <c r="I259" s="2">
        <v>3500</v>
      </c>
      <c r="J259" s="2">
        <v>205564.5</v>
      </c>
      <c r="K259" s="2">
        <v>16445.16</v>
      </c>
      <c r="L259" s="2">
        <v>6852.1500000000005</v>
      </c>
      <c r="M259" s="2">
        <v>185767.19</v>
      </c>
      <c r="P259" s="4" t="s">
        <v>1640</v>
      </c>
    </row>
    <row r="260" spans="1:16" x14ac:dyDescent="0.35">
      <c r="A260" s="2" t="s">
        <v>108</v>
      </c>
      <c r="B260" s="2" t="s">
        <v>846</v>
      </c>
      <c r="C260" s="2" t="s">
        <v>1624</v>
      </c>
      <c r="D260" s="2">
        <v>78370</v>
      </c>
      <c r="E260" s="2">
        <v>19592.5</v>
      </c>
      <c r="F260" s="2">
        <v>7837</v>
      </c>
      <c r="G260" s="2">
        <v>11755.5</v>
      </c>
      <c r="H260" s="2">
        <v>2</v>
      </c>
      <c r="I260" s="2">
        <v>1000</v>
      </c>
      <c r="J260" s="2">
        <v>117555</v>
      </c>
      <c r="K260" s="2">
        <v>9404.4</v>
      </c>
      <c r="L260" s="2">
        <v>3918.5</v>
      </c>
      <c r="M260" s="2">
        <v>105232.1</v>
      </c>
      <c r="P260" s="4" t="s">
        <v>1639</v>
      </c>
    </row>
    <row r="261" spans="1:16" x14ac:dyDescent="0.35">
      <c r="A261" s="2" t="s">
        <v>115</v>
      </c>
      <c r="B261" s="2" t="s">
        <v>847</v>
      </c>
      <c r="C261" s="2" t="s">
        <v>1625</v>
      </c>
      <c r="D261" s="2">
        <v>120597</v>
      </c>
      <c r="E261" s="2">
        <v>30149.25</v>
      </c>
      <c r="F261" s="2">
        <v>12059.7</v>
      </c>
      <c r="G261" s="2">
        <v>18089.55</v>
      </c>
      <c r="H261" s="2">
        <v>7</v>
      </c>
      <c r="I261" s="2">
        <v>3500</v>
      </c>
      <c r="J261" s="2">
        <v>180895.5</v>
      </c>
      <c r="K261" s="2">
        <v>14471.64</v>
      </c>
      <c r="L261" s="2">
        <v>6029.85</v>
      </c>
      <c r="M261" s="2">
        <v>163894.00999999998</v>
      </c>
      <c r="P261" s="4" t="s">
        <v>1639</v>
      </c>
    </row>
    <row r="262" spans="1:16" x14ac:dyDescent="0.35">
      <c r="A262" s="2" t="s">
        <v>239</v>
      </c>
      <c r="B262" s="2" t="s">
        <v>848</v>
      </c>
      <c r="C262" s="2" t="s">
        <v>1626</v>
      </c>
      <c r="D262" s="2">
        <v>148797</v>
      </c>
      <c r="E262" s="2">
        <v>37199.25</v>
      </c>
      <c r="F262" s="2">
        <v>14879.7</v>
      </c>
      <c r="G262" s="2">
        <v>22319.55</v>
      </c>
      <c r="H262" s="2">
        <v>6</v>
      </c>
      <c r="I262" s="2">
        <v>3000</v>
      </c>
      <c r="J262" s="2">
        <v>223195.5</v>
      </c>
      <c r="K262" s="2">
        <v>17855.64</v>
      </c>
      <c r="L262" s="2">
        <v>7439.85</v>
      </c>
      <c r="M262" s="2">
        <v>200900.00999999998</v>
      </c>
      <c r="P262" s="4" t="s">
        <v>1640</v>
      </c>
    </row>
    <row r="263" spans="1:16" x14ac:dyDescent="0.35">
      <c r="A263" s="2" t="s">
        <v>240</v>
      </c>
      <c r="B263" s="2" t="s">
        <v>849</v>
      </c>
      <c r="C263" s="2" t="s">
        <v>1627</v>
      </c>
      <c r="D263" s="2">
        <v>93693</v>
      </c>
      <c r="E263" s="2">
        <v>23423.25</v>
      </c>
      <c r="F263" s="2">
        <v>9369.3000000000011</v>
      </c>
      <c r="G263" s="2">
        <v>14053.949999999999</v>
      </c>
      <c r="H263" s="2">
        <v>6</v>
      </c>
      <c r="I263" s="2">
        <v>3000</v>
      </c>
      <c r="J263" s="2">
        <v>140539.5</v>
      </c>
      <c r="K263" s="2">
        <v>11243.16</v>
      </c>
      <c r="L263" s="2">
        <v>4684.6500000000005</v>
      </c>
      <c r="M263" s="2">
        <v>127611.69</v>
      </c>
      <c r="P263" s="4" t="s">
        <v>1639</v>
      </c>
    </row>
    <row r="264" spans="1:16" x14ac:dyDescent="0.35">
      <c r="A264" s="2" t="s">
        <v>241</v>
      </c>
      <c r="B264" s="2" t="s">
        <v>850</v>
      </c>
      <c r="C264" s="2" t="s">
        <v>1628</v>
      </c>
      <c r="D264" s="2">
        <v>82093</v>
      </c>
      <c r="E264" s="2">
        <v>20523.25</v>
      </c>
      <c r="F264" s="2">
        <v>8209.3000000000011</v>
      </c>
      <c r="G264" s="2">
        <v>12313.949999999999</v>
      </c>
      <c r="H264" s="2">
        <v>7</v>
      </c>
      <c r="I264" s="2">
        <v>3500</v>
      </c>
      <c r="J264" s="2">
        <v>123139.5</v>
      </c>
      <c r="K264" s="2">
        <v>9851.16</v>
      </c>
      <c r="L264" s="2">
        <v>4104.6500000000005</v>
      </c>
      <c r="M264" s="2">
        <v>112683.69</v>
      </c>
      <c r="P264" s="4" t="s">
        <v>1639</v>
      </c>
    </row>
    <row r="265" spans="1:16" x14ac:dyDescent="0.35">
      <c r="A265" s="2" t="s">
        <v>242</v>
      </c>
      <c r="B265" s="2" t="s">
        <v>851</v>
      </c>
      <c r="C265" s="2" t="s">
        <v>1589</v>
      </c>
      <c r="D265" s="2">
        <v>124454</v>
      </c>
      <c r="E265" s="2">
        <v>31113.5</v>
      </c>
      <c r="F265" s="2">
        <v>12445.400000000001</v>
      </c>
      <c r="G265" s="2">
        <v>18668.099999999999</v>
      </c>
      <c r="H265" s="2">
        <v>5</v>
      </c>
      <c r="I265" s="2">
        <v>2500</v>
      </c>
      <c r="J265" s="2">
        <v>186681</v>
      </c>
      <c r="K265" s="2">
        <v>14934.48</v>
      </c>
      <c r="L265" s="2">
        <v>6222.7000000000007</v>
      </c>
      <c r="M265" s="2">
        <v>168023.81999999998</v>
      </c>
      <c r="P265" s="4" t="s">
        <v>1639</v>
      </c>
    </row>
    <row r="266" spans="1:16" x14ac:dyDescent="0.35">
      <c r="A266" s="2" t="s">
        <v>243</v>
      </c>
      <c r="B266" s="2" t="s">
        <v>852</v>
      </c>
      <c r="C266" s="2" t="s">
        <v>1590</v>
      </c>
      <c r="D266" s="2">
        <v>42091</v>
      </c>
      <c r="E266" s="2">
        <v>10522.75</v>
      </c>
      <c r="F266" s="2">
        <v>4209.1000000000004</v>
      </c>
      <c r="G266" s="2">
        <v>6313.65</v>
      </c>
      <c r="H266" s="2">
        <v>9</v>
      </c>
      <c r="I266" s="2">
        <v>4500</v>
      </c>
      <c r="J266" s="2">
        <v>63136.5</v>
      </c>
      <c r="K266" s="2">
        <v>5050.92</v>
      </c>
      <c r="L266" s="2">
        <v>2104.5500000000002</v>
      </c>
      <c r="M266" s="2">
        <v>60481.03</v>
      </c>
      <c r="P266" s="4" t="s">
        <v>1641</v>
      </c>
    </row>
    <row r="267" spans="1:16" x14ac:dyDescent="0.35">
      <c r="A267" s="2" t="s">
        <v>244</v>
      </c>
      <c r="B267" s="2" t="s">
        <v>853</v>
      </c>
      <c r="C267" s="2" t="s">
        <v>1591</v>
      </c>
      <c r="D267" s="2">
        <v>119021</v>
      </c>
      <c r="E267" s="2">
        <v>29755.25</v>
      </c>
      <c r="F267" s="2">
        <v>11902.1</v>
      </c>
      <c r="G267" s="2">
        <v>17853.149999999998</v>
      </c>
      <c r="H267" s="2">
        <v>9</v>
      </c>
      <c r="I267" s="2">
        <v>4500</v>
      </c>
      <c r="J267" s="2">
        <v>178531.5</v>
      </c>
      <c r="K267" s="2">
        <v>14282.519999999999</v>
      </c>
      <c r="L267" s="2">
        <v>5951.05</v>
      </c>
      <c r="M267" s="2">
        <v>162797.93000000002</v>
      </c>
      <c r="P267" s="4" t="s">
        <v>1639</v>
      </c>
    </row>
    <row r="268" spans="1:16" x14ac:dyDescent="0.35">
      <c r="A268" s="2" t="s">
        <v>245</v>
      </c>
      <c r="B268" s="2" t="s">
        <v>854</v>
      </c>
      <c r="C268" s="2" t="s">
        <v>1592</v>
      </c>
      <c r="D268" s="2">
        <v>130111</v>
      </c>
      <c r="E268" s="2">
        <v>32527.75</v>
      </c>
      <c r="F268" s="2">
        <v>13011.1</v>
      </c>
      <c r="G268" s="2">
        <v>19516.649999999998</v>
      </c>
      <c r="H268" s="2">
        <v>4</v>
      </c>
      <c r="I268" s="2">
        <v>2000</v>
      </c>
      <c r="J268" s="2">
        <v>195166.5</v>
      </c>
      <c r="K268" s="2">
        <v>15613.32</v>
      </c>
      <c r="L268" s="2">
        <v>6505.55</v>
      </c>
      <c r="M268" s="2">
        <v>175047.63</v>
      </c>
      <c r="P268" s="4" t="s">
        <v>1639</v>
      </c>
    </row>
    <row r="269" spans="1:16" x14ac:dyDescent="0.35">
      <c r="A269" s="2" t="s">
        <v>246</v>
      </c>
      <c r="B269" s="2" t="s">
        <v>855</v>
      </c>
      <c r="C269" s="2" t="s">
        <v>1593</v>
      </c>
      <c r="D269" s="2">
        <v>75325</v>
      </c>
      <c r="E269" s="2">
        <v>18831.25</v>
      </c>
      <c r="F269" s="2">
        <v>7532.5</v>
      </c>
      <c r="G269" s="2">
        <v>11298.75</v>
      </c>
      <c r="H269" s="2">
        <v>3</v>
      </c>
      <c r="I269" s="2">
        <v>1500</v>
      </c>
      <c r="J269" s="2">
        <v>112987.5</v>
      </c>
      <c r="K269" s="2">
        <v>9039</v>
      </c>
      <c r="L269" s="2">
        <v>3766.25</v>
      </c>
      <c r="M269" s="2">
        <v>101682.25</v>
      </c>
      <c r="P269" s="4" t="s">
        <v>1639</v>
      </c>
    </row>
    <row r="270" spans="1:16" x14ac:dyDescent="0.35">
      <c r="A270" s="2" t="s">
        <v>247</v>
      </c>
      <c r="B270" s="2" t="s">
        <v>856</v>
      </c>
      <c r="C270" s="2" t="s">
        <v>1594</v>
      </c>
      <c r="D270" s="2">
        <v>125478</v>
      </c>
      <c r="E270" s="2">
        <v>31369.5</v>
      </c>
      <c r="F270" s="2">
        <v>12547.800000000001</v>
      </c>
      <c r="G270" s="2">
        <v>18821.7</v>
      </c>
      <c r="H270" s="2">
        <v>2</v>
      </c>
      <c r="I270" s="2">
        <v>1000</v>
      </c>
      <c r="J270" s="2">
        <v>188217</v>
      </c>
      <c r="K270" s="2">
        <v>15057.359999999999</v>
      </c>
      <c r="L270" s="2">
        <v>6273.9000000000005</v>
      </c>
      <c r="M270" s="2">
        <v>167885.74000000002</v>
      </c>
      <c r="P270" s="4" t="s">
        <v>1639</v>
      </c>
    </row>
    <row r="271" spans="1:16" x14ac:dyDescent="0.35">
      <c r="A271" s="2" t="s">
        <v>248</v>
      </c>
      <c r="B271" s="2" t="s">
        <v>857</v>
      </c>
      <c r="C271" s="2" t="s">
        <v>1595</v>
      </c>
      <c r="D271" s="2">
        <v>40646</v>
      </c>
      <c r="E271" s="2">
        <v>10161.5</v>
      </c>
      <c r="F271" s="2">
        <v>4064.6000000000004</v>
      </c>
      <c r="G271" s="2">
        <v>6096.9</v>
      </c>
      <c r="H271" s="2">
        <v>7</v>
      </c>
      <c r="I271" s="2">
        <v>3500</v>
      </c>
      <c r="J271" s="2">
        <v>60969</v>
      </c>
      <c r="K271" s="2">
        <v>4877.5199999999995</v>
      </c>
      <c r="L271" s="2">
        <v>2032.3000000000002</v>
      </c>
      <c r="M271" s="2">
        <v>57559.18</v>
      </c>
      <c r="P271" s="4" t="s">
        <v>1641</v>
      </c>
    </row>
    <row r="272" spans="1:16" x14ac:dyDescent="0.35">
      <c r="A272" s="2" t="s">
        <v>249</v>
      </c>
      <c r="B272" s="2" t="s">
        <v>858</v>
      </c>
      <c r="C272" s="2" t="s">
        <v>1596</v>
      </c>
      <c r="D272" s="2">
        <v>125469</v>
      </c>
      <c r="E272" s="2">
        <v>31367.25</v>
      </c>
      <c r="F272" s="2">
        <v>12546.900000000001</v>
      </c>
      <c r="G272" s="2">
        <v>18820.349999999999</v>
      </c>
      <c r="H272" s="2">
        <v>3</v>
      </c>
      <c r="I272" s="2">
        <v>1500</v>
      </c>
      <c r="J272" s="2">
        <v>188203.5</v>
      </c>
      <c r="K272" s="2">
        <v>15056.279999999999</v>
      </c>
      <c r="L272" s="2">
        <v>6273.4500000000007</v>
      </c>
      <c r="M272" s="2">
        <v>168373.77</v>
      </c>
      <c r="P272" s="4" t="s">
        <v>1639</v>
      </c>
    </row>
    <row r="273" spans="1:16" x14ac:dyDescent="0.35">
      <c r="A273" s="2" t="s">
        <v>250</v>
      </c>
      <c r="B273" s="2" t="s">
        <v>859</v>
      </c>
      <c r="C273" s="2" t="s">
        <v>1597</v>
      </c>
      <c r="D273" s="2">
        <v>94758</v>
      </c>
      <c r="E273" s="2">
        <v>23689.5</v>
      </c>
      <c r="F273" s="2">
        <v>9475.8000000000011</v>
      </c>
      <c r="G273" s="2">
        <v>14213.699999999999</v>
      </c>
      <c r="H273" s="2">
        <v>8</v>
      </c>
      <c r="I273" s="2">
        <v>4000</v>
      </c>
      <c r="J273" s="2">
        <v>142137</v>
      </c>
      <c r="K273" s="2">
        <v>11370.96</v>
      </c>
      <c r="L273" s="2">
        <v>4737.9000000000005</v>
      </c>
      <c r="M273" s="2">
        <v>130028.14000000001</v>
      </c>
      <c r="P273" s="4" t="s">
        <v>1639</v>
      </c>
    </row>
    <row r="274" spans="1:16" x14ac:dyDescent="0.35">
      <c r="A274" s="2" t="s">
        <v>251</v>
      </c>
      <c r="B274" s="2" t="s">
        <v>860</v>
      </c>
      <c r="C274" s="2" t="s">
        <v>1598</v>
      </c>
      <c r="D274" s="2">
        <v>103356</v>
      </c>
      <c r="E274" s="2">
        <v>25839</v>
      </c>
      <c r="F274" s="2">
        <v>10335.6</v>
      </c>
      <c r="G274" s="2">
        <v>15503.4</v>
      </c>
      <c r="H274" s="2">
        <v>8</v>
      </c>
      <c r="I274" s="2">
        <v>4000</v>
      </c>
      <c r="J274" s="2">
        <v>155034</v>
      </c>
      <c r="K274" s="2">
        <v>12402.72</v>
      </c>
      <c r="L274" s="2">
        <v>5167.8</v>
      </c>
      <c r="M274" s="2">
        <v>141463.48000000001</v>
      </c>
      <c r="P274" s="4" t="s">
        <v>1639</v>
      </c>
    </row>
    <row r="275" spans="1:16" x14ac:dyDescent="0.35">
      <c r="A275" s="2" t="s">
        <v>210</v>
      </c>
      <c r="B275" s="2" t="s">
        <v>861</v>
      </c>
      <c r="C275" s="2" t="s">
        <v>1599</v>
      </c>
      <c r="D275" s="2">
        <v>88435</v>
      </c>
      <c r="E275" s="2">
        <v>22108.75</v>
      </c>
      <c r="F275" s="2">
        <v>8843.5</v>
      </c>
      <c r="G275" s="2">
        <v>13265.25</v>
      </c>
      <c r="H275" s="2">
        <v>4</v>
      </c>
      <c r="I275" s="2">
        <v>2000</v>
      </c>
      <c r="J275" s="2">
        <v>132652.5</v>
      </c>
      <c r="K275" s="2">
        <v>10612.199999999999</v>
      </c>
      <c r="L275" s="2">
        <v>4421.75</v>
      </c>
      <c r="M275" s="2">
        <v>119618.55</v>
      </c>
      <c r="P275" s="4" t="s">
        <v>1639</v>
      </c>
    </row>
    <row r="276" spans="1:16" x14ac:dyDescent="0.35">
      <c r="A276" s="2" t="s">
        <v>252</v>
      </c>
      <c r="B276" s="2" t="s">
        <v>862</v>
      </c>
      <c r="C276" s="2" t="s">
        <v>1600</v>
      </c>
      <c r="D276" s="2">
        <v>68878</v>
      </c>
      <c r="E276" s="2">
        <v>17219.5</v>
      </c>
      <c r="F276" s="2">
        <v>6887.8</v>
      </c>
      <c r="G276" s="2">
        <v>10331.699999999999</v>
      </c>
      <c r="H276" s="2">
        <v>7</v>
      </c>
      <c r="I276" s="2">
        <v>3500</v>
      </c>
      <c r="J276" s="2">
        <v>103317</v>
      </c>
      <c r="K276" s="2">
        <v>8265.36</v>
      </c>
      <c r="L276" s="2">
        <v>3443.9</v>
      </c>
      <c r="M276" s="2">
        <v>95107.74</v>
      </c>
      <c r="P276" s="4" t="s">
        <v>1639</v>
      </c>
    </row>
    <row r="277" spans="1:16" x14ac:dyDescent="0.35">
      <c r="A277" s="2" t="s">
        <v>152</v>
      </c>
      <c r="B277" s="2" t="s">
        <v>863</v>
      </c>
      <c r="C277" s="2" t="s">
        <v>1601</v>
      </c>
      <c r="D277" s="2">
        <v>74933</v>
      </c>
      <c r="E277" s="2">
        <v>18733.25</v>
      </c>
      <c r="F277" s="2">
        <v>7493.3</v>
      </c>
      <c r="G277" s="2">
        <v>11239.949999999999</v>
      </c>
      <c r="H277" s="2">
        <v>6</v>
      </c>
      <c r="I277" s="2">
        <v>3000</v>
      </c>
      <c r="J277" s="2">
        <v>112399.5</v>
      </c>
      <c r="K277" s="2">
        <v>8991.9599999999991</v>
      </c>
      <c r="L277" s="2">
        <v>3746.65</v>
      </c>
      <c r="M277" s="2">
        <v>102660.89000000001</v>
      </c>
      <c r="P277" s="4" t="s">
        <v>1639</v>
      </c>
    </row>
    <row r="278" spans="1:16" x14ac:dyDescent="0.35">
      <c r="A278" s="2" t="s">
        <v>142</v>
      </c>
      <c r="B278" s="2" t="s">
        <v>864</v>
      </c>
      <c r="C278" s="2" t="s">
        <v>1602</v>
      </c>
      <c r="D278" s="2">
        <v>47821</v>
      </c>
      <c r="E278" s="2">
        <v>11955.25</v>
      </c>
      <c r="F278" s="2">
        <v>4782.1000000000004</v>
      </c>
      <c r="G278" s="2">
        <v>7173.15</v>
      </c>
      <c r="H278" s="2">
        <v>6</v>
      </c>
      <c r="I278" s="2">
        <v>3000</v>
      </c>
      <c r="J278" s="2">
        <v>71731.5</v>
      </c>
      <c r="K278" s="2">
        <v>5738.5199999999995</v>
      </c>
      <c r="L278" s="2">
        <v>2391.0500000000002</v>
      </c>
      <c r="M278" s="2">
        <v>66601.929999999993</v>
      </c>
      <c r="P278" s="4" t="s">
        <v>1641</v>
      </c>
    </row>
    <row r="279" spans="1:16" x14ac:dyDescent="0.35">
      <c r="A279" s="2" t="s">
        <v>253</v>
      </c>
      <c r="B279" s="2" t="s">
        <v>865</v>
      </c>
      <c r="C279" s="2" t="s">
        <v>1603</v>
      </c>
      <c r="D279" s="2">
        <v>132521</v>
      </c>
      <c r="E279" s="2">
        <v>33130.25</v>
      </c>
      <c r="F279" s="2">
        <v>13252.1</v>
      </c>
      <c r="G279" s="2">
        <v>19878.149999999998</v>
      </c>
      <c r="H279" s="2">
        <v>4</v>
      </c>
      <c r="I279" s="2">
        <v>2000</v>
      </c>
      <c r="J279" s="2">
        <v>198781.5</v>
      </c>
      <c r="K279" s="2">
        <v>15902.519999999999</v>
      </c>
      <c r="L279" s="2">
        <v>6626.05</v>
      </c>
      <c r="M279" s="2">
        <v>178252.93000000002</v>
      </c>
      <c r="P279" s="4" t="s">
        <v>1639</v>
      </c>
    </row>
    <row r="280" spans="1:16" x14ac:dyDescent="0.35">
      <c r="A280" s="2" t="s">
        <v>30</v>
      </c>
      <c r="B280" s="2" t="s">
        <v>866</v>
      </c>
      <c r="C280" s="2" t="s">
        <v>1604</v>
      </c>
      <c r="D280" s="2">
        <v>84111</v>
      </c>
      <c r="E280" s="2">
        <v>21027.75</v>
      </c>
      <c r="F280" s="2">
        <v>8411.1</v>
      </c>
      <c r="G280" s="2">
        <v>12616.65</v>
      </c>
      <c r="H280" s="2">
        <v>7</v>
      </c>
      <c r="I280" s="2">
        <v>3500</v>
      </c>
      <c r="J280" s="2">
        <v>126166.5</v>
      </c>
      <c r="K280" s="2">
        <v>10093.32</v>
      </c>
      <c r="L280" s="2">
        <v>4205.55</v>
      </c>
      <c r="M280" s="2">
        <v>115367.62999999999</v>
      </c>
      <c r="P280" s="4" t="s">
        <v>1639</v>
      </c>
    </row>
    <row r="281" spans="1:16" x14ac:dyDescent="0.35">
      <c r="A281" s="2" t="s">
        <v>254</v>
      </c>
      <c r="B281" s="2" t="s">
        <v>867</v>
      </c>
      <c r="C281" s="2" t="s">
        <v>1605</v>
      </c>
      <c r="D281" s="2">
        <v>132935</v>
      </c>
      <c r="E281" s="2">
        <v>33233.75</v>
      </c>
      <c r="F281" s="2">
        <v>13293.5</v>
      </c>
      <c r="G281" s="2">
        <v>19940.25</v>
      </c>
      <c r="H281" s="2">
        <v>4</v>
      </c>
      <c r="I281" s="2">
        <v>2000</v>
      </c>
      <c r="J281" s="2">
        <v>199402.5</v>
      </c>
      <c r="K281" s="2">
        <v>15952.199999999999</v>
      </c>
      <c r="L281" s="2">
        <v>6646.75</v>
      </c>
      <c r="M281" s="2">
        <v>178803.55</v>
      </c>
      <c r="P281" s="4" t="s">
        <v>1639</v>
      </c>
    </row>
    <row r="282" spans="1:16" x14ac:dyDescent="0.35">
      <c r="A282" s="2" t="s">
        <v>75</v>
      </c>
      <c r="B282" s="2" t="s">
        <v>868</v>
      </c>
      <c r="C282" s="2" t="s">
        <v>1606</v>
      </c>
      <c r="D282" s="2">
        <v>72717</v>
      </c>
      <c r="E282" s="2">
        <v>18179.25</v>
      </c>
      <c r="F282" s="2">
        <v>7271.7000000000007</v>
      </c>
      <c r="G282" s="2">
        <v>10907.55</v>
      </c>
      <c r="H282" s="2">
        <v>9</v>
      </c>
      <c r="I282" s="2">
        <v>4500</v>
      </c>
      <c r="J282" s="2">
        <v>109075.5</v>
      </c>
      <c r="K282" s="2">
        <v>8726.0399999999991</v>
      </c>
      <c r="L282" s="2">
        <v>3635.8500000000004</v>
      </c>
      <c r="M282" s="2">
        <v>101213.61</v>
      </c>
      <c r="P282" s="4" t="s">
        <v>1639</v>
      </c>
    </row>
    <row r="283" spans="1:16" x14ac:dyDescent="0.35">
      <c r="A283" s="2" t="s">
        <v>255</v>
      </c>
      <c r="B283" s="2" t="s">
        <v>869</v>
      </c>
      <c r="C283" s="2" t="s">
        <v>1607</v>
      </c>
      <c r="D283" s="2">
        <v>137946</v>
      </c>
      <c r="E283" s="2">
        <v>34486.5</v>
      </c>
      <c r="F283" s="2">
        <v>13794.6</v>
      </c>
      <c r="G283" s="2">
        <v>20691.899999999998</v>
      </c>
      <c r="H283" s="2">
        <v>3</v>
      </c>
      <c r="I283" s="2">
        <v>1500</v>
      </c>
      <c r="J283" s="2">
        <v>206919</v>
      </c>
      <c r="K283" s="2">
        <v>16553.52</v>
      </c>
      <c r="L283" s="2">
        <v>6897.3</v>
      </c>
      <c r="M283" s="2">
        <v>184968.18000000002</v>
      </c>
      <c r="P283" s="4" t="s">
        <v>1640</v>
      </c>
    </row>
    <row r="284" spans="1:16" x14ac:dyDescent="0.35">
      <c r="A284" s="2" t="s">
        <v>256</v>
      </c>
      <c r="B284" s="2" t="s">
        <v>870</v>
      </c>
      <c r="C284" s="2" t="s">
        <v>1608</v>
      </c>
      <c r="D284" s="2">
        <v>113790</v>
      </c>
      <c r="E284" s="2">
        <v>28447.5</v>
      </c>
      <c r="F284" s="2">
        <v>11379</v>
      </c>
      <c r="G284" s="2">
        <v>17068.5</v>
      </c>
      <c r="H284" s="2">
        <v>5</v>
      </c>
      <c r="I284" s="2">
        <v>2500</v>
      </c>
      <c r="J284" s="2">
        <v>170685</v>
      </c>
      <c r="K284" s="2">
        <v>13654.8</v>
      </c>
      <c r="L284" s="2">
        <v>5689.5</v>
      </c>
      <c r="M284" s="2">
        <v>153840.70000000001</v>
      </c>
      <c r="P284" s="4" t="s">
        <v>1639</v>
      </c>
    </row>
    <row r="285" spans="1:16" x14ac:dyDescent="0.35">
      <c r="A285" s="2" t="s">
        <v>257</v>
      </c>
      <c r="B285" s="2" t="s">
        <v>871</v>
      </c>
      <c r="C285" s="2" t="s">
        <v>1609</v>
      </c>
      <c r="D285" s="2">
        <v>95922</v>
      </c>
      <c r="E285" s="2">
        <v>23980.5</v>
      </c>
      <c r="F285" s="2">
        <v>9592.2000000000007</v>
      </c>
      <c r="G285" s="2">
        <v>14388.3</v>
      </c>
      <c r="H285" s="2">
        <v>2</v>
      </c>
      <c r="I285" s="2">
        <v>1000</v>
      </c>
      <c r="J285" s="2">
        <v>143883</v>
      </c>
      <c r="K285" s="2">
        <v>11510.64</v>
      </c>
      <c r="L285" s="2">
        <v>4796.1000000000004</v>
      </c>
      <c r="M285" s="2">
        <v>128576.25999999998</v>
      </c>
      <c r="P285" s="4" t="s">
        <v>1639</v>
      </c>
    </row>
    <row r="286" spans="1:16" x14ac:dyDescent="0.35">
      <c r="A286" s="2" t="s">
        <v>258</v>
      </c>
      <c r="B286" s="2" t="s">
        <v>872</v>
      </c>
      <c r="C286" s="2" t="s">
        <v>1610</v>
      </c>
      <c r="D286" s="2">
        <v>46728</v>
      </c>
      <c r="E286" s="2">
        <v>11682</v>
      </c>
      <c r="F286" s="2">
        <v>4672.8</v>
      </c>
      <c r="G286" s="2">
        <v>7009.2</v>
      </c>
      <c r="H286" s="2">
        <v>7</v>
      </c>
      <c r="I286" s="2">
        <v>3500</v>
      </c>
      <c r="J286" s="2">
        <v>70092</v>
      </c>
      <c r="K286" s="2">
        <v>5607.36</v>
      </c>
      <c r="L286" s="2">
        <v>2336.4</v>
      </c>
      <c r="M286" s="2">
        <v>65648.239999999991</v>
      </c>
      <c r="P286" s="4" t="s">
        <v>1641</v>
      </c>
    </row>
    <row r="287" spans="1:16" x14ac:dyDescent="0.35">
      <c r="A287" s="2" t="s">
        <v>246</v>
      </c>
      <c r="B287" s="2" t="s">
        <v>873</v>
      </c>
      <c r="C287" s="2" t="s">
        <v>1611</v>
      </c>
      <c r="D287" s="2">
        <v>99574</v>
      </c>
      <c r="E287" s="2">
        <v>24893.5</v>
      </c>
      <c r="F287" s="2">
        <v>9957.4000000000015</v>
      </c>
      <c r="G287" s="2">
        <v>14936.099999999999</v>
      </c>
      <c r="H287" s="2">
        <v>4</v>
      </c>
      <c r="I287" s="2">
        <v>2000</v>
      </c>
      <c r="J287" s="2">
        <v>149361</v>
      </c>
      <c r="K287" s="2">
        <v>11948.88</v>
      </c>
      <c r="L287" s="2">
        <v>4978.7000000000007</v>
      </c>
      <c r="M287" s="2">
        <v>134433.41999999998</v>
      </c>
      <c r="P287" s="4" t="s">
        <v>1639</v>
      </c>
    </row>
    <row r="288" spans="1:16" x14ac:dyDescent="0.35">
      <c r="A288" s="2" t="s">
        <v>259</v>
      </c>
      <c r="B288" s="2" t="s">
        <v>874</v>
      </c>
      <c r="C288" s="2" t="s">
        <v>1612</v>
      </c>
      <c r="D288" s="2">
        <v>113049</v>
      </c>
      <c r="E288" s="2">
        <v>28262.25</v>
      </c>
      <c r="F288" s="2">
        <v>11304.900000000001</v>
      </c>
      <c r="G288" s="2">
        <v>16957.349999999999</v>
      </c>
      <c r="H288" s="2">
        <v>5</v>
      </c>
      <c r="I288" s="2">
        <v>2500</v>
      </c>
      <c r="J288" s="2">
        <v>169573.5</v>
      </c>
      <c r="K288" s="2">
        <v>13565.88</v>
      </c>
      <c r="L288" s="2">
        <v>5652.4500000000007</v>
      </c>
      <c r="M288" s="2">
        <v>152855.16999999998</v>
      </c>
      <c r="P288" s="4" t="s">
        <v>1639</v>
      </c>
    </row>
    <row r="289" spans="1:16" x14ac:dyDescent="0.35">
      <c r="A289" s="2" t="s">
        <v>260</v>
      </c>
      <c r="B289" s="2" t="s">
        <v>875</v>
      </c>
      <c r="C289" s="2" t="s">
        <v>1613</v>
      </c>
      <c r="D289" s="2">
        <v>143570</v>
      </c>
      <c r="E289" s="2">
        <v>35892.5</v>
      </c>
      <c r="F289" s="2">
        <v>14357</v>
      </c>
      <c r="G289" s="2">
        <v>21535.5</v>
      </c>
      <c r="H289" s="2">
        <v>4</v>
      </c>
      <c r="I289" s="2">
        <v>2000</v>
      </c>
      <c r="J289" s="2">
        <v>215355</v>
      </c>
      <c r="K289" s="2">
        <v>17228.399999999998</v>
      </c>
      <c r="L289" s="2">
        <v>7178.5</v>
      </c>
      <c r="M289" s="2">
        <v>192948.1</v>
      </c>
      <c r="P289" s="4" t="s">
        <v>1640</v>
      </c>
    </row>
    <row r="290" spans="1:16" x14ac:dyDescent="0.35">
      <c r="A290" s="2" t="s">
        <v>261</v>
      </c>
      <c r="B290" s="2" t="s">
        <v>876</v>
      </c>
      <c r="C290" s="2" t="s">
        <v>1614</v>
      </c>
      <c r="D290" s="2">
        <v>85139</v>
      </c>
      <c r="E290" s="2">
        <v>21284.75</v>
      </c>
      <c r="F290" s="2">
        <v>8513.9</v>
      </c>
      <c r="G290" s="2">
        <v>12770.85</v>
      </c>
      <c r="H290" s="2">
        <v>2</v>
      </c>
      <c r="I290" s="2">
        <v>1000</v>
      </c>
      <c r="J290" s="2">
        <v>127708.5</v>
      </c>
      <c r="K290" s="2">
        <v>10216.68</v>
      </c>
      <c r="L290" s="2">
        <v>4256.95</v>
      </c>
      <c r="M290" s="2">
        <v>114234.87000000001</v>
      </c>
      <c r="P290" s="4" t="s">
        <v>1639</v>
      </c>
    </row>
    <row r="291" spans="1:16" x14ac:dyDescent="0.35">
      <c r="A291" s="2" t="s">
        <v>221</v>
      </c>
      <c r="B291" s="2" t="s">
        <v>877</v>
      </c>
      <c r="C291" s="2" t="s">
        <v>1615</v>
      </c>
      <c r="D291" s="2">
        <v>87249</v>
      </c>
      <c r="E291" s="2">
        <v>21812.25</v>
      </c>
      <c r="F291" s="2">
        <v>8724.9</v>
      </c>
      <c r="G291" s="2">
        <v>13087.35</v>
      </c>
      <c r="H291" s="2">
        <v>4</v>
      </c>
      <c r="I291" s="2">
        <v>2000</v>
      </c>
      <c r="J291" s="2">
        <v>130873.5</v>
      </c>
      <c r="K291" s="2">
        <v>10469.879999999999</v>
      </c>
      <c r="L291" s="2">
        <v>4362.45</v>
      </c>
      <c r="M291" s="2">
        <v>118041.17</v>
      </c>
      <c r="P291" s="4" t="s">
        <v>1639</v>
      </c>
    </row>
    <row r="292" spans="1:16" x14ac:dyDescent="0.35">
      <c r="A292" s="2" t="s">
        <v>262</v>
      </c>
      <c r="B292" s="2" t="s">
        <v>878</v>
      </c>
      <c r="C292" s="2" t="s">
        <v>1616</v>
      </c>
      <c r="D292" s="2">
        <v>113621</v>
      </c>
      <c r="E292" s="2">
        <v>28405.25</v>
      </c>
      <c r="F292" s="2">
        <v>11362.1</v>
      </c>
      <c r="G292" s="2">
        <v>17043.149999999998</v>
      </c>
      <c r="H292" s="2">
        <v>3</v>
      </c>
      <c r="I292" s="2">
        <v>1500</v>
      </c>
      <c r="J292" s="2">
        <v>170431.5</v>
      </c>
      <c r="K292" s="2">
        <v>13634.519999999999</v>
      </c>
      <c r="L292" s="2">
        <v>5681.05</v>
      </c>
      <c r="M292" s="2">
        <v>152615.93000000002</v>
      </c>
      <c r="P292" s="4" t="s">
        <v>1639</v>
      </c>
    </row>
    <row r="293" spans="1:16" x14ac:dyDescent="0.35">
      <c r="A293" s="2" t="s">
        <v>230</v>
      </c>
      <c r="B293" s="2" t="s">
        <v>879</v>
      </c>
      <c r="C293" s="2" t="s">
        <v>1617</v>
      </c>
      <c r="D293" s="2">
        <v>97197</v>
      </c>
      <c r="E293" s="2">
        <v>24299.25</v>
      </c>
      <c r="F293" s="2">
        <v>9719.7000000000007</v>
      </c>
      <c r="G293" s="2">
        <v>14579.55</v>
      </c>
      <c r="H293" s="2">
        <v>8</v>
      </c>
      <c r="I293" s="2">
        <v>4000</v>
      </c>
      <c r="J293" s="2">
        <v>145795.5</v>
      </c>
      <c r="K293" s="2">
        <v>11663.64</v>
      </c>
      <c r="L293" s="2">
        <v>4859.8500000000004</v>
      </c>
      <c r="M293" s="2">
        <v>133272.00999999998</v>
      </c>
      <c r="P293" s="4" t="s">
        <v>1639</v>
      </c>
    </row>
    <row r="294" spans="1:16" x14ac:dyDescent="0.35">
      <c r="A294" s="2" t="s">
        <v>263</v>
      </c>
      <c r="B294" s="2" t="s">
        <v>880</v>
      </c>
      <c r="C294" s="2" t="s">
        <v>1618</v>
      </c>
      <c r="D294" s="2">
        <v>115298</v>
      </c>
      <c r="E294" s="2">
        <v>28824.5</v>
      </c>
      <c r="F294" s="2">
        <v>11529.800000000001</v>
      </c>
      <c r="G294" s="2">
        <v>17294.7</v>
      </c>
      <c r="H294" s="2">
        <v>7</v>
      </c>
      <c r="I294" s="2">
        <v>3500</v>
      </c>
      <c r="J294" s="2">
        <v>172947</v>
      </c>
      <c r="K294" s="2">
        <v>13835.76</v>
      </c>
      <c r="L294" s="2">
        <v>5764.9000000000005</v>
      </c>
      <c r="M294" s="2">
        <v>156846.34</v>
      </c>
      <c r="P294" s="4" t="s">
        <v>1639</v>
      </c>
    </row>
    <row r="295" spans="1:16" x14ac:dyDescent="0.35">
      <c r="A295" s="2" t="s">
        <v>264</v>
      </c>
      <c r="B295" s="2" t="s">
        <v>881</v>
      </c>
      <c r="C295" s="2" t="s">
        <v>1619</v>
      </c>
      <c r="D295" s="2">
        <v>118174</v>
      </c>
      <c r="E295" s="2">
        <v>29543.5</v>
      </c>
      <c r="F295" s="2">
        <v>11817.400000000001</v>
      </c>
      <c r="G295" s="2">
        <v>17726.099999999999</v>
      </c>
      <c r="H295" s="2">
        <v>6</v>
      </c>
      <c r="I295" s="2">
        <v>3000</v>
      </c>
      <c r="J295" s="2">
        <v>177261</v>
      </c>
      <c r="K295" s="2">
        <v>14180.88</v>
      </c>
      <c r="L295" s="2">
        <v>5908.7000000000007</v>
      </c>
      <c r="M295" s="2">
        <v>160171.41999999998</v>
      </c>
      <c r="P295" s="4" t="s">
        <v>1639</v>
      </c>
    </row>
    <row r="296" spans="1:16" x14ac:dyDescent="0.35">
      <c r="A296" s="2" t="s">
        <v>265</v>
      </c>
      <c r="B296" s="2" t="s">
        <v>882</v>
      </c>
      <c r="C296" s="2" t="s">
        <v>1620</v>
      </c>
      <c r="D296" s="2">
        <v>115157</v>
      </c>
      <c r="E296" s="2">
        <v>28789.25</v>
      </c>
      <c r="F296" s="2">
        <v>11515.7</v>
      </c>
      <c r="G296" s="2">
        <v>17273.55</v>
      </c>
      <c r="H296" s="2">
        <v>5</v>
      </c>
      <c r="I296" s="2">
        <v>2500</v>
      </c>
      <c r="J296" s="2">
        <v>172735.5</v>
      </c>
      <c r="K296" s="2">
        <v>13818.84</v>
      </c>
      <c r="L296" s="2">
        <v>5757.85</v>
      </c>
      <c r="M296" s="2">
        <v>155658.81</v>
      </c>
      <c r="P296" s="4" t="s">
        <v>1639</v>
      </c>
    </row>
    <row r="297" spans="1:16" x14ac:dyDescent="0.35">
      <c r="A297" s="2" t="s">
        <v>266</v>
      </c>
      <c r="B297" s="2" t="s">
        <v>883</v>
      </c>
      <c r="C297" s="2" t="s">
        <v>1621</v>
      </c>
      <c r="D297" s="2">
        <v>77222</v>
      </c>
      <c r="E297" s="2">
        <v>19305.5</v>
      </c>
      <c r="F297" s="2">
        <v>7722.2000000000007</v>
      </c>
      <c r="G297" s="2">
        <v>11583.3</v>
      </c>
      <c r="H297" s="2">
        <v>5</v>
      </c>
      <c r="I297" s="2">
        <v>2500</v>
      </c>
      <c r="J297" s="2">
        <v>115833</v>
      </c>
      <c r="K297" s="2">
        <v>9266.64</v>
      </c>
      <c r="L297" s="2">
        <v>3861.1000000000004</v>
      </c>
      <c r="M297" s="2">
        <v>105205.26</v>
      </c>
      <c r="P297" s="4" t="s">
        <v>1639</v>
      </c>
    </row>
    <row r="298" spans="1:16" x14ac:dyDescent="0.35">
      <c r="A298" s="2" t="s">
        <v>267</v>
      </c>
      <c r="B298" s="2" t="s">
        <v>884</v>
      </c>
      <c r="C298" s="2" t="s">
        <v>1622</v>
      </c>
      <c r="D298" s="2">
        <v>62908</v>
      </c>
      <c r="E298" s="2">
        <v>15727</v>
      </c>
      <c r="F298" s="2">
        <v>6290.8</v>
      </c>
      <c r="G298" s="2">
        <v>9436.1999999999989</v>
      </c>
      <c r="H298" s="2">
        <v>4</v>
      </c>
      <c r="I298" s="2">
        <v>2000</v>
      </c>
      <c r="J298" s="2">
        <v>94362</v>
      </c>
      <c r="K298" s="2">
        <v>7548.96</v>
      </c>
      <c r="L298" s="2">
        <v>3145.4</v>
      </c>
      <c r="M298" s="2">
        <v>85667.64</v>
      </c>
      <c r="P298" s="4" t="s">
        <v>1641</v>
      </c>
    </row>
    <row r="299" spans="1:16" x14ac:dyDescent="0.35">
      <c r="A299" s="2" t="s">
        <v>268</v>
      </c>
      <c r="B299" s="2" t="s">
        <v>885</v>
      </c>
      <c r="C299" s="2" t="s">
        <v>1623</v>
      </c>
      <c r="D299" s="2">
        <v>119420</v>
      </c>
      <c r="E299" s="2">
        <v>29855</v>
      </c>
      <c r="F299" s="2">
        <v>11942</v>
      </c>
      <c r="G299" s="2">
        <v>17913</v>
      </c>
      <c r="H299" s="2">
        <v>6</v>
      </c>
      <c r="I299" s="2">
        <v>3000</v>
      </c>
      <c r="J299" s="2">
        <v>179130</v>
      </c>
      <c r="K299" s="2">
        <v>14330.4</v>
      </c>
      <c r="L299" s="2">
        <v>5971</v>
      </c>
      <c r="M299" s="2">
        <v>161828.6</v>
      </c>
      <c r="P299" s="4" t="s">
        <v>1639</v>
      </c>
    </row>
    <row r="300" spans="1:16" x14ac:dyDescent="0.35">
      <c r="A300" s="2" t="s">
        <v>269</v>
      </c>
      <c r="B300" s="2" t="s">
        <v>886</v>
      </c>
      <c r="C300" s="2" t="s">
        <v>1624</v>
      </c>
      <c r="D300" s="2">
        <v>137124</v>
      </c>
      <c r="E300" s="2">
        <v>34281</v>
      </c>
      <c r="F300" s="2">
        <v>13712.400000000001</v>
      </c>
      <c r="G300" s="2">
        <v>20568.599999999999</v>
      </c>
      <c r="H300" s="2">
        <v>8</v>
      </c>
      <c r="I300" s="2">
        <v>4000</v>
      </c>
      <c r="J300" s="2">
        <v>205686</v>
      </c>
      <c r="K300" s="2">
        <v>16454.88</v>
      </c>
      <c r="L300" s="2">
        <v>6856.2000000000007</v>
      </c>
      <c r="M300" s="2">
        <v>186374.91999999998</v>
      </c>
      <c r="P300" s="4" t="s">
        <v>1640</v>
      </c>
    </row>
    <row r="301" spans="1:16" x14ac:dyDescent="0.35">
      <c r="A301" s="2" t="s">
        <v>270</v>
      </c>
      <c r="B301" s="2" t="s">
        <v>887</v>
      </c>
      <c r="C301" s="2" t="s">
        <v>1589</v>
      </c>
      <c r="D301" s="2">
        <v>73095</v>
      </c>
      <c r="E301" s="2">
        <v>18273.75</v>
      </c>
      <c r="F301" s="2">
        <v>7309.5</v>
      </c>
      <c r="G301" s="2">
        <v>10964.25</v>
      </c>
      <c r="H301" s="2">
        <v>5</v>
      </c>
      <c r="I301" s="2">
        <v>2500</v>
      </c>
      <c r="J301" s="2">
        <v>109642.5</v>
      </c>
      <c r="K301" s="2">
        <v>8771.4</v>
      </c>
      <c r="L301" s="2">
        <v>3654.75</v>
      </c>
      <c r="M301" s="2">
        <v>99716.35</v>
      </c>
      <c r="P301" s="4" t="s">
        <v>1639</v>
      </c>
    </row>
    <row r="302" spans="1:16" x14ac:dyDescent="0.35">
      <c r="A302" s="2" t="s">
        <v>193</v>
      </c>
      <c r="B302" s="2" t="s">
        <v>888</v>
      </c>
      <c r="C302" s="2" t="s">
        <v>1590</v>
      </c>
      <c r="D302" s="2">
        <v>100155</v>
      </c>
      <c r="E302" s="2">
        <v>25038.75</v>
      </c>
      <c r="F302" s="2">
        <v>10015.5</v>
      </c>
      <c r="G302" s="2">
        <v>15023.25</v>
      </c>
      <c r="H302" s="2">
        <v>3</v>
      </c>
      <c r="I302" s="2">
        <v>1500</v>
      </c>
      <c r="J302" s="2">
        <v>150232.5</v>
      </c>
      <c r="K302" s="2">
        <v>12018.6</v>
      </c>
      <c r="L302" s="2">
        <v>5007.75</v>
      </c>
      <c r="M302" s="2">
        <v>134706.15</v>
      </c>
      <c r="P302" s="4" t="s">
        <v>1639</v>
      </c>
    </row>
    <row r="303" spans="1:16" x14ac:dyDescent="0.35">
      <c r="A303" s="2" t="s">
        <v>43</v>
      </c>
      <c r="B303" s="2" t="s">
        <v>889</v>
      </c>
      <c r="C303" s="2" t="s">
        <v>1591</v>
      </c>
      <c r="D303" s="2">
        <v>108733</v>
      </c>
      <c r="E303" s="2">
        <v>27183.25</v>
      </c>
      <c r="F303" s="2">
        <v>10873.300000000001</v>
      </c>
      <c r="G303" s="2">
        <v>16309.949999999999</v>
      </c>
      <c r="H303" s="2">
        <v>5</v>
      </c>
      <c r="I303" s="2">
        <v>2500</v>
      </c>
      <c r="J303" s="2">
        <v>163099.5</v>
      </c>
      <c r="K303" s="2">
        <v>13047.96</v>
      </c>
      <c r="L303" s="2">
        <v>5436.6500000000005</v>
      </c>
      <c r="M303" s="2">
        <v>147114.89000000001</v>
      </c>
      <c r="P303" s="4" t="s">
        <v>1639</v>
      </c>
    </row>
    <row r="304" spans="1:16" x14ac:dyDescent="0.35">
      <c r="A304" s="2" t="s">
        <v>150</v>
      </c>
      <c r="B304" s="2" t="s">
        <v>890</v>
      </c>
      <c r="C304" s="2" t="s">
        <v>1592</v>
      </c>
      <c r="D304" s="2">
        <v>58048</v>
      </c>
      <c r="E304" s="2">
        <v>14512</v>
      </c>
      <c r="F304" s="2">
        <v>5804.8</v>
      </c>
      <c r="G304" s="2">
        <v>8707.1999999999989</v>
      </c>
      <c r="H304" s="2">
        <v>9</v>
      </c>
      <c r="I304" s="2">
        <v>4500</v>
      </c>
      <c r="J304" s="2">
        <v>87072</v>
      </c>
      <c r="K304" s="2">
        <v>6965.7599999999993</v>
      </c>
      <c r="L304" s="2">
        <v>2902.4</v>
      </c>
      <c r="M304" s="2">
        <v>81703.840000000011</v>
      </c>
      <c r="P304" s="4" t="s">
        <v>1641</v>
      </c>
    </row>
    <row r="305" spans="1:16" x14ac:dyDescent="0.35">
      <c r="A305" s="2" t="s">
        <v>271</v>
      </c>
      <c r="B305" s="2" t="s">
        <v>891</v>
      </c>
      <c r="C305" s="2" t="s">
        <v>1593</v>
      </c>
      <c r="D305" s="2">
        <v>119073</v>
      </c>
      <c r="E305" s="2">
        <v>29768.25</v>
      </c>
      <c r="F305" s="2">
        <v>11907.300000000001</v>
      </c>
      <c r="G305" s="2">
        <v>17860.95</v>
      </c>
      <c r="H305" s="2">
        <v>7</v>
      </c>
      <c r="I305" s="2">
        <v>3500</v>
      </c>
      <c r="J305" s="2">
        <v>178609.5</v>
      </c>
      <c r="K305" s="2">
        <v>14288.76</v>
      </c>
      <c r="L305" s="2">
        <v>5953.6500000000005</v>
      </c>
      <c r="M305" s="2">
        <v>161867.09</v>
      </c>
      <c r="P305" s="4" t="s">
        <v>1639</v>
      </c>
    </row>
    <row r="306" spans="1:16" x14ac:dyDescent="0.35">
      <c r="A306" s="2" t="s">
        <v>272</v>
      </c>
      <c r="B306" s="2" t="s">
        <v>892</v>
      </c>
      <c r="C306" s="2" t="s">
        <v>1594</v>
      </c>
      <c r="D306" s="2">
        <v>70876</v>
      </c>
      <c r="E306" s="2">
        <v>17719</v>
      </c>
      <c r="F306" s="2">
        <v>7087.6</v>
      </c>
      <c r="G306" s="2">
        <v>10631.4</v>
      </c>
      <c r="H306" s="2">
        <v>5</v>
      </c>
      <c r="I306" s="2">
        <v>2500</v>
      </c>
      <c r="J306" s="2">
        <v>106314</v>
      </c>
      <c r="K306" s="2">
        <v>8505.119999999999</v>
      </c>
      <c r="L306" s="2">
        <v>3543.8</v>
      </c>
      <c r="M306" s="2">
        <v>96765.08</v>
      </c>
      <c r="P306" s="4" t="s">
        <v>1639</v>
      </c>
    </row>
    <row r="307" spans="1:16" x14ac:dyDescent="0.35">
      <c r="A307" s="2" t="s">
        <v>273</v>
      </c>
      <c r="B307" s="2" t="s">
        <v>893</v>
      </c>
      <c r="C307" s="2" t="s">
        <v>1595</v>
      </c>
      <c r="D307" s="2">
        <v>81675</v>
      </c>
      <c r="E307" s="2">
        <v>20418.75</v>
      </c>
      <c r="F307" s="2">
        <v>8167.5</v>
      </c>
      <c r="G307" s="2">
        <v>12251.25</v>
      </c>
      <c r="H307" s="2">
        <v>3</v>
      </c>
      <c r="I307" s="2">
        <v>1500</v>
      </c>
      <c r="J307" s="2">
        <v>122512.5</v>
      </c>
      <c r="K307" s="2">
        <v>9801</v>
      </c>
      <c r="L307" s="2">
        <v>4083.75</v>
      </c>
      <c r="M307" s="2">
        <v>110127.75</v>
      </c>
      <c r="P307" s="4" t="s">
        <v>1639</v>
      </c>
    </row>
    <row r="308" spans="1:16" x14ac:dyDescent="0.35">
      <c r="A308" s="2" t="s">
        <v>267</v>
      </c>
      <c r="B308" s="2" t="s">
        <v>894</v>
      </c>
      <c r="C308" s="2" t="s">
        <v>1596</v>
      </c>
      <c r="D308" s="2">
        <v>50274</v>
      </c>
      <c r="E308" s="2">
        <v>12568.5</v>
      </c>
      <c r="F308" s="2">
        <v>5027.4000000000005</v>
      </c>
      <c r="G308" s="2">
        <v>7541.0999999999995</v>
      </c>
      <c r="H308" s="2">
        <v>4</v>
      </c>
      <c r="I308" s="2">
        <v>2000</v>
      </c>
      <c r="J308" s="2">
        <v>75411</v>
      </c>
      <c r="K308" s="2">
        <v>6032.88</v>
      </c>
      <c r="L308" s="2">
        <v>2513.7000000000003</v>
      </c>
      <c r="M308" s="2">
        <v>68864.42</v>
      </c>
      <c r="P308" s="4" t="s">
        <v>1641</v>
      </c>
    </row>
    <row r="309" spans="1:16" x14ac:dyDescent="0.35">
      <c r="A309" s="2" t="s">
        <v>274</v>
      </c>
      <c r="B309" s="2" t="s">
        <v>895</v>
      </c>
      <c r="C309" s="2" t="s">
        <v>1597</v>
      </c>
      <c r="D309" s="2">
        <v>112250</v>
      </c>
      <c r="E309" s="2">
        <v>28062.5</v>
      </c>
      <c r="F309" s="2">
        <v>11225</v>
      </c>
      <c r="G309" s="2">
        <v>16837.5</v>
      </c>
      <c r="H309" s="2">
        <v>2</v>
      </c>
      <c r="I309" s="2">
        <v>1000</v>
      </c>
      <c r="J309" s="2">
        <v>168375</v>
      </c>
      <c r="K309" s="2">
        <v>13470</v>
      </c>
      <c r="L309" s="2">
        <v>5612.5</v>
      </c>
      <c r="M309" s="2">
        <v>150292.5</v>
      </c>
      <c r="P309" s="4" t="s">
        <v>1639</v>
      </c>
    </row>
    <row r="310" spans="1:16" x14ac:dyDescent="0.35">
      <c r="A310" s="2" t="s">
        <v>275</v>
      </c>
      <c r="B310" s="2" t="s">
        <v>896</v>
      </c>
      <c r="C310" s="2" t="s">
        <v>1598</v>
      </c>
      <c r="D310" s="2">
        <v>148169</v>
      </c>
      <c r="E310" s="2">
        <v>37042.25</v>
      </c>
      <c r="F310" s="2">
        <v>14816.900000000001</v>
      </c>
      <c r="G310" s="2">
        <v>22225.35</v>
      </c>
      <c r="H310" s="2">
        <v>8</v>
      </c>
      <c r="I310" s="2">
        <v>4000</v>
      </c>
      <c r="J310" s="2">
        <v>222253.5</v>
      </c>
      <c r="K310" s="2">
        <v>17780.28</v>
      </c>
      <c r="L310" s="2">
        <v>7408.4500000000007</v>
      </c>
      <c r="M310" s="2">
        <v>201064.77</v>
      </c>
      <c r="P310" s="4" t="s">
        <v>1640</v>
      </c>
    </row>
    <row r="311" spans="1:16" x14ac:dyDescent="0.35">
      <c r="A311" s="2" t="s">
        <v>151</v>
      </c>
      <c r="B311" s="2" t="s">
        <v>897</v>
      </c>
      <c r="C311" s="2" t="s">
        <v>1599</v>
      </c>
      <c r="D311" s="2">
        <v>50469</v>
      </c>
      <c r="E311" s="2">
        <v>12617.25</v>
      </c>
      <c r="F311" s="2">
        <v>5046.9000000000005</v>
      </c>
      <c r="G311" s="2">
        <v>7570.3499999999995</v>
      </c>
      <c r="H311" s="2">
        <v>3</v>
      </c>
      <c r="I311" s="2">
        <v>1500</v>
      </c>
      <c r="J311" s="2">
        <v>75703.5</v>
      </c>
      <c r="K311" s="2">
        <v>6056.28</v>
      </c>
      <c r="L311" s="2">
        <v>2523.4500000000003</v>
      </c>
      <c r="M311" s="2">
        <v>68623.77</v>
      </c>
      <c r="P311" s="4" t="s">
        <v>1641</v>
      </c>
    </row>
    <row r="312" spans="1:16" x14ac:dyDescent="0.35">
      <c r="A312" s="2" t="s">
        <v>276</v>
      </c>
      <c r="B312" s="2" t="s">
        <v>898</v>
      </c>
      <c r="C312" s="2" t="s">
        <v>1600</v>
      </c>
      <c r="D312" s="2">
        <v>128840</v>
      </c>
      <c r="E312" s="2">
        <v>32210</v>
      </c>
      <c r="F312" s="2">
        <v>12884</v>
      </c>
      <c r="G312" s="2">
        <v>19326</v>
      </c>
      <c r="H312" s="2">
        <v>5</v>
      </c>
      <c r="I312" s="2">
        <v>2500</v>
      </c>
      <c r="J312" s="2">
        <v>193260</v>
      </c>
      <c r="K312" s="2">
        <v>15460.8</v>
      </c>
      <c r="L312" s="2">
        <v>6442</v>
      </c>
      <c r="M312" s="2">
        <v>173857.2</v>
      </c>
      <c r="P312" s="4" t="s">
        <v>1639</v>
      </c>
    </row>
    <row r="313" spans="1:16" x14ac:dyDescent="0.35">
      <c r="A313" s="2" t="s">
        <v>277</v>
      </c>
      <c r="B313" s="2" t="s">
        <v>899</v>
      </c>
      <c r="C313" s="2" t="s">
        <v>1601</v>
      </c>
      <c r="D313" s="2">
        <v>68063</v>
      </c>
      <c r="E313" s="2">
        <v>17015.75</v>
      </c>
      <c r="F313" s="2">
        <v>6806.3</v>
      </c>
      <c r="G313" s="2">
        <v>10209.449999999999</v>
      </c>
      <c r="H313" s="2">
        <v>3</v>
      </c>
      <c r="I313" s="2">
        <v>1500</v>
      </c>
      <c r="J313" s="2">
        <v>102094.5</v>
      </c>
      <c r="K313" s="2">
        <v>8167.5599999999995</v>
      </c>
      <c r="L313" s="2">
        <v>3403.15</v>
      </c>
      <c r="M313" s="2">
        <v>92023.790000000008</v>
      </c>
      <c r="P313" s="4" t="s">
        <v>1639</v>
      </c>
    </row>
    <row r="314" spans="1:16" x14ac:dyDescent="0.35">
      <c r="A314" s="2" t="s">
        <v>278</v>
      </c>
      <c r="B314" s="2" t="s">
        <v>900</v>
      </c>
      <c r="C314" s="2" t="s">
        <v>1602</v>
      </c>
      <c r="D314" s="2">
        <v>114236</v>
      </c>
      <c r="E314" s="2">
        <v>28559</v>
      </c>
      <c r="F314" s="2">
        <v>11423.6</v>
      </c>
      <c r="G314" s="2">
        <v>17135.399999999998</v>
      </c>
      <c r="H314" s="2">
        <v>8</v>
      </c>
      <c r="I314" s="2">
        <v>4000</v>
      </c>
      <c r="J314" s="2">
        <v>171354</v>
      </c>
      <c r="K314" s="2">
        <v>13708.32</v>
      </c>
      <c r="L314" s="2">
        <v>5711.8</v>
      </c>
      <c r="M314" s="2">
        <v>155933.88</v>
      </c>
      <c r="P314" s="4" t="s">
        <v>1639</v>
      </c>
    </row>
    <row r="315" spans="1:16" x14ac:dyDescent="0.35">
      <c r="A315" s="2" t="s">
        <v>23</v>
      </c>
      <c r="B315" s="2" t="s">
        <v>901</v>
      </c>
      <c r="C315" s="2" t="s">
        <v>1603</v>
      </c>
      <c r="D315" s="2">
        <v>126375</v>
      </c>
      <c r="E315" s="2">
        <v>31593.75</v>
      </c>
      <c r="F315" s="2">
        <v>12637.5</v>
      </c>
      <c r="G315" s="2">
        <v>18956.25</v>
      </c>
      <c r="H315" s="2">
        <v>2</v>
      </c>
      <c r="I315" s="2">
        <v>1000</v>
      </c>
      <c r="J315" s="2">
        <v>189562.5</v>
      </c>
      <c r="K315" s="2">
        <v>15165</v>
      </c>
      <c r="L315" s="2">
        <v>6318.75</v>
      </c>
      <c r="M315" s="2">
        <v>169078.75</v>
      </c>
      <c r="P315" s="4" t="s">
        <v>1639</v>
      </c>
    </row>
    <row r="316" spans="1:16" x14ac:dyDescent="0.35">
      <c r="A316" s="2" t="s">
        <v>279</v>
      </c>
      <c r="B316" s="2" t="s">
        <v>902</v>
      </c>
      <c r="C316" s="2" t="s">
        <v>1604</v>
      </c>
      <c r="D316" s="2">
        <v>56254</v>
      </c>
      <c r="E316" s="2">
        <v>14063.5</v>
      </c>
      <c r="F316" s="2">
        <v>5625.4000000000005</v>
      </c>
      <c r="G316" s="2">
        <v>8438.1</v>
      </c>
      <c r="H316" s="2">
        <v>6</v>
      </c>
      <c r="I316" s="2">
        <v>3000</v>
      </c>
      <c r="J316" s="2">
        <v>84381</v>
      </c>
      <c r="K316" s="2">
        <v>6750.48</v>
      </c>
      <c r="L316" s="2">
        <v>2812.7000000000003</v>
      </c>
      <c r="M316" s="2">
        <v>77817.820000000007</v>
      </c>
      <c r="P316" s="4" t="s">
        <v>1641</v>
      </c>
    </row>
    <row r="317" spans="1:16" x14ac:dyDescent="0.35">
      <c r="A317" s="2" t="s">
        <v>33</v>
      </c>
      <c r="B317" s="2" t="s">
        <v>903</v>
      </c>
      <c r="C317" s="2" t="s">
        <v>1605</v>
      </c>
      <c r="D317" s="2">
        <v>103763</v>
      </c>
      <c r="E317" s="2">
        <v>25940.75</v>
      </c>
      <c r="F317" s="2">
        <v>10376.300000000001</v>
      </c>
      <c r="G317" s="2">
        <v>15564.449999999999</v>
      </c>
      <c r="H317" s="2">
        <v>5</v>
      </c>
      <c r="I317" s="2">
        <v>2500</v>
      </c>
      <c r="J317" s="2">
        <v>155644.5</v>
      </c>
      <c r="K317" s="2">
        <v>12451.56</v>
      </c>
      <c r="L317" s="2">
        <v>5188.1500000000005</v>
      </c>
      <c r="M317" s="2">
        <v>140504.79</v>
      </c>
      <c r="P317" s="4" t="s">
        <v>1639</v>
      </c>
    </row>
    <row r="318" spans="1:16" x14ac:dyDescent="0.35">
      <c r="A318" s="2" t="s">
        <v>154</v>
      </c>
      <c r="B318" s="2" t="s">
        <v>904</v>
      </c>
      <c r="C318" s="2" t="s">
        <v>1606</v>
      </c>
      <c r="D318" s="2">
        <v>119663</v>
      </c>
      <c r="E318" s="2">
        <v>29915.75</v>
      </c>
      <c r="F318" s="2">
        <v>11966.300000000001</v>
      </c>
      <c r="G318" s="2">
        <v>17949.45</v>
      </c>
      <c r="H318" s="2">
        <v>2</v>
      </c>
      <c r="I318" s="2">
        <v>1000</v>
      </c>
      <c r="J318" s="2">
        <v>179494.5</v>
      </c>
      <c r="K318" s="2">
        <v>14359.56</v>
      </c>
      <c r="L318" s="2">
        <v>5983.1500000000005</v>
      </c>
      <c r="M318" s="2">
        <v>160151.79</v>
      </c>
      <c r="P318" s="4" t="s">
        <v>1639</v>
      </c>
    </row>
    <row r="319" spans="1:16" x14ac:dyDescent="0.35">
      <c r="A319" s="2" t="s">
        <v>279</v>
      </c>
      <c r="B319" s="2" t="s">
        <v>905</v>
      </c>
      <c r="C319" s="2" t="s">
        <v>1607</v>
      </c>
      <c r="D319" s="2">
        <v>50935</v>
      </c>
      <c r="E319" s="2">
        <v>12733.75</v>
      </c>
      <c r="F319" s="2">
        <v>5093.5</v>
      </c>
      <c r="G319" s="2">
        <v>7640.25</v>
      </c>
      <c r="H319" s="2">
        <v>2</v>
      </c>
      <c r="I319" s="2">
        <v>1000</v>
      </c>
      <c r="J319" s="2">
        <v>76402.5</v>
      </c>
      <c r="K319" s="2">
        <v>6112.2</v>
      </c>
      <c r="L319" s="2">
        <v>2546.75</v>
      </c>
      <c r="M319" s="2">
        <v>68743.55</v>
      </c>
      <c r="P319" s="4" t="s">
        <v>1641</v>
      </c>
    </row>
    <row r="320" spans="1:16" x14ac:dyDescent="0.35">
      <c r="A320" s="2" t="s">
        <v>73</v>
      </c>
      <c r="B320" s="2" t="s">
        <v>906</v>
      </c>
      <c r="C320" s="2" t="s">
        <v>1608</v>
      </c>
      <c r="D320" s="2">
        <v>85789</v>
      </c>
      <c r="E320" s="2">
        <v>21447.25</v>
      </c>
      <c r="F320" s="2">
        <v>8578.9</v>
      </c>
      <c r="G320" s="2">
        <v>12868.35</v>
      </c>
      <c r="H320" s="2">
        <v>8</v>
      </c>
      <c r="I320" s="2">
        <v>4000</v>
      </c>
      <c r="J320" s="2">
        <v>128683.5</v>
      </c>
      <c r="K320" s="2">
        <v>10294.68</v>
      </c>
      <c r="L320" s="2">
        <v>4289.45</v>
      </c>
      <c r="M320" s="2">
        <v>118099.37000000001</v>
      </c>
      <c r="P320" s="4" t="s">
        <v>1639</v>
      </c>
    </row>
    <row r="321" spans="1:16" x14ac:dyDescent="0.35">
      <c r="A321" s="2" t="s">
        <v>280</v>
      </c>
      <c r="B321" s="2" t="s">
        <v>907</v>
      </c>
      <c r="C321" s="2" t="s">
        <v>1609</v>
      </c>
      <c r="D321" s="2">
        <v>136391</v>
      </c>
      <c r="E321" s="2">
        <v>34097.75</v>
      </c>
      <c r="F321" s="2">
        <v>13639.1</v>
      </c>
      <c r="G321" s="2">
        <v>20458.649999999998</v>
      </c>
      <c r="H321" s="2">
        <v>2</v>
      </c>
      <c r="I321" s="2">
        <v>1000</v>
      </c>
      <c r="J321" s="2">
        <v>204586.5</v>
      </c>
      <c r="K321" s="2">
        <v>16366.92</v>
      </c>
      <c r="L321" s="2">
        <v>6819.55</v>
      </c>
      <c r="M321" s="2">
        <v>182400.03</v>
      </c>
      <c r="P321" s="4" t="s">
        <v>1640</v>
      </c>
    </row>
    <row r="322" spans="1:16" x14ac:dyDescent="0.35">
      <c r="A322" s="2" t="s">
        <v>270</v>
      </c>
      <c r="B322" s="2" t="s">
        <v>908</v>
      </c>
      <c r="C322" s="2" t="s">
        <v>1610</v>
      </c>
      <c r="D322" s="2">
        <v>113532</v>
      </c>
      <c r="E322" s="2">
        <v>28383</v>
      </c>
      <c r="F322" s="2">
        <v>11353.2</v>
      </c>
      <c r="G322" s="2">
        <v>17029.8</v>
      </c>
      <c r="H322" s="2">
        <v>7</v>
      </c>
      <c r="I322" s="2">
        <v>3500</v>
      </c>
      <c r="J322" s="2">
        <v>170298</v>
      </c>
      <c r="K322" s="2">
        <v>13623.84</v>
      </c>
      <c r="L322" s="2">
        <v>5676.6</v>
      </c>
      <c r="M322" s="2">
        <v>154497.56</v>
      </c>
      <c r="P322" s="4" t="s">
        <v>1639</v>
      </c>
    </row>
    <row r="323" spans="1:16" x14ac:dyDescent="0.35">
      <c r="A323" s="2" t="s">
        <v>281</v>
      </c>
      <c r="B323" s="2" t="s">
        <v>909</v>
      </c>
      <c r="C323" s="2" t="s">
        <v>1611</v>
      </c>
      <c r="D323" s="2">
        <v>57253</v>
      </c>
      <c r="E323" s="2">
        <v>14313.25</v>
      </c>
      <c r="F323" s="2">
        <v>5725.3</v>
      </c>
      <c r="G323" s="2">
        <v>8587.9499999999989</v>
      </c>
      <c r="H323" s="2">
        <v>3</v>
      </c>
      <c r="I323" s="2">
        <v>1500</v>
      </c>
      <c r="J323" s="2">
        <v>85879.5</v>
      </c>
      <c r="K323" s="2">
        <v>6870.36</v>
      </c>
      <c r="L323" s="2">
        <v>2862.65</v>
      </c>
      <c r="M323" s="2">
        <v>77646.490000000005</v>
      </c>
      <c r="P323" s="4" t="s">
        <v>1641</v>
      </c>
    </row>
    <row r="324" spans="1:16" x14ac:dyDescent="0.35">
      <c r="A324" s="2" t="s">
        <v>282</v>
      </c>
      <c r="B324" s="2" t="s">
        <v>910</v>
      </c>
      <c r="C324" s="2" t="s">
        <v>1612</v>
      </c>
      <c r="D324" s="2">
        <v>97285</v>
      </c>
      <c r="E324" s="2">
        <v>24321.25</v>
      </c>
      <c r="F324" s="2">
        <v>9728.5</v>
      </c>
      <c r="G324" s="2">
        <v>14592.75</v>
      </c>
      <c r="H324" s="2">
        <v>3</v>
      </c>
      <c r="I324" s="2">
        <v>1500</v>
      </c>
      <c r="J324" s="2">
        <v>145927.5</v>
      </c>
      <c r="K324" s="2">
        <v>11674.199999999999</v>
      </c>
      <c r="L324" s="2">
        <v>4864.25</v>
      </c>
      <c r="M324" s="2">
        <v>130889.04999999999</v>
      </c>
      <c r="P324" s="4" t="s">
        <v>1639</v>
      </c>
    </row>
    <row r="325" spans="1:16" x14ac:dyDescent="0.35">
      <c r="A325" s="2" t="s">
        <v>203</v>
      </c>
      <c r="B325" s="2" t="s">
        <v>911</v>
      </c>
      <c r="C325" s="2" t="s">
        <v>1613</v>
      </c>
      <c r="D325" s="2">
        <v>53681</v>
      </c>
      <c r="E325" s="2">
        <v>13420.25</v>
      </c>
      <c r="F325" s="2">
        <v>5368.1</v>
      </c>
      <c r="G325" s="2">
        <v>8052.15</v>
      </c>
      <c r="H325" s="2">
        <v>7</v>
      </c>
      <c r="I325" s="2">
        <v>3500</v>
      </c>
      <c r="J325" s="2">
        <v>80521.5</v>
      </c>
      <c r="K325" s="2">
        <v>6441.7199999999993</v>
      </c>
      <c r="L325" s="2">
        <v>2684.05</v>
      </c>
      <c r="M325" s="2">
        <v>74895.73</v>
      </c>
      <c r="P325" s="4" t="s">
        <v>1641</v>
      </c>
    </row>
    <row r="326" spans="1:16" x14ac:dyDescent="0.35">
      <c r="A326" s="2" t="s">
        <v>283</v>
      </c>
      <c r="B326" s="2" t="s">
        <v>912</v>
      </c>
      <c r="C326" s="2" t="s">
        <v>1614</v>
      </c>
      <c r="D326" s="2">
        <v>149928</v>
      </c>
      <c r="E326" s="2">
        <v>37482</v>
      </c>
      <c r="F326" s="2">
        <v>14992.800000000001</v>
      </c>
      <c r="G326" s="2">
        <v>22489.200000000001</v>
      </c>
      <c r="H326" s="2">
        <v>8</v>
      </c>
      <c r="I326" s="2">
        <v>4000</v>
      </c>
      <c r="J326" s="2">
        <v>224892</v>
      </c>
      <c r="K326" s="2">
        <v>17991.36</v>
      </c>
      <c r="L326" s="2">
        <v>7496.4000000000005</v>
      </c>
      <c r="M326" s="2">
        <v>203404.24000000002</v>
      </c>
      <c r="P326" s="4" t="s">
        <v>1640</v>
      </c>
    </row>
    <row r="327" spans="1:16" x14ac:dyDescent="0.35">
      <c r="A327" s="2" t="s">
        <v>284</v>
      </c>
      <c r="B327" s="2" t="s">
        <v>913</v>
      </c>
      <c r="C327" s="2" t="s">
        <v>1615</v>
      </c>
      <c r="D327" s="2">
        <v>87145</v>
      </c>
      <c r="E327" s="2">
        <v>21786.25</v>
      </c>
      <c r="F327" s="2">
        <v>8714.5</v>
      </c>
      <c r="G327" s="2">
        <v>13071.75</v>
      </c>
      <c r="H327" s="2">
        <v>5</v>
      </c>
      <c r="I327" s="2">
        <v>2500</v>
      </c>
      <c r="J327" s="2">
        <v>130717.5</v>
      </c>
      <c r="K327" s="2">
        <v>10457.4</v>
      </c>
      <c r="L327" s="2">
        <v>4357.25</v>
      </c>
      <c r="M327" s="2">
        <v>118402.85</v>
      </c>
      <c r="P327" s="4" t="s">
        <v>1639</v>
      </c>
    </row>
    <row r="328" spans="1:16" x14ac:dyDescent="0.35">
      <c r="A328" s="2" t="s">
        <v>32</v>
      </c>
      <c r="B328" s="2" t="s">
        <v>914</v>
      </c>
      <c r="C328" s="2" t="s">
        <v>1616</v>
      </c>
      <c r="D328" s="2">
        <v>138770</v>
      </c>
      <c r="E328" s="2">
        <v>34692.5</v>
      </c>
      <c r="F328" s="2">
        <v>13877</v>
      </c>
      <c r="G328" s="2">
        <v>20815.5</v>
      </c>
      <c r="H328" s="2">
        <v>6</v>
      </c>
      <c r="I328" s="2">
        <v>3000</v>
      </c>
      <c r="J328" s="2">
        <v>208155</v>
      </c>
      <c r="K328" s="2">
        <v>16652.399999999998</v>
      </c>
      <c r="L328" s="2">
        <v>6938.5</v>
      </c>
      <c r="M328" s="2">
        <v>187564.1</v>
      </c>
      <c r="P328" s="4" t="s">
        <v>1640</v>
      </c>
    </row>
    <row r="329" spans="1:16" x14ac:dyDescent="0.35">
      <c r="A329" s="2" t="s">
        <v>285</v>
      </c>
      <c r="B329" s="2" t="s">
        <v>915</v>
      </c>
      <c r="C329" s="2" t="s">
        <v>1617</v>
      </c>
      <c r="D329" s="2">
        <v>43114</v>
      </c>
      <c r="E329" s="2">
        <v>10778.5</v>
      </c>
      <c r="F329" s="2">
        <v>4311.4000000000005</v>
      </c>
      <c r="G329" s="2">
        <v>6467.0999999999995</v>
      </c>
      <c r="H329" s="2">
        <v>7</v>
      </c>
      <c r="I329" s="2">
        <v>3500</v>
      </c>
      <c r="J329" s="2">
        <v>64671</v>
      </c>
      <c r="K329" s="2">
        <v>5173.6799999999994</v>
      </c>
      <c r="L329" s="2">
        <v>2155.7000000000003</v>
      </c>
      <c r="M329" s="2">
        <v>60841.62</v>
      </c>
      <c r="P329" s="4" t="s">
        <v>1641</v>
      </c>
    </row>
    <row r="330" spans="1:16" x14ac:dyDescent="0.35">
      <c r="A330" s="2" t="s">
        <v>210</v>
      </c>
      <c r="B330" s="2" t="s">
        <v>916</v>
      </c>
      <c r="C330" s="2" t="s">
        <v>1618</v>
      </c>
      <c r="D330" s="2">
        <v>103245</v>
      </c>
      <c r="E330" s="2">
        <v>25811.25</v>
      </c>
      <c r="F330" s="2">
        <v>10324.5</v>
      </c>
      <c r="G330" s="2">
        <v>15486.75</v>
      </c>
      <c r="H330" s="2">
        <v>8</v>
      </c>
      <c r="I330" s="2">
        <v>4000</v>
      </c>
      <c r="J330" s="2">
        <v>154867.5</v>
      </c>
      <c r="K330" s="2">
        <v>12389.4</v>
      </c>
      <c r="L330" s="2">
        <v>5162.25</v>
      </c>
      <c r="M330" s="2">
        <v>141315.85</v>
      </c>
      <c r="P330" s="4" t="s">
        <v>1639</v>
      </c>
    </row>
    <row r="331" spans="1:16" x14ac:dyDescent="0.35">
      <c r="A331" s="2" t="s">
        <v>286</v>
      </c>
      <c r="B331" s="2" t="s">
        <v>917</v>
      </c>
      <c r="C331" s="2" t="s">
        <v>1619</v>
      </c>
      <c r="D331" s="2">
        <v>112088</v>
      </c>
      <c r="E331" s="2">
        <v>28022</v>
      </c>
      <c r="F331" s="2">
        <v>11208.800000000001</v>
      </c>
      <c r="G331" s="2">
        <v>16813.2</v>
      </c>
      <c r="H331" s="2">
        <v>8</v>
      </c>
      <c r="I331" s="2">
        <v>4000</v>
      </c>
      <c r="J331" s="2">
        <v>168132</v>
      </c>
      <c r="K331" s="2">
        <v>13450.56</v>
      </c>
      <c r="L331" s="2">
        <v>5604.4000000000005</v>
      </c>
      <c r="M331" s="2">
        <v>153077.04</v>
      </c>
      <c r="P331" s="4" t="s">
        <v>1639</v>
      </c>
    </row>
    <row r="332" spans="1:16" x14ac:dyDescent="0.35">
      <c r="A332" s="2" t="s">
        <v>189</v>
      </c>
      <c r="B332" s="2" t="s">
        <v>918</v>
      </c>
      <c r="C332" s="2" t="s">
        <v>1620</v>
      </c>
      <c r="D332" s="2">
        <v>106227</v>
      </c>
      <c r="E332" s="2">
        <v>26556.75</v>
      </c>
      <c r="F332" s="2">
        <v>10622.7</v>
      </c>
      <c r="G332" s="2">
        <v>15934.05</v>
      </c>
      <c r="H332" s="2">
        <v>8</v>
      </c>
      <c r="I332" s="2">
        <v>4000</v>
      </c>
      <c r="J332" s="2">
        <v>159340.5</v>
      </c>
      <c r="K332" s="2">
        <v>12747.24</v>
      </c>
      <c r="L332" s="2">
        <v>5311.35</v>
      </c>
      <c r="M332" s="2">
        <v>145281.91</v>
      </c>
      <c r="P332" s="4" t="s">
        <v>1639</v>
      </c>
    </row>
    <row r="333" spans="1:16" x14ac:dyDescent="0.35">
      <c r="A333" s="2" t="s">
        <v>267</v>
      </c>
      <c r="B333" s="2" t="s">
        <v>919</v>
      </c>
      <c r="C333" s="2" t="s">
        <v>1621</v>
      </c>
      <c r="D333" s="2">
        <v>77202</v>
      </c>
      <c r="E333" s="2">
        <v>19300.5</v>
      </c>
      <c r="F333" s="2">
        <v>7720.2000000000007</v>
      </c>
      <c r="G333" s="2">
        <v>11580.3</v>
      </c>
      <c r="H333" s="2">
        <v>2</v>
      </c>
      <c r="I333" s="2">
        <v>1000</v>
      </c>
      <c r="J333" s="2">
        <v>115803</v>
      </c>
      <c r="K333" s="2">
        <v>9264.24</v>
      </c>
      <c r="L333" s="2">
        <v>3860.1000000000004</v>
      </c>
      <c r="M333" s="2">
        <v>103678.65999999999</v>
      </c>
      <c r="P333" s="4" t="s">
        <v>1639</v>
      </c>
    </row>
    <row r="334" spans="1:16" x14ac:dyDescent="0.35">
      <c r="A334" s="2" t="s">
        <v>287</v>
      </c>
      <c r="B334" s="2" t="s">
        <v>920</v>
      </c>
      <c r="C334" s="2" t="s">
        <v>1622</v>
      </c>
      <c r="D334" s="2">
        <v>83488</v>
      </c>
      <c r="E334" s="2">
        <v>20872</v>
      </c>
      <c r="F334" s="2">
        <v>8348.8000000000011</v>
      </c>
      <c r="G334" s="2">
        <v>12523.199999999999</v>
      </c>
      <c r="H334" s="2">
        <v>2</v>
      </c>
      <c r="I334" s="2">
        <v>1000</v>
      </c>
      <c r="J334" s="2">
        <v>125232</v>
      </c>
      <c r="K334" s="2">
        <v>10018.56</v>
      </c>
      <c r="L334" s="2">
        <v>4174.4000000000005</v>
      </c>
      <c r="M334" s="2">
        <v>112039.04000000001</v>
      </c>
      <c r="P334" s="4" t="s">
        <v>1639</v>
      </c>
    </row>
    <row r="335" spans="1:16" x14ac:dyDescent="0.35">
      <c r="A335" s="2" t="s">
        <v>288</v>
      </c>
      <c r="B335" s="2" t="s">
        <v>921</v>
      </c>
      <c r="C335" s="2" t="s">
        <v>1623</v>
      </c>
      <c r="D335" s="2">
        <v>86647</v>
      </c>
      <c r="E335" s="2">
        <v>21661.75</v>
      </c>
      <c r="F335" s="2">
        <v>8664.7000000000007</v>
      </c>
      <c r="G335" s="2">
        <v>12997.05</v>
      </c>
      <c r="H335" s="2">
        <v>6</v>
      </c>
      <c r="I335" s="2">
        <v>3000</v>
      </c>
      <c r="J335" s="2">
        <v>129970.5</v>
      </c>
      <c r="K335" s="2">
        <v>10397.64</v>
      </c>
      <c r="L335" s="2">
        <v>4332.3500000000004</v>
      </c>
      <c r="M335" s="2">
        <v>118240.51</v>
      </c>
      <c r="P335" s="4" t="s">
        <v>1639</v>
      </c>
    </row>
    <row r="336" spans="1:16" x14ac:dyDescent="0.35">
      <c r="A336" s="2" t="s">
        <v>289</v>
      </c>
      <c r="B336" s="2" t="s">
        <v>922</v>
      </c>
      <c r="C336" s="2" t="s">
        <v>1624</v>
      </c>
      <c r="D336" s="2">
        <v>82752</v>
      </c>
      <c r="E336" s="2">
        <v>20688</v>
      </c>
      <c r="F336" s="2">
        <v>8275.2000000000007</v>
      </c>
      <c r="G336" s="2">
        <v>12412.8</v>
      </c>
      <c r="H336" s="2">
        <v>8</v>
      </c>
      <c r="I336" s="2">
        <v>4000</v>
      </c>
      <c r="J336" s="2">
        <v>124128</v>
      </c>
      <c r="K336" s="2">
        <v>9930.24</v>
      </c>
      <c r="L336" s="2">
        <v>4137.6000000000004</v>
      </c>
      <c r="M336" s="2">
        <v>114060.15999999999</v>
      </c>
      <c r="P336" s="4" t="s">
        <v>1639</v>
      </c>
    </row>
    <row r="337" spans="1:16" x14ac:dyDescent="0.35">
      <c r="A337" s="2" t="s">
        <v>290</v>
      </c>
      <c r="B337" s="2" t="s">
        <v>923</v>
      </c>
      <c r="C337" s="2" t="s">
        <v>1625</v>
      </c>
      <c r="D337" s="2">
        <v>54862</v>
      </c>
      <c r="E337" s="2">
        <v>13715.5</v>
      </c>
      <c r="F337" s="2">
        <v>5486.2000000000007</v>
      </c>
      <c r="G337" s="2">
        <v>8229.2999999999993</v>
      </c>
      <c r="H337" s="2">
        <v>4</v>
      </c>
      <c r="I337" s="2">
        <v>2000</v>
      </c>
      <c r="J337" s="2">
        <v>82293</v>
      </c>
      <c r="K337" s="2">
        <v>6583.44</v>
      </c>
      <c r="L337" s="2">
        <v>2743.1000000000004</v>
      </c>
      <c r="M337" s="2">
        <v>74966.459999999992</v>
      </c>
      <c r="P337" s="4" t="s">
        <v>1641</v>
      </c>
    </row>
    <row r="338" spans="1:16" x14ac:dyDescent="0.35">
      <c r="A338" s="2" t="s">
        <v>291</v>
      </c>
      <c r="B338" s="2" t="s">
        <v>924</v>
      </c>
      <c r="C338" s="2" t="s">
        <v>1626</v>
      </c>
      <c r="D338" s="2">
        <v>107182</v>
      </c>
      <c r="E338" s="2">
        <v>26795.5</v>
      </c>
      <c r="F338" s="2">
        <v>10718.2</v>
      </c>
      <c r="G338" s="2">
        <v>16077.3</v>
      </c>
      <c r="H338" s="2">
        <v>4</v>
      </c>
      <c r="I338" s="2">
        <v>2000</v>
      </c>
      <c r="J338" s="2">
        <v>160773</v>
      </c>
      <c r="K338" s="2">
        <v>12861.84</v>
      </c>
      <c r="L338" s="2">
        <v>5359.1</v>
      </c>
      <c r="M338" s="2">
        <v>144552.06</v>
      </c>
      <c r="P338" s="4" t="s">
        <v>1639</v>
      </c>
    </row>
    <row r="339" spans="1:16" x14ac:dyDescent="0.35">
      <c r="A339" s="2" t="s">
        <v>292</v>
      </c>
      <c r="B339" s="2" t="s">
        <v>925</v>
      </c>
      <c r="C339" s="2" t="s">
        <v>1627</v>
      </c>
      <c r="D339" s="2">
        <v>101950</v>
      </c>
      <c r="E339" s="2">
        <v>25487.5</v>
      </c>
      <c r="F339" s="2">
        <v>10195</v>
      </c>
      <c r="G339" s="2">
        <v>15292.5</v>
      </c>
      <c r="H339" s="2">
        <v>3</v>
      </c>
      <c r="I339" s="2">
        <v>1500</v>
      </c>
      <c r="J339" s="2">
        <v>152925</v>
      </c>
      <c r="K339" s="2">
        <v>12234</v>
      </c>
      <c r="L339" s="2">
        <v>5097.5</v>
      </c>
      <c r="M339" s="2">
        <v>137093.5</v>
      </c>
      <c r="P339" s="4" t="s">
        <v>1639</v>
      </c>
    </row>
    <row r="340" spans="1:16" x14ac:dyDescent="0.35">
      <c r="A340" s="2" t="s">
        <v>293</v>
      </c>
      <c r="B340" s="2" t="s">
        <v>926</v>
      </c>
      <c r="C340" s="2" t="s">
        <v>1628</v>
      </c>
      <c r="D340" s="2">
        <v>129155</v>
      </c>
      <c r="E340" s="2">
        <v>32288.75</v>
      </c>
      <c r="F340" s="2">
        <v>12915.5</v>
      </c>
      <c r="G340" s="2">
        <v>19373.25</v>
      </c>
      <c r="H340" s="2">
        <v>8</v>
      </c>
      <c r="I340" s="2">
        <v>4000</v>
      </c>
      <c r="J340" s="2">
        <v>193732.5</v>
      </c>
      <c r="K340" s="2">
        <v>15498.599999999999</v>
      </c>
      <c r="L340" s="2">
        <v>6457.75</v>
      </c>
      <c r="M340" s="2">
        <v>175776.15</v>
      </c>
      <c r="P340" s="4" t="s">
        <v>1639</v>
      </c>
    </row>
    <row r="341" spans="1:16" x14ac:dyDescent="0.35">
      <c r="A341" s="2" t="s">
        <v>294</v>
      </c>
      <c r="B341" s="2" t="s">
        <v>927</v>
      </c>
      <c r="C341" s="2" t="s">
        <v>1589</v>
      </c>
      <c r="D341" s="2">
        <v>80354</v>
      </c>
      <c r="E341" s="2">
        <v>20088.5</v>
      </c>
      <c r="F341" s="2">
        <v>8035.4000000000005</v>
      </c>
      <c r="G341" s="2">
        <v>12053.1</v>
      </c>
      <c r="H341" s="2">
        <v>3</v>
      </c>
      <c r="I341" s="2">
        <v>1500</v>
      </c>
      <c r="J341" s="2">
        <v>120531</v>
      </c>
      <c r="K341" s="2">
        <v>9642.48</v>
      </c>
      <c r="L341" s="2">
        <v>4017.7000000000003</v>
      </c>
      <c r="M341" s="2">
        <v>108370.82</v>
      </c>
      <c r="P341" s="4" t="s">
        <v>1639</v>
      </c>
    </row>
    <row r="342" spans="1:16" x14ac:dyDescent="0.35">
      <c r="A342" s="2" t="s">
        <v>295</v>
      </c>
      <c r="B342" s="2" t="s">
        <v>928</v>
      </c>
      <c r="C342" s="2" t="s">
        <v>1590</v>
      </c>
      <c r="D342" s="2">
        <v>85216</v>
      </c>
      <c r="E342" s="2">
        <v>21304</v>
      </c>
      <c r="F342" s="2">
        <v>8521.6</v>
      </c>
      <c r="G342" s="2">
        <v>12782.4</v>
      </c>
      <c r="H342" s="2">
        <v>9</v>
      </c>
      <c r="I342" s="2">
        <v>4500</v>
      </c>
      <c r="J342" s="2">
        <v>127824</v>
      </c>
      <c r="K342" s="2">
        <v>10225.92</v>
      </c>
      <c r="L342" s="2">
        <v>4260.8</v>
      </c>
      <c r="M342" s="2">
        <v>117837.28</v>
      </c>
      <c r="P342" s="4" t="s">
        <v>1639</v>
      </c>
    </row>
    <row r="343" spans="1:16" x14ac:dyDescent="0.35">
      <c r="A343" s="2" t="s">
        <v>87</v>
      </c>
      <c r="B343" s="2" t="s">
        <v>929</v>
      </c>
      <c r="C343" s="2" t="s">
        <v>1591</v>
      </c>
      <c r="D343" s="2">
        <v>119609</v>
      </c>
      <c r="E343" s="2">
        <v>29902.25</v>
      </c>
      <c r="F343" s="2">
        <v>11960.900000000001</v>
      </c>
      <c r="G343" s="2">
        <v>17941.349999999999</v>
      </c>
      <c r="H343" s="2">
        <v>8</v>
      </c>
      <c r="I343" s="2">
        <v>4000</v>
      </c>
      <c r="J343" s="2">
        <v>179413.5</v>
      </c>
      <c r="K343" s="2">
        <v>14353.08</v>
      </c>
      <c r="L343" s="2">
        <v>5980.4500000000007</v>
      </c>
      <c r="M343" s="2">
        <v>163079.97</v>
      </c>
      <c r="P343" s="4" t="s">
        <v>1639</v>
      </c>
    </row>
    <row r="344" spans="1:16" x14ac:dyDescent="0.35">
      <c r="A344" s="2" t="s">
        <v>296</v>
      </c>
      <c r="B344" s="2" t="s">
        <v>930</v>
      </c>
      <c r="C344" s="2" t="s">
        <v>1592</v>
      </c>
      <c r="D344" s="2">
        <v>47934</v>
      </c>
      <c r="E344" s="2">
        <v>11983.5</v>
      </c>
      <c r="F344" s="2">
        <v>4793.4000000000005</v>
      </c>
      <c r="G344" s="2">
        <v>7190.0999999999995</v>
      </c>
      <c r="H344" s="2">
        <v>3</v>
      </c>
      <c r="I344" s="2">
        <v>1500</v>
      </c>
      <c r="J344" s="2">
        <v>71901</v>
      </c>
      <c r="K344" s="2">
        <v>5752.08</v>
      </c>
      <c r="L344" s="2">
        <v>2396.7000000000003</v>
      </c>
      <c r="M344" s="2">
        <v>65252.22</v>
      </c>
      <c r="P344" s="4" t="s">
        <v>1641</v>
      </c>
    </row>
    <row r="345" spans="1:16" x14ac:dyDescent="0.35">
      <c r="A345" s="2" t="s">
        <v>297</v>
      </c>
      <c r="B345" s="2" t="s">
        <v>931</v>
      </c>
      <c r="C345" s="2" t="s">
        <v>1593</v>
      </c>
      <c r="D345" s="2">
        <v>93268</v>
      </c>
      <c r="E345" s="2">
        <v>23317</v>
      </c>
      <c r="F345" s="2">
        <v>9326.8000000000011</v>
      </c>
      <c r="G345" s="2">
        <v>13990.199999999999</v>
      </c>
      <c r="H345" s="2">
        <v>8</v>
      </c>
      <c r="I345" s="2">
        <v>4000</v>
      </c>
      <c r="J345" s="2">
        <v>139902</v>
      </c>
      <c r="K345" s="2">
        <v>11192.16</v>
      </c>
      <c r="L345" s="2">
        <v>4663.4000000000005</v>
      </c>
      <c r="M345" s="2">
        <v>128046.44</v>
      </c>
      <c r="P345" s="4" t="s">
        <v>1639</v>
      </c>
    </row>
    <row r="346" spans="1:16" x14ac:dyDescent="0.35">
      <c r="A346" s="2" t="s">
        <v>298</v>
      </c>
      <c r="B346" s="2" t="s">
        <v>932</v>
      </c>
      <c r="C346" s="2" t="s">
        <v>1594</v>
      </c>
      <c r="D346" s="2">
        <v>51515</v>
      </c>
      <c r="E346" s="2">
        <v>12878.75</v>
      </c>
      <c r="F346" s="2">
        <v>5151.5</v>
      </c>
      <c r="G346" s="2">
        <v>7727.25</v>
      </c>
      <c r="H346" s="2">
        <v>5</v>
      </c>
      <c r="I346" s="2">
        <v>2500</v>
      </c>
      <c r="J346" s="2">
        <v>77272.5</v>
      </c>
      <c r="K346" s="2">
        <v>6181.8</v>
      </c>
      <c r="L346" s="2">
        <v>2575.75</v>
      </c>
      <c r="M346" s="2">
        <v>71014.95</v>
      </c>
      <c r="P346" s="4" t="s">
        <v>1641</v>
      </c>
    </row>
    <row r="347" spans="1:16" x14ac:dyDescent="0.35">
      <c r="A347" s="2" t="s">
        <v>168</v>
      </c>
      <c r="B347" s="2" t="s">
        <v>933</v>
      </c>
      <c r="C347" s="2" t="s">
        <v>1595</v>
      </c>
      <c r="D347" s="2">
        <v>149421</v>
      </c>
      <c r="E347" s="2">
        <v>37355.25</v>
      </c>
      <c r="F347" s="2">
        <v>14942.1</v>
      </c>
      <c r="G347" s="2">
        <v>22413.149999999998</v>
      </c>
      <c r="H347" s="2">
        <v>6</v>
      </c>
      <c r="I347" s="2">
        <v>3000</v>
      </c>
      <c r="J347" s="2">
        <v>224131.5</v>
      </c>
      <c r="K347" s="2">
        <v>17930.52</v>
      </c>
      <c r="L347" s="2">
        <v>7471.05</v>
      </c>
      <c r="M347" s="2">
        <v>201729.93000000002</v>
      </c>
      <c r="P347" s="4" t="s">
        <v>1640</v>
      </c>
    </row>
    <row r="348" spans="1:16" x14ac:dyDescent="0.35">
      <c r="A348" s="2" t="s">
        <v>299</v>
      </c>
      <c r="B348" s="2" t="s">
        <v>934</v>
      </c>
      <c r="C348" s="2" t="s">
        <v>1596</v>
      </c>
      <c r="D348" s="2">
        <v>140719</v>
      </c>
      <c r="E348" s="2">
        <v>35179.75</v>
      </c>
      <c r="F348" s="2">
        <v>14071.900000000001</v>
      </c>
      <c r="G348" s="2">
        <v>21107.85</v>
      </c>
      <c r="H348" s="2">
        <v>7</v>
      </c>
      <c r="I348" s="2">
        <v>3500</v>
      </c>
      <c r="J348" s="2">
        <v>211078.5</v>
      </c>
      <c r="K348" s="2">
        <v>16886.28</v>
      </c>
      <c r="L348" s="2">
        <v>7035.9500000000007</v>
      </c>
      <c r="M348" s="2">
        <v>190656.27</v>
      </c>
      <c r="P348" s="4" t="s">
        <v>1640</v>
      </c>
    </row>
    <row r="349" spans="1:16" x14ac:dyDescent="0.35">
      <c r="A349" s="2" t="s">
        <v>300</v>
      </c>
      <c r="B349" s="2" t="s">
        <v>935</v>
      </c>
      <c r="C349" s="2" t="s">
        <v>1597</v>
      </c>
      <c r="D349" s="2">
        <v>126918</v>
      </c>
      <c r="E349" s="2">
        <v>31729.5</v>
      </c>
      <c r="F349" s="2">
        <v>12691.800000000001</v>
      </c>
      <c r="G349" s="2">
        <v>19037.7</v>
      </c>
      <c r="H349" s="2">
        <v>3</v>
      </c>
      <c r="I349" s="2">
        <v>1500</v>
      </c>
      <c r="J349" s="2">
        <v>190377</v>
      </c>
      <c r="K349" s="2">
        <v>15230.16</v>
      </c>
      <c r="L349" s="2">
        <v>6345.9000000000005</v>
      </c>
      <c r="M349" s="2">
        <v>170300.94</v>
      </c>
      <c r="P349" s="4" t="s">
        <v>1639</v>
      </c>
    </row>
    <row r="350" spans="1:16" x14ac:dyDescent="0.35">
      <c r="A350" s="2" t="s">
        <v>301</v>
      </c>
      <c r="B350" s="2" t="s">
        <v>936</v>
      </c>
      <c r="C350" s="2" t="s">
        <v>1598</v>
      </c>
      <c r="D350" s="2">
        <v>72459</v>
      </c>
      <c r="E350" s="2">
        <v>18114.75</v>
      </c>
      <c r="F350" s="2">
        <v>7245.9000000000005</v>
      </c>
      <c r="G350" s="2">
        <v>10868.85</v>
      </c>
      <c r="H350" s="2">
        <v>6</v>
      </c>
      <c r="I350" s="2">
        <v>3000</v>
      </c>
      <c r="J350" s="2">
        <v>108688.5</v>
      </c>
      <c r="K350" s="2">
        <v>8695.08</v>
      </c>
      <c r="L350" s="2">
        <v>3622.9500000000003</v>
      </c>
      <c r="M350" s="2">
        <v>99370.47</v>
      </c>
      <c r="P350" s="4" t="s">
        <v>1639</v>
      </c>
    </row>
    <row r="351" spans="1:16" x14ac:dyDescent="0.35">
      <c r="A351" s="2" t="s">
        <v>232</v>
      </c>
      <c r="B351" s="2" t="s">
        <v>937</v>
      </c>
      <c r="C351" s="2" t="s">
        <v>1599</v>
      </c>
      <c r="D351" s="2">
        <v>106875</v>
      </c>
      <c r="E351" s="2">
        <v>26718.75</v>
      </c>
      <c r="F351" s="2">
        <v>10687.5</v>
      </c>
      <c r="G351" s="2">
        <v>16031.25</v>
      </c>
      <c r="H351" s="2">
        <v>2</v>
      </c>
      <c r="I351" s="2">
        <v>1000</v>
      </c>
      <c r="J351" s="2">
        <v>160312.5</v>
      </c>
      <c r="K351" s="2">
        <v>12825</v>
      </c>
      <c r="L351" s="2">
        <v>5343.75</v>
      </c>
      <c r="M351" s="2">
        <v>143143.75</v>
      </c>
      <c r="P351" s="4" t="s">
        <v>1639</v>
      </c>
    </row>
    <row r="352" spans="1:16" x14ac:dyDescent="0.35">
      <c r="A352" s="2" t="s">
        <v>302</v>
      </c>
      <c r="B352" s="2" t="s">
        <v>938</v>
      </c>
      <c r="C352" s="2" t="s">
        <v>1600</v>
      </c>
      <c r="D352" s="2">
        <v>58770</v>
      </c>
      <c r="E352" s="2">
        <v>14692.5</v>
      </c>
      <c r="F352" s="2">
        <v>5877</v>
      </c>
      <c r="G352" s="2">
        <v>8815.5</v>
      </c>
      <c r="H352" s="2">
        <v>9</v>
      </c>
      <c r="I352" s="2">
        <v>4500</v>
      </c>
      <c r="J352" s="2">
        <v>88155</v>
      </c>
      <c r="K352" s="2">
        <v>7052.4</v>
      </c>
      <c r="L352" s="2">
        <v>2938.5</v>
      </c>
      <c r="M352" s="2">
        <v>82664.100000000006</v>
      </c>
      <c r="P352" s="4" t="s">
        <v>1641</v>
      </c>
    </row>
    <row r="353" spans="1:16" x14ac:dyDescent="0.35">
      <c r="A353" s="2" t="s">
        <v>242</v>
      </c>
      <c r="B353" s="2" t="s">
        <v>939</v>
      </c>
      <c r="C353" s="2" t="s">
        <v>1601</v>
      </c>
      <c r="D353" s="2">
        <v>116210</v>
      </c>
      <c r="E353" s="2">
        <v>29052.5</v>
      </c>
      <c r="F353" s="2">
        <v>11621</v>
      </c>
      <c r="G353" s="2">
        <v>17431.5</v>
      </c>
      <c r="H353" s="2">
        <v>6</v>
      </c>
      <c r="I353" s="2">
        <v>3000</v>
      </c>
      <c r="J353" s="2">
        <v>174315</v>
      </c>
      <c r="K353" s="2">
        <v>13945.199999999999</v>
      </c>
      <c r="L353" s="2">
        <v>5810.5</v>
      </c>
      <c r="M353" s="2">
        <v>157559.29999999999</v>
      </c>
      <c r="P353" s="4" t="s">
        <v>1639</v>
      </c>
    </row>
    <row r="354" spans="1:16" x14ac:dyDescent="0.35">
      <c r="A354" s="2" t="s">
        <v>303</v>
      </c>
      <c r="B354" s="2" t="s">
        <v>940</v>
      </c>
      <c r="C354" s="2" t="s">
        <v>1602</v>
      </c>
      <c r="D354" s="2">
        <v>86746</v>
      </c>
      <c r="E354" s="2">
        <v>21686.5</v>
      </c>
      <c r="F354" s="2">
        <v>8674.6</v>
      </c>
      <c r="G354" s="2">
        <v>13011.9</v>
      </c>
      <c r="H354" s="2">
        <v>8</v>
      </c>
      <c r="I354" s="2">
        <v>4000</v>
      </c>
      <c r="J354" s="2">
        <v>130119</v>
      </c>
      <c r="K354" s="2">
        <v>10409.52</v>
      </c>
      <c r="L354" s="2">
        <v>4337.3</v>
      </c>
      <c r="M354" s="2">
        <v>119372.18</v>
      </c>
      <c r="P354" s="4" t="s">
        <v>1639</v>
      </c>
    </row>
    <row r="355" spans="1:16" x14ac:dyDescent="0.35">
      <c r="A355" s="2" t="s">
        <v>304</v>
      </c>
      <c r="B355" s="2" t="s">
        <v>941</v>
      </c>
      <c r="C355" s="2" t="s">
        <v>1603</v>
      </c>
      <c r="D355" s="2">
        <v>133819</v>
      </c>
      <c r="E355" s="2">
        <v>33454.75</v>
      </c>
      <c r="F355" s="2">
        <v>13381.900000000001</v>
      </c>
      <c r="G355" s="2">
        <v>20072.849999999999</v>
      </c>
      <c r="H355" s="2">
        <v>2</v>
      </c>
      <c r="I355" s="2">
        <v>1000</v>
      </c>
      <c r="J355" s="2">
        <v>200728.5</v>
      </c>
      <c r="K355" s="2">
        <v>16058.279999999999</v>
      </c>
      <c r="L355" s="2">
        <v>6690.9500000000007</v>
      </c>
      <c r="M355" s="2">
        <v>178979.27</v>
      </c>
      <c r="P355" s="4" t="s">
        <v>1640</v>
      </c>
    </row>
    <row r="356" spans="1:16" x14ac:dyDescent="0.35">
      <c r="A356" s="2" t="s">
        <v>305</v>
      </c>
      <c r="B356" s="2" t="s">
        <v>942</v>
      </c>
      <c r="C356" s="2" t="s">
        <v>1604</v>
      </c>
      <c r="D356" s="2">
        <v>71510</v>
      </c>
      <c r="E356" s="2">
        <v>17877.5</v>
      </c>
      <c r="F356" s="2">
        <v>7151</v>
      </c>
      <c r="G356" s="2">
        <v>10726.5</v>
      </c>
      <c r="H356" s="2">
        <v>8</v>
      </c>
      <c r="I356" s="2">
        <v>4000</v>
      </c>
      <c r="J356" s="2">
        <v>107265</v>
      </c>
      <c r="K356" s="2">
        <v>8581.1999999999989</v>
      </c>
      <c r="L356" s="2">
        <v>3575.5</v>
      </c>
      <c r="M356" s="2">
        <v>99108.3</v>
      </c>
      <c r="P356" s="4" t="s">
        <v>1639</v>
      </c>
    </row>
    <row r="357" spans="1:16" x14ac:dyDescent="0.35">
      <c r="A357" s="2" t="s">
        <v>38</v>
      </c>
      <c r="B357" s="2" t="s">
        <v>943</v>
      </c>
      <c r="C357" s="2" t="s">
        <v>1605</v>
      </c>
      <c r="D357" s="2">
        <v>145105</v>
      </c>
      <c r="E357" s="2">
        <v>36276.25</v>
      </c>
      <c r="F357" s="2">
        <v>14510.5</v>
      </c>
      <c r="G357" s="2">
        <v>21765.75</v>
      </c>
      <c r="H357" s="2">
        <v>6</v>
      </c>
      <c r="I357" s="2">
        <v>3000</v>
      </c>
      <c r="J357" s="2">
        <v>217657.5</v>
      </c>
      <c r="K357" s="2">
        <v>17412.599999999999</v>
      </c>
      <c r="L357" s="2">
        <v>7255.25</v>
      </c>
      <c r="M357" s="2">
        <v>195989.65</v>
      </c>
      <c r="P357" s="4" t="s">
        <v>1640</v>
      </c>
    </row>
    <row r="358" spans="1:16" x14ac:dyDescent="0.35">
      <c r="A358" s="2" t="s">
        <v>123</v>
      </c>
      <c r="B358" s="2" t="s">
        <v>944</v>
      </c>
      <c r="C358" s="2" t="s">
        <v>1606</v>
      </c>
      <c r="D358" s="2">
        <v>132196</v>
      </c>
      <c r="E358" s="2">
        <v>33049</v>
      </c>
      <c r="F358" s="2">
        <v>13219.6</v>
      </c>
      <c r="G358" s="2">
        <v>19829.399999999998</v>
      </c>
      <c r="H358" s="2">
        <v>6</v>
      </c>
      <c r="I358" s="2">
        <v>3000</v>
      </c>
      <c r="J358" s="2">
        <v>198294</v>
      </c>
      <c r="K358" s="2">
        <v>15863.519999999999</v>
      </c>
      <c r="L358" s="2">
        <v>6609.8</v>
      </c>
      <c r="M358" s="2">
        <v>178820.68000000002</v>
      </c>
      <c r="P358" s="4" t="s">
        <v>1639</v>
      </c>
    </row>
    <row r="359" spans="1:16" x14ac:dyDescent="0.35">
      <c r="A359" s="2" t="s">
        <v>306</v>
      </c>
      <c r="B359" s="2" t="s">
        <v>945</v>
      </c>
      <c r="C359" s="2" t="s">
        <v>1607</v>
      </c>
      <c r="D359" s="2">
        <v>125748</v>
      </c>
      <c r="E359" s="2">
        <v>31437</v>
      </c>
      <c r="F359" s="2">
        <v>12574.800000000001</v>
      </c>
      <c r="G359" s="2">
        <v>18862.2</v>
      </c>
      <c r="H359" s="2">
        <v>6</v>
      </c>
      <c r="I359" s="2">
        <v>3000</v>
      </c>
      <c r="J359" s="2">
        <v>188622</v>
      </c>
      <c r="K359" s="2">
        <v>15089.76</v>
      </c>
      <c r="L359" s="2">
        <v>6287.4000000000005</v>
      </c>
      <c r="M359" s="2">
        <v>170244.84</v>
      </c>
      <c r="P359" s="4" t="s">
        <v>1639</v>
      </c>
    </row>
    <row r="360" spans="1:16" x14ac:dyDescent="0.35">
      <c r="A360" s="2" t="s">
        <v>83</v>
      </c>
      <c r="B360" s="2" t="s">
        <v>946</v>
      </c>
      <c r="C360" s="2" t="s">
        <v>1608</v>
      </c>
      <c r="D360" s="2">
        <v>48427</v>
      </c>
      <c r="E360" s="2">
        <v>12106.75</v>
      </c>
      <c r="F360" s="2">
        <v>4842.7</v>
      </c>
      <c r="G360" s="2">
        <v>7264.05</v>
      </c>
      <c r="H360" s="2">
        <v>2</v>
      </c>
      <c r="I360" s="2">
        <v>1000</v>
      </c>
      <c r="J360" s="2">
        <v>72640.5</v>
      </c>
      <c r="K360" s="2">
        <v>5811.24</v>
      </c>
      <c r="L360" s="2">
        <v>2421.35</v>
      </c>
      <c r="M360" s="2">
        <v>65407.909999999996</v>
      </c>
      <c r="P360" s="4" t="s">
        <v>1641</v>
      </c>
    </row>
    <row r="361" spans="1:16" x14ac:dyDescent="0.35">
      <c r="A361" s="2" t="s">
        <v>307</v>
      </c>
      <c r="B361" s="2" t="s">
        <v>947</v>
      </c>
      <c r="C361" s="2" t="s">
        <v>1609</v>
      </c>
      <c r="D361" s="2">
        <v>83743</v>
      </c>
      <c r="E361" s="2">
        <v>20935.75</v>
      </c>
      <c r="F361" s="2">
        <v>8374.3000000000011</v>
      </c>
      <c r="G361" s="2">
        <v>12561.449999999999</v>
      </c>
      <c r="H361" s="2">
        <v>3</v>
      </c>
      <c r="I361" s="2">
        <v>1500</v>
      </c>
      <c r="J361" s="2">
        <v>125614.5</v>
      </c>
      <c r="K361" s="2">
        <v>10049.16</v>
      </c>
      <c r="L361" s="2">
        <v>4187.1500000000005</v>
      </c>
      <c r="M361" s="2">
        <v>112878.19</v>
      </c>
      <c r="P361" s="4" t="s">
        <v>1639</v>
      </c>
    </row>
    <row r="362" spans="1:16" x14ac:dyDescent="0.35">
      <c r="A362" s="2" t="s">
        <v>168</v>
      </c>
      <c r="B362" s="2" t="s">
        <v>948</v>
      </c>
      <c r="C362" s="2" t="s">
        <v>1610</v>
      </c>
      <c r="D362" s="2">
        <v>48997</v>
      </c>
      <c r="E362" s="2">
        <v>12249.25</v>
      </c>
      <c r="F362" s="2">
        <v>4899.7</v>
      </c>
      <c r="G362" s="2">
        <v>7349.55</v>
      </c>
      <c r="H362" s="2">
        <v>5</v>
      </c>
      <c r="I362" s="2">
        <v>2500</v>
      </c>
      <c r="J362" s="2">
        <v>73495.5</v>
      </c>
      <c r="K362" s="2">
        <v>5879.6399999999994</v>
      </c>
      <c r="L362" s="2">
        <v>2449.85</v>
      </c>
      <c r="M362" s="2">
        <v>67666.010000000009</v>
      </c>
      <c r="P362" s="4" t="s">
        <v>1641</v>
      </c>
    </row>
    <row r="363" spans="1:16" x14ac:dyDescent="0.35">
      <c r="A363" s="2" t="s">
        <v>308</v>
      </c>
      <c r="B363" s="2" t="s">
        <v>949</v>
      </c>
      <c r="C363" s="2" t="s">
        <v>1611</v>
      </c>
      <c r="D363" s="2">
        <v>91690</v>
      </c>
      <c r="E363" s="2">
        <v>22922.5</v>
      </c>
      <c r="F363" s="2">
        <v>9169</v>
      </c>
      <c r="G363" s="2">
        <v>13753.5</v>
      </c>
      <c r="H363" s="2">
        <v>2</v>
      </c>
      <c r="I363" s="2">
        <v>1000</v>
      </c>
      <c r="J363" s="2">
        <v>137535</v>
      </c>
      <c r="K363" s="2">
        <v>11002.8</v>
      </c>
      <c r="L363" s="2">
        <v>4584.5</v>
      </c>
      <c r="M363" s="2">
        <v>122947.7</v>
      </c>
      <c r="P363" s="4" t="s">
        <v>1639</v>
      </c>
    </row>
    <row r="364" spans="1:16" x14ac:dyDescent="0.35">
      <c r="A364" s="2" t="s">
        <v>250</v>
      </c>
      <c r="B364" s="2" t="s">
        <v>950</v>
      </c>
      <c r="C364" s="2" t="s">
        <v>1612</v>
      </c>
      <c r="D364" s="2">
        <v>145484</v>
      </c>
      <c r="E364" s="2">
        <v>36371</v>
      </c>
      <c r="F364" s="2">
        <v>14548.400000000001</v>
      </c>
      <c r="G364" s="2">
        <v>21822.6</v>
      </c>
      <c r="H364" s="2">
        <v>8</v>
      </c>
      <c r="I364" s="2">
        <v>4000</v>
      </c>
      <c r="J364" s="2">
        <v>218226</v>
      </c>
      <c r="K364" s="2">
        <v>17458.079999999998</v>
      </c>
      <c r="L364" s="2">
        <v>7274.2000000000007</v>
      </c>
      <c r="M364" s="2">
        <v>197493.72</v>
      </c>
      <c r="P364" s="4" t="s">
        <v>1640</v>
      </c>
    </row>
    <row r="365" spans="1:16" x14ac:dyDescent="0.35">
      <c r="A365" s="2" t="s">
        <v>309</v>
      </c>
      <c r="B365" s="2" t="s">
        <v>951</v>
      </c>
      <c r="C365" s="2" t="s">
        <v>1613</v>
      </c>
      <c r="D365" s="2">
        <v>102656</v>
      </c>
      <c r="E365" s="2">
        <v>25664</v>
      </c>
      <c r="F365" s="2">
        <v>10265.6</v>
      </c>
      <c r="G365" s="2">
        <v>15398.4</v>
      </c>
      <c r="H365" s="2">
        <v>4</v>
      </c>
      <c r="I365" s="2">
        <v>2000</v>
      </c>
      <c r="J365" s="2">
        <v>153984</v>
      </c>
      <c r="K365" s="2">
        <v>12318.72</v>
      </c>
      <c r="L365" s="2">
        <v>5132.8</v>
      </c>
      <c r="M365" s="2">
        <v>138532.48000000001</v>
      </c>
      <c r="P365" s="4" t="s">
        <v>1639</v>
      </c>
    </row>
    <row r="366" spans="1:16" x14ac:dyDescent="0.35">
      <c r="A366" s="2" t="s">
        <v>151</v>
      </c>
      <c r="B366" s="2" t="s">
        <v>952</v>
      </c>
      <c r="C366" s="2" t="s">
        <v>1614</v>
      </c>
      <c r="D366" s="2">
        <v>118448</v>
      </c>
      <c r="E366" s="2">
        <v>29612</v>
      </c>
      <c r="F366" s="2">
        <v>11844.800000000001</v>
      </c>
      <c r="G366" s="2">
        <v>17767.2</v>
      </c>
      <c r="H366" s="2">
        <v>9</v>
      </c>
      <c r="I366" s="2">
        <v>4500</v>
      </c>
      <c r="J366" s="2">
        <v>177672</v>
      </c>
      <c r="K366" s="2">
        <v>14213.76</v>
      </c>
      <c r="L366" s="2">
        <v>5922.4000000000005</v>
      </c>
      <c r="M366" s="2">
        <v>162035.84</v>
      </c>
      <c r="P366" s="4" t="s">
        <v>1639</v>
      </c>
    </row>
    <row r="367" spans="1:16" x14ac:dyDescent="0.35">
      <c r="A367" s="2" t="s">
        <v>310</v>
      </c>
      <c r="B367" s="2" t="s">
        <v>953</v>
      </c>
      <c r="C367" s="2" t="s">
        <v>1615</v>
      </c>
      <c r="D367" s="2">
        <v>113935</v>
      </c>
      <c r="E367" s="2">
        <v>28483.75</v>
      </c>
      <c r="F367" s="2">
        <v>11393.5</v>
      </c>
      <c r="G367" s="2">
        <v>17090.25</v>
      </c>
      <c r="H367" s="2">
        <v>7</v>
      </c>
      <c r="I367" s="2">
        <v>3500</v>
      </c>
      <c r="J367" s="2">
        <v>170902.5</v>
      </c>
      <c r="K367" s="2">
        <v>13672.199999999999</v>
      </c>
      <c r="L367" s="2">
        <v>5696.75</v>
      </c>
      <c r="M367" s="2">
        <v>155033.54999999999</v>
      </c>
      <c r="P367" s="4" t="s">
        <v>1639</v>
      </c>
    </row>
    <row r="368" spans="1:16" x14ac:dyDescent="0.35">
      <c r="A368" s="2" t="s">
        <v>311</v>
      </c>
      <c r="B368" s="2" t="s">
        <v>954</v>
      </c>
      <c r="C368" s="2" t="s">
        <v>1616</v>
      </c>
      <c r="D368" s="2">
        <v>113385</v>
      </c>
      <c r="E368" s="2">
        <v>28346.25</v>
      </c>
      <c r="F368" s="2">
        <v>11338.5</v>
      </c>
      <c r="G368" s="2">
        <v>17007.75</v>
      </c>
      <c r="H368" s="2">
        <v>9</v>
      </c>
      <c r="I368" s="2">
        <v>4500</v>
      </c>
      <c r="J368" s="2">
        <v>170077.5</v>
      </c>
      <c r="K368" s="2">
        <v>13606.199999999999</v>
      </c>
      <c r="L368" s="2">
        <v>5669.25</v>
      </c>
      <c r="M368" s="2">
        <v>155302.04999999999</v>
      </c>
      <c r="P368" s="4" t="s">
        <v>1639</v>
      </c>
    </row>
    <row r="369" spans="1:16" x14ac:dyDescent="0.35">
      <c r="A369" s="2" t="s">
        <v>312</v>
      </c>
      <c r="B369" s="2" t="s">
        <v>955</v>
      </c>
      <c r="C369" s="2" t="s">
        <v>1617</v>
      </c>
      <c r="D369" s="2">
        <v>119694</v>
      </c>
      <c r="E369" s="2">
        <v>29923.5</v>
      </c>
      <c r="F369" s="2">
        <v>11969.400000000001</v>
      </c>
      <c r="G369" s="2">
        <v>17954.099999999999</v>
      </c>
      <c r="H369" s="2">
        <v>6</v>
      </c>
      <c r="I369" s="2">
        <v>3000</v>
      </c>
      <c r="J369" s="2">
        <v>179541</v>
      </c>
      <c r="K369" s="2">
        <v>14363.279999999999</v>
      </c>
      <c r="L369" s="2">
        <v>5984.7000000000007</v>
      </c>
      <c r="M369" s="2">
        <v>162193.01999999999</v>
      </c>
      <c r="P369" s="4" t="s">
        <v>1639</v>
      </c>
    </row>
    <row r="370" spans="1:16" x14ac:dyDescent="0.35">
      <c r="A370" s="2" t="s">
        <v>313</v>
      </c>
      <c r="B370" s="2" t="s">
        <v>956</v>
      </c>
      <c r="C370" s="2" t="s">
        <v>1618</v>
      </c>
      <c r="D370" s="2">
        <v>81172</v>
      </c>
      <c r="E370" s="2">
        <v>20293</v>
      </c>
      <c r="F370" s="2">
        <v>8117.2000000000007</v>
      </c>
      <c r="G370" s="2">
        <v>12175.8</v>
      </c>
      <c r="H370" s="2">
        <v>4</v>
      </c>
      <c r="I370" s="2">
        <v>2000</v>
      </c>
      <c r="J370" s="2">
        <v>121758</v>
      </c>
      <c r="K370" s="2">
        <v>9740.64</v>
      </c>
      <c r="L370" s="2">
        <v>4058.6000000000004</v>
      </c>
      <c r="M370" s="2">
        <v>109958.76</v>
      </c>
      <c r="P370" s="4" t="s">
        <v>1639</v>
      </c>
    </row>
    <row r="371" spans="1:16" x14ac:dyDescent="0.35">
      <c r="A371" s="2" t="s">
        <v>130</v>
      </c>
      <c r="B371" s="2" t="s">
        <v>957</v>
      </c>
      <c r="C371" s="2" t="s">
        <v>1619</v>
      </c>
      <c r="D371" s="2">
        <v>78865</v>
      </c>
      <c r="E371" s="2">
        <v>19716.25</v>
      </c>
      <c r="F371" s="2">
        <v>7886.5</v>
      </c>
      <c r="G371" s="2">
        <v>11829.75</v>
      </c>
      <c r="H371" s="2">
        <v>4</v>
      </c>
      <c r="I371" s="2">
        <v>2000</v>
      </c>
      <c r="J371" s="2">
        <v>118297.5</v>
      </c>
      <c r="K371" s="2">
        <v>9463.7999999999993</v>
      </c>
      <c r="L371" s="2">
        <v>3943.25</v>
      </c>
      <c r="M371" s="2">
        <v>106890.45</v>
      </c>
      <c r="P371" s="4" t="s">
        <v>1639</v>
      </c>
    </row>
    <row r="372" spans="1:16" x14ac:dyDescent="0.35">
      <c r="A372" s="2" t="s">
        <v>257</v>
      </c>
      <c r="B372" s="2" t="s">
        <v>958</v>
      </c>
      <c r="C372" s="2" t="s">
        <v>1620</v>
      </c>
      <c r="D372" s="2">
        <v>89026</v>
      </c>
      <c r="E372" s="2">
        <v>22256.5</v>
      </c>
      <c r="F372" s="2">
        <v>8902.6</v>
      </c>
      <c r="G372" s="2">
        <v>13353.9</v>
      </c>
      <c r="H372" s="2">
        <v>5</v>
      </c>
      <c r="I372" s="2">
        <v>2500</v>
      </c>
      <c r="J372" s="2">
        <v>133539</v>
      </c>
      <c r="K372" s="2">
        <v>10683.119999999999</v>
      </c>
      <c r="L372" s="2">
        <v>4451.3</v>
      </c>
      <c r="M372" s="2">
        <v>120904.58</v>
      </c>
      <c r="P372" s="4" t="s">
        <v>1639</v>
      </c>
    </row>
    <row r="373" spans="1:16" x14ac:dyDescent="0.35">
      <c r="A373" s="2" t="s">
        <v>202</v>
      </c>
      <c r="B373" s="2" t="s">
        <v>959</v>
      </c>
      <c r="C373" s="2" t="s">
        <v>1621</v>
      </c>
      <c r="D373" s="2">
        <v>100144</v>
      </c>
      <c r="E373" s="2">
        <v>25036</v>
      </c>
      <c r="F373" s="2">
        <v>10014.400000000001</v>
      </c>
      <c r="G373" s="2">
        <v>15021.599999999999</v>
      </c>
      <c r="H373" s="2">
        <v>6</v>
      </c>
      <c r="I373" s="2">
        <v>3000</v>
      </c>
      <c r="J373" s="2">
        <v>150216</v>
      </c>
      <c r="K373" s="2">
        <v>12017.279999999999</v>
      </c>
      <c r="L373" s="2">
        <v>5007.2000000000007</v>
      </c>
      <c r="M373" s="2">
        <v>136191.51999999999</v>
      </c>
      <c r="P373" s="4" t="s">
        <v>1639</v>
      </c>
    </row>
    <row r="374" spans="1:16" x14ac:dyDescent="0.35">
      <c r="A374" s="2" t="s">
        <v>59</v>
      </c>
      <c r="B374" s="2" t="s">
        <v>960</v>
      </c>
      <c r="C374" s="2" t="s">
        <v>1622</v>
      </c>
      <c r="D374" s="2">
        <v>97449</v>
      </c>
      <c r="E374" s="2">
        <v>24362.25</v>
      </c>
      <c r="F374" s="2">
        <v>9744.9</v>
      </c>
      <c r="G374" s="2">
        <v>14617.35</v>
      </c>
      <c r="H374" s="2">
        <v>5</v>
      </c>
      <c r="I374" s="2">
        <v>2500</v>
      </c>
      <c r="J374" s="2">
        <v>146173.5</v>
      </c>
      <c r="K374" s="2">
        <v>11693.88</v>
      </c>
      <c r="L374" s="2">
        <v>4872.45</v>
      </c>
      <c r="M374" s="2">
        <v>132107.16999999998</v>
      </c>
      <c r="P374" s="4" t="s">
        <v>1639</v>
      </c>
    </row>
    <row r="375" spans="1:16" x14ac:dyDescent="0.35">
      <c r="A375" s="2" t="s">
        <v>212</v>
      </c>
      <c r="B375" s="2" t="s">
        <v>961</v>
      </c>
      <c r="C375" s="2" t="s">
        <v>1623</v>
      </c>
      <c r="D375" s="2">
        <v>76811</v>
      </c>
      <c r="E375" s="2">
        <v>19202.75</v>
      </c>
      <c r="F375" s="2">
        <v>7681.1</v>
      </c>
      <c r="G375" s="2">
        <v>11521.65</v>
      </c>
      <c r="H375" s="2">
        <v>5</v>
      </c>
      <c r="I375" s="2">
        <v>2500</v>
      </c>
      <c r="J375" s="2">
        <v>115216.5</v>
      </c>
      <c r="K375" s="2">
        <v>9217.32</v>
      </c>
      <c r="L375" s="2">
        <v>3840.55</v>
      </c>
      <c r="M375" s="2">
        <v>104658.62999999999</v>
      </c>
      <c r="P375" s="4" t="s">
        <v>1639</v>
      </c>
    </row>
    <row r="376" spans="1:16" x14ac:dyDescent="0.35">
      <c r="A376" s="2" t="s">
        <v>260</v>
      </c>
      <c r="B376" s="2" t="s">
        <v>962</v>
      </c>
      <c r="C376" s="2" t="s">
        <v>1624</v>
      </c>
      <c r="D376" s="2">
        <v>58688</v>
      </c>
      <c r="E376" s="2">
        <v>14672</v>
      </c>
      <c r="F376" s="2">
        <v>5868.8</v>
      </c>
      <c r="G376" s="2">
        <v>8803.1999999999989</v>
      </c>
      <c r="H376" s="2">
        <v>8</v>
      </c>
      <c r="I376" s="2">
        <v>4000</v>
      </c>
      <c r="J376" s="2">
        <v>88032</v>
      </c>
      <c r="K376" s="2">
        <v>7042.5599999999995</v>
      </c>
      <c r="L376" s="2">
        <v>2934.4</v>
      </c>
      <c r="M376" s="2">
        <v>82055.040000000008</v>
      </c>
      <c r="P376" s="4" t="s">
        <v>1641</v>
      </c>
    </row>
    <row r="377" spans="1:16" x14ac:dyDescent="0.35">
      <c r="A377" s="2" t="s">
        <v>223</v>
      </c>
      <c r="B377" s="2" t="s">
        <v>963</v>
      </c>
      <c r="C377" s="2" t="s">
        <v>1625</v>
      </c>
      <c r="D377" s="2">
        <v>70028</v>
      </c>
      <c r="E377" s="2">
        <v>17507</v>
      </c>
      <c r="F377" s="2">
        <v>7002.8</v>
      </c>
      <c r="G377" s="2">
        <v>10504.199999999999</v>
      </c>
      <c r="H377" s="2">
        <v>3</v>
      </c>
      <c r="I377" s="2">
        <v>1500</v>
      </c>
      <c r="J377" s="2">
        <v>105042</v>
      </c>
      <c r="K377" s="2">
        <v>8403.36</v>
      </c>
      <c r="L377" s="2">
        <v>3501.4</v>
      </c>
      <c r="M377" s="2">
        <v>94637.24</v>
      </c>
      <c r="P377" s="4" t="s">
        <v>1639</v>
      </c>
    </row>
    <row r="378" spans="1:16" x14ac:dyDescent="0.35">
      <c r="A378" s="2" t="s">
        <v>74</v>
      </c>
      <c r="B378" s="2" t="s">
        <v>964</v>
      </c>
      <c r="C378" s="2" t="s">
        <v>1626</v>
      </c>
      <c r="D378" s="2">
        <v>114999</v>
      </c>
      <c r="E378" s="2">
        <v>28749.75</v>
      </c>
      <c r="F378" s="2">
        <v>11499.900000000001</v>
      </c>
      <c r="G378" s="2">
        <v>17249.849999999999</v>
      </c>
      <c r="H378" s="2">
        <v>3</v>
      </c>
      <c r="I378" s="2">
        <v>1500</v>
      </c>
      <c r="J378" s="2">
        <v>172498.5</v>
      </c>
      <c r="K378" s="2">
        <v>13799.88</v>
      </c>
      <c r="L378" s="2">
        <v>5749.9500000000007</v>
      </c>
      <c r="M378" s="2">
        <v>154448.66999999998</v>
      </c>
      <c r="P378" s="4" t="s">
        <v>1639</v>
      </c>
    </row>
    <row r="379" spans="1:16" x14ac:dyDescent="0.35">
      <c r="A379" s="2" t="s">
        <v>314</v>
      </c>
      <c r="B379" s="2" t="s">
        <v>965</v>
      </c>
      <c r="C379" s="2" t="s">
        <v>1627</v>
      </c>
      <c r="D379" s="2">
        <v>61318</v>
      </c>
      <c r="E379" s="2">
        <v>15329.5</v>
      </c>
      <c r="F379" s="2">
        <v>6131.8</v>
      </c>
      <c r="G379" s="2">
        <v>9197.6999999999989</v>
      </c>
      <c r="H379" s="2">
        <v>8</v>
      </c>
      <c r="I379" s="2">
        <v>4000</v>
      </c>
      <c r="J379" s="2">
        <v>91977</v>
      </c>
      <c r="K379" s="2">
        <v>7358.16</v>
      </c>
      <c r="L379" s="2">
        <v>3065.9</v>
      </c>
      <c r="M379" s="2">
        <v>85552.94</v>
      </c>
      <c r="P379" s="4" t="s">
        <v>1641</v>
      </c>
    </row>
    <row r="380" spans="1:16" x14ac:dyDescent="0.35">
      <c r="A380" s="2" t="s">
        <v>315</v>
      </c>
      <c r="B380" s="2" t="s">
        <v>966</v>
      </c>
      <c r="C380" s="2" t="s">
        <v>1628</v>
      </c>
      <c r="D380" s="2">
        <v>145579</v>
      </c>
      <c r="E380" s="2">
        <v>36394.75</v>
      </c>
      <c r="F380" s="2">
        <v>14557.900000000001</v>
      </c>
      <c r="G380" s="2">
        <v>21836.85</v>
      </c>
      <c r="H380" s="2">
        <v>8</v>
      </c>
      <c r="I380" s="2">
        <v>4000</v>
      </c>
      <c r="J380" s="2">
        <v>218368.5</v>
      </c>
      <c r="K380" s="2">
        <v>17469.48</v>
      </c>
      <c r="L380" s="2">
        <v>7278.9500000000007</v>
      </c>
      <c r="M380" s="2">
        <v>197620.06999999998</v>
      </c>
      <c r="P380" s="4" t="s">
        <v>1640</v>
      </c>
    </row>
    <row r="381" spans="1:16" x14ac:dyDescent="0.35">
      <c r="A381" s="2" t="s">
        <v>26</v>
      </c>
      <c r="B381" s="2" t="s">
        <v>967</v>
      </c>
      <c r="C381" s="2" t="s">
        <v>1589</v>
      </c>
      <c r="D381" s="2">
        <v>56609</v>
      </c>
      <c r="E381" s="2">
        <v>14152.25</v>
      </c>
      <c r="F381" s="2">
        <v>5660.9000000000005</v>
      </c>
      <c r="G381" s="2">
        <v>8491.35</v>
      </c>
      <c r="H381" s="2">
        <v>2</v>
      </c>
      <c r="I381" s="2">
        <v>1000</v>
      </c>
      <c r="J381" s="2">
        <v>84913.5</v>
      </c>
      <c r="K381" s="2">
        <v>6793.08</v>
      </c>
      <c r="L381" s="2">
        <v>2830.4500000000003</v>
      </c>
      <c r="M381" s="2">
        <v>76289.97</v>
      </c>
      <c r="P381" s="4" t="s">
        <v>1641</v>
      </c>
    </row>
    <row r="382" spans="1:16" x14ac:dyDescent="0.35">
      <c r="A382" s="2" t="s">
        <v>316</v>
      </c>
      <c r="B382" s="2" t="s">
        <v>968</v>
      </c>
      <c r="C382" s="2" t="s">
        <v>1590</v>
      </c>
      <c r="D382" s="2">
        <v>145716</v>
      </c>
      <c r="E382" s="2">
        <v>36429</v>
      </c>
      <c r="F382" s="2">
        <v>14571.6</v>
      </c>
      <c r="G382" s="2">
        <v>21857.399999999998</v>
      </c>
      <c r="H382" s="2">
        <v>3</v>
      </c>
      <c r="I382" s="2">
        <v>1500</v>
      </c>
      <c r="J382" s="2">
        <v>218574</v>
      </c>
      <c r="K382" s="2">
        <v>17485.919999999998</v>
      </c>
      <c r="L382" s="2">
        <v>7285.8</v>
      </c>
      <c r="M382" s="2">
        <v>195302.28000000003</v>
      </c>
      <c r="P382" s="4" t="s">
        <v>1640</v>
      </c>
    </row>
    <row r="383" spans="1:16" x14ac:dyDescent="0.35">
      <c r="A383" s="2" t="s">
        <v>317</v>
      </c>
      <c r="B383" s="2" t="s">
        <v>969</v>
      </c>
      <c r="C383" s="2" t="s">
        <v>1591</v>
      </c>
      <c r="D383" s="2">
        <v>104985</v>
      </c>
      <c r="E383" s="2">
        <v>26246.25</v>
      </c>
      <c r="F383" s="2">
        <v>10498.5</v>
      </c>
      <c r="G383" s="2">
        <v>15747.75</v>
      </c>
      <c r="H383" s="2">
        <v>5</v>
      </c>
      <c r="I383" s="2">
        <v>2500</v>
      </c>
      <c r="J383" s="2">
        <v>157477.5</v>
      </c>
      <c r="K383" s="2">
        <v>12598.199999999999</v>
      </c>
      <c r="L383" s="2">
        <v>5249.25</v>
      </c>
      <c r="M383" s="2">
        <v>142130.04999999999</v>
      </c>
      <c r="P383" s="4" t="s">
        <v>1639</v>
      </c>
    </row>
    <row r="384" spans="1:16" x14ac:dyDescent="0.35">
      <c r="A384" s="2" t="s">
        <v>318</v>
      </c>
      <c r="B384" s="2" t="s">
        <v>970</v>
      </c>
      <c r="C384" s="2" t="s">
        <v>1592</v>
      </c>
      <c r="D384" s="2">
        <v>135451</v>
      </c>
      <c r="E384" s="2">
        <v>33862.75</v>
      </c>
      <c r="F384" s="2">
        <v>13545.1</v>
      </c>
      <c r="G384" s="2">
        <v>20317.649999999998</v>
      </c>
      <c r="H384" s="2">
        <v>5</v>
      </c>
      <c r="I384" s="2">
        <v>2500</v>
      </c>
      <c r="J384" s="2">
        <v>203176.5</v>
      </c>
      <c r="K384" s="2">
        <v>16254.119999999999</v>
      </c>
      <c r="L384" s="2">
        <v>6772.55</v>
      </c>
      <c r="M384" s="2">
        <v>182649.83000000002</v>
      </c>
      <c r="P384" s="4" t="s">
        <v>1640</v>
      </c>
    </row>
    <row r="385" spans="1:16" x14ac:dyDescent="0.35">
      <c r="A385" s="2" t="s">
        <v>319</v>
      </c>
      <c r="B385" s="2" t="s">
        <v>971</v>
      </c>
      <c r="C385" s="2" t="s">
        <v>1593</v>
      </c>
      <c r="D385" s="2">
        <v>90811</v>
      </c>
      <c r="E385" s="2">
        <v>22702.75</v>
      </c>
      <c r="F385" s="2">
        <v>9081.1</v>
      </c>
      <c r="G385" s="2">
        <v>13621.65</v>
      </c>
      <c r="H385" s="2">
        <v>9</v>
      </c>
      <c r="I385" s="2">
        <v>4500</v>
      </c>
      <c r="J385" s="2">
        <v>136216.5</v>
      </c>
      <c r="K385" s="2">
        <v>10897.32</v>
      </c>
      <c r="L385" s="2">
        <v>4540.55</v>
      </c>
      <c r="M385" s="2">
        <v>125278.62999999999</v>
      </c>
      <c r="P385" s="4" t="s">
        <v>1639</v>
      </c>
    </row>
    <row r="386" spans="1:16" x14ac:dyDescent="0.35">
      <c r="A386" s="2" t="s">
        <v>119</v>
      </c>
      <c r="B386" s="2" t="s">
        <v>972</v>
      </c>
      <c r="C386" s="2" t="s">
        <v>1594</v>
      </c>
      <c r="D386" s="2">
        <v>48711</v>
      </c>
      <c r="E386" s="2">
        <v>12177.75</v>
      </c>
      <c r="F386" s="2">
        <v>4871.1000000000004</v>
      </c>
      <c r="G386" s="2">
        <v>7306.65</v>
      </c>
      <c r="H386" s="2">
        <v>4</v>
      </c>
      <c r="I386" s="2">
        <v>2000</v>
      </c>
      <c r="J386" s="2">
        <v>73066.5</v>
      </c>
      <c r="K386" s="2">
        <v>5845.32</v>
      </c>
      <c r="L386" s="2">
        <v>2435.5500000000002</v>
      </c>
      <c r="M386" s="2">
        <v>66785.62999999999</v>
      </c>
      <c r="P386" s="4" t="s">
        <v>1641</v>
      </c>
    </row>
    <row r="387" spans="1:16" x14ac:dyDescent="0.35">
      <c r="A387" s="2" t="s">
        <v>145</v>
      </c>
      <c r="B387" s="2" t="s">
        <v>973</v>
      </c>
      <c r="C387" s="2" t="s">
        <v>1595</v>
      </c>
      <c r="D387" s="2">
        <v>73608</v>
      </c>
      <c r="E387" s="2">
        <v>18402</v>
      </c>
      <c r="F387" s="2">
        <v>7360.8</v>
      </c>
      <c r="G387" s="2">
        <v>11041.199999999999</v>
      </c>
      <c r="H387" s="2">
        <v>8</v>
      </c>
      <c r="I387" s="2">
        <v>4000</v>
      </c>
      <c r="J387" s="2">
        <v>110412</v>
      </c>
      <c r="K387" s="2">
        <v>8832.9599999999991</v>
      </c>
      <c r="L387" s="2">
        <v>3680.4</v>
      </c>
      <c r="M387" s="2">
        <v>101898.64000000001</v>
      </c>
      <c r="P387" s="4" t="s">
        <v>1639</v>
      </c>
    </row>
    <row r="388" spans="1:16" x14ac:dyDescent="0.35">
      <c r="A388" s="2" t="s">
        <v>320</v>
      </c>
      <c r="B388" s="2" t="s">
        <v>974</v>
      </c>
      <c r="C388" s="2" t="s">
        <v>1596</v>
      </c>
      <c r="D388" s="2">
        <v>97361</v>
      </c>
      <c r="E388" s="2">
        <v>24340.25</v>
      </c>
      <c r="F388" s="2">
        <v>9736.1</v>
      </c>
      <c r="G388" s="2">
        <v>14604.15</v>
      </c>
      <c r="H388" s="2">
        <v>8</v>
      </c>
      <c r="I388" s="2">
        <v>4000</v>
      </c>
      <c r="J388" s="2">
        <v>146041.5</v>
      </c>
      <c r="K388" s="2">
        <v>11683.32</v>
      </c>
      <c r="L388" s="2">
        <v>4868.05</v>
      </c>
      <c r="M388" s="2">
        <v>133490.13</v>
      </c>
      <c r="P388" s="4" t="s">
        <v>1639</v>
      </c>
    </row>
    <row r="389" spans="1:16" x14ac:dyDescent="0.35">
      <c r="A389" s="2" t="s">
        <v>321</v>
      </c>
      <c r="B389" s="2" t="s">
        <v>975</v>
      </c>
      <c r="C389" s="2" t="s">
        <v>1597</v>
      </c>
      <c r="D389" s="2">
        <v>120754</v>
      </c>
      <c r="E389" s="2">
        <v>30188.5</v>
      </c>
      <c r="F389" s="2">
        <v>12075.400000000001</v>
      </c>
      <c r="G389" s="2">
        <v>18113.099999999999</v>
      </c>
      <c r="H389" s="2">
        <v>5</v>
      </c>
      <c r="I389" s="2">
        <v>2500</v>
      </c>
      <c r="J389" s="2">
        <v>181131</v>
      </c>
      <c r="K389" s="2">
        <v>14490.48</v>
      </c>
      <c r="L389" s="2">
        <v>6037.7000000000007</v>
      </c>
      <c r="M389" s="2">
        <v>163102.81999999998</v>
      </c>
      <c r="P389" s="4" t="s">
        <v>1639</v>
      </c>
    </row>
    <row r="390" spans="1:16" x14ac:dyDescent="0.35">
      <c r="A390" s="2" t="s">
        <v>322</v>
      </c>
      <c r="B390" s="2" t="s">
        <v>976</v>
      </c>
      <c r="C390" s="2" t="s">
        <v>1598</v>
      </c>
      <c r="D390" s="2">
        <v>44782</v>
      </c>
      <c r="E390" s="2">
        <v>11195.5</v>
      </c>
      <c r="F390" s="2">
        <v>4478.2</v>
      </c>
      <c r="G390" s="2">
        <v>6717.3</v>
      </c>
      <c r="H390" s="2">
        <v>3</v>
      </c>
      <c r="I390" s="2">
        <v>1500</v>
      </c>
      <c r="J390" s="2">
        <v>67173</v>
      </c>
      <c r="K390" s="2">
        <v>5373.84</v>
      </c>
      <c r="L390" s="2">
        <v>2239.1</v>
      </c>
      <c r="M390" s="2">
        <v>61060.060000000005</v>
      </c>
      <c r="P390" s="4" t="s">
        <v>1641</v>
      </c>
    </row>
    <row r="391" spans="1:16" x14ac:dyDescent="0.35">
      <c r="A391" s="2" t="s">
        <v>323</v>
      </c>
      <c r="B391" s="2" t="s">
        <v>977</v>
      </c>
      <c r="C391" s="2" t="s">
        <v>1599</v>
      </c>
      <c r="D391" s="2">
        <v>69774</v>
      </c>
      <c r="E391" s="2">
        <v>17443.5</v>
      </c>
      <c r="F391" s="2">
        <v>6977.4000000000005</v>
      </c>
      <c r="G391" s="2">
        <v>10466.1</v>
      </c>
      <c r="H391" s="2">
        <v>9</v>
      </c>
      <c r="I391" s="2">
        <v>4500</v>
      </c>
      <c r="J391" s="2">
        <v>104661</v>
      </c>
      <c r="K391" s="2">
        <v>8372.8799999999992</v>
      </c>
      <c r="L391" s="2">
        <v>3488.7000000000003</v>
      </c>
      <c r="M391" s="2">
        <v>97299.42</v>
      </c>
      <c r="P391" s="4" t="s">
        <v>1639</v>
      </c>
    </row>
    <row r="392" spans="1:16" x14ac:dyDescent="0.35">
      <c r="A392" s="2" t="s">
        <v>324</v>
      </c>
      <c r="B392" s="2" t="s">
        <v>978</v>
      </c>
      <c r="C392" s="2" t="s">
        <v>1600</v>
      </c>
      <c r="D392" s="2">
        <v>92372</v>
      </c>
      <c r="E392" s="2">
        <v>23093</v>
      </c>
      <c r="F392" s="2">
        <v>9237.2000000000007</v>
      </c>
      <c r="G392" s="2">
        <v>13855.8</v>
      </c>
      <c r="H392" s="2">
        <v>9</v>
      </c>
      <c r="I392" s="2">
        <v>4500</v>
      </c>
      <c r="J392" s="2">
        <v>138558</v>
      </c>
      <c r="K392" s="2">
        <v>11084.64</v>
      </c>
      <c r="L392" s="2">
        <v>4618.6000000000004</v>
      </c>
      <c r="M392" s="2">
        <v>127354.76</v>
      </c>
      <c r="P392" s="4" t="s">
        <v>1639</v>
      </c>
    </row>
    <row r="393" spans="1:16" x14ac:dyDescent="0.35">
      <c r="A393" s="2" t="s">
        <v>325</v>
      </c>
      <c r="B393" s="2" t="s">
        <v>979</v>
      </c>
      <c r="C393" s="2" t="s">
        <v>1601</v>
      </c>
      <c r="D393" s="2">
        <v>147103</v>
      </c>
      <c r="E393" s="2">
        <v>36775.75</v>
      </c>
      <c r="F393" s="2">
        <v>14710.300000000001</v>
      </c>
      <c r="G393" s="2">
        <v>22065.45</v>
      </c>
      <c r="H393" s="2">
        <v>4</v>
      </c>
      <c r="I393" s="2">
        <v>2000</v>
      </c>
      <c r="J393" s="2">
        <v>220654.5</v>
      </c>
      <c r="K393" s="2">
        <v>17652.36</v>
      </c>
      <c r="L393" s="2">
        <v>7355.1500000000005</v>
      </c>
      <c r="M393" s="2">
        <v>197646.99000000002</v>
      </c>
      <c r="P393" s="4" t="s">
        <v>1640</v>
      </c>
    </row>
    <row r="394" spans="1:16" x14ac:dyDescent="0.35">
      <c r="A394" s="2" t="s">
        <v>124</v>
      </c>
      <c r="B394" s="2" t="s">
        <v>980</v>
      </c>
      <c r="C394" s="2" t="s">
        <v>1602</v>
      </c>
      <c r="D394" s="2">
        <v>92993</v>
      </c>
      <c r="E394" s="2">
        <v>23248.25</v>
      </c>
      <c r="F394" s="2">
        <v>9299.3000000000011</v>
      </c>
      <c r="G394" s="2">
        <v>13948.949999999999</v>
      </c>
      <c r="H394" s="2">
        <v>8</v>
      </c>
      <c r="I394" s="2">
        <v>4000</v>
      </c>
      <c r="J394" s="2">
        <v>139489.5</v>
      </c>
      <c r="K394" s="2">
        <v>11159.16</v>
      </c>
      <c r="L394" s="2">
        <v>4649.6500000000005</v>
      </c>
      <c r="M394" s="2">
        <v>127680.69</v>
      </c>
      <c r="P394" s="4" t="s">
        <v>1639</v>
      </c>
    </row>
    <row r="395" spans="1:16" x14ac:dyDescent="0.35">
      <c r="A395" s="2" t="s">
        <v>19</v>
      </c>
      <c r="B395" s="2" t="s">
        <v>981</v>
      </c>
      <c r="C395" s="2" t="s">
        <v>1603</v>
      </c>
      <c r="D395" s="2">
        <v>90691</v>
      </c>
      <c r="E395" s="2">
        <v>22672.75</v>
      </c>
      <c r="F395" s="2">
        <v>9069.1</v>
      </c>
      <c r="G395" s="2">
        <v>13603.65</v>
      </c>
      <c r="H395" s="2">
        <v>5</v>
      </c>
      <c r="I395" s="2">
        <v>2500</v>
      </c>
      <c r="J395" s="2">
        <v>136036.5</v>
      </c>
      <c r="K395" s="2">
        <v>10882.92</v>
      </c>
      <c r="L395" s="2">
        <v>4534.55</v>
      </c>
      <c r="M395" s="2">
        <v>123119.03</v>
      </c>
      <c r="P395" s="4" t="s">
        <v>1639</v>
      </c>
    </row>
    <row r="396" spans="1:16" x14ac:dyDescent="0.35">
      <c r="A396" s="2" t="s">
        <v>178</v>
      </c>
      <c r="B396" s="2" t="s">
        <v>982</v>
      </c>
      <c r="C396" s="2" t="s">
        <v>1604</v>
      </c>
      <c r="D396" s="2">
        <v>114905</v>
      </c>
      <c r="E396" s="2">
        <v>28726.25</v>
      </c>
      <c r="F396" s="2">
        <v>11490.5</v>
      </c>
      <c r="G396" s="2">
        <v>17235.75</v>
      </c>
      <c r="H396" s="2">
        <v>4</v>
      </c>
      <c r="I396" s="2">
        <v>2000</v>
      </c>
      <c r="J396" s="2">
        <v>172357.5</v>
      </c>
      <c r="K396" s="2">
        <v>13788.6</v>
      </c>
      <c r="L396" s="2">
        <v>5745.25</v>
      </c>
      <c r="M396" s="2">
        <v>154823.65</v>
      </c>
      <c r="P396" s="4" t="s">
        <v>1639</v>
      </c>
    </row>
    <row r="397" spans="1:16" x14ac:dyDescent="0.35">
      <c r="A397" s="2" t="s">
        <v>326</v>
      </c>
      <c r="B397" s="2" t="s">
        <v>983</v>
      </c>
      <c r="C397" s="2" t="s">
        <v>1605</v>
      </c>
      <c r="D397" s="2">
        <v>84291</v>
      </c>
      <c r="E397" s="2">
        <v>21072.75</v>
      </c>
      <c r="F397" s="2">
        <v>8429.1</v>
      </c>
      <c r="G397" s="2">
        <v>12643.65</v>
      </c>
      <c r="H397" s="2">
        <v>6</v>
      </c>
      <c r="I397" s="2">
        <v>3000</v>
      </c>
      <c r="J397" s="2">
        <v>126436.5</v>
      </c>
      <c r="K397" s="2">
        <v>10114.92</v>
      </c>
      <c r="L397" s="2">
        <v>4214.55</v>
      </c>
      <c r="M397" s="2">
        <v>115107.03</v>
      </c>
      <c r="P397" s="4" t="s">
        <v>1639</v>
      </c>
    </row>
    <row r="398" spans="1:16" x14ac:dyDescent="0.35">
      <c r="A398" s="2" t="s">
        <v>327</v>
      </c>
      <c r="B398" s="2" t="s">
        <v>984</v>
      </c>
      <c r="C398" s="2" t="s">
        <v>1606</v>
      </c>
      <c r="D398" s="2">
        <v>146356</v>
      </c>
      <c r="E398" s="2">
        <v>36589</v>
      </c>
      <c r="F398" s="2">
        <v>14635.6</v>
      </c>
      <c r="G398" s="2">
        <v>21953.399999999998</v>
      </c>
      <c r="H398" s="2">
        <v>5</v>
      </c>
      <c r="I398" s="2">
        <v>2500</v>
      </c>
      <c r="J398" s="2">
        <v>219534</v>
      </c>
      <c r="K398" s="2">
        <v>17562.72</v>
      </c>
      <c r="L398" s="2">
        <v>7317.8</v>
      </c>
      <c r="M398" s="2">
        <v>197153.48</v>
      </c>
      <c r="P398" s="4" t="s">
        <v>1640</v>
      </c>
    </row>
    <row r="399" spans="1:16" x14ac:dyDescent="0.35">
      <c r="A399" s="2" t="s">
        <v>322</v>
      </c>
      <c r="B399" s="2" t="s">
        <v>985</v>
      </c>
      <c r="C399" s="2" t="s">
        <v>1607</v>
      </c>
      <c r="D399" s="2">
        <v>59901</v>
      </c>
      <c r="E399" s="2">
        <v>14975.25</v>
      </c>
      <c r="F399" s="2">
        <v>5990.1</v>
      </c>
      <c r="G399" s="2">
        <v>8985.15</v>
      </c>
      <c r="H399" s="2">
        <v>4</v>
      </c>
      <c r="I399" s="2">
        <v>2000</v>
      </c>
      <c r="J399" s="2">
        <v>89851.5</v>
      </c>
      <c r="K399" s="2">
        <v>7188.12</v>
      </c>
      <c r="L399" s="2">
        <v>2995.05</v>
      </c>
      <c r="M399" s="2">
        <v>81668.33</v>
      </c>
      <c r="P399" s="4" t="s">
        <v>1641</v>
      </c>
    </row>
    <row r="400" spans="1:16" x14ac:dyDescent="0.35">
      <c r="A400" s="2" t="s">
        <v>328</v>
      </c>
      <c r="B400" s="2" t="s">
        <v>986</v>
      </c>
      <c r="C400" s="2" t="s">
        <v>1608</v>
      </c>
      <c r="D400" s="2">
        <v>61596</v>
      </c>
      <c r="E400" s="2">
        <v>15399</v>
      </c>
      <c r="F400" s="2">
        <v>6159.6</v>
      </c>
      <c r="G400" s="2">
        <v>9239.4</v>
      </c>
      <c r="H400" s="2">
        <v>6</v>
      </c>
      <c r="I400" s="2">
        <v>3000</v>
      </c>
      <c r="J400" s="2">
        <v>92394</v>
      </c>
      <c r="K400" s="2">
        <v>7391.5199999999995</v>
      </c>
      <c r="L400" s="2">
        <v>3079.8</v>
      </c>
      <c r="M400" s="2">
        <v>84922.68</v>
      </c>
      <c r="P400" s="4" t="s">
        <v>1641</v>
      </c>
    </row>
    <row r="401" spans="1:16" x14ac:dyDescent="0.35">
      <c r="A401" s="2" t="s">
        <v>239</v>
      </c>
      <c r="B401" s="2" t="s">
        <v>987</v>
      </c>
      <c r="C401" s="2" t="s">
        <v>1609</v>
      </c>
      <c r="D401" s="2">
        <v>73918</v>
      </c>
      <c r="E401" s="2">
        <v>18479.5</v>
      </c>
      <c r="F401" s="2">
        <v>7391.8</v>
      </c>
      <c r="G401" s="2">
        <v>11087.699999999999</v>
      </c>
      <c r="H401" s="2">
        <v>5</v>
      </c>
      <c r="I401" s="2">
        <v>2500</v>
      </c>
      <c r="J401" s="2">
        <v>110877</v>
      </c>
      <c r="K401" s="2">
        <v>8870.16</v>
      </c>
      <c r="L401" s="2">
        <v>3695.9</v>
      </c>
      <c r="M401" s="2">
        <v>100810.94</v>
      </c>
      <c r="P401" s="4" t="s">
        <v>1639</v>
      </c>
    </row>
    <row r="402" spans="1:16" x14ac:dyDescent="0.35">
      <c r="A402" s="2" t="s">
        <v>63</v>
      </c>
      <c r="B402" s="2" t="s">
        <v>988</v>
      </c>
      <c r="C402" s="2" t="s">
        <v>1610</v>
      </c>
      <c r="D402" s="2">
        <v>127821</v>
      </c>
      <c r="E402" s="2">
        <v>31955.25</v>
      </c>
      <c r="F402" s="2">
        <v>12782.1</v>
      </c>
      <c r="G402" s="2">
        <v>19173.149999999998</v>
      </c>
      <c r="H402" s="2">
        <v>7</v>
      </c>
      <c r="I402" s="2">
        <v>3500</v>
      </c>
      <c r="J402" s="2">
        <v>191731.5</v>
      </c>
      <c r="K402" s="2">
        <v>15338.519999999999</v>
      </c>
      <c r="L402" s="2">
        <v>6391.05</v>
      </c>
      <c r="M402" s="2">
        <v>173501.93000000002</v>
      </c>
      <c r="P402" s="4" t="s">
        <v>1639</v>
      </c>
    </row>
    <row r="403" spans="1:16" x14ac:dyDescent="0.35">
      <c r="A403" s="2" t="s">
        <v>87</v>
      </c>
      <c r="B403" s="2" t="s">
        <v>989</v>
      </c>
      <c r="C403" s="2" t="s">
        <v>1611</v>
      </c>
      <c r="D403" s="2">
        <v>98092</v>
      </c>
      <c r="E403" s="2">
        <v>24523</v>
      </c>
      <c r="F403" s="2">
        <v>9809.2000000000007</v>
      </c>
      <c r="G403" s="2">
        <v>14713.8</v>
      </c>
      <c r="H403" s="2">
        <v>9</v>
      </c>
      <c r="I403" s="2">
        <v>4500</v>
      </c>
      <c r="J403" s="2">
        <v>147138</v>
      </c>
      <c r="K403" s="2">
        <v>11771.039999999999</v>
      </c>
      <c r="L403" s="2">
        <v>4904.6000000000004</v>
      </c>
      <c r="M403" s="2">
        <v>134962.35999999999</v>
      </c>
      <c r="P403" s="4" t="s">
        <v>1639</v>
      </c>
    </row>
    <row r="404" spans="1:16" x14ac:dyDescent="0.35">
      <c r="A404" s="2" t="s">
        <v>329</v>
      </c>
      <c r="B404" s="2" t="s">
        <v>990</v>
      </c>
      <c r="C404" s="2" t="s">
        <v>1612</v>
      </c>
      <c r="D404" s="2">
        <v>50372</v>
      </c>
      <c r="E404" s="2">
        <v>12593</v>
      </c>
      <c r="F404" s="2">
        <v>5037.2000000000007</v>
      </c>
      <c r="G404" s="2">
        <v>7555.7999999999993</v>
      </c>
      <c r="H404" s="2">
        <v>8</v>
      </c>
      <c r="I404" s="2">
        <v>4000</v>
      </c>
      <c r="J404" s="2">
        <v>75558</v>
      </c>
      <c r="K404" s="2">
        <v>6044.6399999999994</v>
      </c>
      <c r="L404" s="2">
        <v>2518.6000000000004</v>
      </c>
      <c r="M404" s="2">
        <v>70994.759999999995</v>
      </c>
      <c r="P404" s="4" t="s">
        <v>1641</v>
      </c>
    </row>
    <row r="405" spans="1:16" x14ac:dyDescent="0.35">
      <c r="A405" s="2" t="s">
        <v>330</v>
      </c>
      <c r="B405" s="2" t="s">
        <v>991</v>
      </c>
      <c r="C405" s="2" t="s">
        <v>1613</v>
      </c>
      <c r="D405" s="2">
        <v>87867</v>
      </c>
      <c r="E405" s="2">
        <v>21966.75</v>
      </c>
      <c r="F405" s="2">
        <v>8786.7000000000007</v>
      </c>
      <c r="G405" s="2">
        <v>13180.05</v>
      </c>
      <c r="H405" s="2">
        <v>9</v>
      </c>
      <c r="I405" s="2">
        <v>4500</v>
      </c>
      <c r="J405" s="2">
        <v>131800.5</v>
      </c>
      <c r="K405" s="2">
        <v>10544.039999999999</v>
      </c>
      <c r="L405" s="2">
        <v>4393.3500000000004</v>
      </c>
      <c r="M405" s="2">
        <v>121363.11</v>
      </c>
      <c r="P405" s="4" t="s">
        <v>1639</v>
      </c>
    </row>
    <row r="406" spans="1:16" x14ac:dyDescent="0.35">
      <c r="A406" s="2" t="s">
        <v>331</v>
      </c>
      <c r="B406" s="2" t="s">
        <v>992</v>
      </c>
      <c r="C406" s="2" t="s">
        <v>1614</v>
      </c>
      <c r="D406" s="2">
        <v>80217</v>
      </c>
      <c r="E406" s="2">
        <v>20054.25</v>
      </c>
      <c r="F406" s="2">
        <v>8021.7000000000007</v>
      </c>
      <c r="G406" s="2">
        <v>12032.55</v>
      </c>
      <c r="H406" s="2">
        <v>6</v>
      </c>
      <c r="I406" s="2">
        <v>3000</v>
      </c>
      <c r="J406" s="2">
        <v>120325.5</v>
      </c>
      <c r="K406" s="2">
        <v>9626.0399999999991</v>
      </c>
      <c r="L406" s="2">
        <v>4010.8500000000004</v>
      </c>
      <c r="M406" s="2">
        <v>109688.61</v>
      </c>
      <c r="P406" s="4" t="s">
        <v>1639</v>
      </c>
    </row>
    <row r="407" spans="1:16" x14ac:dyDescent="0.35">
      <c r="A407" s="2" t="s">
        <v>156</v>
      </c>
      <c r="B407" s="2" t="s">
        <v>993</v>
      </c>
      <c r="C407" s="2" t="s">
        <v>1615</v>
      </c>
      <c r="D407" s="2">
        <v>130611</v>
      </c>
      <c r="E407" s="2">
        <v>32652.75</v>
      </c>
      <c r="F407" s="2">
        <v>13061.1</v>
      </c>
      <c r="G407" s="2">
        <v>19591.649999999998</v>
      </c>
      <c r="H407" s="2">
        <v>5</v>
      </c>
      <c r="I407" s="2">
        <v>2500</v>
      </c>
      <c r="J407" s="2">
        <v>195916.5</v>
      </c>
      <c r="K407" s="2">
        <v>15673.32</v>
      </c>
      <c r="L407" s="2">
        <v>6530.55</v>
      </c>
      <c r="M407" s="2">
        <v>176212.63</v>
      </c>
      <c r="P407" s="4" t="s">
        <v>1639</v>
      </c>
    </row>
    <row r="408" spans="1:16" x14ac:dyDescent="0.35">
      <c r="A408" s="2" t="s">
        <v>312</v>
      </c>
      <c r="B408" s="2" t="s">
        <v>994</v>
      </c>
      <c r="C408" s="2" t="s">
        <v>1616</v>
      </c>
      <c r="D408" s="2">
        <v>138675</v>
      </c>
      <c r="E408" s="2">
        <v>34668.75</v>
      </c>
      <c r="F408" s="2">
        <v>13867.5</v>
      </c>
      <c r="G408" s="2">
        <v>20801.25</v>
      </c>
      <c r="H408" s="2">
        <v>9</v>
      </c>
      <c r="I408" s="2">
        <v>4500</v>
      </c>
      <c r="J408" s="2">
        <v>208012.5</v>
      </c>
      <c r="K408" s="2">
        <v>16641</v>
      </c>
      <c r="L408" s="2">
        <v>6933.75</v>
      </c>
      <c r="M408" s="2">
        <v>188937.75</v>
      </c>
      <c r="P408" s="4" t="s">
        <v>1640</v>
      </c>
    </row>
    <row r="409" spans="1:16" x14ac:dyDescent="0.35">
      <c r="A409" s="2" t="s">
        <v>61</v>
      </c>
      <c r="B409" s="2" t="s">
        <v>995</v>
      </c>
      <c r="C409" s="2" t="s">
        <v>1617</v>
      </c>
      <c r="D409" s="2">
        <v>118942</v>
      </c>
      <c r="E409" s="2">
        <v>29735.5</v>
      </c>
      <c r="F409" s="2">
        <v>11894.2</v>
      </c>
      <c r="G409" s="2">
        <v>17841.3</v>
      </c>
      <c r="H409" s="2">
        <v>8</v>
      </c>
      <c r="I409" s="2">
        <v>4000</v>
      </c>
      <c r="J409" s="2">
        <v>178413</v>
      </c>
      <c r="K409" s="2">
        <v>14273.039999999999</v>
      </c>
      <c r="L409" s="2">
        <v>5947.1</v>
      </c>
      <c r="M409" s="2">
        <v>162192.85999999999</v>
      </c>
      <c r="P409" s="4" t="s">
        <v>1639</v>
      </c>
    </row>
    <row r="410" spans="1:16" x14ac:dyDescent="0.35">
      <c r="A410" s="2" t="s">
        <v>163</v>
      </c>
      <c r="B410" s="2" t="s">
        <v>996</v>
      </c>
      <c r="C410" s="2" t="s">
        <v>1618</v>
      </c>
      <c r="D410" s="2">
        <v>106520</v>
      </c>
      <c r="E410" s="2">
        <v>26630</v>
      </c>
      <c r="F410" s="2">
        <v>10652</v>
      </c>
      <c r="G410" s="2">
        <v>15978</v>
      </c>
      <c r="H410" s="2">
        <v>5</v>
      </c>
      <c r="I410" s="2">
        <v>2500</v>
      </c>
      <c r="J410" s="2">
        <v>159780</v>
      </c>
      <c r="K410" s="2">
        <v>12782.4</v>
      </c>
      <c r="L410" s="2">
        <v>5326</v>
      </c>
      <c r="M410" s="2">
        <v>144171.6</v>
      </c>
      <c r="P410" s="4" t="s">
        <v>1639</v>
      </c>
    </row>
    <row r="411" spans="1:16" x14ac:dyDescent="0.35">
      <c r="A411" s="2" t="s">
        <v>257</v>
      </c>
      <c r="B411" s="2" t="s">
        <v>997</v>
      </c>
      <c r="C411" s="2" t="s">
        <v>1619</v>
      </c>
      <c r="D411" s="2">
        <v>81726</v>
      </c>
      <c r="E411" s="2">
        <v>20431.5</v>
      </c>
      <c r="F411" s="2">
        <v>8172.6</v>
      </c>
      <c r="G411" s="2">
        <v>12258.9</v>
      </c>
      <c r="H411" s="2">
        <v>2</v>
      </c>
      <c r="I411" s="2">
        <v>1000</v>
      </c>
      <c r="J411" s="2">
        <v>122589</v>
      </c>
      <c r="K411" s="2">
        <v>9807.119999999999</v>
      </c>
      <c r="L411" s="2">
        <v>4086.3</v>
      </c>
      <c r="M411" s="2">
        <v>109695.58</v>
      </c>
      <c r="P411" s="4" t="s">
        <v>1639</v>
      </c>
    </row>
    <row r="412" spans="1:16" x14ac:dyDescent="0.35">
      <c r="A412" s="2" t="s">
        <v>332</v>
      </c>
      <c r="B412" s="2" t="s">
        <v>998</v>
      </c>
      <c r="C412" s="2" t="s">
        <v>1620</v>
      </c>
      <c r="D412" s="2">
        <v>95206</v>
      </c>
      <c r="E412" s="2">
        <v>23801.5</v>
      </c>
      <c r="F412" s="2">
        <v>9520.6</v>
      </c>
      <c r="G412" s="2">
        <v>14280.9</v>
      </c>
      <c r="H412" s="2">
        <v>5</v>
      </c>
      <c r="I412" s="2">
        <v>2500</v>
      </c>
      <c r="J412" s="2">
        <v>142809</v>
      </c>
      <c r="K412" s="2">
        <v>11424.72</v>
      </c>
      <c r="L412" s="2">
        <v>4760.3</v>
      </c>
      <c r="M412" s="2">
        <v>129123.98</v>
      </c>
      <c r="P412" s="4" t="s">
        <v>1639</v>
      </c>
    </row>
    <row r="413" spans="1:16" x14ac:dyDescent="0.35">
      <c r="A413" s="2" t="s">
        <v>333</v>
      </c>
      <c r="B413" s="2" t="s">
        <v>999</v>
      </c>
      <c r="C413" s="2" t="s">
        <v>1621</v>
      </c>
      <c r="D413" s="2">
        <v>97061</v>
      </c>
      <c r="E413" s="2">
        <v>24265.25</v>
      </c>
      <c r="F413" s="2">
        <v>9706.1</v>
      </c>
      <c r="G413" s="2">
        <v>14559.15</v>
      </c>
      <c r="H413" s="2">
        <v>9</v>
      </c>
      <c r="I413" s="2">
        <v>4500</v>
      </c>
      <c r="J413" s="2">
        <v>145591.5</v>
      </c>
      <c r="K413" s="2">
        <v>11647.32</v>
      </c>
      <c r="L413" s="2">
        <v>4853.05</v>
      </c>
      <c r="M413" s="2">
        <v>133591.13</v>
      </c>
      <c r="P413" s="4" t="s">
        <v>1639</v>
      </c>
    </row>
    <row r="414" spans="1:16" x14ac:dyDescent="0.35">
      <c r="A414" s="2" t="s">
        <v>308</v>
      </c>
      <c r="B414" s="2" t="s">
        <v>1000</v>
      </c>
      <c r="C414" s="2" t="s">
        <v>1622</v>
      </c>
      <c r="D414" s="2">
        <v>98146</v>
      </c>
      <c r="E414" s="2">
        <v>24536.5</v>
      </c>
      <c r="F414" s="2">
        <v>9814.6</v>
      </c>
      <c r="G414" s="2">
        <v>14721.9</v>
      </c>
      <c r="H414" s="2">
        <v>9</v>
      </c>
      <c r="I414" s="2">
        <v>4500</v>
      </c>
      <c r="J414" s="2">
        <v>147219</v>
      </c>
      <c r="K414" s="2">
        <v>11777.52</v>
      </c>
      <c r="L414" s="2">
        <v>4907.3</v>
      </c>
      <c r="M414" s="2">
        <v>135034.18</v>
      </c>
      <c r="P414" s="4" t="s">
        <v>1639</v>
      </c>
    </row>
    <row r="415" spans="1:16" x14ac:dyDescent="0.35">
      <c r="A415" s="2" t="s">
        <v>334</v>
      </c>
      <c r="B415" s="2" t="s">
        <v>1001</v>
      </c>
      <c r="C415" s="2" t="s">
        <v>1623</v>
      </c>
      <c r="D415" s="2">
        <v>48044</v>
      </c>
      <c r="E415" s="2">
        <v>12011</v>
      </c>
      <c r="F415" s="2">
        <v>4804.4000000000005</v>
      </c>
      <c r="G415" s="2">
        <v>7206.5999999999995</v>
      </c>
      <c r="H415" s="2">
        <v>7</v>
      </c>
      <c r="I415" s="2">
        <v>3500</v>
      </c>
      <c r="J415" s="2">
        <v>72066</v>
      </c>
      <c r="K415" s="2">
        <v>5765.28</v>
      </c>
      <c r="L415" s="2">
        <v>2402.2000000000003</v>
      </c>
      <c r="M415" s="2">
        <v>67398.52</v>
      </c>
      <c r="P415" s="4" t="s">
        <v>1641</v>
      </c>
    </row>
    <row r="416" spans="1:16" x14ac:dyDescent="0.35">
      <c r="A416" s="2" t="s">
        <v>335</v>
      </c>
      <c r="B416" s="2" t="s">
        <v>1002</v>
      </c>
      <c r="C416" s="2" t="s">
        <v>1624</v>
      </c>
      <c r="D416" s="2">
        <v>94469</v>
      </c>
      <c r="E416" s="2">
        <v>23617.25</v>
      </c>
      <c r="F416" s="2">
        <v>9446.9</v>
      </c>
      <c r="G416" s="2">
        <v>14170.35</v>
      </c>
      <c r="H416" s="2">
        <v>4</v>
      </c>
      <c r="I416" s="2">
        <v>2000</v>
      </c>
      <c r="J416" s="2">
        <v>141703.5</v>
      </c>
      <c r="K416" s="2">
        <v>11336.279999999999</v>
      </c>
      <c r="L416" s="2">
        <v>4723.45</v>
      </c>
      <c r="M416" s="2">
        <v>127643.77</v>
      </c>
      <c r="P416" s="4" t="s">
        <v>1639</v>
      </c>
    </row>
    <row r="417" spans="1:16" x14ac:dyDescent="0.35">
      <c r="A417" s="2" t="s">
        <v>310</v>
      </c>
      <c r="B417" s="2" t="s">
        <v>1003</v>
      </c>
      <c r="C417" s="2" t="s">
        <v>1625</v>
      </c>
      <c r="D417" s="2">
        <v>137679</v>
      </c>
      <c r="E417" s="2">
        <v>34419.75</v>
      </c>
      <c r="F417" s="2">
        <v>13767.900000000001</v>
      </c>
      <c r="G417" s="2">
        <v>20651.849999999999</v>
      </c>
      <c r="H417" s="2">
        <v>3</v>
      </c>
      <c r="I417" s="2">
        <v>1500</v>
      </c>
      <c r="J417" s="2">
        <v>206518.5</v>
      </c>
      <c r="K417" s="2">
        <v>16521.48</v>
      </c>
      <c r="L417" s="2">
        <v>6883.9500000000007</v>
      </c>
      <c r="M417" s="2">
        <v>184613.06999999998</v>
      </c>
      <c r="P417" s="4" t="s">
        <v>1640</v>
      </c>
    </row>
    <row r="418" spans="1:16" x14ac:dyDescent="0.35">
      <c r="A418" s="2" t="s">
        <v>336</v>
      </c>
      <c r="B418" s="2" t="s">
        <v>1004</v>
      </c>
      <c r="C418" s="2" t="s">
        <v>1626</v>
      </c>
      <c r="D418" s="2">
        <v>113842</v>
      </c>
      <c r="E418" s="2">
        <v>28460.5</v>
      </c>
      <c r="F418" s="2">
        <v>11384.2</v>
      </c>
      <c r="G418" s="2">
        <v>17076.3</v>
      </c>
      <c r="H418" s="2">
        <v>8</v>
      </c>
      <c r="I418" s="2">
        <v>4000</v>
      </c>
      <c r="J418" s="2">
        <v>170763</v>
      </c>
      <c r="K418" s="2">
        <v>13661.039999999999</v>
      </c>
      <c r="L418" s="2">
        <v>5692.1</v>
      </c>
      <c r="M418" s="2">
        <v>155409.85999999999</v>
      </c>
      <c r="P418" s="4" t="s">
        <v>1639</v>
      </c>
    </row>
    <row r="419" spans="1:16" x14ac:dyDescent="0.35">
      <c r="A419" s="2" t="s">
        <v>337</v>
      </c>
      <c r="B419" s="2" t="s">
        <v>1005</v>
      </c>
      <c r="C419" s="2" t="s">
        <v>1627</v>
      </c>
      <c r="D419" s="2">
        <v>136922</v>
      </c>
      <c r="E419" s="2">
        <v>34230.5</v>
      </c>
      <c r="F419" s="2">
        <v>13692.2</v>
      </c>
      <c r="G419" s="2">
        <v>20538.3</v>
      </c>
      <c r="H419" s="2">
        <v>3</v>
      </c>
      <c r="I419" s="2">
        <v>1500</v>
      </c>
      <c r="J419" s="2">
        <v>205383</v>
      </c>
      <c r="K419" s="2">
        <v>16430.64</v>
      </c>
      <c r="L419" s="2">
        <v>6846.1</v>
      </c>
      <c r="M419" s="2">
        <v>183606.25999999998</v>
      </c>
      <c r="P419" s="4" t="s">
        <v>1640</v>
      </c>
    </row>
    <row r="420" spans="1:16" x14ac:dyDescent="0.35">
      <c r="A420" s="2" t="s">
        <v>338</v>
      </c>
      <c r="B420" s="2" t="s">
        <v>1006</v>
      </c>
      <c r="C420" s="2" t="s">
        <v>1628</v>
      </c>
      <c r="D420" s="2">
        <v>128479</v>
      </c>
      <c r="E420" s="2">
        <v>32119.75</v>
      </c>
      <c r="F420" s="2">
        <v>12847.900000000001</v>
      </c>
      <c r="G420" s="2">
        <v>19271.849999999999</v>
      </c>
      <c r="H420" s="2">
        <v>5</v>
      </c>
      <c r="I420" s="2">
        <v>2500</v>
      </c>
      <c r="J420" s="2">
        <v>192718.5</v>
      </c>
      <c r="K420" s="2">
        <v>15417.48</v>
      </c>
      <c r="L420" s="2">
        <v>6423.9500000000007</v>
      </c>
      <c r="M420" s="2">
        <v>173377.06999999998</v>
      </c>
      <c r="P420" s="4" t="s">
        <v>1639</v>
      </c>
    </row>
    <row r="421" spans="1:16" x14ac:dyDescent="0.35">
      <c r="A421" s="2" t="s">
        <v>265</v>
      </c>
      <c r="B421" s="2" t="s">
        <v>1007</v>
      </c>
      <c r="C421" s="2" t="s">
        <v>1589</v>
      </c>
      <c r="D421" s="2">
        <v>116643</v>
      </c>
      <c r="E421" s="2">
        <v>29160.75</v>
      </c>
      <c r="F421" s="2">
        <v>11664.300000000001</v>
      </c>
      <c r="G421" s="2">
        <v>17496.45</v>
      </c>
      <c r="H421" s="2">
        <v>8</v>
      </c>
      <c r="I421" s="2">
        <v>4000</v>
      </c>
      <c r="J421" s="2">
        <v>174964.5</v>
      </c>
      <c r="K421" s="2">
        <v>13997.16</v>
      </c>
      <c r="L421" s="2">
        <v>5832.1500000000005</v>
      </c>
      <c r="M421" s="2">
        <v>159135.19</v>
      </c>
      <c r="P421" s="4" t="s">
        <v>1639</v>
      </c>
    </row>
    <row r="422" spans="1:16" x14ac:dyDescent="0.35">
      <c r="A422" s="2" t="s">
        <v>339</v>
      </c>
      <c r="B422" s="2" t="s">
        <v>1008</v>
      </c>
      <c r="C422" s="2" t="s">
        <v>1590</v>
      </c>
      <c r="D422" s="2">
        <v>40153</v>
      </c>
      <c r="E422" s="2">
        <v>10038.25</v>
      </c>
      <c r="F422" s="2">
        <v>4015.3</v>
      </c>
      <c r="G422" s="2">
        <v>6022.95</v>
      </c>
      <c r="H422" s="2">
        <v>8</v>
      </c>
      <c r="I422" s="2">
        <v>4000</v>
      </c>
      <c r="J422" s="2">
        <v>60229.5</v>
      </c>
      <c r="K422" s="2">
        <v>4818.3599999999997</v>
      </c>
      <c r="L422" s="2">
        <v>2007.65</v>
      </c>
      <c r="M422" s="2">
        <v>57403.49</v>
      </c>
      <c r="P422" s="4" t="s">
        <v>1641</v>
      </c>
    </row>
    <row r="423" spans="1:16" x14ac:dyDescent="0.35">
      <c r="A423" s="2" t="s">
        <v>340</v>
      </c>
      <c r="B423" s="2" t="s">
        <v>1009</v>
      </c>
      <c r="C423" s="2" t="s">
        <v>1591</v>
      </c>
      <c r="D423" s="2">
        <v>115967</v>
      </c>
      <c r="E423" s="2">
        <v>28991.75</v>
      </c>
      <c r="F423" s="2">
        <v>11596.7</v>
      </c>
      <c r="G423" s="2">
        <v>17395.05</v>
      </c>
      <c r="H423" s="2">
        <v>3</v>
      </c>
      <c r="I423" s="2">
        <v>1500</v>
      </c>
      <c r="J423" s="2">
        <v>173950.5</v>
      </c>
      <c r="K423" s="2">
        <v>13916.039999999999</v>
      </c>
      <c r="L423" s="2">
        <v>5798.35</v>
      </c>
      <c r="M423" s="2">
        <v>155736.10999999999</v>
      </c>
      <c r="P423" s="4" t="s">
        <v>1639</v>
      </c>
    </row>
    <row r="424" spans="1:16" x14ac:dyDescent="0.35">
      <c r="A424" s="2" t="s">
        <v>341</v>
      </c>
      <c r="B424" s="2" t="s">
        <v>1010</v>
      </c>
      <c r="C424" s="2" t="s">
        <v>1592</v>
      </c>
      <c r="D424" s="2">
        <v>40801</v>
      </c>
      <c r="E424" s="2">
        <v>10200.25</v>
      </c>
      <c r="F424" s="2">
        <v>4080.1000000000004</v>
      </c>
      <c r="G424" s="2">
        <v>6120.15</v>
      </c>
      <c r="H424" s="2">
        <v>7</v>
      </c>
      <c r="I424" s="2">
        <v>3500</v>
      </c>
      <c r="J424" s="2">
        <v>61201.5</v>
      </c>
      <c r="K424" s="2">
        <v>4896.12</v>
      </c>
      <c r="L424" s="2">
        <v>2040.0500000000002</v>
      </c>
      <c r="M424" s="2">
        <v>57765.329999999994</v>
      </c>
      <c r="P424" s="4" t="s">
        <v>1641</v>
      </c>
    </row>
    <row r="425" spans="1:16" x14ac:dyDescent="0.35">
      <c r="A425" s="2" t="s">
        <v>342</v>
      </c>
      <c r="B425" s="2" t="s">
        <v>1011</v>
      </c>
      <c r="C425" s="2" t="s">
        <v>1593</v>
      </c>
      <c r="D425" s="2">
        <v>100765</v>
      </c>
      <c r="E425" s="2">
        <v>25191.25</v>
      </c>
      <c r="F425" s="2">
        <v>10076.5</v>
      </c>
      <c r="G425" s="2">
        <v>15114.75</v>
      </c>
      <c r="H425" s="2">
        <v>8</v>
      </c>
      <c r="I425" s="2">
        <v>4000</v>
      </c>
      <c r="J425" s="2">
        <v>151147.5</v>
      </c>
      <c r="K425" s="2">
        <v>12091.8</v>
      </c>
      <c r="L425" s="2">
        <v>5038.25</v>
      </c>
      <c r="M425" s="2">
        <v>138017.45000000001</v>
      </c>
      <c r="P425" s="4" t="s">
        <v>1639</v>
      </c>
    </row>
    <row r="426" spans="1:16" x14ac:dyDescent="0.35">
      <c r="A426" s="2" t="s">
        <v>343</v>
      </c>
      <c r="B426" s="2" t="s">
        <v>1012</v>
      </c>
      <c r="C426" s="2" t="s">
        <v>1594</v>
      </c>
      <c r="D426" s="2">
        <v>97472</v>
      </c>
      <c r="E426" s="2">
        <v>24368</v>
      </c>
      <c r="F426" s="2">
        <v>9747.2000000000007</v>
      </c>
      <c r="G426" s="2">
        <v>14620.8</v>
      </c>
      <c r="H426" s="2">
        <v>8</v>
      </c>
      <c r="I426" s="2">
        <v>4000</v>
      </c>
      <c r="J426" s="2">
        <v>146208</v>
      </c>
      <c r="K426" s="2">
        <v>11696.64</v>
      </c>
      <c r="L426" s="2">
        <v>4873.6000000000004</v>
      </c>
      <c r="M426" s="2">
        <v>133637.75999999998</v>
      </c>
      <c r="P426" s="4" t="s">
        <v>1639</v>
      </c>
    </row>
    <row r="427" spans="1:16" x14ac:dyDescent="0.35">
      <c r="A427" s="2" t="s">
        <v>112</v>
      </c>
      <c r="B427" s="2" t="s">
        <v>1013</v>
      </c>
      <c r="C427" s="2" t="s">
        <v>1595</v>
      </c>
      <c r="D427" s="2">
        <v>135435</v>
      </c>
      <c r="E427" s="2">
        <v>33858.75</v>
      </c>
      <c r="F427" s="2">
        <v>13543.5</v>
      </c>
      <c r="G427" s="2">
        <v>20315.25</v>
      </c>
      <c r="H427" s="2">
        <v>5</v>
      </c>
      <c r="I427" s="2">
        <v>2500</v>
      </c>
      <c r="J427" s="2">
        <v>203152.5</v>
      </c>
      <c r="K427" s="2">
        <v>16252.199999999999</v>
      </c>
      <c r="L427" s="2">
        <v>6771.75</v>
      </c>
      <c r="M427" s="2">
        <v>182628.55</v>
      </c>
      <c r="P427" s="4" t="s">
        <v>1640</v>
      </c>
    </row>
    <row r="428" spans="1:16" x14ac:dyDescent="0.35">
      <c r="A428" s="2" t="s">
        <v>344</v>
      </c>
      <c r="B428" s="2" t="s">
        <v>1014</v>
      </c>
      <c r="C428" s="2" t="s">
        <v>1596</v>
      </c>
      <c r="D428" s="2">
        <v>116241</v>
      </c>
      <c r="E428" s="2">
        <v>29060.25</v>
      </c>
      <c r="F428" s="2">
        <v>11624.1</v>
      </c>
      <c r="G428" s="2">
        <v>17436.149999999998</v>
      </c>
      <c r="H428" s="2">
        <v>9</v>
      </c>
      <c r="I428" s="2">
        <v>4500</v>
      </c>
      <c r="J428" s="2">
        <v>174361.5</v>
      </c>
      <c r="K428" s="2">
        <v>13948.92</v>
      </c>
      <c r="L428" s="2">
        <v>5812.05</v>
      </c>
      <c r="M428" s="2">
        <v>159100.53</v>
      </c>
      <c r="P428" s="4" t="s">
        <v>1639</v>
      </c>
    </row>
    <row r="429" spans="1:16" x14ac:dyDescent="0.35">
      <c r="A429" s="2" t="s">
        <v>345</v>
      </c>
      <c r="B429" s="2" t="s">
        <v>1015</v>
      </c>
      <c r="C429" s="2" t="s">
        <v>1597</v>
      </c>
      <c r="D429" s="2">
        <v>138659</v>
      </c>
      <c r="E429" s="2">
        <v>34664.75</v>
      </c>
      <c r="F429" s="2">
        <v>13865.900000000001</v>
      </c>
      <c r="G429" s="2">
        <v>20798.849999999999</v>
      </c>
      <c r="H429" s="2">
        <v>5</v>
      </c>
      <c r="I429" s="2">
        <v>2500</v>
      </c>
      <c r="J429" s="2">
        <v>207988.5</v>
      </c>
      <c r="K429" s="2">
        <v>16639.079999999998</v>
      </c>
      <c r="L429" s="2">
        <v>6932.9500000000007</v>
      </c>
      <c r="M429" s="2">
        <v>186916.47</v>
      </c>
      <c r="P429" s="4" t="s">
        <v>1640</v>
      </c>
    </row>
    <row r="430" spans="1:16" x14ac:dyDescent="0.35">
      <c r="A430" s="2" t="s">
        <v>346</v>
      </c>
      <c r="B430" s="2" t="s">
        <v>1016</v>
      </c>
      <c r="C430" s="2" t="s">
        <v>1598</v>
      </c>
      <c r="D430" s="2">
        <v>115598</v>
      </c>
      <c r="E430" s="2">
        <v>28899.5</v>
      </c>
      <c r="F430" s="2">
        <v>11559.800000000001</v>
      </c>
      <c r="G430" s="2">
        <v>17339.7</v>
      </c>
      <c r="H430" s="2">
        <v>6</v>
      </c>
      <c r="I430" s="2">
        <v>3000</v>
      </c>
      <c r="J430" s="2">
        <v>173397</v>
      </c>
      <c r="K430" s="2">
        <v>13871.76</v>
      </c>
      <c r="L430" s="2">
        <v>5779.9000000000005</v>
      </c>
      <c r="M430" s="2">
        <v>156745.34</v>
      </c>
      <c r="P430" s="4" t="s">
        <v>1639</v>
      </c>
    </row>
    <row r="431" spans="1:16" x14ac:dyDescent="0.35">
      <c r="A431" s="2" t="s">
        <v>114</v>
      </c>
      <c r="B431" s="2" t="s">
        <v>1017</v>
      </c>
      <c r="C431" s="2" t="s">
        <v>1599</v>
      </c>
      <c r="D431" s="2">
        <v>138561</v>
      </c>
      <c r="E431" s="2">
        <v>34640.25</v>
      </c>
      <c r="F431" s="2">
        <v>13856.1</v>
      </c>
      <c r="G431" s="2">
        <v>20784.149999999998</v>
      </c>
      <c r="H431" s="2">
        <v>6</v>
      </c>
      <c r="I431" s="2">
        <v>3000</v>
      </c>
      <c r="J431" s="2">
        <v>207841.5</v>
      </c>
      <c r="K431" s="2">
        <v>16627.32</v>
      </c>
      <c r="L431" s="2">
        <v>6928.05</v>
      </c>
      <c r="M431" s="2">
        <v>187286.13</v>
      </c>
      <c r="P431" s="4" t="s">
        <v>1640</v>
      </c>
    </row>
    <row r="432" spans="1:16" x14ac:dyDescent="0.35">
      <c r="A432" s="2" t="s">
        <v>347</v>
      </c>
      <c r="B432" s="2" t="s">
        <v>1018</v>
      </c>
      <c r="C432" s="2" t="s">
        <v>1600</v>
      </c>
      <c r="D432" s="2">
        <v>89328</v>
      </c>
      <c r="E432" s="2">
        <v>22332</v>
      </c>
      <c r="F432" s="2">
        <v>8932.8000000000011</v>
      </c>
      <c r="G432" s="2">
        <v>13399.199999999999</v>
      </c>
      <c r="H432" s="2">
        <v>9</v>
      </c>
      <c r="I432" s="2">
        <v>4500</v>
      </c>
      <c r="J432" s="2">
        <v>133992</v>
      </c>
      <c r="K432" s="2">
        <v>10719.359999999999</v>
      </c>
      <c r="L432" s="2">
        <v>4466.4000000000005</v>
      </c>
      <c r="M432" s="2">
        <v>123306.24000000001</v>
      </c>
      <c r="P432" s="4" t="s">
        <v>1639</v>
      </c>
    </row>
    <row r="433" spans="1:16" x14ac:dyDescent="0.35">
      <c r="A433" s="2" t="s">
        <v>348</v>
      </c>
      <c r="B433" s="2" t="s">
        <v>1019</v>
      </c>
      <c r="C433" s="2" t="s">
        <v>1601</v>
      </c>
      <c r="D433" s="2">
        <v>115373</v>
      </c>
      <c r="E433" s="2">
        <v>28843.25</v>
      </c>
      <c r="F433" s="2">
        <v>11537.300000000001</v>
      </c>
      <c r="G433" s="2">
        <v>17305.95</v>
      </c>
      <c r="H433" s="2">
        <v>2</v>
      </c>
      <c r="I433" s="2">
        <v>1000</v>
      </c>
      <c r="J433" s="2">
        <v>173059.5</v>
      </c>
      <c r="K433" s="2">
        <v>13844.76</v>
      </c>
      <c r="L433" s="2">
        <v>5768.6500000000005</v>
      </c>
      <c r="M433" s="2">
        <v>154446.09</v>
      </c>
      <c r="P433" s="4" t="s">
        <v>1639</v>
      </c>
    </row>
    <row r="434" spans="1:16" x14ac:dyDescent="0.35">
      <c r="A434" s="2" t="s">
        <v>341</v>
      </c>
      <c r="B434" s="2" t="s">
        <v>1020</v>
      </c>
      <c r="C434" s="2" t="s">
        <v>1602</v>
      </c>
      <c r="D434" s="2">
        <v>119984</v>
      </c>
      <c r="E434" s="2">
        <v>29996</v>
      </c>
      <c r="F434" s="2">
        <v>11998.400000000001</v>
      </c>
      <c r="G434" s="2">
        <v>17997.599999999999</v>
      </c>
      <c r="H434" s="2">
        <v>3</v>
      </c>
      <c r="I434" s="2">
        <v>1500</v>
      </c>
      <c r="J434" s="2">
        <v>179976</v>
      </c>
      <c r="K434" s="2">
        <v>14398.08</v>
      </c>
      <c r="L434" s="2">
        <v>5999.2000000000007</v>
      </c>
      <c r="M434" s="2">
        <v>161078.72</v>
      </c>
      <c r="P434" s="4" t="s">
        <v>1639</v>
      </c>
    </row>
    <row r="435" spans="1:16" x14ac:dyDescent="0.35">
      <c r="A435" s="2" t="s">
        <v>197</v>
      </c>
      <c r="B435" s="2" t="s">
        <v>1021</v>
      </c>
      <c r="C435" s="2" t="s">
        <v>1603</v>
      </c>
      <c r="D435" s="2">
        <v>129536</v>
      </c>
      <c r="E435" s="2">
        <v>32384</v>
      </c>
      <c r="F435" s="2">
        <v>12953.6</v>
      </c>
      <c r="G435" s="2">
        <v>19430.399999999998</v>
      </c>
      <c r="H435" s="2">
        <v>7</v>
      </c>
      <c r="I435" s="2">
        <v>3500</v>
      </c>
      <c r="J435" s="2">
        <v>194304</v>
      </c>
      <c r="K435" s="2">
        <v>15544.32</v>
      </c>
      <c r="L435" s="2">
        <v>6476.8</v>
      </c>
      <c r="M435" s="2">
        <v>175782.88</v>
      </c>
      <c r="P435" s="4" t="s">
        <v>1639</v>
      </c>
    </row>
    <row r="436" spans="1:16" x14ac:dyDescent="0.35">
      <c r="A436" s="2" t="s">
        <v>349</v>
      </c>
      <c r="B436" s="2" t="s">
        <v>1022</v>
      </c>
      <c r="C436" s="2" t="s">
        <v>1604</v>
      </c>
      <c r="D436" s="2">
        <v>42084</v>
      </c>
      <c r="E436" s="2">
        <v>10521</v>
      </c>
      <c r="F436" s="2">
        <v>4208.4000000000005</v>
      </c>
      <c r="G436" s="2">
        <v>6312.5999999999995</v>
      </c>
      <c r="H436" s="2">
        <v>3</v>
      </c>
      <c r="I436" s="2">
        <v>1500</v>
      </c>
      <c r="J436" s="2">
        <v>63126</v>
      </c>
      <c r="K436" s="2">
        <v>5050.08</v>
      </c>
      <c r="L436" s="2">
        <v>2104.2000000000003</v>
      </c>
      <c r="M436" s="2">
        <v>57471.72</v>
      </c>
      <c r="P436" s="4" t="s">
        <v>1641</v>
      </c>
    </row>
    <row r="437" spans="1:16" x14ac:dyDescent="0.35">
      <c r="A437" s="2" t="s">
        <v>350</v>
      </c>
      <c r="B437" s="2" t="s">
        <v>1023</v>
      </c>
      <c r="C437" s="2" t="s">
        <v>1605</v>
      </c>
      <c r="D437" s="2">
        <v>85105</v>
      </c>
      <c r="E437" s="2">
        <v>21276.25</v>
      </c>
      <c r="F437" s="2">
        <v>8510.5</v>
      </c>
      <c r="G437" s="2">
        <v>12765.75</v>
      </c>
      <c r="H437" s="2">
        <v>2</v>
      </c>
      <c r="I437" s="2">
        <v>1000</v>
      </c>
      <c r="J437" s="2">
        <v>127657.5</v>
      </c>
      <c r="K437" s="2">
        <v>10212.6</v>
      </c>
      <c r="L437" s="2">
        <v>4255.25</v>
      </c>
      <c r="M437" s="2">
        <v>114189.65</v>
      </c>
      <c r="P437" s="4" t="s">
        <v>1639</v>
      </c>
    </row>
    <row r="438" spans="1:16" x14ac:dyDescent="0.35">
      <c r="A438" s="2" t="s">
        <v>351</v>
      </c>
      <c r="B438" s="2" t="s">
        <v>1024</v>
      </c>
      <c r="C438" s="2" t="s">
        <v>1606</v>
      </c>
      <c r="D438" s="2">
        <v>112660</v>
      </c>
      <c r="E438" s="2">
        <v>28165</v>
      </c>
      <c r="F438" s="2">
        <v>11266</v>
      </c>
      <c r="G438" s="2">
        <v>16899</v>
      </c>
      <c r="H438" s="2">
        <v>5</v>
      </c>
      <c r="I438" s="2">
        <v>2500</v>
      </c>
      <c r="J438" s="2">
        <v>168990</v>
      </c>
      <c r="K438" s="2">
        <v>13519.199999999999</v>
      </c>
      <c r="L438" s="2">
        <v>5633</v>
      </c>
      <c r="M438" s="2">
        <v>152337.79999999999</v>
      </c>
      <c r="P438" s="4" t="s">
        <v>1639</v>
      </c>
    </row>
    <row r="439" spans="1:16" x14ac:dyDescent="0.35">
      <c r="A439" s="2" t="s">
        <v>22</v>
      </c>
      <c r="B439" s="2" t="s">
        <v>1025</v>
      </c>
      <c r="C439" s="2" t="s">
        <v>1607</v>
      </c>
      <c r="D439" s="2">
        <v>51705</v>
      </c>
      <c r="E439" s="2">
        <v>12926.25</v>
      </c>
      <c r="F439" s="2">
        <v>5170.5</v>
      </c>
      <c r="G439" s="2">
        <v>7755.75</v>
      </c>
      <c r="H439" s="2">
        <v>5</v>
      </c>
      <c r="I439" s="2">
        <v>2500</v>
      </c>
      <c r="J439" s="2">
        <v>77557.5</v>
      </c>
      <c r="K439" s="2">
        <v>6204.5999999999995</v>
      </c>
      <c r="L439" s="2">
        <v>2585.25</v>
      </c>
      <c r="M439" s="2">
        <v>71267.649999999994</v>
      </c>
      <c r="P439" s="4" t="s">
        <v>1641</v>
      </c>
    </row>
    <row r="440" spans="1:16" x14ac:dyDescent="0.35">
      <c r="A440" s="2" t="s">
        <v>352</v>
      </c>
      <c r="B440" s="2" t="s">
        <v>1026</v>
      </c>
      <c r="C440" s="2" t="s">
        <v>1608</v>
      </c>
      <c r="D440" s="2">
        <v>141656</v>
      </c>
      <c r="E440" s="2">
        <v>35414</v>
      </c>
      <c r="F440" s="2">
        <v>14165.6</v>
      </c>
      <c r="G440" s="2">
        <v>21248.399999999998</v>
      </c>
      <c r="H440" s="2">
        <v>8</v>
      </c>
      <c r="I440" s="2">
        <v>4000</v>
      </c>
      <c r="J440" s="2">
        <v>212484</v>
      </c>
      <c r="K440" s="2">
        <v>16998.72</v>
      </c>
      <c r="L440" s="2">
        <v>7082.8</v>
      </c>
      <c r="M440" s="2">
        <v>192402.48</v>
      </c>
      <c r="P440" s="4" t="s">
        <v>1640</v>
      </c>
    </row>
    <row r="441" spans="1:16" x14ac:dyDescent="0.35">
      <c r="A441" s="2" t="s">
        <v>281</v>
      </c>
      <c r="B441" s="2" t="s">
        <v>1027</v>
      </c>
      <c r="C441" s="2" t="s">
        <v>1609</v>
      </c>
      <c r="D441" s="2">
        <v>77843</v>
      </c>
      <c r="E441" s="2">
        <v>19460.75</v>
      </c>
      <c r="F441" s="2">
        <v>7784.3</v>
      </c>
      <c r="G441" s="2">
        <v>11676.449999999999</v>
      </c>
      <c r="H441" s="2">
        <v>3</v>
      </c>
      <c r="I441" s="2">
        <v>1500</v>
      </c>
      <c r="J441" s="2">
        <v>116764.5</v>
      </c>
      <c r="K441" s="2">
        <v>9341.16</v>
      </c>
      <c r="L441" s="2">
        <v>3892.15</v>
      </c>
      <c r="M441" s="2">
        <v>105031.19</v>
      </c>
      <c r="P441" s="4" t="s">
        <v>1639</v>
      </c>
    </row>
    <row r="442" spans="1:16" x14ac:dyDescent="0.35">
      <c r="A442" s="2" t="s">
        <v>353</v>
      </c>
      <c r="B442" s="2" t="s">
        <v>1028</v>
      </c>
      <c r="C442" s="2" t="s">
        <v>1610</v>
      </c>
      <c r="D442" s="2">
        <v>75388</v>
      </c>
      <c r="E442" s="2">
        <v>18847</v>
      </c>
      <c r="F442" s="2">
        <v>7538.8</v>
      </c>
      <c r="G442" s="2">
        <v>11308.199999999999</v>
      </c>
      <c r="H442" s="2">
        <v>3</v>
      </c>
      <c r="I442" s="2">
        <v>1500</v>
      </c>
      <c r="J442" s="2">
        <v>113082</v>
      </c>
      <c r="K442" s="2">
        <v>9046.56</v>
      </c>
      <c r="L442" s="2">
        <v>3769.4</v>
      </c>
      <c r="M442" s="2">
        <v>101766.04000000001</v>
      </c>
      <c r="P442" s="4" t="s">
        <v>1639</v>
      </c>
    </row>
    <row r="443" spans="1:16" x14ac:dyDescent="0.35">
      <c r="A443" s="2" t="s">
        <v>15</v>
      </c>
      <c r="B443" s="2" t="s">
        <v>1029</v>
      </c>
      <c r="C443" s="2" t="s">
        <v>1611</v>
      </c>
      <c r="D443" s="2">
        <v>71949</v>
      </c>
      <c r="E443" s="2">
        <v>17987.25</v>
      </c>
      <c r="F443" s="2">
        <v>7194.9000000000005</v>
      </c>
      <c r="G443" s="2">
        <v>10792.35</v>
      </c>
      <c r="H443" s="2">
        <v>7</v>
      </c>
      <c r="I443" s="2">
        <v>3500</v>
      </c>
      <c r="J443" s="2">
        <v>107923.5</v>
      </c>
      <c r="K443" s="2">
        <v>8633.8799999999992</v>
      </c>
      <c r="L443" s="2">
        <v>3597.4500000000003</v>
      </c>
      <c r="M443" s="2">
        <v>99192.17</v>
      </c>
      <c r="P443" s="4" t="s">
        <v>1639</v>
      </c>
    </row>
    <row r="444" spans="1:16" x14ac:dyDescent="0.35">
      <c r="A444" s="2" t="s">
        <v>302</v>
      </c>
      <c r="B444" s="2" t="s">
        <v>1030</v>
      </c>
      <c r="C444" s="2" t="s">
        <v>1612</v>
      </c>
      <c r="D444" s="2">
        <v>110196</v>
      </c>
      <c r="E444" s="2">
        <v>27549</v>
      </c>
      <c r="F444" s="2">
        <v>11019.6</v>
      </c>
      <c r="G444" s="2">
        <v>16529.399999999998</v>
      </c>
      <c r="H444" s="2">
        <v>2</v>
      </c>
      <c r="I444" s="2">
        <v>1000</v>
      </c>
      <c r="J444" s="2">
        <v>165294</v>
      </c>
      <c r="K444" s="2">
        <v>13223.519999999999</v>
      </c>
      <c r="L444" s="2">
        <v>5509.8</v>
      </c>
      <c r="M444" s="2">
        <v>147560.68000000002</v>
      </c>
      <c r="P444" s="4" t="s">
        <v>1639</v>
      </c>
    </row>
    <row r="445" spans="1:16" x14ac:dyDescent="0.35">
      <c r="A445" s="2" t="s">
        <v>322</v>
      </c>
      <c r="B445" s="2" t="s">
        <v>1031</v>
      </c>
      <c r="C445" s="2" t="s">
        <v>1613</v>
      </c>
      <c r="D445" s="2">
        <v>102932</v>
      </c>
      <c r="E445" s="2">
        <v>25733</v>
      </c>
      <c r="F445" s="2">
        <v>10293.200000000001</v>
      </c>
      <c r="G445" s="2">
        <v>15439.8</v>
      </c>
      <c r="H445" s="2">
        <v>9</v>
      </c>
      <c r="I445" s="2">
        <v>4500</v>
      </c>
      <c r="J445" s="2">
        <v>154398</v>
      </c>
      <c r="K445" s="2">
        <v>12351.84</v>
      </c>
      <c r="L445" s="2">
        <v>5146.6000000000004</v>
      </c>
      <c r="M445" s="2">
        <v>141399.56</v>
      </c>
      <c r="P445" s="4" t="s">
        <v>1639</v>
      </c>
    </row>
    <row r="446" spans="1:16" x14ac:dyDescent="0.35">
      <c r="A446" s="2" t="s">
        <v>354</v>
      </c>
      <c r="B446" s="2" t="s">
        <v>1032</v>
      </c>
      <c r="C446" s="2" t="s">
        <v>1614</v>
      </c>
      <c r="D446" s="2">
        <v>51778</v>
      </c>
      <c r="E446" s="2">
        <v>12944.5</v>
      </c>
      <c r="F446" s="2">
        <v>5177.8</v>
      </c>
      <c r="G446" s="2">
        <v>7766.7</v>
      </c>
      <c r="H446" s="2">
        <v>9</v>
      </c>
      <c r="I446" s="2">
        <v>4500</v>
      </c>
      <c r="J446" s="2">
        <v>77667</v>
      </c>
      <c r="K446" s="2">
        <v>6213.36</v>
      </c>
      <c r="L446" s="2">
        <v>2588.9</v>
      </c>
      <c r="M446" s="2">
        <v>73364.740000000005</v>
      </c>
      <c r="P446" s="4" t="s">
        <v>1641</v>
      </c>
    </row>
    <row r="447" spans="1:16" x14ac:dyDescent="0.35">
      <c r="A447" s="2" t="s">
        <v>355</v>
      </c>
      <c r="B447" s="2" t="s">
        <v>1033</v>
      </c>
      <c r="C447" s="2" t="s">
        <v>1615</v>
      </c>
      <c r="D447" s="2">
        <v>117576</v>
      </c>
      <c r="E447" s="2">
        <v>29394</v>
      </c>
      <c r="F447" s="2">
        <v>11757.6</v>
      </c>
      <c r="G447" s="2">
        <v>17636.399999999998</v>
      </c>
      <c r="H447" s="2">
        <v>7</v>
      </c>
      <c r="I447" s="2">
        <v>3500</v>
      </c>
      <c r="J447" s="2">
        <v>176364</v>
      </c>
      <c r="K447" s="2">
        <v>14109.119999999999</v>
      </c>
      <c r="L447" s="2">
        <v>5878.8</v>
      </c>
      <c r="M447" s="2">
        <v>159876.08000000002</v>
      </c>
      <c r="P447" s="4" t="s">
        <v>1639</v>
      </c>
    </row>
    <row r="448" spans="1:16" x14ac:dyDescent="0.35">
      <c r="A448" s="2" t="s">
        <v>356</v>
      </c>
      <c r="B448" s="2" t="s">
        <v>1034</v>
      </c>
      <c r="C448" s="2" t="s">
        <v>1616</v>
      </c>
      <c r="D448" s="2">
        <v>137983</v>
      </c>
      <c r="E448" s="2">
        <v>34495.75</v>
      </c>
      <c r="F448" s="2">
        <v>13798.300000000001</v>
      </c>
      <c r="G448" s="2">
        <v>20697.45</v>
      </c>
      <c r="H448" s="2">
        <v>6</v>
      </c>
      <c r="I448" s="2">
        <v>3000</v>
      </c>
      <c r="J448" s="2">
        <v>206974.5</v>
      </c>
      <c r="K448" s="2">
        <v>16557.96</v>
      </c>
      <c r="L448" s="2">
        <v>6899.1500000000005</v>
      </c>
      <c r="M448" s="2">
        <v>186517.39</v>
      </c>
      <c r="P448" s="4" t="s">
        <v>1640</v>
      </c>
    </row>
    <row r="449" spans="1:16" x14ac:dyDescent="0.35">
      <c r="A449" s="2" t="s">
        <v>181</v>
      </c>
      <c r="B449" s="2" t="s">
        <v>1035</v>
      </c>
      <c r="C449" s="2" t="s">
        <v>1617</v>
      </c>
      <c r="D449" s="2">
        <v>74258</v>
      </c>
      <c r="E449" s="2">
        <v>18564.5</v>
      </c>
      <c r="F449" s="2">
        <v>7425.8</v>
      </c>
      <c r="G449" s="2">
        <v>11138.699999999999</v>
      </c>
      <c r="H449" s="2">
        <v>7</v>
      </c>
      <c r="I449" s="2">
        <v>3500</v>
      </c>
      <c r="J449" s="2">
        <v>111387</v>
      </c>
      <c r="K449" s="2">
        <v>8910.9599999999991</v>
      </c>
      <c r="L449" s="2">
        <v>3712.9</v>
      </c>
      <c r="M449" s="2">
        <v>102263.14000000001</v>
      </c>
      <c r="P449" s="4" t="s">
        <v>1639</v>
      </c>
    </row>
    <row r="450" spans="1:16" x14ac:dyDescent="0.35">
      <c r="A450" s="2" t="s">
        <v>357</v>
      </c>
      <c r="B450" s="2" t="s">
        <v>1036</v>
      </c>
      <c r="C450" s="2" t="s">
        <v>1618</v>
      </c>
      <c r="D450" s="2">
        <v>97212</v>
      </c>
      <c r="E450" s="2">
        <v>24303</v>
      </c>
      <c r="F450" s="2">
        <v>9721.2000000000007</v>
      </c>
      <c r="G450" s="2">
        <v>14581.8</v>
      </c>
      <c r="H450" s="2">
        <v>4</v>
      </c>
      <c r="I450" s="2">
        <v>2000</v>
      </c>
      <c r="J450" s="2">
        <v>145818</v>
      </c>
      <c r="K450" s="2">
        <v>11665.439999999999</v>
      </c>
      <c r="L450" s="2">
        <v>4860.6000000000004</v>
      </c>
      <c r="M450" s="2">
        <v>131291.96</v>
      </c>
      <c r="P450" s="4" t="s">
        <v>1639</v>
      </c>
    </row>
    <row r="451" spans="1:16" x14ac:dyDescent="0.35">
      <c r="A451" s="2" t="s">
        <v>44</v>
      </c>
      <c r="B451" s="2" t="s">
        <v>1037</v>
      </c>
      <c r="C451" s="2" t="s">
        <v>1619</v>
      </c>
      <c r="D451" s="2">
        <v>66790</v>
      </c>
      <c r="E451" s="2">
        <v>16697.5</v>
      </c>
      <c r="F451" s="2">
        <v>6679</v>
      </c>
      <c r="G451" s="2">
        <v>10018.5</v>
      </c>
      <c r="H451" s="2">
        <v>9</v>
      </c>
      <c r="I451" s="2">
        <v>4500</v>
      </c>
      <c r="J451" s="2">
        <v>100185</v>
      </c>
      <c r="K451" s="2">
        <v>8014.7999999999993</v>
      </c>
      <c r="L451" s="2">
        <v>3339.5</v>
      </c>
      <c r="M451" s="2">
        <v>93330.7</v>
      </c>
      <c r="P451" s="4" t="s">
        <v>1639</v>
      </c>
    </row>
    <row r="452" spans="1:16" x14ac:dyDescent="0.35">
      <c r="A452" s="2" t="s">
        <v>358</v>
      </c>
      <c r="B452" s="2" t="s">
        <v>1038</v>
      </c>
      <c r="C452" s="2" t="s">
        <v>1620</v>
      </c>
      <c r="D452" s="2">
        <v>121656</v>
      </c>
      <c r="E452" s="2">
        <v>30414</v>
      </c>
      <c r="F452" s="2">
        <v>12165.6</v>
      </c>
      <c r="G452" s="2">
        <v>18248.399999999998</v>
      </c>
      <c r="H452" s="2">
        <v>6</v>
      </c>
      <c r="I452" s="2">
        <v>3000</v>
      </c>
      <c r="J452" s="2">
        <v>182484</v>
      </c>
      <c r="K452" s="2">
        <v>14598.72</v>
      </c>
      <c r="L452" s="2">
        <v>6082.8</v>
      </c>
      <c r="M452" s="2">
        <v>164802.48000000001</v>
      </c>
      <c r="P452" s="4" t="s">
        <v>1639</v>
      </c>
    </row>
    <row r="453" spans="1:16" x14ac:dyDescent="0.35">
      <c r="A453" s="2" t="s">
        <v>359</v>
      </c>
      <c r="B453" s="2" t="s">
        <v>1039</v>
      </c>
      <c r="C453" s="2" t="s">
        <v>1621</v>
      </c>
      <c r="D453" s="2">
        <v>76731</v>
      </c>
      <c r="E453" s="2">
        <v>19182.75</v>
      </c>
      <c r="F453" s="2">
        <v>7673.1</v>
      </c>
      <c r="G453" s="2">
        <v>11509.65</v>
      </c>
      <c r="H453" s="2">
        <v>6</v>
      </c>
      <c r="I453" s="2">
        <v>3000</v>
      </c>
      <c r="J453" s="2">
        <v>115096.5</v>
      </c>
      <c r="K453" s="2">
        <v>9207.7199999999993</v>
      </c>
      <c r="L453" s="2">
        <v>3836.55</v>
      </c>
      <c r="M453" s="2">
        <v>105052.23</v>
      </c>
      <c r="P453" s="4" t="s">
        <v>1639</v>
      </c>
    </row>
    <row r="454" spans="1:16" x14ac:dyDescent="0.35">
      <c r="A454" s="2" t="s">
        <v>360</v>
      </c>
      <c r="B454" s="2" t="s">
        <v>1040</v>
      </c>
      <c r="C454" s="2" t="s">
        <v>1622</v>
      </c>
      <c r="D454" s="2">
        <v>44283</v>
      </c>
      <c r="E454" s="2">
        <v>11070.75</v>
      </c>
      <c r="F454" s="2">
        <v>4428.3</v>
      </c>
      <c r="G454" s="2">
        <v>6642.45</v>
      </c>
      <c r="H454" s="2">
        <v>2</v>
      </c>
      <c r="I454" s="2">
        <v>1000</v>
      </c>
      <c r="J454" s="2">
        <v>66424.5</v>
      </c>
      <c r="K454" s="2">
        <v>5313.96</v>
      </c>
      <c r="L454" s="2">
        <v>2214.15</v>
      </c>
      <c r="M454" s="2">
        <v>59896.39</v>
      </c>
      <c r="P454" s="4" t="s">
        <v>1641</v>
      </c>
    </row>
    <row r="455" spans="1:16" x14ac:dyDescent="0.35">
      <c r="A455" s="2" t="s">
        <v>361</v>
      </c>
      <c r="B455" s="2" t="s">
        <v>1041</v>
      </c>
      <c r="C455" s="2" t="s">
        <v>1623</v>
      </c>
      <c r="D455" s="2">
        <v>54183</v>
      </c>
      <c r="E455" s="2">
        <v>13545.75</v>
      </c>
      <c r="F455" s="2">
        <v>5418.3</v>
      </c>
      <c r="G455" s="2">
        <v>8127.45</v>
      </c>
      <c r="H455" s="2">
        <v>2</v>
      </c>
      <c r="I455" s="2">
        <v>1000</v>
      </c>
      <c r="J455" s="2">
        <v>81274.5</v>
      </c>
      <c r="K455" s="2">
        <v>6501.96</v>
      </c>
      <c r="L455" s="2">
        <v>2709.15</v>
      </c>
      <c r="M455" s="2">
        <v>73063.39</v>
      </c>
      <c r="P455" s="4" t="s">
        <v>1641</v>
      </c>
    </row>
    <row r="456" spans="1:16" x14ac:dyDescent="0.35">
      <c r="A456" s="2" t="s">
        <v>362</v>
      </c>
      <c r="B456" s="2" t="s">
        <v>1042</v>
      </c>
      <c r="C456" s="2" t="s">
        <v>1624</v>
      </c>
      <c r="D456" s="2">
        <v>109877</v>
      </c>
      <c r="E456" s="2">
        <v>27469.25</v>
      </c>
      <c r="F456" s="2">
        <v>10987.7</v>
      </c>
      <c r="G456" s="2">
        <v>16481.55</v>
      </c>
      <c r="H456" s="2">
        <v>8</v>
      </c>
      <c r="I456" s="2">
        <v>4000</v>
      </c>
      <c r="J456" s="2">
        <v>164815.5</v>
      </c>
      <c r="K456" s="2">
        <v>13185.24</v>
      </c>
      <c r="L456" s="2">
        <v>5493.85</v>
      </c>
      <c r="M456" s="2">
        <v>150136.41</v>
      </c>
      <c r="P456" s="4" t="s">
        <v>1639</v>
      </c>
    </row>
    <row r="457" spans="1:16" x14ac:dyDescent="0.35">
      <c r="A457" s="2" t="s">
        <v>340</v>
      </c>
      <c r="B457" s="2" t="s">
        <v>1043</v>
      </c>
      <c r="C457" s="2" t="s">
        <v>1625</v>
      </c>
      <c r="D457" s="2">
        <v>61145</v>
      </c>
      <c r="E457" s="2">
        <v>15286.25</v>
      </c>
      <c r="F457" s="2">
        <v>6114.5</v>
      </c>
      <c r="G457" s="2">
        <v>9171.75</v>
      </c>
      <c r="H457" s="2">
        <v>9</v>
      </c>
      <c r="I457" s="2">
        <v>4500</v>
      </c>
      <c r="J457" s="2">
        <v>91717.5</v>
      </c>
      <c r="K457" s="2">
        <v>7337.4</v>
      </c>
      <c r="L457" s="2">
        <v>3057.25</v>
      </c>
      <c r="M457" s="2">
        <v>85822.85</v>
      </c>
      <c r="P457" s="4" t="s">
        <v>1641</v>
      </c>
    </row>
    <row r="458" spans="1:16" x14ac:dyDescent="0.35">
      <c r="A458" s="2" t="s">
        <v>363</v>
      </c>
      <c r="B458" s="2" t="s">
        <v>1044</v>
      </c>
      <c r="C458" s="2" t="s">
        <v>1626</v>
      </c>
      <c r="D458" s="2">
        <v>76037</v>
      </c>
      <c r="E458" s="2">
        <v>19009.25</v>
      </c>
      <c r="F458" s="2">
        <v>7603.7000000000007</v>
      </c>
      <c r="G458" s="2">
        <v>11405.55</v>
      </c>
      <c r="H458" s="2">
        <v>4</v>
      </c>
      <c r="I458" s="2">
        <v>2000</v>
      </c>
      <c r="J458" s="2">
        <v>114055.5</v>
      </c>
      <c r="K458" s="2">
        <v>9124.44</v>
      </c>
      <c r="L458" s="2">
        <v>3801.8500000000004</v>
      </c>
      <c r="M458" s="2">
        <v>103129.20999999999</v>
      </c>
      <c r="P458" s="4" t="s">
        <v>1639</v>
      </c>
    </row>
    <row r="459" spans="1:16" x14ac:dyDescent="0.35">
      <c r="A459" s="2" t="s">
        <v>364</v>
      </c>
      <c r="B459" s="2" t="s">
        <v>1045</v>
      </c>
      <c r="C459" s="2" t="s">
        <v>1627</v>
      </c>
      <c r="D459" s="2">
        <v>108018</v>
      </c>
      <c r="E459" s="2">
        <v>27004.5</v>
      </c>
      <c r="F459" s="2">
        <v>10801.800000000001</v>
      </c>
      <c r="G459" s="2">
        <v>16202.699999999999</v>
      </c>
      <c r="H459" s="2">
        <v>7</v>
      </c>
      <c r="I459" s="2">
        <v>3500</v>
      </c>
      <c r="J459" s="2">
        <v>162027</v>
      </c>
      <c r="K459" s="2">
        <v>12962.16</v>
      </c>
      <c r="L459" s="2">
        <v>5400.9000000000005</v>
      </c>
      <c r="M459" s="2">
        <v>147163.94</v>
      </c>
      <c r="P459" s="4" t="s">
        <v>1639</v>
      </c>
    </row>
    <row r="460" spans="1:16" x14ac:dyDescent="0.35">
      <c r="A460" s="2" t="s">
        <v>204</v>
      </c>
      <c r="B460" s="2" t="s">
        <v>1046</v>
      </c>
      <c r="C460" s="2" t="s">
        <v>1628</v>
      </c>
      <c r="D460" s="2">
        <v>109805</v>
      </c>
      <c r="E460" s="2">
        <v>27451.25</v>
      </c>
      <c r="F460" s="2">
        <v>10980.5</v>
      </c>
      <c r="G460" s="2">
        <v>16470.75</v>
      </c>
      <c r="H460" s="2">
        <v>5</v>
      </c>
      <c r="I460" s="2">
        <v>2500</v>
      </c>
      <c r="J460" s="2">
        <v>164707.5</v>
      </c>
      <c r="K460" s="2">
        <v>13176.6</v>
      </c>
      <c r="L460" s="2">
        <v>5490.25</v>
      </c>
      <c r="M460" s="2">
        <v>148540.65</v>
      </c>
      <c r="P460" s="4" t="s">
        <v>1639</v>
      </c>
    </row>
    <row r="461" spans="1:16" x14ac:dyDescent="0.35">
      <c r="A461" s="2" t="s">
        <v>365</v>
      </c>
      <c r="B461" s="2" t="s">
        <v>1047</v>
      </c>
      <c r="C461" s="2" t="s">
        <v>1589</v>
      </c>
      <c r="D461" s="2">
        <v>67605</v>
      </c>
      <c r="E461" s="2">
        <v>16901.25</v>
      </c>
      <c r="F461" s="2">
        <v>6760.5</v>
      </c>
      <c r="G461" s="2">
        <v>10140.75</v>
      </c>
      <c r="H461" s="2">
        <v>4</v>
      </c>
      <c r="I461" s="2">
        <v>2000</v>
      </c>
      <c r="J461" s="2">
        <v>101407.5</v>
      </c>
      <c r="K461" s="2">
        <v>8112.5999999999995</v>
      </c>
      <c r="L461" s="2">
        <v>3380.25</v>
      </c>
      <c r="M461" s="2">
        <v>91914.65</v>
      </c>
      <c r="P461" s="4" t="s">
        <v>1639</v>
      </c>
    </row>
    <row r="462" spans="1:16" x14ac:dyDescent="0.35">
      <c r="A462" s="2" t="s">
        <v>93</v>
      </c>
      <c r="B462" s="2" t="s">
        <v>1048</v>
      </c>
      <c r="C462" s="2" t="s">
        <v>1590</v>
      </c>
      <c r="D462" s="2">
        <v>46494</v>
      </c>
      <c r="E462" s="2">
        <v>11623.5</v>
      </c>
      <c r="F462" s="2">
        <v>4649.4000000000005</v>
      </c>
      <c r="G462" s="2">
        <v>6974.0999999999995</v>
      </c>
      <c r="H462" s="2">
        <v>6</v>
      </c>
      <c r="I462" s="2">
        <v>3000</v>
      </c>
      <c r="J462" s="2">
        <v>69741</v>
      </c>
      <c r="K462" s="2">
        <v>5579.28</v>
      </c>
      <c r="L462" s="2">
        <v>2324.7000000000003</v>
      </c>
      <c r="M462" s="2">
        <v>64837.020000000004</v>
      </c>
      <c r="P462" s="4" t="s">
        <v>1641</v>
      </c>
    </row>
    <row r="463" spans="1:16" x14ac:dyDescent="0.35">
      <c r="A463" s="2" t="s">
        <v>366</v>
      </c>
      <c r="B463" s="2" t="s">
        <v>1049</v>
      </c>
      <c r="C463" s="2" t="s">
        <v>1591</v>
      </c>
      <c r="D463" s="2">
        <v>122683</v>
      </c>
      <c r="E463" s="2">
        <v>30670.75</v>
      </c>
      <c r="F463" s="2">
        <v>12268.300000000001</v>
      </c>
      <c r="G463" s="2">
        <v>18402.45</v>
      </c>
      <c r="H463" s="2">
        <v>9</v>
      </c>
      <c r="I463" s="2">
        <v>4500</v>
      </c>
      <c r="J463" s="2">
        <v>184024.5</v>
      </c>
      <c r="K463" s="2">
        <v>14721.96</v>
      </c>
      <c r="L463" s="2">
        <v>6134.1500000000005</v>
      </c>
      <c r="M463" s="2">
        <v>167668.39000000001</v>
      </c>
      <c r="P463" s="4" t="s">
        <v>1639</v>
      </c>
    </row>
    <row r="464" spans="1:16" x14ac:dyDescent="0.35">
      <c r="A464" s="2" t="s">
        <v>367</v>
      </c>
      <c r="B464" s="2" t="s">
        <v>1050</v>
      </c>
      <c r="C464" s="2" t="s">
        <v>1592</v>
      </c>
      <c r="D464" s="2">
        <v>117940</v>
      </c>
      <c r="E464" s="2">
        <v>29485</v>
      </c>
      <c r="F464" s="2">
        <v>11794</v>
      </c>
      <c r="G464" s="2">
        <v>17691</v>
      </c>
      <c r="H464" s="2">
        <v>2</v>
      </c>
      <c r="I464" s="2">
        <v>1000</v>
      </c>
      <c r="J464" s="2">
        <v>176910</v>
      </c>
      <c r="K464" s="2">
        <v>14152.8</v>
      </c>
      <c r="L464" s="2">
        <v>5897</v>
      </c>
      <c r="M464" s="2">
        <v>157860.20000000001</v>
      </c>
      <c r="P464" s="4" t="s">
        <v>1639</v>
      </c>
    </row>
    <row r="465" spans="1:16" x14ac:dyDescent="0.35">
      <c r="A465" s="2" t="s">
        <v>306</v>
      </c>
      <c r="B465" s="2" t="s">
        <v>1051</v>
      </c>
      <c r="C465" s="2" t="s">
        <v>1593</v>
      </c>
      <c r="D465" s="2">
        <v>68362</v>
      </c>
      <c r="E465" s="2">
        <v>17090.5</v>
      </c>
      <c r="F465" s="2">
        <v>6836.2000000000007</v>
      </c>
      <c r="G465" s="2">
        <v>10254.299999999999</v>
      </c>
      <c r="H465" s="2">
        <v>7</v>
      </c>
      <c r="I465" s="2">
        <v>3500</v>
      </c>
      <c r="J465" s="2">
        <v>102543</v>
      </c>
      <c r="K465" s="2">
        <v>8203.44</v>
      </c>
      <c r="L465" s="2">
        <v>3418.1000000000004</v>
      </c>
      <c r="M465" s="2">
        <v>94421.459999999992</v>
      </c>
      <c r="P465" s="4" t="s">
        <v>1639</v>
      </c>
    </row>
    <row r="466" spans="1:16" x14ac:dyDescent="0.35">
      <c r="A466" s="2" t="s">
        <v>368</v>
      </c>
      <c r="B466" s="2" t="s">
        <v>1052</v>
      </c>
      <c r="C466" s="2" t="s">
        <v>1594</v>
      </c>
      <c r="D466" s="2">
        <v>65801</v>
      </c>
      <c r="E466" s="2">
        <v>16450.25</v>
      </c>
      <c r="F466" s="2">
        <v>6580.1</v>
      </c>
      <c r="G466" s="2">
        <v>9870.15</v>
      </c>
      <c r="H466" s="2">
        <v>9</v>
      </c>
      <c r="I466" s="2">
        <v>4500</v>
      </c>
      <c r="J466" s="2">
        <v>98701.5</v>
      </c>
      <c r="K466" s="2">
        <v>7896.12</v>
      </c>
      <c r="L466" s="2">
        <v>3290.05</v>
      </c>
      <c r="M466" s="2">
        <v>92015.33</v>
      </c>
      <c r="P466" s="4" t="s">
        <v>1641</v>
      </c>
    </row>
    <row r="467" spans="1:16" x14ac:dyDescent="0.35">
      <c r="A467" s="2" t="s">
        <v>266</v>
      </c>
      <c r="B467" s="2" t="s">
        <v>1053</v>
      </c>
      <c r="C467" s="2" t="s">
        <v>1595</v>
      </c>
      <c r="D467" s="2">
        <v>58022</v>
      </c>
      <c r="E467" s="2">
        <v>14505.5</v>
      </c>
      <c r="F467" s="2">
        <v>5802.2000000000007</v>
      </c>
      <c r="G467" s="2">
        <v>8703.2999999999993</v>
      </c>
      <c r="H467" s="2">
        <v>4</v>
      </c>
      <c r="I467" s="2">
        <v>2000</v>
      </c>
      <c r="J467" s="2">
        <v>87033</v>
      </c>
      <c r="K467" s="2">
        <v>6962.6399999999994</v>
      </c>
      <c r="L467" s="2">
        <v>2901.1000000000004</v>
      </c>
      <c r="M467" s="2">
        <v>79169.259999999995</v>
      </c>
      <c r="P467" s="4" t="s">
        <v>1641</v>
      </c>
    </row>
    <row r="468" spans="1:16" x14ac:dyDescent="0.35">
      <c r="A468" s="2" t="s">
        <v>369</v>
      </c>
      <c r="B468" s="2" t="s">
        <v>1054</v>
      </c>
      <c r="C468" s="2" t="s">
        <v>1596</v>
      </c>
      <c r="D468" s="2">
        <v>132359</v>
      </c>
      <c r="E468" s="2">
        <v>33089.75</v>
      </c>
      <c r="F468" s="2">
        <v>13235.900000000001</v>
      </c>
      <c r="G468" s="2">
        <v>19853.849999999999</v>
      </c>
      <c r="H468" s="2">
        <v>2</v>
      </c>
      <c r="I468" s="2">
        <v>1000</v>
      </c>
      <c r="J468" s="2">
        <v>198538.5</v>
      </c>
      <c r="K468" s="2">
        <v>15883.08</v>
      </c>
      <c r="L468" s="2">
        <v>6617.9500000000007</v>
      </c>
      <c r="M468" s="2">
        <v>177037.47</v>
      </c>
      <c r="P468" s="4" t="s">
        <v>1639</v>
      </c>
    </row>
    <row r="469" spans="1:16" x14ac:dyDescent="0.35">
      <c r="A469" s="2" t="s">
        <v>370</v>
      </c>
      <c r="B469" s="2" t="s">
        <v>1055</v>
      </c>
      <c r="C469" s="2" t="s">
        <v>1597</v>
      </c>
      <c r="D469" s="2">
        <v>60096</v>
      </c>
      <c r="E469" s="2">
        <v>15024</v>
      </c>
      <c r="F469" s="2">
        <v>6009.6</v>
      </c>
      <c r="G469" s="2">
        <v>9014.4</v>
      </c>
      <c r="H469" s="2">
        <v>2</v>
      </c>
      <c r="I469" s="2">
        <v>1000</v>
      </c>
      <c r="J469" s="2">
        <v>90144</v>
      </c>
      <c r="K469" s="2">
        <v>7211.5199999999995</v>
      </c>
      <c r="L469" s="2">
        <v>3004.8</v>
      </c>
      <c r="M469" s="2">
        <v>80927.679999999993</v>
      </c>
      <c r="P469" s="4" t="s">
        <v>1641</v>
      </c>
    </row>
    <row r="470" spans="1:16" x14ac:dyDescent="0.35">
      <c r="A470" s="2" t="s">
        <v>109</v>
      </c>
      <c r="B470" s="2" t="s">
        <v>1056</v>
      </c>
      <c r="C470" s="2" t="s">
        <v>1598</v>
      </c>
      <c r="D470" s="2">
        <v>63003</v>
      </c>
      <c r="E470" s="2">
        <v>15750.75</v>
      </c>
      <c r="F470" s="2">
        <v>6300.3</v>
      </c>
      <c r="G470" s="2">
        <v>9450.4499999999989</v>
      </c>
      <c r="H470" s="2">
        <v>2</v>
      </c>
      <c r="I470" s="2">
        <v>1000</v>
      </c>
      <c r="J470" s="2">
        <v>94504.5</v>
      </c>
      <c r="K470" s="2">
        <v>7560.36</v>
      </c>
      <c r="L470" s="2">
        <v>3150.15</v>
      </c>
      <c r="M470" s="2">
        <v>84793.99</v>
      </c>
      <c r="P470" s="4" t="s">
        <v>1641</v>
      </c>
    </row>
    <row r="471" spans="1:16" x14ac:dyDescent="0.35">
      <c r="A471" s="2" t="s">
        <v>274</v>
      </c>
      <c r="B471" s="2" t="s">
        <v>1057</v>
      </c>
      <c r="C471" s="2" t="s">
        <v>1599</v>
      </c>
      <c r="D471" s="2">
        <v>102176</v>
      </c>
      <c r="E471" s="2">
        <v>25544</v>
      </c>
      <c r="F471" s="2">
        <v>10217.6</v>
      </c>
      <c r="G471" s="2">
        <v>15326.4</v>
      </c>
      <c r="H471" s="2">
        <v>7</v>
      </c>
      <c r="I471" s="2">
        <v>3500</v>
      </c>
      <c r="J471" s="2">
        <v>153264</v>
      </c>
      <c r="K471" s="2">
        <v>12261.119999999999</v>
      </c>
      <c r="L471" s="2">
        <v>5108.8</v>
      </c>
      <c r="M471" s="2">
        <v>139394.08000000002</v>
      </c>
      <c r="P471" s="4" t="s">
        <v>1639</v>
      </c>
    </row>
    <row r="472" spans="1:16" x14ac:dyDescent="0.35">
      <c r="A472" s="2" t="s">
        <v>358</v>
      </c>
      <c r="B472" s="2" t="s">
        <v>1058</v>
      </c>
      <c r="C472" s="2" t="s">
        <v>1600</v>
      </c>
      <c r="D472" s="2">
        <v>113369</v>
      </c>
      <c r="E472" s="2">
        <v>28342.25</v>
      </c>
      <c r="F472" s="2">
        <v>11336.900000000001</v>
      </c>
      <c r="G472" s="2">
        <v>17005.349999999999</v>
      </c>
      <c r="H472" s="2">
        <v>6</v>
      </c>
      <c r="I472" s="2">
        <v>3000</v>
      </c>
      <c r="J472" s="2">
        <v>170053.5</v>
      </c>
      <c r="K472" s="2">
        <v>13604.279999999999</v>
      </c>
      <c r="L472" s="2">
        <v>5668.4500000000007</v>
      </c>
      <c r="M472" s="2">
        <v>153780.76999999999</v>
      </c>
      <c r="P472" s="4" t="s">
        <v>1639</v>
      </c>
    </row>
    <row r="473" spans="1:16" x14ac:dyDescent="0.35">
      <c r="A473" s="2" t="s">
        <v>371</v>
      </c>
      <c r="B473" s="2" t="s">
        <v>1059</v>
      </c>
      <c r="C473" s="2" t="s">
        <v>1601</v>
      </c>
      <c r="D473" s="2">
        <v>114447</v>
      </c>
      <c r="E473" s="2">
        <v>28611.75</v>
      </c>
      <c r="F473" s="2">
        <v>11444.7</v>
      </c>
      <c r="G473" s="2">
        <v>17167.05</v>
      </c>
      <c r="H473" s="2">
        <v>6</v>
      </c>
      <c r="I473" s="2">
        <v>3000</v>
      </c>
      <c r="J473" s="2">
        <v>171670.5</v>
      </c>
      <c r="K473" s="2">
        <v>13733.64</v>
      </c>
      <c r="L473" s="2">
        <v>5722.35</v>
      </c>
      <c r="M473" s="2">
        <v>155214.50999999998</v>
      </c>
      <c r="P473" s="4" t="s">
        <v>1639</v>
      </c>
    </row>
    <row r="474" spans="1:16" x14ac:dyDescent="0.35">
      <c r="A474" s="2" t="s">
        <v>372</v>
      </c>
      <c r="B474" s="2" t="s">
        <v>1060</v>
      </c>
      <c r="C474" s="2" t="s">
        <v>1602</v>
      </c>
      <c r="D474" s="2">
        <v>106846</v>
      </c>
      <c r="E474" s="2">
        <v>26711.5</v>
      </c>
      <c r="F474" s="2">
        <v>10684.6</v>
      </c>
      <c r="G474" s="2">
        <v>16026.9</v>
      </c>
      <c r="H474" s="2">
        <v>4</v>
      </c>
      <c r="I474" s="2">
        <v>2000</v>
      </c>
      <c r="J474" s="2">
        <v>160269</v>
      </c>
      <c r="K474" s="2">
        <v>12821.519999999999</v>
      </c>
      <c r="L474" s="2">
        <v>5342.3</v>
      </c>
      <c r="M474" s="2">
        <v>144105.18000000002</v>
      </c>
      <c r="P474" s="4" t="s">
        <v>1639</v>
      </c>
    </row>
    <row r="475" spans="1:16" x14ac:dyDescent="0.35">
      <c r="A475" s="2" t="s">
        <v>290</v>
      </c>
      <c r="B475" s="2" t="s">
        <v>1061</v>
      </c>
      <c r="C475" s="2" t="s">
        <v>1603</v>
      </c>
      <c r="D475" s="2">
        <v>143411</v>
      </c>
      <c r="E475" s="2">
        <v>35852.75</v>
      </c>
      <c r="F475" s="2">
        <v>14341.1</v>
      </c>
      <c r="G475" s="2">
        <v>21511.649999999998</v>
      </c>
      <c r="H475" s="2">
        <v>9</v>
      </c>
      <c r="I475" s="2">
        <v>4500</v>
      </c>
      <c r="J475" s="2">
        <v>215116.5</v>
      </c>
      <c r="K475" s="2">
        <v>17209.32</v>
      </c>
      <c r="L475" s="2">
        <v>7170.55</v>
      </c>
      <c r="M475" s="2">
        <v>195236.63</v>
      </c>
      <c r="P475" s="4" t="s">
        <v>1640</v>
      </c>
    </row>
    <row r="476" spans="1:16" x14ac:dyDescent="0.35">
      <c r="A476" s="2" t="s">
        <v>373</v>
      </c>
      <c r="B476" s="2" t="s">
        <v>1062</v>
      </c>
      <c r="C476" s="2" t="s">
        <v>1604</v>
      </c>
      <c r="D476" s="2">
        <v>88525</v>
      </c>
      <c r="E476" s="2">
        <v>22131.25</v>
      </c>
      <c r="F476" s="2">
        <v>8852.5</v>
      </c>
      <c r="G476" s="2">
        <v>13278.75</v>
      </c>
      <c r="H476" s="2">
        <v>4</v>
      </c>
      <c r="I476" s="2">
        <v>2000</v>
      </c>
      <c r="J476" s="2">
        <v>132787.5</v>
      </c>
      <c r="K476" s="2">
        <v>10623</v>
      </c>
      <c r="L476" s="2">
        <v>4426.25</v>
      </c>
      <c r="M476" s="2">
        <v>119738.25</v>
      </c>
      <c r="P476" s="4" t="s">
        <v>1639</v>
      </c>
    </row>
    <row r="477" spans="1:16" x14ac:dyDescent="0.35">
      <c r="A477" s="2" t="s">
        <v>374</v>
      </c>
      <c r="B477" s="2" t="s">
        <v>1063</v>
      </c>
      <c r="C477" s="2" t="s">
        <v>1605</v>
      </c>
      <c r="D477" s="2">
        <v>128179</v>
      </c>
      <c r="E477" s="2">
        <v>32044.75</v>
      </c>
      <c r="F477" s="2">
        <v>12817.900000000001</v>
      </c>
      <c r="G477" s="2">
        <v>19226.849999999999</v>
      </c>
      <c r="H477" s="2">
        <v>2</v>
      </c>
      <c r="I477" s="2">
        <v>1000</v>
      </c>
      <c r="J477" s="2">
        <v>192268.5</v>
      </c>
      <c r="K477" s="2">
        <v>15381.48</v>
      </c>
      <c r="L477" s="2">
        <v>6408.9500000000007</v>
      </c>
      <c r="M477" s="2">
        <v>171478.06999999998</v>
      </c>
      <c r="P477" s="4" t="s">
        <v>1639</v>
      </c>
    </row>
    <row r="478" spans="1:16" x14ac:dyDescent="0.35">
      <c r="A478" s="2" t="s">
        <v>375</v>
      </c>
      <c r="B478" s="2" t="s">
        <v>1064</v>
      </c>
      <c r="C478" s="2" t="s">
        <v>1606</v>
      </c>
      <c r="D478" s="2">
        <v>114708</v>
      </c>
      <c r="E478" s="2">
        <v>28677</v>
      </c>
      <c r="F478" s="2">
        <v>11470.800000000001</v>
      </c>
      <c r="G478" s="2">
        <v>17206.2</v>
      </c>
      <c r="H478" s="2">
        <v>9</v>
      </c>
      <c r="I478" s="2">
        <v>4500</v>
      </c>
      <c r="J478" s="2">
        <v>172062</v>
      </c>
      <c r="K478" s="2">
        <v>13764.96</v>
      </c>
      <c r="L478" s="2">
        <v>5735.4000000000005</v>
      </c>
      <c r="M478" s="2">
        <v>157061.64000000001</v>
      </c>
      <c r="P478" s="4" t="s">
        <v>1639</v>
      </c>
    </row>
    <row r="479" spans="1:16" x14ac:dyDescent="0.35">
      <c r="A479" s="2" t="s">
        <v>45</v>
      </c>
      <c r="B479" s="2" t="s">
        <v>1065</v>
      </c>
      <c r="C479" s="2" t="s">
        <v>1607</v>
      </c>
      <c r="D479" s="2">
        <v>120700</v>
      </c>
      <c r="E479" s="2">
        <v>30175</v>
      </c>
      <c r="F479" s="2">
        <v>12070</v>
      </c>
      <c r="G479" s="2">
        <v>18105</v>
      </c>
      <c r="H479" s="2">
        <v>7</v>
      </c>
      <c r="I479" s="2">
        <v>3500</v>
      </c>
      <c r="J479" s="2">
        <v>181050</v>
      </c>
      <c r="K479" s="2">
        <v>14484</v>
      </c>
      <c r="L479" s="2">
        <v>6035</v>
      </c>
      <c r="M479" s="2">
        <v>164031</v>
      </c>
      <c r="P479" s="4" t="s">
        <v>1639</v>
      </c>
    </row>
    <row r="480" spans="1:16" x14ac:dyDescent="0.35">
      <c r="A480" s="2" t="s">
        <v>376</v>
      </c>
      <c r="B480" s="2" t="s">
        <v>1066</v>
      </c>
      <c r="C480" s="2" t="s">
        <v>1608</v>
      </c>
      <c r="D480" s="2">
        <v>64024</v>
      </c>
      <c r="E480" s="2">
        <v>16006</v>
      </c>
      <c r="F480" s="2">
        <v>6402.4000000000005</v>
      </c>
      <c r="G480" s="2">
        <v>9603.6</v>
      </c>
      <c r="H480" s="2">
        <v>6</v>
      </c>
      <c r="I480" s="2">
        <v>3000</v>
      </c>
      <c r="J480" s="2">
        <v>96036</v>
      </c>
      <c r="K480" s="2">
        <v>7682.88</v>
      </c>
      <c r="L480" s="2">
        <v>3201.2000000000003</v>
      </c>
      <c r="M480" s="2">
        <v>88151.92</v>
      </c>
      <c r="P480" s="4" t="s">
        <v>1641</v>
      </c>
    </row>
    <row r="481" spans="1:16" x14ac:dyDescent="0.35">
      <c r="A481" s="2" t="s">
        <v>377</v>
      </c>
      <c r="B481" s="2" t="s">
        <v>1067</v>
      </c>
      <c r="C481" s="2" t="s">
        <v>1609</v>
      </c>
      <c r="D481" s="2">
        <v>149246</v>
      </c>
      <c r="E481" s="2">
        <v>37311.5</v>
      </c>
      <c r="F481" s="2">
        <v>14924.6</v>
      </c>
      <c r="G481" s="2">
        <v>22386.899999999998</v>
      </c>
      <c r="H481" s="2">
        <v>8</v>
      </c>
      <c r="I481" s="2">
        <v>4000</v>
      </c>
      <c r="J481" s="2">
        <v>223869</v>
      </c>
      <c r="K481" s="2">
        <v>17909.52</v>
      </c>
      <c r="L481" s="2">
        <v>7462.3</v>
      </c>
      <c r="M481" s="2">
        <v>202497.18000000002</v>
      </c>
      <c r="P481" s="4" t="s">
        <v>1640</v>
      </c>
    </row>
    <row r="482" spans="1:16" x14ac:dyDescent="0.35">
      <c r="A482" s="2" t="s">
        <v>43</v>
      </c>
      <c r="B482" s="2" t="s">
        <v>1068</v>
      </c>
      <c r="C482" s="2" t="s">
        <v>1610</v>
      </c>
      <c r="D482" s="2">
        <v>133252</v>
      </c>
      <c r="E482" s="2">
        <v>33313</v>
      </c>
      <c r="F482" s="2">
        <v>13325.2</v>
      </c>
      <c r="G482" s="2">
        <v>19987.8</v>
      </c>
      <c r="H482" s="2">
        <v>8</v>
      </c>
      <c r="I482" s="2">
        <v>4000</v>
      </c>
      <c r="J482" s="2">
        <v>199878</v>
      </c>
      <c r="K482" s="2">
        <v>15990.24</v>
      </c>
      <c r="L482" s="2">
        <v>6662.6</v>
      </c>
      <c r="M482" s="2">
        <v>181225.16</v>
      </c>
      <c r="P482" s="4" t="s">
        <v>1639</v>
      </c>
    </row>
    <row r="483" spans="1:16" x14ac:dyDescent="0.35">
      <c r="A483" s="2" t="s">
        <v>312</v>
      </c>
      <c r="B483" s="2" t="s">
        <v>1069</v>
      </c>
      <c r="C483" s="2" t="s">
        <v>1589</v>
      </c>
      <c r="D483" s="2">
        <v>40218</v>
      </c>
      <c r="E483" s="2">
        <v>10054.5</v>
      </c>
      <c r="F483" s="2">
        <v>4021.8</v>
      </c>
      <c r="G483" s="2">
        <v>6032.7</v>
      </c>
      <c r="H483" s="2">
        <v>2</v>
      </c>
      <c r="I483" s="2">
        <v>1000</v>
      </c>
      <c r="J483" s="2">
        <v>60327</v>
      </c>
      <c r="K483" s="2">
        <v>4826.16</v>
      </c>
      <c r="L483" s="2">
        <v>2010.9</v>
      </c>
      <c r="M483" s="2">
        <v>54489.939999999995</v>
      </c>
      <c r="P483" s="4" t="s">
        <v>1641</v>
      </c>
    </row>
    <row r="484" spans="1:16" x14ac:dyDescent="0.35">
      <c r="A484" s="2" t="s">
        <v>218</v>
      </c>
      <c r="B484" s="2" t="s">
        <v>1070</v>
      </c>
      <c r="C484" s="2" t="s">
        <v>1590</v>
      </c>
      <c r="D484" s="2">
        <v>95467</v>
      </c>
      <c r="E484" s="2">
        <v>23866.75</v>
      </c>
      <c r="F484" s="2">
        <v>9546.7000000000007</v>
      </c>
      <c r="G484" s="2">
        <v>14320.05</v>
      </c>
      <c r="H484" s="2">
        <v>3</v>
      </c>
      <c r="I484" s="2">
        <v>1500</v>
      </c>
      <c r="J484" s="2">
        <v>143200.5</v>
      </c>
      <c r="K484" s="2">
        <v>11456.039999999999</v>
      </c>
      <c r="L484" s="2">
        <v>4773.3500000000004</v>
      </c>
      <c r="M484" s="2">
        <v>128471.10999999999</v>
      </c>
      <c r="P484" s="4" t="s">
        <v>1639</v>
      </c>
    </row>
    <row r="485" spans="1:16" x14ac:dyDescent="0.35">
      <c r="A485" s="2" t="s">
        <v>378</v>
      </c>
      <c r="B485" s="2" t="s">
        <v>1071</v>
      </c>
      <c r="C485" s="2" t="s">
        <v>1591</v>
      </c>
      <c r="D485" s="2">
        <v>92510</v>
      </c>
      <c r="E485" s="2">
        <v>23127.5</v>
      </c>
      <c r="F485" s="2">
        <v>9251</v>
      </c>
      <c r="G485" s="2">
        <v>13876.5</v>
      </c>
      <c r="H485" s="2">
        <v>8</v>
      </c>
      <c r="I485" s="2">
        <v>4000</v>
      </c>
      <c r="J485" s="2">
        <v>138765</v>
      </c>
      <c r="K485" s="2">
        <v>11101.199999999999</v>
      </c>
      <c r="L485" s="2">
        <v>4625.5</v>
      </c>
      <c r="M485" s="2">
        <v>127038.3</v>
      </c>
      <c r="P485" s="4" t="s">
        <v>1639</v>
      </c>
    </row>
    <row r="486" spans="1:16" x14ac:dyDescent="0.35">
      <c r="A486" s="2" t="s">
        <v>379</v>
      </c>
      <c r="B486" s="2" t="s">
        <v>1072</v>
      </c>
      <c r="C486" s="2" t="s">
        <v>1592</v>
      </c>
      <c r="D486" s="2">
        <v>73136</v>
      </c>
      <c r="E486" s="2">
        <v>18284</v>
      </c>
      <c r="F486" s="2">
        <v>7313.6</v>
      </c>
      <c r="G486" s="2">
        <v>10970.4</v>
      </c>
      <c r="H486" s="2">
        <v>9</v>
      </c>
      <c r="I486" s="2">
        <v>4500</v>
      </c>
      <c r="J486" s="2">
        <v>109704</v>
      </c>
      <c r="K486" s="2">
        <v>8776.32</v>
      </c>
      <c r="L486" s="2">
        <v>3656.8</v>
      </c>
      <c r="M486" s="2">
        <v>101770.87999999999</v>
      </c>
      <c r="P486" s="4" t="s">
        <v>1639</v>
      </c>
    </row>
    <row r="487" spans="1:16" x14ac:dyDescent="0.35">
      <c r="A487" s="2" t="s">
        <v>380</v>
      </c>
      <c r="B487" s="2" t="s">
        <v>1073</v>
      </c>
      <c r="C487" s="2" t="s">
        <v>1593</v>
      </c>
      <c r="D487" s="2">
        <v>102299</v>
      </c>
      <c r="E487" s="2">
        <v>25574.75</v>
      </c>
      <c r="F487" s="2">
        <v>10229.900000000001</v>
      </c>
      <c r="G487" s="2">
        <v>15344.849999999999</v>
      </c>
      <c r="H487" s="2">
        <v>5</v>
      </c>
      <c r="I487" s="2">
        <v>2500</v>
      </c>
      <c r="J487" s="2">
        <v>153448.5</v>
      </c>
      <c r="K487" s="2">
        <v>12275.88</v>
      </c>
      <c r="L487" s="2">
        <v>5114.9500000000007</v>
      </c>
      <c r="M487" s="2">
        <v>138557.66999999998</v>
      </c>
      <c r="P487" s="4" t="s">
        <v>1639</v>
      </c>
    </row>
    <row r="488" spans="1:16" x14ac:dyDescent="0.35">
      <c r="A488" s="2" t="s">
        <v>156</v>
      </c>
      <c r="B488" s="2" t="s">
        <v>1074</v>
      </c>
      <c r="C488" s="2" t="s">
        <v>1594</v>
      </c>
      <c r="D488" s="2">
        <v>48418</v>
      </c>
      <c r="E488" s="2">
        <v>12104.5</v>
      </c>
      <c r="F488" s="2">
        <v>4841.8</v>
      </c>
      <c r="G488" s="2">
        <v>7262.7</v>
      </c>
      <c r="H488" s="2">
        <v>2</v>
      </c>
      <c r="I488" s="2">
        <v>1000</v>
      </c>
      <c r="J488" s="2">
        <v>72627</v>
      </c>
      <c r="K488" s="2">
        <v>5810.16</v>
      </c>
      <c r="L488" s="2">
        <v>2420.9</v>
      </c>
      <c r="M488" s="2">
        <v>65395.939999999995</v>
      </c>
      <c r="P488" s="4" t="s">
        <v>1641</v>
      </c>
    </row>
    <row r="489" spans="1:16" x14ac:dyDescent="0.35">
      <c r="A489" s="2" t="s">
        <v>381</v>
      </c>
      <c r="B489" s="2" t="s">
        <v>1075</v>
      </c>
      <c r="C489" s="2" t="s">
        <v>1595</v>
      </c>
      <c r="D489" s="2">
        <v>136376</v>
      </c>
      <c r="E489" s="2">
        <v>34094</v>
      </c>
      <c r="F489" s="2">
        <v>13637.6</v>
      </c>
      <c r="G489" s="2">
        <v>20456.399999999998</v>
      </c>
      <c r="H489" s="2">
        <v>9</v>
      </c>
      <c r="I489" s="2">
        <v>4500</v>
      </c>
      <c r="J489" s="2">
        <v>204564</v>
      </c>
      <c r="K489" s="2">
        <v>16365.119999999999</v>
      </c>
      <c r="L489" s="2">
        <v>6818.8</v>
      </c>
      <c r="M489" s="2">
        <v>185880.08000000002</v>
      </c>
      <c r="P489" s="4" t="s">
        <v>1640</v>
      </c>
    </row>
    <row r="490" spans="1:16" x14ac:dyDescent="0.35">
      <c r="A490" s="2" t="s">
        <v>382</v>
      </c>
      <c r="B490" s="2" t="s">
        <v>1076</v>
      </c>
      <c r="C490" s="2" t="s">
        <v>1596</v>
      </c>
      <c r="D490" s="2">
        <v>106535</v>
      </c>
      <c r="E490" s="2">
        <v>26633.75</v>
      </c>
      <c r="F490" s="2">
        <v>10653.5</v>
      </c>
      <c r="G490" s="2">
        <v>15980.25</v>
      </c>
      <c r="H490" s="2">
        <v>6</v>
      </c>
      <c r="I490" s="2">
        <v>3000</v>
      </c>
      <c r="J490" s="2">
        <v>159802.5</v>
      </c>
      <c r="K490" s="2">
        <v>12784.199999999999</v>
      </c>
      <c r="L490" s="2">
        <v>5326.75</v>
      </c>
      <c r="M490" s="2">
        <v>144691.54999999999</v>
      </c>
      <c r="P490" s="4" t="s">
        <v>1639</v>
      </c>
    </row>
    <row r="491" spans="1:16" x14ac:dyDescent="0.35">
      <c r="A491" s="2" t="s">
        <v>383</v>
      </c>
      <c r="B491" s="2" t="s">
        <v>1077</v>
      </c>
      <c r="C491" s="2" t="s">
        <v>1597</v>
      </c>
      <c r="D491" s="2">
        <v>119925</v>
      </c>
      <c r="E491" s="2">
        <v>29981.25</v>
      </c>
      <c r="F491" s="2">
        <v>11992.5</v>
      </c>
      <c r="G491" s="2">
        <v>17988.75</v>
      </c>
      <c r="H491" s="2">
        <v>7</v>
      </c>
      <c r="I491" s="2">
        <v>3500</v>
      </c>
      <c r="J491" s="2">
        <v>179887.5</v>
      </c>
      <c r="K491" s="2">
        <v>14391</v>
      </c>
      <c r="L491" s="2">
        <v>5996.25</v>
      </c>
      <c r="M491" s="2">
        <v>163000.25</v>
      </c>
      <c r="P491" s="4" t="s">
        <v>1639</v>
      </c>
    </row>
    <row r="492" spans="1:16" x14ac:dyDescent="0.35">
      <c r="A492" s="2" t="s">
        <v>384</v>
      </c>
      <c r="B492" s="2" t="s">
        <v>1078</v>
      </c>
      <c r="C492" s="2" t="s">
        <v>1598</v>
      </c>
      <c r="D492" s="2">
        <v>48734</v>
      </c>
      <c r="E492" s="2">
        <v>12183.5</v>
      </c>
      <c r="F492" s="2">
        <v>4873.4000000000005</v>
      </c>
      <c r="G492" s="2">
        <v>7310.0999999999995</v>
      </c>
      <c r="H492" s="2">
        <v>9</v>
      </c>
      <c r="I492" s="2">
        <v>4500</v>
      </c>
      <c r="J492" s="2">
        <v>73101</v>
      </c>
      <c r="K492" s="2">
        <v>5848.08</v>
      </c>
      <c r="L492" s="2">
        <v>2436.7000000000003</v>
      </c>
      <c r="M492" s="2">
        <v>69316.22</v>
      </c>
      <c r="P492" s="4" t="s">
        <v>1641</v>
      </c>
    </row>
    <row r="493" spans="1:16" x14ac:dyDescent="0.35">
      <c r="A493" s="2" t="s">
        <v>80</v>
      </c>
      <c r="B493" s="2" t="s">
        <v>1079</v>
      </c>
      <c r="C493" s="2" t="s">
        <v>1599</v>
      </c>
      <c r="D493" s="2">
        <v>90666</v>
      </c>
      <c r="E493" s="2">
        <v>22666.5</v>
      </c>
      <c r="F493" s="2">
        <v>9066.6</v>
      </c>
      <c r="G493" s="2">
        <v>13599.9</v>
      </c>
      <c r="H493" s="2">
        <v>6</v>
      </c>
      <c r="I493" s="2">
        <v>3000</v>
      </c>
      <c r="J493" s="2">
        <v>135999</v>
      </c>
      <c r="K493" s="2">
        <v>10879.92</v>
      </c>
      <c r="L493" s="2">
        <v>4533.3</v>
      </c>
      <c r="M493" s="2">
        <v>123585.78</v>
      </c>
      <c r="P493" s="4" t="s">
        <v>1639</v>
      </c>
    </row>
    <row r="494" spans="1:16" x14ac:dyDescent="0.35">
      <c r="A494" s="2" t="s">
        <v>220</v>
      </c>
      <c r="B494" s="2" t="s">
        <v>1080</v>
      </c>
      <c r="C494" s="2" t="s">
        <v>1600</v>
      </c>
      <c r="D494" s="2">
        <v>40532</v>
      </c>
      <c r="E494" s="2">
        <v>10133</v>
      </c>
      <c r="F494" s="2">
        <v>4053.2000000000003</v>
      </c>
      <c r="G494" s="2">
        <v>6079.8</v>
      </c>
      <c r="H494" s="2">
        <v>7</v>
      </c>
      <c r="I494" s="2">
        <v>3500</v>
      </c>
      <c r="J494" s="2">
        <v>60798</v>
      </c>
      <c r="K494" s="2">
        <v>4863.84</v>
      </c>
      <c r="L494" s="2">
        <v>2026.6000000000001</v>
      </c>
      <c r="M494" s="2">
        <v>57407.560000000005</v>
      </c>
      <c r="P494" s="4" t="s">
        <v>1641</v>
      </c>
    </row>
    <row r="495" spans="1:16" x14ac:dyDescent="0.35">
      <c r="A495" s="2" t="s">
        <v>385</v>
      </c>
      <c r="B495" s="2" t="s">
        <v>1081</v>
      </c>
      <c r="C495" s="2" t="s">
        <v>1601</v>
      </c>
      <c r="D495" s="2">
        <v>52457</v>
      </c>
      <c r="E495" s="2">
        <v>13114.25</v>
      </c>
      <c r="F495" s="2">
        <v>5245.7000000000007</v>
      </c>
      <c r="G495" s="2">
        <v>7868.5499999999993</v>
      </c>
      <c r="H495" s="2">
        <v>6</v>
      </c>
      <c r="I495" s="2">
        <v>3000</v>
      </c>
      <c r="J495" s="2">
        <v>78685.5</v>
      </c>
      <c r="K495" s="2">
        <v>6294.84</v>
      </c>
      <c r="L495" s="2">
        <v>2622.8500000000004</v>
      </c>
      <c r="M495" s="2">
        <v>72767.81</v>
      </c>
      <c r="P495" s="4" t="s">
        <v>1641</v>
      </c>
    </row>
    <row r="496" spans="1:16" x14ac:dyDescent="0.35">
      <c r="A496" s="2" t="s">
        <v>386</v>
      </c>
      <c r="B496" s="2" t="s">
        <v>1082</v>
      </c>
      <c r="C496" s="2" t="s">
        <v>1602</v>
      </c>
      <c r="D496" s="2">
        <v>70208</v>
      </c>
      <c r="E496" s="2">
        <v>17552</v>
      </c>
      <c r="F496" s="2">
        <v>7020.8</v>
      </c>
      <c r="G496" s="2">
        <v>10531.199999999999</v>
      </c>
      <c r="H496" s="2">
        <v>3</v>
      </c>
      <c r="I496" s="2">
        <v>1500</v>
      </c>
      <c r="J496" s="2">
        <v>105312</v>
      </c>
      <c r="K496" s="2">
        <v>8424.9599999999991</v>
      </c>
      <c r="L496" s="2">
        <v>3510.4</v>
      </c>
      <c r="M496" s="2">
        <v>94876.640000000014</v>
      </c>
      <c r="P496" s="4" t="s">
        <v>1639</v>
      </c>
    </row>
    <row r="497" spans="1:16" x14ac:dyDescent="0.35">
      <c r="A497" s="2" t="s">
        <v>197</v>
      </c>
      <c r="B497" s="2" t="s">
        <v>1083</v>
      </c>
      <c r="C497" s="2" t="s">
        <v>1603</v>
      </c>
      <c r="D497" s="2">
        <v>68091</v>
      </c>
      <c r="E497" s="2">
        <v>17022.75</v>
      </c>
      <c r="F497" s="2">
        <v>6809.1</v>
      </c>
      <c r="G497" s="2">
        <v>10213.65</v>
      </c>
      <c r="H497" s="2">
        <v>5</v>
      </c>
      <c r="I497" s="2">
        <v>2500</v>
      </c>
      <c r="J497" s="2">
        <v>102136.5</v>
      </c>
      <c r="K497" s="2">
        <v>8170.92</v>
      </c>
      <c r="L497" s="2">
        <v>3404.55</v>
      </c>
      <c r="M497" s="2">
        <v>93061.03</v>
      </c>
      <c r="P497" s="4" t="s">
        <v>1639</v>
      </c>
    </row>
    <row r="498" spans="1:16" x14ac:dyDescent="0.35">
      <c r="A498" s="2" t="s">
        <v>183</v>
      </c>
      <c r="B498" s="2" t="s">
        <v>1084</v>
      </c>
      <c r="C498" s="2" t="s">
        <v>1604</v>
      </c>
      <c r="D498" s="2">
        <v>45742</v>
      </c>
      <c r="E498" s="2">
        <v>11435.5</v>
      </c>
      <c r="F498" s="2">
        <v>4574.2</v>
      </c>
      <c r="G498" s="2">
        <v>6861.3</v>
      </c>
      <c r="H498" s="2">
        <v>6</v>
      </c>
      <c r="I498" s="2">
        <v>3000</v>
      </c>
      <c r="J498" s="2">
        <v>68613</v>
      </c>
      <c r="K498" s="2">
        <v>5489.04</v>
      </c>
      <c r="L498" s="2">
        <v>2287.1</v>
      </c>
      <c r="M498" s="2">
        <v>63836.86</v>
      </c>
      <c r="P498" s="4" t="s">
        <v>1641</v>
      </c>
    </row>
    <row r="499" spans="1:16" x14ac:dyDescent="0.35">
      <c r="A499" s="2" t="s">
        <v>267</v>
      </c>
      <c r="B499" s="2" t="s">
        <v>1085</v>
      </c>
      <c r="C499" s="2" t="s">
        <v>1605</v>
      </c>
      <c r="D499" s="2">
        <v>54984</v>
      </c>
      <c r="E499" s="2">
        <v>13746</v>
      </c>
      <c r="F499" s="2">
        <v>5498.4000000000005</v>
      </c>
      <c r="G499" s="2">
        <v>8247.6</v>
      </c>
      <c r="H499" s="2">
        <v>4</v>
      </c>
      <c r="I499" s="2">
        <v>2000</v>
      </c>
      <c r="J499" s="2">
        <v>82476</v>
      </c>
      <c r="K499" s="2">
        <v>6598.08</v>
      </c>
      <c r="L499" s="2">
        <v>2749.2000000000003</v>
      </c>
      <c r="M499" s="2">
        <v>75128.72</v>
      </c>
      <c r="P499" s="4" t="s">
        <v>1641</v>
      </c>
    </row>
    <row r="500" spans="1:16" x14ac:dyDescent="0.35">
      <c r="A500" s="2" t="s">
        <v>387</v>
      </c>
      <c r="B500" s="2" t="s">
        <v>1086</v>
      </c>
      <c r="C500" s="2" t="s">
        <v>1606</v>
      </c>
      <c r="D500" s="2">
        <v>140698</v>
      </c>
      <c r="E500" s="2">
        <v>35174.5</v>
      </c>
      <c r="F500" s="2">
        <v>14069.800000000001</v>
      </c>
      <c r="G500" s="2">
        <v>21104.7</v>
      </c>
      <c r="H500" s="2">
        <v>6</v>
      </c>
      <c r="I500" s="2">
        <v>3000</v>
      </c>
      <c r="J500" s="2">
        <v>211047</v>
      </c>
      <c r="K500" s="2">
        <v>16883.759999999998</v>
      </c>
      <c r="L500" s="2">
        <v>7034.9000000000005</v>
      </c>
      <c r="M500" s="2">
        <v>190128.34</v>
      </c>
      <c r="P500" s="4" t="s">
        <v>1640</v>
      </c>
    </row>
    <row r="501" spans="1:16" x14ac:dyDescent="0.35">
      <c r="A501" s="2" t="s">
        <v>388</v>
      </c>
      <c r="B501" s="2" t="s">
        <v>1087</v>
      </c>
      <c r="C501" s="2" t="s">
        <v>1607</v>
      </c>
      <c r="D501" s="2">
        <v>46978</v>
      </c>
      <c r="E501" s="2">
        <v>11744.5</v>
      </c>
      <c r="F501" s="2">
        <v>4697.8</v>
      </c>
      <c r="G501" s="2">
        <v>7046.7</v>
      </c>
      <c r="H501" s="2">
        <v>7</v>
      </c>
      <c r="I501" s="2">
        <v>3500</v>
      </c>
      <c r="J501" s="2">
        <v>70467</v>
      </c>
      <c r="K501" s="2">
        <v>5637.36</v>
      </c>
      <c r="L501" s="2">
        <v>2348.9</v>
      </c>
      <c r="M501" s="2">
        <v>65980.739999999991</v>
      </c>
      <c r="P501" s="4" t="s">
        <v>1641</v>
      </c>
    </row>
    <row r="502" spans="1:16" x14ac:dyDescent="0.35">
      <c r="A502" s="2" t="s">
        <v>389</v>
      </c>
      <c r="B502" s="2" t="s">
        <v>1088</v>
      </c>
      <c r="C502" s="2" t="s">
        <v>1608</v>
      </c>
      <c r="D502" s="2">
        <v>97341</v>
      </c>
      <c r="E502" s="2">
        <v>24335.25</v>
      </c>
      <c r="F502" s="2">
        <v>9734.1</v>
      </c>
      <c r="G502" s="2">
        <v>14601.15</v>
      </c>
      <c r="H502" s="2">
        <v>7</v>
      </c>
      <c r="I502" s="2">
        <v>3500</v>
      </c>
      <c r="J502" s="2">
        <v>146011.5</v>
      </c>
      <c r="K502" s="2">
        <v>11680.92</v>
      </c>
      <c r="L502" s="2">
        <v>4867.05</v>
      </c>
      <c r="M502" s="2">
        <v>132963.52999999997</v>
      </c>
      <c r="P502" s="4" t="s">
        <v>1639</v>
      </c>
    </row>
    <row r="503" spans="1:16" x14ac:dyDescent="0.35">
      <c r="A503" s="2" t="s">
        <v>58</v>
      </c>
      <c r="B503" s="2" t="s">
        <v>1089</v>
      </c>
      <c r="C503" s="2" t="s">
        <v>1609</v>
      </c>
      <c r="D503" s="2">
        <v>53320</v>
      </c>
      <c r="E503" s="2">
        <v>13330</v>
      </c>
      <c r="F503" s="2">
        <v>5332</v>
      </c>
      <c r="G503" s="2">
        <v>7998</v>
      </c>
      <c r="H503" s="2">
        <v>7</v>
      </c>
      <c r="I503" s="2">
        <v>3500</v>
      </c>
      <c r="J503" s="2">
        <v>79980</v>
      </c>
      <c r="K503" s="2">
        <v>6398.4</v>
      </c>
      <c r="L503" s="2">
        <v>2666</v>
      </c>
      <c r="M503" s="2">
        <v>74415.600000000006</v>
      </c>
      <c r="P503" s="4" t="s">
        <v>1641</v>
      </c>
    </row>
    <row r="504" spans="1:16" x14ac:dyDescent="0.35">
      <c r="A504" s="2" t="s">
        <v>66</v>
      </c>
      <c r="B504" s="2" t="s">
        <v>1090</v>
      </c>
      <c r="C504" s="2" t="s">
        <v>1610</v>
      </c>
      <c r="D504" s="2">
        <v>140084</v>
      </c>
      <c r="E504" s="2">
        <v>35021</v>
      </c>
      <c r="F504" s="2">
        <v>14008.400000000001</v>
      </c>
      <c r="G504" s="2">
        <v>21012.6</v>
      </c>
      <c r="H504" s="2">
        <v>5</v>
      </c>
      <c r="I504" s="2">
        <v>2500</v>
      </c>
      <c r="J504" s="2">
        <v>210126</v>
      </c>
      <c r="K504" s="2">
        <v>16810.079999999998</v>
      </c>
      <c r="L504" s="2">
        <v>7004.2000000000007</v>
      </c>
      <c r="M504" s="2">
        <v>188811.72</v>
      </c>
      <c r="P504" s="4" t="s">
        <v>1640</v>
      </c>
    </row>
    <row r="505" spans="1:16" x14ac:dyDescent="0.35">
      <c r="A505" s="2" t="s">
        <v>390</v>
      </c>
      <c r="B505" s="2" t="s">
        <v>1091</v>
      </c>
      <c r="C505" s="2" t="s">
        <v>1611</v>
      </c>
      <c r="D505" s="2">
        <v>73588</v>
      </c>
      <c r="E505" s="2">
        <v>18397</v>
      </c>
      <c r="F505" s="2">
        <v>7358.8</v>
      </c>
      <c r="G505" s="2">
        <v>11038.199999999999</v>
      </c>
      <c r="H505" s="2">
        <v>8</v>
      </c>
      <c r="I505" s="2">
        <v>4000</v>
      </c>
      <c r="J505" s="2">
        <v>110382</v>
      </c>
      <c r="K505" s="2">
        <v>8830.56</v>
      </c>
      <c r="L505" s="2">
        <v>3679.4</v>
      </c>
      <c r="M505" s="2">
        <v>101872.04000000001</v>
      </c>
      <c r="P505" s="4" t="s">
        <v>1639</v>
      </c>
    </row>
    <row r="506" spans="1:16" x14ac:dyDescent="0.35">
      <c r="A506" s="2" t="s">
        <v>391</v>
      </c>
      <c r="B506" s="2" t="s">
        <v>1092</v>
      </c>
      <c r="C506" s="2" t="s">
        <v>1612</v>
      </c>
      <c r="D506" s="2">
        <v>93662</v>
      </c>
      <c r="E506" s="2">
        <v>23415.5</v>
      </c>
      <c r="F506" s="2">
        <v>9366.2000000000007</v>
      </c>
      <c r="G506" s="2">
        <v>14049.3</v>
      </c>
      <c r="H506" s="2">
        <v>4</v>
      </c>
      <c r="I506" s="2">
        <v>2000</v>
      </c>
      <c r="J506" s="2">
        <v>140493</v>
      </c>
      <c r="K506" s="2">
        <v>11239.439999999999</v>
      </c>
      <c r="L506" s="2">
        <v>4683.1000000000004</v>
      </c>
      <c r="M506" s="2">
        <v>126570.45999999999</v>
      </c>
      <c r="P506" s="4" t="s">
        <v>1639</v>
      </c>
    </row>
    <row r="507" spans="1:16" x14ac:dyDescent="0.35">
      <c r="A507" s="2" t="s">
        <v>378</v>
      </c>
      <c r="B507" s="2" t="s">
        <v>1093</v>
      </c>
      <c r="C507" s="2" t="s">
        <v>1613</v>
      </c>
      <c r="D507" s="2">
        <v>60574</v>
      </c>
      <c r="E507" s="2">
        <v>15143.5</v>
      </c>
      <c r="F507" s="2">
        <v>6057.4000000000005</v>
      </c>
      <c r="G507" s="2">
        <v>9086.1</v>
      </c>
      <c r="H507" s="2">
        <v>7</v>
      </c>
      <c r="I507" s="2">
        <v>3500</v>
      </c>
      <c r="J507" s="2">
        <v>90861</v>
      </c>
      <c r="K507" s="2">
        <v>7268.88</v>
      </c>
      <c r="L507" s="2">
        <v>3028.7000000000003</v>
      </c>
      <c r="M507" s="2">
        <v>84063.42</v>
      </c>
      <c r="P507" s="4" t="s">
        <v>1641</v>
      </c>
    </row>
    <row r="508" spans="1:16" x14ac:dyDescent="0.35">
      <c r="A508" s="2" t="s">
        <v>392</v>
      </c>
      <c r="B508" s="2" t="s">
        <v>1094</v>
      </c>
      <c r="C508" s="2" t="s">
        <v>1614</v>
      </c>
      <c r="D508" s="2">
        <v>80770</v>
      </c>
      <c r="E508" s="2">
        <v>20192.5</v>
      </c>
      <c r="F508" s="2">
        <v>8077</v>
      </c>
      <c r="G508" s="2">
        <v>12115.5</v>
      </c>
      <c r="H508" s="2">
        <v>7</v>
      </c>
      <c r="I508" s="2">
        <v>3500</v>
      </c>
      <c r="J508" s="2">
        <v>121155</v>
      </c>
      <c r="K508" s="2">
        <v>9692.4</v>
      </c>
      <c r="L508" s="2">
        <v>4038.5</v>
      </c>
      <c r="M508" s="2">
        <v>110924.1</v>
      </c>
      <c r="P508" s="4" t="s">
        <v>1639</v>
      </c>
    </row>
    <row r="509" spans="1:16" x14ac:dyDescent="0.35">
      <c r="A509" s="2" t="s">
        <v>290</v>
      </c>
      <c r="B509" s="2" t="s">
        <v>1095</v>
      </c>
      <c r="C509" s="2" t="s">
        <v>1615</v>
      </c>
      <c r="D509" s="2">
        <v>46221</v>
      </c>
      <c r="E509" s="2">
        <v>11555.25</v>
      </c>
      <c r="F509" s="2">
        <v>4622.1000000000004</v>
      </c>
      <c r="G509" s="2">
        <v>6933.15</v>
      </c>
      <c r="H509" s="2">
        <v>7</v>
      </c>
      <c r="I509" s="2">
        <v>3500</v>
      </c>
      <c r="J509" s="2">
        <v>69331.5</v>
      </c>
      <c r="K509" s="2">
        <v>5546.5199999999995</v>
      </c>
      <c r="L509" s="2">
        <v>2311.0500000000002</v>
      </c>
      <c r="M509" s="2">
        <v>64973.93</v>
      </c>
      <c r="P509" s="4" t="s">
        <v>1641</v>
      </c>
    </row>
    <row r="510" spans="1:16" x14ac:dyDescent="0.35">
      <c r="A510" s="2" t="s">
        <v>100</v>
      </c>
      <c r="B510" s="2" t="s">
        <v>1096</v>
      </c>
      <c r="C510" s="2" t="s">
        <v>1616</v>
      </c>
      <c r="D510" s="2">
        <v>146129</v>
      </c>
      <c r="E510" s="2">
        <v>36532.25</v>
      </c>
      <c r="F510" s="2">
        <v>14612.900000000001</v>
      </c>
      <c r="G510" s="2">
        <v>21919.35</v>
      </c>
      <c r="H510" s="2">
        <v>3</v>
      </c>
      <c r="I510" s="2">
        <v>1500</v>
      </c>
      <c r="J510" s="2">
        <v>219193.5</v>
      </c>
      <c r="K510" s="2">
        <v>17535.48</v>
      </c>
      <c r="L510" s="2">
        <v>7306.4500000000007</v>
      </c>
      <c r="M510" s="2">
        <v>195851.56999999998</v>
      </c>
      <c r="P510" s="4" t="s">
        <v>1640</v>
      </c>
    </row>
    <row r="511" spans="1:16" x14ac:dyDescent="0.35">
      <c r="A511" s="2" t="s">
        <v>337</v>
      </c>
      <c r="B511" s="2" t="s">
        <v>1097</v>
      </c>
      <c r="C511" s="2" t="s">
        <v>1617</v>
      </c>
      <c r="D511" s="2">
        <v>101409</v>
      </c>
      <c r="E511" s="2">
        <v>25352.25</v>
      </c>
      <c r="F511" s="2">
        <v>10140.900000000001</v>
      </c>
      <c r="G511" s="2">
        <v>15211.349999999999</v>
      </c>
      <c r="H511" s="2">
        <v>3</v>
      </c>
      <c r="I511" s="2">
        <v>1500</v>
      </c>
      <c r="J511" s="2">
        <v>152113.5</v>
      </c>
      <c r="K511" s="2">
        <v>12169.08</v>
      </c>
      <c r="L511" s="2">
        <v>5070.4500000000007</v>
      </c>
      <c r="M511" s="2">
        <v>136373.97</v>
      </c>
      <c r="P511" s="4" t="s">
        <v>1639</v>
      </c>
    </row>
    <row r="512" spans="1:16" x14ac:dyDescent="0.35">
      <c r="A512" s="2" t="s">
        <v>393</v>
      </c>
      <c r="B512" s="2" t="s">
        <v>1098</v>
      </c>
      <c r="C512" s="2" t="s">
        <v>1618</v>
      </c>
      <c r="D512" s="2">
        <v>104732</v>
      </c>
      <c r="E512" s="2">
        <v>26183</v>
      </c>
      <c r="F512" s="2">
        <v>10473.200000000001</v>
      </c>
      <c r="G512" s="2">
        <v>15709.8</v>
      </c>
      <c r="H512" s="2">
        <v>8</v>
      </c>
      <c r="I512" s="2">
        <v>4000</v>
      </c>
      <c r="J512" s="2">
        <v>157098</v>
      </c>
      <c r="K512" s="2">
        <v>12567.84</v>
      </c>
      <c r="L512" s="2">
        <v>5236.6000000000004</v>
      </c>
      <c r="M512" s="2">
        <v>143293.56</v>
      </c>
      <c r="P512" s="4" t="s">
        <v>1639</v>
      </c>
    </row>
    <row r="513" spans="1:16" x14ac:dyDescent="0.35">
      <c r="A513" s="2" t="s">
        <v>84</v>
      </c>
      <c r="B513" s="2" t="s">
        <v>1099</v>
      </c>
      <c r="C513" s="2" t="s">
        <v>1619</v>
      </c>
      <c r="D513" s="2">
        <v>81519</v>
      </c>
      <c r="E513" s="2">
        <v>20379.75</v>
      </c>
      <c r="F513" s="2">
        <v>8151.9000000000005</v>
      </c>
      <c r="G513" s="2">
        <v>12227.85</v>
      </c>
      <c r="H513" s="2">
        <v>6</v>
      </c>
      <c r="I513" s="2">
        <v>3000</v>
      </c>
      <c r="J513" s="2">
        <v>122278.5</v>
      </c>
      <c r="K513" s="2">
        <v>9782.2799999999988</v>
      </c>
      <c r="L513" s="2">
        <v>4075.9500000000003</v>
      </c>
      <c r="M513" s="2">
        <v>111420.27</v>
      </c>
      <c r="P513" s="4" t="s">
        <v>1639</v>
      </c>
    </row>
    <row r="514" spans="1:16" x14ac:dyDescent="0.35">
      <c r="A514" s="2" t="s">
        <v>175</v>
      </c>
      <c r="B514" s="2" t="s">
        <v>1100</v>
      </c>
      <c r="C514" s="2" t="s">
        <v>1620</v>
      </c>
      <c r="D514" s="2">
        <v>147226</v>
      </c>
      <c r="E514" s="2">
        <v>36806.5</v>
      </c>
      <c r="F514" s="2">
        <v>14722.6</v>
      </c>
      <c r="G514" s="2">
        <v>22083.899999999998</v>
      </c>
      <c r="H514" s="2">
        <v>2</v>
      </c>
      <c r="I514" s="2">
        <v>1000</v>
      </c>
      <c r="J514" s="2">
        <v>220839</v>
      </c>
      <c r="K514" s="2">
        <v>17667.12</v>
      </c>
      <c r="L514" s="2">
        <v>7361.3</v>
      </c>
      <c r="M514" s="2">
        <v>196810.58000000002</v>
      </c>
      <c r="P514" s="4" t="s">
        <v>1640</v>
      </c>
    </row>
    <row r="515" spans="1:16" x14ac:dyDescent="0.35">
      <c r="A515" s="2" t="s">
        <v>394</v>
      </c>
      <c r="B515" s="2" t="s">
        <v>1101</v>
      </c>
      <c r="C515" s="2" t="s">
        <v>1621</v>
      </c>
      <c r="D515" s="2">
        <v>129940</v>
      </c>
      <c r="E515" s="2">
        <v>32485</v>
      </c>
      <c r="F515" s="2">
        <v>12994</v>
      </c>
      <c r="G515" s="2">
        <v>19491</v>
      </c>
      <c r="H515" s="2">
        <v>9</v>
      </c>
      <c r="I515" s="2">
        <v>4500</v>
      </c>
      <c r="J515" s="2">
        <v>194910</v>
      </c>
      <c r="K515" s="2">
        <v>15592.8</v>
      </c>
      <c r="L515" s="2">
        <v>6497</v>
      </c>
      <c r="M515" s="2">
        <v>177320.2</v>
      </c>
      <c r="P515" s="4" t="s">
        <v>1639</v>
      </c>
    </row>
    <row r="516" spans="1:16" x14ac:dyDescent="0.35">
      <c r="A516" s="2" t="s">
        <v>39</v>
      </c>
      <c r="B516" s="2" t="s">
        <v>1102</v>
      </c>
      <c r="C516" s="2" t="s">
        <v>1622</v>
      </c>
      <c r="D516" s="2">
        <v>135266</v>
      </c>
      <c r="E516" s="2">
        <v>33816.5</v>
      </c>
      <c r="F516" s="2">
        <v>13526.6</v>
      </c>
      <c r="G516" s="2">
        <v>20289.899999999998</v>
      </c>
      <c r="H516" s="2">
        <v>8</v>
      </c>
      <c r="I516" s="2">
        <v>4000</v>
      </c>
      <c r="J516" s="2">
        <v>202899</v>
      </c>
      <c r="K516" s="2">
        <v>16231.92</v>
      </c>
      <c r="L516" s="2">
        <v>6763.3</v>
      </c>
      <c r="M516" s="2">
        <v>183903.78</v>
      </c>
      <c r="P516" s="4" t="s">
        <v>1640</v>
      </c>
    </row>
    <row r="517" spans="1:16" x14ac:dyDescent="0.35">
      <c r="A517" s="2" t="s">
        <v>219</v>
      </c>
      <c r="B517" s="2" t="s">
        <v>1103</v>
      </c>
      <c r="C517" s="2" t="s">
        <v>1623</v>
      </c>
      <c r="D517" s="2">
        <v>137643</v>
      </c>
      <c r="E517" s="2">
        <v>34410.75</v>
      </c>
      <c r="F517" s="2">
        <v>13764.300000000001</v>
      </c>
      <c r="G517" s="2">
        <v>20646.45</v>
      </c>
      <c r="H517" s="2">
        <v>9</v>
      </c>
      <c r="I517" s="2">
        <v>4500</v>
      </c>
      <c r="J517" s="2">
        <v>206464.5</v>
      </c>
      <c r="K517" s="2">
        <v>16517.16</v>
      </c>
      <c r="L517" s="2">
        <v>6882.1500000000005</v>
      </c>
      <c r="M517" s="2">
        <v>187565.19</v>
      </c>
      <c r="P517" s="4" t="s">
        <v>1640</v>
      </c>
    </row>
    <row r="518" spans="1:16" x14ac:dyDescent="0.35">
      <c r="A518" s="2" t="s">
        <v>16</v>
      </c>
      <c r="B518" s="2" t="s">
        <v>1104</v>
      </c>
      <c r="C518" s="2" t="s">
        <v>1624</v>
      </c>
      <c r="D518" s="2">
        <v>95986</v>
      </c>
      <c r="E518" s="2">
        <v>23996.5</v>
      </c>
      <c r="F518" s="2">
        <v>9598.6</v>
      </c>
      <c r="G518" s="2">
        <v>14397.9</v>
      </c>
      <c r="H518" s="2">
        <v>3</v>
      </c>
      <c r="I518" s="2">
        <v>1500</v>
      </c>
      <c r="J518" s="2">
        <v>143979</v>
      </c>
      <c r="K518" s="2">
        <v>11518.32</v>
      </c>
      <c r="L518" s="2">
        <v>4799.3</v>
      </c>
      <c r="M518" s="2">
        <v>129161.37999999999</v>
      </c>
      <c r="P518" s="4" t="s">
        <v>1639</v>
      </c>
    </row>
    <row r="519" spans="1:16" x14ac:dyDescent="0.35">
      <c r="A519" s="2" t="s">
        <v>395</v>
      </c>
      <c r="B519" s="2" t="s">
        <v>1105</v>
      </c>
      <c r="C519" s="2" t="s">
        <v>1625</v>
      </c>
      <c r="D519" s="2">
        <v>55298</v>
      </c>
      <c r="E519" s="2">
        <v>13824.5</v>
      </c>
      <c r="F519" s="2">
        <v>5529.8</v>
      </c>
      <c r="G519" s="2">
        <v>8294.6999999999989</v>
      </c>
      <c r="H519" s="2">
        <v>2</v>
      </c>
      <c r="I519" s="2">
        <v>1000</v>
      </c>
      <c r="J519" s="2">
        <v>82947</v>
      </c>
      <c r="K519" s="2">
        <v>6635.7599999999993</v>
      </c>
      <c r="L519" s="2">
        <v>2764.9</v>
      </c>
      <c r="M519" s="2">
        <v>74546.340000000011</v>
      </c>
      <c r="P519" s="4" t="s">
        <v>1641</v>
      </c>
    </row>
    <row r="520" spans="1:16" x14ac:dyDescent="0.35">
      <c r="A520" s="2" t="s">
        <v>203</v>
      </c>
      <c r="B520" s="2" t="s">
        <v>1106</v>
      </c>
      <c r="C520" s="2" t="s">
        <v>1626</v>
      </c>
      <c r="D520" s="2">
        <v>123175</v>
      </c>
      <c r="E520" s="2">
        <v>30793.75</v>
      </c>
      <c r="F520" s="2">
        <v>12317.5</v>
      </c>
      <c r="G520" s="2">
        <v>18476.25</v>
      </c>
      <c r="H520" s="2">
        <v>6</v>
      </c>
      <c r="I520" s="2">
        <v>3000</v>
      </c>
      <c r="J520" s="2">
        <v>184762.5</v>
      </c>
      <c r="K520" s="2">
        <v>14781</v>
      </c>
      <c r="L520" s="2">
        <v>6158.75</v>
      </c>
      <c r="M520" s="2">
        <v>166822.75</v>
      </c>
      <c r="P520" s="4" t="s">
        <v>1639</v>
      </c>
    </row>
    <row r="521" spans="1:16" x14ac:dyDescent="0.35">
      <c r="A521" s="2" t="s">
        <v>159</v>
      </c>
      <c r="B521" s="2" t="s">
        <v>1107</v>
      </c>
      <c r="C521" s="2" t="s">
        <v>1627</v>
      </c>
      <c r="D521" s="2">
        <v>138663</v>
      </c>
      <c r="E521" s="2">
        <v>34665.75</v>
      </c>
      <c r="F521" s="2">
        <v>13866.300000000001</v>
      </c>
      <c r="G521" s="2">
        <v>20799.45</v>
      </c>
      <c r="H521" s="2">
        <v>7</v>
      </c>
      <c r="I521" s="2">
        <v>3500</v>
      </c>
      <c r="J521" s="2">
        <v>207994.5</v>
      </c>
      <c r="K521" s="2">
        <v>16639.559999999998</v>
      </c>
      <c r="L521" s="2">
        <v>6933.1500000000005</v>
      </c>
      <c r="M521" s="2">
        <v>187921.79</v>
      </c>
      <c r="P521" s="4" t="s">
        <v>1640</v>
      </c>
    </row>
    <row r="522" spans="1:16" x14ac:dyDescent="0.35">
      <c r="A522" s="2" t="s">
        <v>85</v>
      </c>
      <c r="B522" s="2" t="s">
        <v>1108</v>
      </c>
      <c r="C522" s="2" t="s">
        <v>1628</v>
      </c>
      <c r="D522" s="2">
        <v>122453</v>
      </c>
      <c r="E522" s="2">
        <v>30613.25</v>
      </c>
      <c r="F522" s="2">
        <v>12245.300000000001</v>
      </c>
      <c r="G522" s="2">
        <v>18367.95</v>
      </c>
      <c r="H522" s="2">
        <v>3</v>
      </c>
      <c r="I522" s="2">
        <v>1500</v>
      </c>
      <c r="J522" s="2">
        <v>183679.5</v>
      </c>
      <c r="K522" s="2">
        <v>14694.359999999999</v>
      </c>
      <c r="L522" s="2">
        <v>6122.6500000000005</v>
      </c>
      <c r="M522" s="2">
        <v>164362.49000000002</v>
      </c>
      <c r="P522" s="4" t="s">
        <v>1639</v>
      </c>
    </row>
    <row r="523" spans="1:16" x14ac:dyDescent="0.35">
      <c r="A523" s="2" t="s">
        <v>77</v>
      </c>
      <c r="B523" s="2" t="s">
        <v>1109</v>
      </c>
      <c r="C523" s="2" t="s">
        <v>1589</v>
      </c>
      <c r="D523" s="2">
        <v>48395</v>
      </c>
      <c r="E523" s="2">
        <v>12098.75</v>
      </c>
      <c r="F523" s="2">
        <v>4839.5</v>
      </c>
      <c r="G523" s="2">
        <v>7259.25</v>
      </c>
      <c r="H523" s="2">
        <v>5</v>
      </c>
      <c r="I523" s="2">
        <v>2500</v>
      </c>
      <c r="J523" s="2">
        <v>72592.5</v>
      </c>
      <c r="K523" s="2">
        <v>5807.4</v>
      </c>
      <c r="L523" s="2">
        <v>2419.75</v>
      </c>
      <c r="M523" s="2">
        <v>66865.350000000006</v>
      </c>
      <c r="P523" s="4" t="s">
        <v>1641</v>
      </c>
    </row>
    <row r="524" spans="1:16" x14ac:dyDescent="0.35">
      <c r="A524" s="2" t="s">
        <v>355</v>
      </c>
      <c r="B524" s="2" t="s">
        <v>1110</v>
      </c>
      <c r="C524" s="2" t="s">
        <v>1590</v>
      </c>
      <c r="D524" s="2">
        <v>143547</v>
      </c>
      <c r="E524" s="2">
        <v>35886.75</v>
      </c>
      <c r="F524" s="2">
        <v>14354.7</v>
      </c>
      <c r="G524" s="2">
        <v>21532.05</v>
      </c>
      <c r="H524" s="2">
        <v>4</v>
      </c>
      <c r="I524" s="2">
        <v>2000</v>
      </c>
      <c r="J524" s="2">
        <v>215320.5</v>
      </c>
      <c r="K524" s="2">
        <v>17225.64</v>
      </c>
      <c r="L524" s="2">
        <v>7177.35</v>
      </c>
      <c r="M524" s="2">
        <v>192917.50999999998</v>
      </c>
      <c r="P524" s="4" t="s">
        <v>1640</v>
      </c>
    </row>
    <row r="525" spans="1:16" x14ac:dyDescent="0.35">
      <c r="A525" s="2" t="s">
        <v>395</v>
      </c>
      <c r="B525" s="2" t="s">
        <v>1111</v>
      </c>
      <c r="C525" s="2" t="s">
        <v>1591</v>
      </c>
      <c r="D525" s="2">
        <v>80294</v>
      </c>
      <c r="E525" s="2">
        <v>20073.5</v>
      </c>
      <c r="F525" s="2">
        <v>8029.4000000000005</v>
      </c>
      <c r="G525" s="2">
        <v>12044.1</v>
      </c>
      <c r="H525" s="2">
        <v>9</v>
      </c>
      <c r="I525" s="2">
        <v>4500</v>
      </c>
      <c r="J525" s="2">
        <v>120441</v>
      </c>
      <c r="K525" s="2">
        <v>9635.2799999999988</v>
      </c>
      <c r="L525" s="2">
        <v>4014.7000000000003</v>
      </c>
      <c r="M525" s="2">
        <v>111291.02</v>
      </c>
      <c r="P525" s="4" t="s">
        <v>1639</v>
      </c>
    </row>
    <row r="526" spans="1:16" x14ac:dyDescent="0.35">
      <c r="A526" s="2" t="s">
        <v>396</v>
      </c>
      <c r="B526" s="2" t="s">
        <v>1112</v>
      </c>
      <c r="C526" s="2" t="s">
        <v>1592</v>
      </c>
      <c r="D526" s="2">
        <v>41280</v>
      </c>
      <c r="E526" s="2">
        <v>10320</v>
      </c>
      <c r="F526" s="2">
        <v>4128</v>
      </c>
      <c r="G526" s="2">
        <v>6192</v>
      </c>
      <c r="H526" s="2">
        <v>7</v>
      </c>
      <c r="I526" s="2">
        <v>3500</v>
      </c>
      <c r="J526" s="2">
        <v>61920</v>
      </c>
      <c r="K526" s="2">
        <v>4953.5999999999995</v>
      </c>
      <c r="L526" s="2">
        <v>2064</v>
      </c>
      <c r="M526" s="2">
        <v>58402.400000000001</v>
      </c>
      <c r="P526" s="4" t="s">
        <v>1641</v>
      </c>
    </row>
    <row r="527" spans="1:16" x14ac:dyDescent="0.35">
      <c r="A527" s="2" t="s">
        <v>397</v>
      </c>
      <c r="B527" s="2" t="s">
        <v>1113</v>
      </c>
      <c r="C527" s="2" t="s">
        <v>1593</v>
      </c>
      <c r="D527" s="2">
        <v>62809</v>
      </c>
      <c r="E527" s="2">
        <v>15702.25</v>
      </c>
      <c r="F527" s="2">
        <v>6280.9000000000005</v>
      </c>
      <c r="G527" s="2">
        <v>9421.35</v>
      </c>
      <c r="H527" s="2">
        <v>3</v>
      </c>
      <c r="I527" s="2">
        <v>1500</v>
      </c>
      <c r="J527" s="2">
        <v>94213.5</v>
      </c>
      <c r="K527" s="2">
        <v>7537.08</v>
      </c>
      <c r="L527" s="2">
        <v>3140.4500000000003</v>
      </c>
      <c r="M527" s="2">
        <v>85035.97</v>
      </c>
      <c r="P527" s="4" t="s">
        <v>1641</v>
      </c>
    </row>
    <row r="528" spans="1:16" x14ac:dyDescent="0.35">
      <c r="A528" s="2" t="s">
        <v>33</v>
      </c>
      <c r="B528" s="2" t="s">
        <v>1114</v>
      </c>
      <c r="C528" s="2" t="s">
        <v>1594</v>
      </c>
      <c r="D528" s="2">
        <v>100077</v>
      </c>
      <c r="E528" s="2">
        <v>25019.25</v>
      </c>
      <c r="F528" s="2">
        <v>10007.700000000001</v>
      </c>
      <c r="G528" s="2">
        <v>15011.55</v>
      </c>
      <c r="H528" s="2">
        <v>9</v>
      </c>
      <c r="I528" s="2">
        <v>4500</v>
      </c>
      <c r="J528" s="2">
        <v>150115.5</v>
      </c>
      <c r="K528" s="2">
        <v>12009.24</v>
      </c>
      <c r="L528" s="2">
        <v>5003.8500000000004</v>
      </c>
      <c r="M528" s="2">
        <v>137602.41</v>
      </c>
      <c r="P528" s="4" t="s">
        <v>1639</v>
      </c>
    </row>
    <row r="529" spans="1:16" x14ac:dyDescent="0.35">
      <c r="A529" s="2" t="s">
        <v>398</v>
      </c>
      <c r="B529" s="2" t="s">
        <v>1115</v>
      </c>
      <c r="C529" s="2" t="s">
        <v>1595</v>
      </c>
      <c r="D529" s="2">
        <v>111030</v>
      </c>
      <c r="E529" s="2">
        <v>27757.5</v>
      </c>
      <c r="F529" s="2">
        <v>11103</v>
      </c>
      <c r="G529" s="2">
        <v>16654.5</v>
      </c>
      <c r="H529" s="2">
        <v>5</v>
      </c>
      <c r="I529" s="2">
        <v>2500</v>
      </c>
      <c r="J529" s="2">
        <v>166545</v>
      </c>
      <c r="K529" s="2">
        <v>13323.6</v>
      </c>
      <c r="L529" s="2">
        <v>5551.5</v>
      </c>
      <c r="M529" s="2">
        <v>150169.9</v>
      </c>
      <c r="P529" s="4" t="s">
        <v>1639</v>
      </c>
    </row>
    <row r="530" spans="1:16" x14ac:dyDescent="0.35">
      <c r="A530" s="2" t="s">
        <v>222</v>
      </c>
      <c r="B530" s="2" t="s">
        <v>1116</v>
      </c>
      <c r="C530" s="2" t="s">
        <v>1596</v>
      </c>
      <c r="D530" s="2">
        <v>145603</v>
      </c>
      <c r="E530" s="2">
        <v>36400.75</v>
      </c>
      <c r="F530" s="2">
        <v>14560.300000000001</v>
      </c>
      <c r="G530" s="2">
        <v>21840.45</v>
      </c>
      <c r="H530" s="2">
        <v>7</v>
      </c>
      <c r="I530" s="2">
        <v>3500</v>
      </c>
      <c r="J530" s="2">
        <v>218404.5</v>
      </c>
      <c r="K530" s="2">
        <v>17472.36</v>
      </c>
      <c r="L530" s="2">
        <v>7280.1500000000005</v>
      </c>
      <c r="M530" s="2">
        <v>197151.99000000002</v>
      </c>
      <c r="P530" s="4" t="s">
        <v>1640</v>
      </c>
    </row>
    <row r="531" spans="1:16" x14ac:dyDescent="0.35">
      <c r="A531" s="2" t="s">
        <v>399</v>
      </c>
      <c r="B531" s="2" t="s">
        <v>1117</v>
      </c>
      <c r="C531" s="2" t="s">
        <v>1597</v>
      </c>
      <c r="D531" s="2">
        <v>138695</v>
      </c>
      <c r="E531" s="2">
        <v>34673.75</v>
      </c>
      <c r="F531" s="2">
        <v>13869.5</v>
      </c>
      <c r="G531" s="2">
        <v>20804.25</v>
      </c>
      <c r="H531" s="2">
        <v>3</v>
      </c>
      <c r="I531" s="2">
        <v>1500</v>
      </c>
      <c r="J531" s="2">
        <v>208042.5</v>
      </c>
      <c r="K531" s="2">
        <v>16643.399999999998</v>
      </c>
      <c r="L531" s="2">
        <v>6934.75</v>
      </c>
      <c r="M531" s="2">
        <v>185964.35</v>
      </c>
      <c r="P531" s="4" t="s">
        <v>1640</v>
      </c>
    </row>
    <row r="532" spans="1:16" x14ac:dyDescent="0.35">
      <c r="A532" s="2" t="s">
        <v>186</v>
      </c>
      <c r="B532" s="2" t="s">
        <v>1118</v>
      </c>
      <c r="C532" s="2" t="s">
        <v>1598</v>
      </c>
      <c r="D532" s="2">
        <v>127861</v>
      </c>
      <c r="E532" s="2">
        <v>31965.25</v>
      </c>
      <c r="F532" s="2">
        <v>12786.1</v>
      </c>
      <c r="G532" s="2">
        <v>19179.149999999998</v>
      </c>
      <c r="H532" s="2">
        <v>2</v>
      </c>
      <c r="I532" s="2">
        <v>1000</v>
      </c>
      <c r="J532" s="2">
        <v>191791.5</v>
      </c>
      <c r="K532" s="2">
        <v>15343.32</v>
      </c>
      <c r="L532" s="2">
        <v>6393.05</v>
      </c>
      <c r="M532" s="2">
        <v>171055.13</v>
      </c>
      <c r="P532" s="4" t="s">
        <v>1639</v>
      </c>
    </row>
    <row r="533" spans="1:16" x14ac:dyDescent="0.35">
      <c r="A533" s="2" t="s">
        <v>400</v>
      </c>
      <c r="B533" s="2" t="s">
        <v>1119</v>
      </c>
      <c r="C533" s="2" t="s">
        <v>1599</v>
      </c>
      <c r="D533" s="2">
        <v>98941</v>
      </c>
      <c r="E533" s="2">
        <v>24735.25</v>
      </c>
      <c r="F533" s="2">
        <v>9894.1</v>
      </c>
      <c r="G533" s="2">
        <v>14841.15</v>
      </c>
      <c r="H533" s="2">
        <v>3</v>
      </c>
      <c r="I533" s="2">
        <v>1500</v>
      </c>
      <c r="J533" s="2">
        <v>148411.5</v>
      </c>
      <c r="K533" s="2">
        <v>11872.92</v>
      </c>
      <c r="L533" s="2">
        <v>4947.05</v>
      </c>
      <c r="M533" s="2">
        <v>133091.53</v>
      </c>
      <c r="P533" s="4" t="s">
        <v>1639</v>
      </c>
    </row>
    <row r="534" spans="1:16" x14ac:dyDescent="0.35">
      <c r="A534" s="2" t="s">
        <v>192</v>
      </c>
      <c r="B534" s="2" t="s">
        <v>1120</v>
      </c>
      <c r="C534" s="2" t="s">
        <v>1600</v>
      </c>
      <c r="D534" s="2">
        <v>89169</v>
      </c>
      <c r="E534" s="2">
        <v>22292.25</v>
      </c>
      <c r="F534" s="2">
        <v>8916.9</v>
      </c>
      <c r="G534" s="2">
        <v>13375.35</v>
      </c>
      <c r="H534" s="2">
        <v>4</v>
      </c>
      <c r="I534" s="2">
        <v>2000</v>
      </c>
      <c r="J534" s="2">
        <v>133753.5</v>
      </c>
      <c r="K534" s="2">
        <v>10700.279999999999</v>
      </c>
      <c r="L534" s="2">
        <v>4458.45</v>
      </c>
      <c r="M534" s="2">
        <v>120594.77</v>
      </c>
      <c r="P534" s="4" t="s">
        <v>1639</v>
      </c>
    </row>
    <row r="535" spans="1:16" x14ac:dyDescent="0.35">
      <c r="A535" s="2" t="s">
        <v>314</v>
      </c>
      <c r="B535" s="2" t="s">
        <v>1121</v>
      </c>
      <c r="C535" s="2" t="s">
        <v>1601</v>
      </c>
      <c r="D535" s="2">
        <v>96168</v>
      </c>
      <c r="E535" s="2">
        <v>24042</v>
      </c>
      <c r="F535" s="2">
        <v>9616.8000000000011</v>
      </c>
      <c r="G535" s="2">
        <v>14425.199999999999</v>
      </c>
      <c r="H535" s="2">
        <v>8</v>
      </c>
      <c r="I535" s="2">
        <v>4000</v>
      </c>
      <c r="J535" s="2">
        <v>144252</v>
      </c>
      <c r="K535" s="2">
        <v>11540.16</v>
      </c>
      <c r="L535" s="2">
        <v>4808.4000000000005</v>
      </c>
      <c r="M535" s="2">
        <v>131903.44</v>
      </c>
      <c r="P535" s="4" t="s">
        <v>1639</v>
      </c>
    </row>
    <row r="536" spans="1:16" x14ac:dyDescent="0.35">
      <c r="A536" s="2" t="s">
        <v>401</v>
      </c>
      <c r="B536" s="2" t="s">
        <v>1122</v>
      </c>
      <c r="C536" s="2" t="s">
        <v>1602</v>
      </c>
      <c r="D536" s="2">
        <v>53201</v>
      </c>
      <c r="E536" s="2">
        <v>13300.25</v>
      </c>
      <c r="F536" s="2">
        <v>5320.1</v>
      </c>
      <c r="G536" s="2">
        <v>7980.15</v>
      </c>
      <c r="H536" s="2">
        <v>9</v>
      </c>
      <c r="I536" s="2">
        <v>4500</v>
      </c>
      <c r="J536" s="2">
        <v>79801.5</v>
      </c>
      <c r="K536" s="2">
        <v>6384.12</v>
      </c>
      <c r="L536" s="2">
        <v>2660.05</v>
      </c>
      <c r="M536" s="2">
        <v>75257.33</v>
      </c>
      <c r="P536" s="4" t="s">
        <v>1641</v>
      </c>
    </row>
    <row r="537" spans="1:16" x14ac:dyDescent="0.35">
      <c r="A537" s="2" t="s">
        <v>402</v>
      </c>
      <c r="B537" s="2" t="s">
        <v>1123</v>
      </c>
      <c r="C537" s="2" t="s">
        <v>1603</v>
      </c>
      <c r="D537" s="2">
        <v>128865</v>
      </c>
      <c r="E537" s="2">
        <v>32216.25</v>
      </c>
      <c r="F537" s="2">
        <v>12886.5</v>
      </c>
      <c r="G537" s="2">
        <v>19329.75</v>
      </c>
      <c r="H537" s="2">
        <v>3</v>
      </c>
      <c r="I537" s="2">
        <v>1500</v>
      </c>
      <c r="J537" s="2">
        <v>193297.5</v>
      </c>
      <c r="K537" s="2">
        <v>15463.8</v>
      </c>
      <c r="L537" s="2">
        <v>6443.25</v>
      </c>
      <c r="M537" s="2">
        <v>172890.45</v>
      </c>
      <c r="P537" s="4" t="s">
        <v>1639</v>
      </c>
    </row>
    <row r="538" spans="1:16" x14ac:dyDescent="0.35">
      <c r="A538" s="2" t="s">
        <v>293</v>
      </c>
      <c r="B538" s="2" t="s">
        <v>1124</v>
      </c>
      <c r="C538" s="2" t="s">
        <v>1604</v>
      </c>
      <c r="D538" s="2">
        <v>99401</v>
      </c>
      <c r="E538" s="2">
        <v>24850.25</v>
      </c>
      <c r="F538" s="2">
        <v>9940.1</v>
      </c>
      <c r="G538" s="2">
        <v>14910.15</v>
      </c>
      <c r="H538" s="2">
        <v>5</v>
      </c>
      <c r="I538" s="2">
        <v>2500</v>
      </c>
      <c r="J538" s="2">
        <v>149101.5</v>
      </c>
      <c r="K538" s="2">
        <v>11928.119999999999</v>
      </c>
      <c r="L538" s="2">
        <v>4970.05</v>
      </c>
      <c r="M538" s="2">
        <v>134703.33000000002</v>
      </c>
      <c r="P538" s="4" t="s">
        <v>1639</v>
      </c>
    </row>
    <row r="539" spans="1:16" x14ac:dyDescent="0.35">
      <c r="A539" s="2" t="s">
        <v>403</v>
      </c>
      <c r="B539" s="2" t="s">
        <v>1125</v>
      </c>
      <c r="C539" s="2" t="s">
        <v>1605</v>
      </c>
      <c r="D539" s="2">
        <v>61178</v>
      </c>
      <c r="E539" s="2">
        <v>15294.5</v>
      </c>
      <c r="F539" s="2">
        <v>6117.8</v>
      </c>
      <c r="G539" s="2">
        <v>9176.6999999999989</v>
      </c>
      <c r="H539" s="2">
        <v>2</v>
      </c>
      <c r="I539" s="2">
        <v>1000</v>
      </c>
      <c r="J539" s="2">
        <v>91767</v>
      </c>
      <c r="K539" s="2">
        <v>7341.36</v>
      </c>
      <c r="L539" s="2">
        <v>3058.9</v>
      </c>
      <c r="M539" s="2">
        <v>82366.740000000005</v>
      </c>
      <c r="P539" s="4" t="s">
        <v>1641</v>
      </c>
    </row>
    <row r="540" spans="1:16" x14ac:dyDescent="0.35">
      <c r="A540" s="2" t="s">
        <v>61</v>
      </c>
      <c r="B540" s="2" t="s">
        <v>1126</v>
      </c>
      <c r="C540" s="2" t="s">
        <v>1606</v>
      </c>
      <c r="D540" s="2">
        <v>52407</v>
      </c>
      <c r="E540" s="2">
        <v>13101.75</v>
      </c>
      <c r="F540" s="2">
        <v>5240.7000000000007</v>
      </c>
      <c r="G540" s="2">
        <v>7861.0499999999993</v>
      </c>
      <c r="H540" s="2">
        <v>6</v>
      </c>
      <c r="I540" s="2">
        <v>3000</v>
      </c>
      <c r="J540" s="2">
        <v>78610.5</v>
      </c>
      <c r="K540" s="2">
        <v>6288.84</v>
      </c>
      <c r="L540" s="2">
        <v>2620.3500000000004</v>
      </c>
      <c r="M540" s="2">
        <v>72701.31</v>
      </c>
      <c r="P540" s="4" t="s">
        <v>1641</v>
      </c>
    </row>
    <row r="541" spans="1:16" x14ac:dyDescent="0.35">
      <c r="A541" s="2" t="s">
        <v>26</v>
      </c>
      <c r="B541" s="2" t="s">
        <v>1127</v>
      </c>
      <c r="C541" s="2" t="s">
        <v>1607</v>
      </c>
      <c r="D541" s="2">
        <v>70972</v>
      </c>
      <c r="E541" s="2">
        <v>17743</v>
      </c>
      <c r="F541" s="2">
        <v>7097.2000000000007</v>
      </c>
      <c r="G541" s="2">
        <v>10645.8</v>
      </c>
      <c r="H541" s="2">
        <v>4</v>
      </c>
      <c r="I541" s="2">
        <v>2000</v>
      </c>
      <c r="J541" s="2">
        <v>106458</v>
      </c>
      <c r="K541" s="2">
        <v>8516.64</v>
      </c>
      <c r="L541" s="2">
        <v>3548.6000000000004</v>
      </c>
      <c r="M541" s="2">
        <v>96392.76</v>
      </c>
      <c r="P541" s="4" t="s">
        <v>1639</v>
      </c>
    </row>
    <row r="542" spans="1:16" x14ac:dyDescent="0.35">
      <c r="A542" s="2" t="s">
        <v>240</v>
      </c>
      <c r="B542" s="2" t="s">
        <v>1128</v>
      </c>
      <c r="C542" s="2" t="s">
        <v>1608</v>
      </c>
      <c r="D542" s="2">
        <v>53490</v>
      </c>
      <c r="E542" s="2">
        <v>13372.5</v>
      </c>
      <c r="F542" s="2">
        <v>5349</v>
      </c>
      <c r="G542" s="2">
        <v>8023.5</v>
      </c>
      <c r="H542" s="2">
        <v>3</v>
      </c>
      <c r="I542" s="2">
        <v>1500</v>
      </c>
      <c r="J542" s="2">
        <v>80235</v>
      </c>
      <c r="K542" s="2">
        <v>6418.8</v>
      </c>
      <c r="L542" s="2">
        <v>2674.5</v>
      </c>
      <c r="M542" s="2">
        <v>72641.7</v>
      </c>
      <c r="P542" s="4" t="s">
        <v>1641</v>
      </c>
    </row>
    <row r="543" spans="1:16" x14ac:dyDescent="0.35">
      <c r="A543" s="2" t="s">
        <v>404</v>
      </c>
      <c r="B543" s="2" t="s">
        <v>1129</v>
      </c>
      <c r="C543" s="2" t="s">
        <v>1609</v>
      </c>
      <c r="D543" s="2">
        <v>99309</v>
      </c>
      <c r="E543" s="2">
        <v>24827.25</v>
      </c>
      <c r="F543" s="2">
        <v>9930.9000000000015</v>
      </c>
      <c r="G543" s="2">
        <v>14896.349999999999</v>
      </c>
      <c r="H543" s="2">
        <v>6</v>
      </c>
      <c r="I543" s="2">
        <v>3000</v>
      </c>
      <c r="J543" s="2">
        <v>148963.5</v>
      </c>
      <c r="K543" s="2">
        <v>11917.08</v>
      </c>
      <c r="L543" s="2">
        <v>4965.4500000000007</v>
      </c>
      <c r="M543" s="2">
        <v>135080.97</v>
      </c>
      <c r="P543" s="4" t="s">
        <v>1639</v>
      </c>
    </row>
    <row r="544" spans="1:16" x14ac:dyDescent="0.35">
      <c r="A544" s="2" t="s">
        <v>52</v>
      </c>
      <c r="B544" s="2" t="s">
        <v>1130</v>
      </c>
      <c r="C544" s="2" t="s">
        <v>1610</v>
      </c>
      <c r="D544" s="2">
        <v>54174</v>
      </c>
      <c r="E544" s="2">
        <v>13543.5</v>
      </c>
      <c r="F544" s="2">
        <v>5417.4000000000005</v>
      </c>
      <c r="G544" s="2">
        <v>8126.0999999999995</v>
      </c>
      <c r="H544" s="2">
        <v>3</v>
      </c>
      <c r="I544" s="2">
        <v>1500</v>
      </c>
      <c r="J544" s="2">
        <v>81261</v>
      </c>
      <c r="K544" s="2">
        <v>6500.88</v>
      </c>
      <c r="L544" s="2">
        <v>2708.7000000000003</v>
      </c>
      <c r="M544" s="2">
        <v>73551.42</v>
      </c>
      <c r="P544" s="4" t="s">
        <v>1641</v>
      </c>
    </row>
    <row r="545" spans="1:16" x14ac:dyDescent="0.35">
      <c r="A545" s="2" t="s">
        <v>298</v>
      </c>
      <c r="B545" s="2" t="s">
        <v>1131</v>
      </c>
      <c r="C545" s="2" t="s">
        <v>1611</v>
      </c>
      <c r="D545" s="2">
        <v>113406</v>
      </c>
      <c r="E545" s="2">
        <v>28351.5</v>
      </c>
      <c r="F545" s="2">
        <v>11340.6</v>
      </c>
      <c r="G545" s="2">
        <v>17010.899999999998</v>
      </c>
      <c r="H545" s="2">
        <v>6</v>
      </c>
      <c r="I545" s="2">
        <v>3000</v>
      </c>
      <c r="J545" s="2">
        <v>170109</v>
      </c>
      <c r="K545" s="2">
        <v>13608.72</v>
      </c>
      <c r="L545" s="2">
        <v>5670.3</v>
      </c>
      <c r="M545" s="2">
        <v>153829.98000000001</v>
      </c>
      <c r="P545" s="4" t="s">
        <v>1639</v>
      </c>
    </row>
    <row r="546" spans="1:16" x14ac:dyDescent="0.35">
      <c r="A546" s="2" t="s">
        <v>381</v>
      </c>
      <c r="B546" s="2" t="s">
        <v>1132</v>
      </c>
      <c r="C546" s="2" t="s">
        <v>1612</v>
      </c>
      <c r="D546" s="2">
        <v>58938</v>
      </c>
      <c r="E546" s="2">
        <v>14734.5</v>
      </c>
      <c r="F546" s="2">
        <v>5893.8</v>
      </c>
      <c r="G546" s="2">
        <v>8840.6999999999989</v>
      </c>
      <c r="H546" s="2">
        <v>4</v>
      </c>
      <c r="I546" s="2">
        <v>2000</v>
      </c>
      <c r="J546" s="2">
        <v>88407</v>
      </c>
      <c r="K546" s="2">
        <v>7072.5599999999995</v>
      </c>
      <c r="L546" s="2">
        <v>2946.9</v>
      </c>
      <c r="M546" s="2">
        <v>80387.540000000008</v>
      </c>
      <c r="P546" s="4" t="s">
        <v>1641</v>
      </c>
    </row>
    <row r="547" spans="1:16" x14ac:dyDescent="0.35">
      <c r="A547" s="2" t="s">
        <v>405</v>
      </c>
      <c r="B547" s="2" t="s">
        <v>1133</v>
      </c>
      <c r="C547" s="2" t="s">
        <v>1613</v>
      </c>
      <c r="D547" s="2">
        <v>120383</v>
      </c>
      <c r="E547" s="2">
        <v>30095.75</v>
      </c>
      <c r="F547" s="2">
        <v>12038.300000000001</v>
      </c>
      <c r="G547" s="2">
        <v>18057.45</v>
      </c>
      <c r="H547" s="2">
        <v>3</v>
      </c>
      <c r="I547" s="2">
        <v>1500</v>
      </c>
      <c r="J547" s="2">
        <v>180574.5</v>
      </c>
      <c r="K547" s="2">
        <v>14445.96</v>
      </c>
      <c r="L547" s="2">
        <v>6019.1500000000005</v>
      </c>
      <c r="M547" s="2">
        <v>161609.39000000001</v>
      </c>
      <c r="P547" s="4" t="s">
        <v>1639</v>
      </c>
    </row>
    <row r="548" spans="1:16" x14ac:dyDescent="0.35">
      <c r="A548" s="2" t="s">
        <v>406</v>
      </c>
      <c r="B548" s="2" t="s">
        <v>1134</v>
      </c>
      <c r="C548" s="2" t="s">
        <v>1614</v>
      </c>
      <c r="D548" s="2">
        <v>44748</v>
      </c>
      <c r="E548" s="2">
        <v>11187</v>
      </c>
      <c r="F548" s="2">
        <v>4474.8</v>
      </c>
      <c r="G548" s="2">
        <v>6712.2</v>
      </c>
      <c r="H548" s="2">
        <v>6</v>
      </c>
      <c r="I548" s="2">
        <v>3000</v>
      </c>
      <c r="J548" s="2">
        <v>67122</v>
      </c>
      <c r="K548" s="2">
        <v>5369.76</v>
      </c>
      <c r="L548" s="2">
        <v>2237.4</v>
      </c>
      <c r="M548" s="2">
        <v>62514.84</v>
      </c>
      <c r="P548" s="4" t="s">
        <v>1641</v>
      </c>
    </row>
    <row r="549" spans="1:16" x14ac:dyDescent="0.35">
      <c r="A549" s="2" t="s">
        <v>407</v>
      </c>
      <c r="B549" s="2" t="s">
        <v>1135</v>
      </c>
      <c r="C549" s="2" t="s">
        <v>1615</v>
      </c>
      <c r="D549" s="2">
        <v>141398</v>
      </c>
      <c r="E549" s="2">
        <v>35349.5</v>
      </c>
      <c r="F549" s="2">
        <v>14139.800000000001</v>
      </c>
      <c r="G549" s="2">
        <v>21209.7</v>
      </c>
      <c r="H549" s="2">
        <v>5</v>
      </c>
      <c r="I549" s="2">
        <v>2500</v>
      </c>
      <c r="J549" s="2">
        <v>212097</v>
      </c>
      <c r="K549" s="2">
        <v>16967.759999999998</v>
      </c>
      <c r="L549" s="2">
        <v>7069.9000000000005</v>
      </c>
      <c r="M549" s="2">
        <v>190559.34</v>
      </c>
      <c r="P549" s="4" t="s">
        <v>1640</v>
      </c>
    </row>
    <row r="550" spans="1:16" x14ac:dyDescent="0.35">
      <c r="A550" s="2" t="s">
        <v>89</v>
      </c>
      <c r="B550" s="2" t="s">
        <v>1136</v>
      </c>
      <c r="C550" s="2" t="s">
        <v>1616</v>
      </c>
      <c r="D550" s="2">
        <v>123010</v>
      </c>
      <c r="E550" s="2">
        <v>30752.5</v>
      </c>
      <c r="F550" s="2">
        <v>12301</v>
      </c>
      <c r="G550" s="2">
        <v>18451.5</v>
      </c>
      <c r="H550" s="2">
        <v>8</v>
      </c>
      <c r="I550" s="2">
        <v>4000</v>
      </c>
      <c r="J550" s="2">
        <v>184515</v>
      </c>
      <c r="K550" s="2">
        <v>14761.199999999999</v>
      </c>
      <c r="L550" s="2">
        <v>6150.5</v>
      </c>
      <c r="M550" s="2">
        <v>167603.29999999999</v>
      </c>
      <c r="P550" s="4" t="s">
        <v>1639</v>
      </c>
    </row>
    <row r="551" spans="1:16" x14ac:dyDescent="0.35">
      <c r="A551" s="2" t="s">
        <v>408</v>
      </c>
      <c r="B551" s="2" t="s">
        <v>1137</v>
      </c>
      <c r="C551" s="2" t="s">
        <v>1617</v>
      </c>
      <c r="D551" s="2">
        <v>73455</v>
      </c>
      <c r="E551" s="2">
        <v>18363.75</v>
      </c>
      <c r="F551" s="2">
        <v>7345.5</v>
      </c>
      <c r="G551" s="2">
        <v>11018.25</v>
      </c>
      <c r="H551" s="2">
        <v>4</v>
      </c>
      <c r="I551" s="2">
        <v>2000</v>
      </c>
      <c r="J551" s="2">
        <v>110182.5</v>
      </c>
      <c r="K551" s="2">
        <v>8814.6</v>
      </c>
      <c r="L551" s="2">
        <v>3672.75</v>
      </c>
      <c r="M551" s="2">
        <v>99695.15</v>
      </c>
      <c r="P551" s="4" t="s">
        <v>1639</v>
      </c>
    </row>
    <row r="552" spans="1:16" x14ac:dyDescent="0.35">
      <c r="A552" s="2" t="s">
        <v>409</v>
      </c>
      <c r="B552" s="2" t="s">
        <v>1138</v>
      </c>
      <c r="C552" s="2" t="s">
        <v>1618</v>
      </c>
      <c r="D552" s="2">
        <v>42334</v>
      </c>
      <c r="E552" s="2">
        <v>10583.5</v>
      </c>
      <c r="F552" s="2">
        <v>4233.4000000000005</v>
      </c>
      <c r="G552" s="2">
        <v>6350.0999999999995</v>
      </c>
      <c r="H552" s="2">
        <v>2</v>
      </c>
      <c r="I552" s="2">
        <v>1000</v>
      </c>
      <c r="J552" s="2">
        <v>63501</v>
      </c>
      <c r="K552" s="2">
        <v>5080.08</v>
      </c>
      <c r="L552" s="2">
        <v>2116.7000000000003</v>
      </c>
      <c r="M552" s="2">
        <v>57304.22</v>
      </c>
      <c r="P552" s="4" t="s">
        <v>1641</v>
      </c>
    </row>
    <row r="553" spans="1:16" x14ac:dyDescent="0.35">
      <c r="A553" s="2" t="s">
        <v>336</v>
      </c>
      <c r="B553" s="2" t="s">
        <v>1139</v>
      </c>
      <c r="C553" s="2" t="s">
        <v>1619</v>
      </c>
      <c r="D553" s="2">
        <v>71409</v>
      </c>
      <c r="E553" s="2">
        <v>17852.25</v>
      </c>
      <c r="F553" s="2">
        <v>7140.9000000000005</v>
      </c>
      <c r="G553" s="2">
        <v>10711.35</v>
      </c>
      <c r="H553" s="2">
        <v>9</v>
      </c>
      <c r="I553" s="2">
        <v>4500</v>
      </c>
      <c r="J553" s="2">
        <v>107113.5</v>
      </c>
      <c r="K553" s="2">
        <v>8569.08</v>
      </c>
      <c r="L553" s="2">
        <v>3570.4500000000003</v>
      </c>
      <c r="M553" s="2">
        <v>99473.97</v>
      </c>
      <c r="P553" s="4" t="s">
        <v>1639</v>
      </c>
    </row>
    <row r="554" spans="1:16" x14ac:dyDescent="0.35">
      <c r="A554" s="2" t="s">
        <v>81</v>
      </c>
      <c r="B554" s="2" t="s">
        <v>1140</v>
      </c>
      <c r="C554" s="2" t="s">
        <v>1620</v>
      </c>
      <c r="D554" s="2">
        <v>57516</v>
      </c>
      <c r="E554" s="2">
        <v>14379</v>
      </c>
      <c r="F554" s="2">
        <v>5751.6</v>
      </c>
      <c r="G554" s="2">
        <v>8627.4</v>
      </c>
      <c r="H554" s="2">
        <v>3</v>
      </c>
      <c r="I554" s="2">
        <v>1500</v>
      </c>
      <c r="J554" s="2">
        <v>86274</v>
      </c>
      <c r="K554" s="2">
        <v>6901.92</v>
      </c>
      <c r="L554" s="2">
        <v>2875.8</v>
      </c>
      <c r="M554" s="2">
        <v>77996.28</v>
      </c>
      <c r="P554" s="4" t="s">
        <v>1641</v>
      </c>
    </row>
    <row r="555" spans="1:16" x14ac:dyDescent="0.35">
      <c r="A555" s="2" t="s">
        <v>410</v>
      </c>
      <c r="B555" s="2" t="s">
        <v>1141</v>
      </c>
      <c r="C555" s="2" t="s">
        <v>1621</v>
      </c>
      <c r="D555" s="2">
        <v>125996</v>
      </c>
      <c r="E555" s="2">
        <v>31499</v>
      </c>
      <c r="F555" s="2">
        <v>12599.6</v>
      </c>
      <c r="G555" s="2">
        <v>18899.399999999998</v>
      </c>
      <c r="H555" s="2">
        <v>8</v>
      </c>
      <c r="I555" s="2">
        <v>4000</v>
      </c>
      <c r="J555" s="2">
        <v>188994</v>
      </c>
      <c r="K555" s="2">
        <v>15119.519999999999</v>
      </c>
      <c r="L555" s="2">
        <v>6299.8</v>
      </c>
      <c r="M555" s="2">
        <v>171574.68000000002</v>
      </c>
      <c r="P555" s="4" t="s">
        <v>1639</v>
      </c>
    </row>
    <row r="556" spans="1:16" x14ac:dyDescent="0.35">
      <c r="A556" s="2" t="s">
        <v>216</v>
      </c>
      <c r="B556" s="2" t="s">
        <v>1142</v>
      </c>
      <c r="C556" s="2" t="s">
        <v>1622</v>
      </c>
      <c r="D556" s="2">
        <v>122639</v>
      </c>
      <c r="E556" s="2">
        <v>30659.75</v>
      </c>
      <c r="F556" s="2">
        <v>12263.900000000001</v>
      </c>
      <c r="G556" s="2">
        <v>18395.849999999999</v>
      </c>
      <c r="H556" s="2">
        <v>7</v>
      </c>
      <c r="I556" s="2">
        <v>3500</v>
      </c>
      <c r="J556" s="2">
        <v>183958.5</v>
      </c>
      <c r="K556" s="2">
        <v>14716.68</v>
      </c>
      <c r="L556" s="2">
        <v>6131.9500000000007</v>
      </c>
      <c r="M556" s="2">
        <v>166609.87</v>
      </c>
      <c r="P556" s="4" t="s">
        <v>1639</v>
      </c>
    </row>
    <row r="557" spans="1:16" x14ac:dyDescent="0.35">
      <c r="A557" s="2" t="s">
        <v>411</v>
      </c>
      <c r="B557" s="2" t="s">
        <v>1143</v>
      </c>
      <c r="C557" s="2" t="s">
        <v>1623</v>
      </c>
      <c r="D557" s="2">
        <v>128091</v>
      </c>
      <c r="E557" s="2">
        <v>32022.75</v>
      </c>
      <c r="F557" s="2">
        <v>12809.1</v>
      </c>
      <c r="G557" s="2">
        <v>19213.649999999998</v>
      </c>
      <c r="H557" s="2">
        <v>9</v>
      </c>
      <c r="I557" s="2">
        <v>4500</v>
      </c>
      <c r="J557" s="2">
        <v>192136.5</v>
      </c>
      <c r="K557" s="2">
        <v>15370.92</v>
      </c>
      <c r="L557" s="2">
        <v>6404.55</v>
      </c>
      <c r="M557" s="2">
        <v>174861.03</v>
      </c>
      <c r="P557" s="4" t="s">
        <v>1639</v>
      </c>
    </row>
    <row r="558" spans="1:16" x14ac:dyDescent="0.35">
      <c r="A558" s="2" t="s">
        <v>360</v>
      </c>
      <c r="B558" s="2" t="s">
        <v>1144</v>
      </c>
      <c r="C558" s="2" t="s">
        <v>1624</v>
      </c>
      <c r="D558" s="2">
        <v>103356</v>
      </c>
      <c r="E558" s="2">
        <v>25839</v>
      </c>
      <c r="F558" s="2">
        <v>10335.6</v>
      </c>
      <c r="G558" s="2">
        <v>15503.4</v>
      </c>
      <c r="H558" s="2">
        <v>4</v>
      </c>
      <c r="I558" s="2">
        <v>2000</v>
      </c>
      <c r="J558" s="2">
        <v>155034</v>
      </c>
      <c r="K558" s="2">
        <v>12402.72</v>
      </c>
      <c r="L558" s="2">
        <v>5167.8</v>
      </c>
      <c r="M558" s="2">
        <v>139463.48000000001</v>
      </c>
      <c r="P558" s="4" t="s">
        <v>1639</v>
      </c>
    </row>
    <row r="559" spans="1:16" x14ac:dyDescent="0.35">
      <c r="A559" s="2" t="s">
        <v>334</v>
      </c>
      <c r="B559" s="2" t="s">
        <v>1145</v>
      </c>
      <c r="C559" s="2" t="s">
        <v>1625</v>
      </c>
      <c r="D559" s="2">
        <v>104319</v>
      </c>
      <c r="E559" s="2">
        <v>26079.75</v>
      </c>
      <c r="F559" s="2">
        <v>10431.900000000001</v>
      </c>
      <c r="G559" s="2">
        <v>15647.849999999999</v>
      </c>
      <c r="H559" s="2">
        <v>3</v>
      </c>
      <c r="I559" s="2">
        <v>1500</v>
      </c>
      <c r="J559" s="2">
        <v>156478.5</v>
      </c>
      <c r="K559" s="2">
        <v>12518.279999999999</v>
      </c>
      <c r="L559" s="2">
        <v>5215.9500000000007</v>
      </c>
      <c r="M559" s="2">
        <v>140244.26999999999</v>
      </c>
      <c r="P559" s="4" t="s">
        <v>1639</v>
      </c>
    </row>
    <row r="560" spans="1:16" x14ac:dyDescent="0.35">
      <c r="A560" s="2" t="s">
        <v>30</v>
      </c>
      <c r="B560" s="2" t="s">
        <v>1146</v>
      </c>
      <c r="C560" s="2" t="s">
        <v>1626</v>
      </c>
      <c r="D560" s="2">
        <v>111024</v>
      </c>
      <c r="E560" s="2">
        <v>27756</v>
      </c>
      <c r="F560" s="2">
        <v>11102.400000000001</v>
      </c>
      <c r="G560" s="2">
        <v>16653.599999999999</v>
      </c>
      <c r="H560" s="2">
        <v>3</v>
      </c>
      <c r="I560" s="2">
        <v>1500</v>
      </c>
      <c r="J560" s="2">
        <v>166536</v>
      </c>
      <c r="K560" s="2">
        <v>13322.88</v>
      </c>
      <c r="L560" s="2">
        <v>5551.2000000000007</v>
      </c>
      <c r="M560" s="2">
        <v>149161.91999999998</v>
      </c>
      <c r="P560" s="4" t="s">
        <v>1639</v>
      </c>
    </row>
    <row r="561" spans="1:16" x14ac:dyDescent="0.35">
      <c r="A561" s="2" t="s">
        <v>412</v>
      </c>
      <c r="B561" s="2" t="s">
        <v>1147</v>
      </c>
      <c r="C561" s="2" t="s">
        <v>1627</v>
      </c>
      <c r="D561" s="2">
        <v>95842</v>
      </c>
      <c r="E561" s="2">
        <v>23960.5</v>
      </c>
      <c r="F561" s="2">
        <v>9584.2000000000007</v>
      </c>
      <c r="G561" s="2">
        <v>14376.3</v>
      </c>
      <c r="H561" s="2">
        <v>7</v>
      </c>
      <c r="I561" s="2">
        <v>3500</v>
      </c>
      <c r="J561" s="2">
        <v>143763</v>
      </c>
      <c r="K561" s="2">
        <v>11501.039999999999</v>
      </c>
      <c r="L561" s="2">
        <v>4792.1000000000004</v>
      </c>
      <c r="M561" s="2">
        <v>130969.85999999999</v>
      </c>
      <c r="P561" s="4" t="s">
        <v>1639</v>
      </c>
    </row>
    <row r="562" spans="1:16" x14ac:dyDescent="0.35">
      <c r="A562" s="2" t="s">
        <v>25</v>
      </c>
      <c r="B562" s="2" t="s">
        <v>1148</v>
      </c>
      <c r="C562" s="2" t="s">
        <v>1628</v>
      </c>
      <c r="D562" s="2">
        <v>108155</v>
      </c>
      <c r="E562" s="2">
        <v>27038.75</v>
      </c>
      <c r="F562" s="2">
        <v>10815.5</v>
      </c>
      <c r="G562" s="2">
        <v>16223.25</v>
      </c>
      <c r="H562" s="2">
        <v>2</v>
      </c>
      <c r="I562" s="2">
        <v>1000</v>
      </c>
      <c r="J562" s="2">
        <v>162232.5</v>
      </c>
      <c r="K562" s="2">
        <v>12978.6</v>
      </c>
      <c r="L562" s="2">
        <v>5407.75</v>
      </c>
      <c r="M562" s="2">
        <v>144846.15</v>
      </c>
      <c r="P562" s="4" t="s">
        <v>1639</v>
      </c>
    </row>
    <row r="563" spans="1:16" x14ac:dyDescent="0.35">
      <c r="A563" s="2" t="s">
        <v>57</v>
      </c>
      <c r="B563" s="2" t="s">
        <v>1149</v>
      </c>
      <c r="C563" s="2" t="s">
        <v>1589</v>
      </c>
      <c r="D563" s="2">
        <v>109478</v>
      </c>
      <c r="E563" s="2">
        <v>27369.5</v>
      </c>
      <c r="F563" s="2">
        <v>10947.800000000001</v>
      </c>
      <c r="G563" s="2">
        <v>16421.7</v>
      </c>
      <c r="H563" s="2">
        <v>9</v>
      </c>
      <c r="I563" s="2">
        <v>4500</v>
      </c>
      <c r="J563" s="2">
        <v>164217</v>
      </c>
      <c r="K563" s="2">
        <v>13137.359999999999</v>
      </c>
      <c r="L563" s="2">
        <v>5473.9000000000005</v>
      </c>
      <c r="M563" s="2">
        <v>150105.74000000002</v>
      </c>
      <c r="P563" s="4" t="s">
        <v>1639</v>
      </c>
    </row>
    <row r="564" spans="1:16" x14ac:dyDescent="0.35">
      <c r="A564" s="2" t="s">
        <v>55</v>
      </c>
      <c r="B564" s="2" t="s">
        <v>1150</v>
      </c>
      <c r="C564" s="2" t="s">
        <v>1590</v>
      </c>
      <c r="D564" s="2">
        <v>90086</v>
      </c>
      <c r="E564" s="2">
        <v>22521.5</v>
      </c>
      <c r="F564" s="2">
        <v>9008.6</v>
      </c>
      <c r="G564" s="2">
        <v>13512.9</v>
      </c>
      <c r="H564" s="2">
        <v>3</v>
      </c>
      <c r="I564" s="2">
        <v>1500</v>
      </c>
      <c r="J564" s="2">
        <v>135129</v>
      </c>
      <c r="K564" s="2">
        <v>10810.32</v>
      </c>
      <c r="L564" s="2">
        <v>4504.3</v>
      </c>
      <c r="M564" s="2">
        <v>121314.37999999999</v>
      </c>
      <c r="P564" s="4" t="s">
        <v>1639</v>
      </c>
    </row>
    <row r="565" spans="1:16" x14ac:dyDescent="0.35">
      <c r="A565" s="2" t="s">
        <v>251</v>
      </c>
      <c r="B565" s="2" t="s">
        <v>1151</v>
      </c>
      <c r="C565" s="2" t="s">
        <v>1591</v>
      </c>
      <c r="D565" s="2">
        <v>96894</v>
      </c>
      <c r="E565" s="2">
        <v>24223.5</v>
      </c>
      <c r="F565" s="2">
        <v>9689.4</v>
      </c>
      <c r="G565" s="2">
        <v>14534.1</v>
      </c>
      <c r="H565" s="2">
        <v>6</v>
      </c>
      <c r="I565" s="2">
        <v>3000</v>
      </c>
      <c r="J565" s="2">
        <v>145341</v>
      </c>
      <c r="K565" s="2">
        <v>11627.279999999999</v>
      </c>
      <c r="L565" s="2">
        <v>4844.7</v>
      </c>
      <c r="M565" s="2">
        <v>131869.02000000002</v>
      </c>
      <c r="P565" s="4" t="s">
        <v>1639</v>
      </c>
    </row>
    <row r="566" spans="1:16" x14ac:dyDescent="0.35">
      <c r="A566" s="2" t="s">
        <v>413</v>
      </c>
      <c r="B566" s="2" t="s">
        <v>1152</v>
      </c>
      <c r="C566" s="2" t="s">
        <v>1592</v>
      </c>
      <c r="D566" s="2">
        <v>60739</v>
      </c>
      <c r="E566" s="2">
        <v>15184.75</v>
      </c>
      <c r="F566" s="2">
        <v>6073.9000000000005</v>
      </c>
      <c r="G566" s="2">
        <v>9110.85</v>
      </c>
      <c r="H566" s="2">
        <v>5</v>
      </c>
      <c r="I566" s="2">
        <v>2500</v>
      </c>
      <c r="J566" s="2">
        <v>91108.5</v>
      </c>
      <c r="K566" s="2">
        <v>7288.6799999999994</v>
      </c>
      <c r="L566" s="2">
        <v>3036.9500000000003</v>
      </c>
      <c r="M566" s="2">
        <v>83282.87000000001</v>
      </c>
      <c r="P566" s="4" t="s">
        <v>1641</v>
      </c>
    </row>
    <row r="567" spans="1:16" x14ac:dyDescent="0.35">
      <c r="A567" s="2" t="s">
        <v>216</v>
      </c>
      <c r="B567" s="2" t="s">
        <v>1153</v>
      </c>
      <c r="C567" s="2" t="s">
        <v>1593</v>
      </c>
      <c r="D567" s="2">
        <v>87675</v>
      </c>
      <c r="E567" s="2">
        <v>21918.75</v>
      </c>
      <c r="F567" s="2">
        <v>8767.5</v>
      </c>
      <c r="G567" s="2">
        <v>13151.25</v>
      </c>
      <c r="H567" s="2">
        <v>5</v>
      </c>
      <c r="I567" s="2">
        <v>2500</v>
      </c>
      <c r="J567" s="2">
        <v>131512.5</v>
      </c>
      <c r="K567" s="2">
        <v>10521</v>
      </c>
      <c r="L567" s="2">
        <v>4383.75</v>
      </c>
      <c r="M567" s="2">
        <v>119107.75</v>
      </c>
      <c r="P567" s="4" t="s">
        <v>1639</v>
      </c>
    </row>
    <row r="568" spans="1:16" x14ac:dyDescent="0.35">
      <c r="A568" s="2" t="s">
        <v>414</v>
      </c>
      <c r="B568" s="2" t="s">
        <v>1154</v>
      </c>
      <c r="C568" s="2" t="s">
        <v>1594</v>
      </c>
      <c r="D568" s="2">
        <v>81073</v>
      </c>
      <c r="E568" s="2">
        <v>20268.25</v>
      </c>
      <c r="F568" s="2">
        <v>8107.3</v>
      </c>
      <c r="G568" s="2">
        <v>12160.949999999999</v>
      </c>
      <c r="H568" s="2">
        <v>9</v>
      </c>
      <c r="I568" s="2">
        <v>4500</v>
      </c>
      <c r="J568" s="2">
        <v>121609.5</v>
      </c>
      <c r="K568" s="2">
        <v>9728.76</v>
      </c>
      <c r="L568" s="2">
        <v>4053.65</v>
      </c>
      <c r="M568" s="2">
        <v>112327.09000000001</v>
      </c>
      <c r="P568" s="4" t="s">
        <v>1639</v>
      </c>
    </row>
    <row r="569" spans="1:16" x14ac:dyDescent="0.35">
      <c r="A569" s="2" t="s">
        <v>33</v>
      </c>
      <c r="B569" s="2" t="s">
        <v>1155</v>
      </c>
      <c r="C569" s="2" t="s">
        <v>1595</v>
      </c>
      <c r="D569" s="2">
        <v>82029</v>
      </c>
      <c r="E569" s="2">
        <v>20507.25</v>
      </c>
      <c r="F569" s="2">
        <v>8202.9</v>
      </c>
      <c r="G569" s="2">
        <v>12304.35</v>
      </c>
      <c r="H569" s="2">
        <v>3</v>
      </c>
      <c r="I569" s="2">
        <v>1500</v>
      </c>
      <c r="J569" s="2">
        <v>123043.5</v>
      </c>
      <c r="K569" s="2">
        <v>9843.48</v>
      </c>
      <c r="L569" s="2">
        <v>4101.45</v>
      </c>
      <c r="M569" s="2">
        <v>110598.57</v>
      </c>
      <c r="P569" s="4" t="s">
        <v>1639</v>
      </c>
    </row>
    <row r="570" spans="1:16" x14ac:dyDescent="0.35">
      <c r="A570" s="2" t="s">
        <v>288</v>
      </c>
      <c r="B570" s="2" t="s">
        <v>1156</v>
      </c>
      <c r="C570" s="2" t="s">
        <v>1596</v>
      </c>
      <c r="D570" s="2">
        <v>51682</v>
      </c>
      <c r="E570" s="2">
        <v>12920.5</v>
      </c>
      <c r="F570" s="2">
        <v>5168.2000000000007</v>
      </c>
      <c r="G570" s="2">
        <v>7752.2999999999993</v>
      </c>
      <c r="H570" s="2">
        <v>6</v>
      </c>
      <c r="I570" s="2">
        <v>3000</v>
      </c>
      <c r="J570" s="2">
        <v>77523</v>
      </c>
      <c r="K570" s="2">
        <v>6201.84</v>
      </c>
      <c r="L570" s="2">
        <v>2584.1000000000004</v>
      </c>
      <c r="M570" s="2">
        <v>71737.06</v>
      </c>
      <c r="P570" s="4" t="s">
        <v>1641</v>
      </c>
    </row>
    <row r="571" spans="1:16" x14ac:dyDescent="0.35">
      <c r="A571" s="2" t="s">
        <v>208</v>
      </c>
      <c r="B571" s="2" t="s">
        <v>1157</v>
      </c>
      <c r="C571" s="2" t="s">
        <v>1597</v>
      </c>
      <c r="D571" s="2">
        <v>53060</v>
      </c>
      <c r="E571" s="2">
        <v>13265</v>
      </c>
      <c r="F571" s="2">
        <v>5306</v>
      </c>
      <c r="G571" s="2">
        <v>7959</v>
      </c>
      <c r="H571" s="2">
        <v>7</v>
      </c>
      <c r="I571" s="2">
        <v>3500</v>
      </c>
      <c r="J571" s="2">
        <v>79590</v>
      </c>
      <c r="K571" s="2">
        <v>6367.2</v>
      </c>
      <c r="L571" s="2">
        <v>2653</v>
      </c>
      <c r="M571" s="2">
        <v>74069.8</v>
      </c>
      <c r="P571" s="4" t="s">
        <v>1641</v>
      </c>
    </row>
    <row r="572" spans="1:16" x14ac:dyDescent="0.35">
      <c r="A572" s="2" t="s">
        <v>415</v>
      </c>
      <c r="B572" s="2" t="s">
        <v>1158</v>
      </c>
      <c r="C572" s="2" t="s">
        <v>1598</v>
      </c>
      <c r="D572" s="2">
        <v>86722</v>
      </c>
      <c r="E572" s="2">
        <v>21680.5</v>
      </c>
      <c r="F572" s="2">
        <v>8672.2000000000007</v>
      </c>
      <c r="G572" s="2">
        <v>13008.3</v>
      </c>
      <c r="H572" s="2">
        <v>3</v>
      </c>
      <c r="I572" s="2">
        <v>1500</v>
      </c>
      <c r="J572" s="2">
        <v>130083</v>
      </c>
      <c r="K572" s="2">
        <v>10406.64</v>
      </c>
      <c r="L572" s="2">
        <v>4336.1000000000004</v>
      </c>
      <c r="M572" s="2">
        <v>116840.26</v>
      </c>
      <c r="P572" s="4" t="s">
        <v>1639</v>
      </c>
    </row>
    <row r="573" spans="1:16" x14ac:dyDescent="0.35">
      <c r="A573" s="2" t="s">
        <v>82</v>
      </c>
      <c r="B573" s="2" t="s">
        <v>1159</v>
      </c>
      <c r="C573" s="2" t="s">
        <v>1599</v>
      </c>
      <c r="D573" s="2">
        <v>91689</v>
      </c>
      <c r="E573" s="2">
        <v>22922.25</v>
      </c>
      <c r="F573" s="2">
        <v>9168.9</v>
      </c>
      <c r="G573" s="2">
        <v>13753.35</v>
      </c>
      <c r="H573" s="2">
        <v>9</v>
      </c>
      <c r="I573" s="2">
        <v>4500</v>
      </c>
      <c r="J573" s="2">
        <v>137533.5</v>
      </c>
      <c r="K573" s="2">
        <v>11002.68</v>
      </c>
      <c r="L573" s="2">
        <v>4584.45</v>
      </c>
      <c r="M573" s="2">
        <v>126446.37000000001</v>
      </c>
      <c r="P573" s="4" t="s">
        <v>1639</v>
      </c>
    </row>
    <row r="574" spans="1:16" x14ac:dyDescent="0.35">
      <c r="A574" s="2" t="s">
        <v>416</v>
      </c>
      <c r="B574" s="2" t="s">
        <v>1160</v>
      </c>
      <c r="C574" s="2" t="s">
        <v>1600</v>
      </c>
      <c r="D574" s="2">
        <v>77906</v>
      </c>
      <c r="E574" s="2">
        <v>19476.5</v>
      </c>
      <c r="F574" s="2">
        <v>7790.6</v>
      </c>
      <c r="G574" s="2">
        <v>11685.9</v>
      </c>
      <c r="H574" s="2">
        <v>9</v>
      </c>
      <c r="I574" s="2">
        <v>4500</v>
      </c>
      <c r="J574" s="2">
        <v>116859</v>
      </c>
      <c r="K574" s="2">
        <v>9348.7199999999993</v>
      </c>
      <c r="L574" s="2">
        <v>3895.3</v>
      </c>
      <c r="M574" s="2">
        <v>108114.98</v>
      </c>
      <c r="P574" s="4" t="s">
        <v>1639</v>
      </c>
    </row>
    <row r="575" spans="1:16" x14ac:dyDescent="0.35">
      <c r="A575" s="2" t="s">
        <v>239</v>
      </c>
      <c r="B575" s="2" t="s">
        <v>1161</v>
      </c>
      <c r="C575" s="2" t="s">
        <v>1601</v>
      </c>
      <c r="D575" s="2">
        <v>93472</v>
      </c>
      <c r="E575" s="2">
        <v>23368</v>
      </c>
      <c r="F575" s="2">
        <v>9347.2000000000007</v>
      </c>
      <c r="G575" s="2">
        <v>14020.8</v>
      </c>
      <c r="H575" s="2">
        <v>7</v>
      </c>
      <c r="I575" s="2">
        <v>3500</v>
      </c>
      <c r="J575" s="2">
        <v>140208</v>
      </c>
      <c r="K575" s="2">
        <v>11216.64</v>
      </c>
      <c r="L575" s="2">
        <v>4673.6000000000004</v>
      </c>
      <c r="M575" s="2">
        <v>127817.76</v>
      </c>
      <c r="P575" s="4" t="s">
        <v>1639</v>
      </c>
    </row>
    <row r="576" spans="1:16" x14ac:dyDescent="0.35">
      <c r="A576" s="2" t="s">
        <v>417</v>
      </c>
      <c r="B576" s="2" t="s">
        <v>1162</v>
      </c>
      <c r="C576" s="2" t="s">
        <v>1602</v>
      </c>
      <c r="D576" s="2">
        <v>149918</v>
      </c>
      <c r="E576" s="2">
        <v>37479.5</v>
      </c>
      <c r="F576" s="2">
        <v>14991.800000000001</v>
      </c>
      <c r="G576" s="2">
        <v>22487.7</v>
      </c>
      <c r="H576" s="2">
        <v>6</v>
      </c>
      <c r="I576" s="2">
        <v>3000</v>
      </c>
      <c r="J576" s="2">
        <v>224877</v>
      </c>
      <c r="K576" s="2">
        <v>17990.16</v>
      </c>
      <c r="L576" s="2">
        <v>7495.9000000000005</v>
      </c>
      <c r="M576" s="2">
        <v>202390.94</v>
      </c>
      <c r="P576" s="4" t="s">
        <v>1640</v>
      </c>
    </row>
    <row r="577" spans="1:16" x14ac:dyDescent="0.35">
      <c r="A577" s="2" t="s">
        <v>283</v>
      </c>
      <c r="B577" s="2" t="s">
        <v>1163</v>
      </c>
      <c r="C577" s="2" t="s">
        <v>1603</v>
      </c>
      <c r="D577" s="2">
        <v>124622</v>
      </c>
      <c r="E577" s="2">
        <v>31155.5</v>
      </c>
      <c r="F577" s="2">
        <v>12462.2</v>
      </c>
      <c r="G577" s="2">
        <v>18693.3</v>
      </c>
      <c r="H577" s="2">
        <v>9</v>
      </c>
      <c r="I577" s="2">
        <v>4500</v>
      </c>
      <c r="J577" s="2">
        <v>186933</v>
      </c>
      <c r="K577" s="2">
        <v>14954.64</v>
      </c>
      <c r="L577" s="2">
        <v>6231.1</v>
      </c>
      <c r="M577" s="2">
        <v>170247.25999999998</v>
      </c>
      <c r="P577" s="4" t="s">
        <v>1639</v>
      </c>
    </row>
    <row r="578" spans="1:16" x14ac:dyDescent="0.35">
      <c r="A578" s="2" t="s">
        <v>203</v>
      </c>
      <c r="B578" s="2" t="s">
        <v>1164</v>
      </c>
      <c r="C578" s="2" t="s">
        <v>1604</v>
      </c>
      <c r="D578" s="2">
        <v>89078</v>
      </c>
      <c r="E578" s="2">
        <v>22269.5</v>
      </c>
      <c r="F578" s="2">
        <v>8907.8000000000011</v>
      </c>
      <c r="G578" s="2">
        <v>13361.699999999999</v>
      </c>
      <c r="H578" s="2">
        <v>9</v>
      </c>
      <c r="I578" s="2">
        <v>4500</v>
      </c>
      <c r="J578" s="2">
        <v>133617</v>
      </c>
      <c r="K578" s="2">
        <v>10689.359999999999</v>
      </c>
      <c r="L578" s="2">
        <v>4453.9000000000005</v>
      </c>
      <c r="M578" s="2">
        <v>122973.74</v>
      </c>
      <c r="P578" s="4" t="s">
        <v>1639</v>
      </c>
    </row>
    <row r="579" spans="1:16" x14ac:dyDescent="0.35">
      <c r="A579" s="2" t="s">
        <v>418</v>
      </c>
      <c r="B579" s="2" t="s">
        <v>1165</v>
      </c>
      <c r="C579" s="2" t="s">
        <v>1605</v>
      </c>
      <c r="D579" s="2">
        <v>101496</v>
      </c>
      <c r="E579" s="2">
        <v>25374</v>
      </c>
      <c r="F579" s="2">
        <v>10149.6</v>
      </c>
      <c r="G579" s="2">
        <v>15224.4</v>
      </c>
      <c r="H579" s="2">
        <v>5</v>
      </c>
      <c r="I579" s="2">
        <v>2500</v>
      </c>
      <c r="J579" s="2">
        <v>152244</v>
      </c>
      <c r="K579" s="2">
        <v>12179.52</v>
      </c>
      <c r="L579" s="2">
        <v>5074.8</v>
      </c>
      <c r="M579" s="2">
        <v>137489.68000000002</v>
      </c>
      <c r="P579" s="4" t="s">
        <v>1639</v>
      </c>
    </row>
    <row r="580" spans="1:16" x14ac:dyDescent="0.35">
      <c r="A580" s="2" t="s">
        <v>103</v>
      </c>
      <c r="B580" s="2" t="s">
        <v>1166</v>
      </c>
      <c r="C580" s="2" t="s">
        <v>1606</v>
      </c>
      <c r="D580" s="2">
        <v>119852</v>
      </c>
      <c r="E580" s="2">
        <v>29963</v>
      </c>
      <c r="F580" s="2">
        <v>11985.2</v>
      </c>
      <c r="G580" s="2">
        <v>17977.8</v>
      </c>
      <c r="H580" s="2">
        <v>4</v>
      </c>
      <c r="I580" s="2">
        <v>2000</v>
      </c>
      <c r="J580" s="2">
        <v>179778</v>
      </c>
      <c r="K580" s="2">
        <v>14382.24</v>
      </c>
      <c r="L580" s="2">
        <v>5992.6</v>
      </c>
      <c r="M580" s="2">
        <v>161403.16</v>
      </c>
      <c r="P580" s="4" t="s">
        <v>1639</v>
      </c>
    </row>
    <row r="581" spans="1:16" x14ac:dyDescent="0.35">
      <c r="A581" s="2" t="s">
        <v>325</v>
      </c>
      <c r="B581" s="2" t="s">
        <v>1167</v>
      </c>
      <c r="C581" s="2" t="s">
        <v>1607</v>
      </c>
      <c r="D581" s="2">
        <v>71184</v>
      </c>
      <c r="E581" s="2">
        <v>17796</v>
      </c>
      <c r="F581" s="2">
        <v>7118.4000000000005</v>
      </c>
      <c r="G581" s="2">
        <v>10677.6</v>
      </c>
      <c r="H581" s="2">
        <v>3</v>
      </c>
      <c r="I581" s="2">
        <v>1500</v>
      </c>
      <c r="J581" s="2">
        <v>106776</v>
      </c>
      <c r="K581" s="2">
        <v>8542.08</v>
      </c>
      <c r="L581" s="2">
        <v>3559.2000000000003</v>
      </c>
      <c r="M581" s="2">
        <v>96174.720000000001</v>
      </c>
      <c r="P581" s="4" t="s">
        <v>1639</v>
      </c>
    </row>
    <row r="582" spans="1:16" x14ac:dyDescent="0.35">
      <c r="A582" s="2" t="s">
        <v>419</v>
      </c>
      <c r="B582" s="2" t="s">
        <v>1168</v>
      </c>
      <c r="C582" s="2" t="s">
        <v>1608</v>
      </c>
      <c r="D582" s="2">
        <v>96306</v>
      </c>
      <c r="E582" s="2">
        <v>24076.5</v>
      </c>
      <c r="F582" s="2">
        <v>9630.6</v>
      </c>
      <c r="G582" s="2">
        <v>14445.9</v>
      </c>
      <c r="H582" s="2">
        <v>6</v>
      </c>
      <c r="I582" s="2">
        <v>3000</v>
      </c>
      <c r="J582" s="2">
        <v>144459</v>
      </c>
      <c r="K582" s="2">
        <v>11556.72</v>
      </c>
      <c r="L582" s="2">
        <v>4815.3</v>
      </c>
      <c r="M582" s="2">
        <v>131086.97999999998</v>
      </c>
      <c r="P582" s="4" t="s">
        <v>1639</v>
      </c>
    </row>
    <row r="583" spans="1:16" x14ac:dyDescent="0.35">
      <c r="A583" s="2" t="s">
        <v>119</v>
      </c>
      <c r="B583" s="2" t="s">
        <v>1169</v>
      </c>
      <c r="C583" s="2" t="s">
        <v>1609</v>
      </c>
      <c r="D583" s="2">
        <v>107172</v>
      </c>
      <c r="E583" s="2">
        <v>26793</v>
      </c>
      <c r="F583" s="2">
        <v>10717.2</v>
      </c>
      <c r="G583" s="2">
        <v>16075.8</v>
      </c>
      <c r="H583" s="2">
        <v>6</v>
      </c>
      <c r="I583" s="2">
        <v>3000</v>
      </c>
      <c r="J583" s="2">
        <v>160758</v>
      </c>
      <c r="K583" s="2">
        <v>12860.64</v>
      </c>
      <c r="L583" s="2">
        <v>5358.6</v>
      </c>
      <c r="M583" s="2">
        <v>145538.75999999998</v>
      </c>
      <c r="P583" s="4" t="s">
        <v>1639</v>
      </c>
    </row>
    <row r="584" spans="1:16" x14ac:dyDescent="0.35">
      <c r="A584" s="2" t="s">
        <v>420</v>
      </c>
      <c r="B584" s="2" t="s">
        <v>1170</v>
      </c>
      <c r="C584" s="2" t="s">
        <v>1610</v>
      </c>
      <c r="D584" s="2">
        <v>66377</v>
      </c>
      <c r="E584" s="2">
        <v>16594.25</v>
      </c>
      <c r="F584" s="2">
        <v>6637.7000000000007</v>
      </c>
      <c r="G584" s="2">
        <v>9956.5499999999993</v>
      </c>
      <c r="H584" s="2">
        <v>3</v>
      </c>
      <c r="I584" s="2">
        <v>1500</v>
      </c>
      <c r="J584" s="2">
        <v>99565.5</v>
      </c>
      <c r="K584" s="2">
        <v>7965.24</v>
      </c>
      <c r="L584" s="2">
        <v>3318.8500000000004</v>
      </c>
      <c r="M584" s="2">
        <v>89781.409999999989</v>
      </c>
      <c r="P584" s="4" t="s">
        <v>1641</v>
      </c>
    </row>
    <row r="585" spans="1:16" x14ac:dyDescent="0.35">
      <c r="A585" s="2" t="s">
        <v>421</v>
      </c>
      <c r="B585" s="2" t="s">
        <v>1171</v>
      </c>
      <c r="C585" s="2" t="s">
        <v>1611</v>
      </c>
      <c r="D585" s="2">
        <v>146210</v>
      </c>
      <c r="E585" s="2">
        <v>36552.5</v>
      </c>
      <c r="F585" s="2">
        <v>14621</v>
      </c>
      <c r="G585" s="2">
        <v>21931.5</v>
      </c>
      <c r="H585" s="2">
        <v>4</v>
      </c>
      <c r="I585" s="2">
        <v>2000</v>
      </c>
      <c r="J585" s="2">
        <v>219315</v>
      </c>
      <c r="K585" s="2">
        <v>17545.2</v>
      </c>
      <c r="L585" s="2">
        <v>7310.5</v>
      </c>
      <c r="M585" s="2">
        <v>196459.3</v>
      </c>
      <c r="P585" s="4" t="s">
        <v>1640</v>
      </c>
    </row>
    <row r="586" spans="1:16" x14ac:dyDescent="0.35">
      <c r="A586" s="2" t="s">
        <v>137</v>
      </c>
      <c r="B586" s="2" t="s">
        <v>1172</v>
      </c>
      <c r="C586" s="2" t="s">
        <v>1612</v>
      </c>
      <c r="D586" s="2">
        <v>100629</v>
      </c>
      <c r="E586" s="2">
        <v>25157.25</v>
      </c>
      <c r="F586" s="2">
        <v>10062.900000000001</v>
      </c>
      <c r="G586" s="2">
        <v>15094.349999999999</v>
      </c>
      <c r="H586" s="2">
        <v>7</v>
      </c>
      <c r="I586" s="2">
        <v>3500</v>
      </c>
      <c r="J586" s="2">
        <v>150943.5</v>
      </c>
      <c r="K586" s="2">
        <v>12075.48</v>
      </c>
      <c r="L586" s="2">
        <v>5031.4500000000007</v>
      </c>
      <c r="M586" s="2">
        <v>137336.56999999998</v>
      </c>
      <c r="P586" s="4" t="s">
        <v>1639</v>
      </c>
    </row>
    <row r="587" spans="1:16" x14ac:dyDescent="0.35">
      <c r="A587" s="2" t="s">
        <v>422</v>
      </c>
      <c r="B587" s="2" t="s">
        <v>1173</v>
      </c>
      <c r="C587" s="2" t="s">
        <v>1613</v>
      </c>
      <c r="D587" s="2">
        <v>115645</v>
      </c>
      <c r="E587" s="2">
        <v>28911.25</v>
      </c>
      <c r="F587" s="2">
        <v>11564.5</v>
      </c>
      <c r="G587" s="2">
        <v>17346.75</v>
      </c>
      <c r="H587" s="2">
        <v>8</v>
      </c>
      <c r="I587" s="2">
        <v>4000</v>
      </c>
      <c r="J587" s="2">
        <v>173467.5</v>
      </c>
      <c r="K587" s="2">
        <v>13877.4</v>
      </c>
      <c r="L587" s="2">
        <v>5782.25</v>
      </c>
      <c r="M587" s="2">
        <v>157807.85</v>
      </c>
      <c r="P587" s="4" t="s">
        <v>1639</v>
      </c>
    </row>
    <row r="588" spans="1:16" x14ac:dyDescent="0.35">
      <c r="A588" s="2" t="s">
        <v>343</v>
      </c>
      <c r="B588" s="2" t="s">
        <v>1174</v>
      </c>
      <c r="C588" s="2" t="s">
        <v>1614</v>
      </c>
      <c r="D588" s="2">
        <v>57117</v>
      </c>
      <c r="E588" s="2">
        <v>14279.25</v>
      </c>
      <c r="F588" s="2">
        <v>5711.7000000000007</v>
      </c>
      <c r="G588" s="2">
        <v>8567.5499999999993</v>
      </c>
      <c r="H588" s="2">
        <v>9</v>
      </c>
      <c r="I588" s="2">
        <v>4500</v>
      </c>
      <c r="J588" s="2">
        <v>85675.5</v>
      </c>
      <c r="K588" s="2">
        <v>6854.04</v>
      </c>
      <c r="L588" s="2">
        <v>2855.8500000000004</v>
      </c>
      <c r="M588" s="2">
        <v>80465.61</v>
      </c>
      <c r="P588" s="4" t="s">
        <v>1641</v>
      </c>
    </row>
    <row r="589" spans="1:16" x14ac:dyDescent="0.35">
      <c r="A589" s="2" t="s">
        <v>26</v>
      </c>
      <c r="B589" s="2" t="s">
        <v>1175</v>
      </c>
      <c r="C589" s="2" t="s">
        <v>1615</v>
      </c>
      <c r="D589" s="2">
        <v>44551</v>
      </c>
      <c r="E589" s="2">
        <v>11137.75</v>
      </c>
      <c r="F589" s="2">
        <v>4455.1000000000004</v>
      </c>
      <c r="G589" s="2">
        <v>6682.65</v>
      </c>
      <c r="H589" s="2">
        <v>9</v>
      </c>
      <c r="I589" s="2">
        <v>4500</v>
      </c>
      <c r="J589" s="2">
        <v>66826.5</v>
      </c>
      <c r="K589" s="2">
        <v>5346.12</v>
      </c>
      <c r="L589" s="2">
        <v>2227.5500000000002</v>
      </c>
      <c r="M589" s="2">
        <v>63752.829999999994</v>
      </c>
      <c r="P589" s="4" t="s">
        <v>1641</v>
      </c>
    </row>
    <row r="590" spans="1:16" x14ac:dyDescent="0.35">
      <c r="A590" s="2" t="s">
        <v>98</v>
      </c>
      <c r="B590" s="2" t="s">
        <v>1176</v>
      </c>
      <c r="C590" s="2" t="s">
        <v>1616</v>
      </c>
      <c r="D590" s="2">
        <v>64751</v>
      </c>
      <c r="E590" s="2">
        <v>16187.75</v>
      </c>
      <c r="F590" s="2">
        <v>6475.1</v>
      </c>
      <c r="G590" s="2">
        <v>9712.65</v>
      </c>
      <c r="H590" s="2">
        <v>4</v>
      </c>
      <c r="I590" s="2">
        <v>2000</v>
      </c>
      <c r="J590" s="2">
        <v>97126.5</v>
      </c>
      <c r="K590" s="2">
        <v>7770.12</v>
      </c>
      <c r="L590" s="2">
        <v>3237.55</v>
      </c>
      <c r="M590" s="2">
        <v>88118.83</v>
      </c>
      <c r="P590" s="4" t="s">
        <v>1641</v>
      </c>
    </row>
    <row r="591" spans="1:16" x14ac:dyDescent="0.35">
      <c r="A591" s="2" t="s">
        <v>336</v>
      </c>
      <c r="B591" s="2" t="s">
        <v>1177</v>
      </c>
      <c r="C591" s="2" t="s">
        <v>1617</v>
      </c>
      <c r="D591" s="2">
        <v>149433</v>
      </c>
      <c r="E591" s="2">
        <v>37358.25</v>
      </c>
      <c r="F591" s="2">
        <v>14943.300000000001</v>
      </c>
      <c r="G591" s="2">
        <v>22414.95</v>
      </c>
      <c r="H591" s="2">
        <v>2</v>
      </c>
      <c r="I591" s="2">
        <v>1000</v>
      </c>
      <c r="J591" s="2">
        <v>224149.5</v>
      </c>
      <c r="K591" s="2">
        <v>17931.96</v>
      </c>
      <c r="L591" s="2">
        <v>7471.6500000000005</v>
      </c>
      <c r="M591" s="2">
        <v>199745.89</v>
      </c>
      <c r="P591" s="4" t="s">
        <v>1640</v>
      </c>
    </row>
    <row r="592" spans="1:16" x14ac:dyDescent="0.35">
      <c r="A592" s="2" t="s">
        <v>423</v>
      </c>
      <c r="B592" s="2" t="s">
        <v>1178</v>
      </c>
      <c r="C592" s="2" t="s">
        <v>1618</v>
      </c>
      <c r="D592" s="2">
        <v>146605</v>
      </c>
      <c r="E592" s="2">
        <v>36651.25</v>
      </c>
      <c r="F592" s="2">
        <v>14660.5</v>
      </c>
      <c r="G592" s="2">
        <v>21990.75</v>
      </c>
      <c r="H592" s="2">
        <v>2</v>
      </c>
      <c r="I592" s="2">
        <v>1000</v>
      </c>
      <c r="J592" s="2">
        <v>219907.5</v>
      </c>
      <c r="K592" s="2">
        <v>17592.599999999999</v>
      </c>
      <c r="L592" s="2">
        <v>7330.25</v>
      </c>
      <c r="M592" s="2">
        <v>195984.65</v>
      </c>
      <c r="P592" s="4" t="s">
        <v>1640</v>
      </c>
    </row>
    <row r="593" spans="1:16" x14ac:dyDescent="0.35">
      <c r="A593" s="2" t="s">
        <v>424</v>
      </c>
      <c r="B593" s="2" t="s">
        <v>1179</v>
      </c>
      <c r="C593" s="2" t="s">
        <v>1619</v>
      </c>
      <c r="D593" s="2">
        <v>62953</v>
      </c>
      <c r="E593" s="2">
        <v>15738.25</v>
      </c>
      <c r="F593" s="2">
        <v>6295.3</v>
      </c>
      <c r="G593" s="2">
        <v>9442.9499999999989</v>
      </c>
      <c r="H593" s="2">
        <v>4</v>
      </c>
      <c r="I593" s="2">
        <v>2000</v>
      </c>
      <c r="J593" s="2">
        <v>94429.5</v>
      </c>
      <c r="K593" s="2">
        <v>7554.36</v>
      </c>
      <c r="L593" s="2">
        <v>3147.65</v>
      </c>
      <c r="M593" s="2">
        <v>85727.49</v>
      </c>
      <c r="P593" s="4" t="s">
        <v>1641</v>
      </c>
    </row>
    <row r="594" spans="1:16" x14ac:dyDescent="0.35">
      <c r="A594" s="2" t="s">
        <v>425</v>
      </c>
      <c r="B594" s="2" t="s">
        <v>1180</v>
      </c>
      <c r="C594" s="2" t="s">
        <v>1620</v>
      </c>
      <c r="D594" s="2">
        <v>147145</v>
      </c>
      <c r="E594" s="2">
        <v>36786.25</v>
      </c>
      <c r="F594" s="2">
        <v>14714.5</v>
      </c>
      <c r="G594" s="2">
        <v>22071.75</v>
      </c>
      <c r="H594" s="2">
        <v>3</v>
      </c>
      <c r="I594" s="2">
        <v>1500</v>
      </c>
      <c r="J594" s="2">
        <v>220717.5</v>
      </c>
      <c r="K594" s="2">
        <v>17657.399999999998</v>
      </c>
      <c r="L594" s="2">
        <v>7357.25</v>
      </c>
      <c r="M594" s="2">
        <v>197202.85</v>
      </c>
      <c r="P594" s="4" t="s">
        <v>1640</v>
      </c>
    </row>
    <row r="595" spans="1:16" x14ac:dyDescent="0.35">
      <c r="A595" s="2" t="s">
        <v>426</v>
      </c>
      <c r="B595" s="2" t="s">
        <v>1181</v>
      </c>
      <c r="C595" s="2" t="s">
        <v>1621</v>
      </c>
      <c r="D595" s="2">
        <v>135730</v>
      </c>
      <c r="E595" s="2">
        <v>33932.5</v>
      </c>
      <c r="F595" s="2">
        <v>13573</v>
      </c>
      <c r="G595" s="2">
        <v>20359.5</v>
      </c>
      <c r="H595" s="2">
        <v>6</v>
      </c>
      <c r="I595" s="2">
        <v>3000</v>
      </c>
      <c r="J595" s="2">
        <v>203595</v>
      </c>
      <c r="K595" s="2">
        <v>16287.599999999999</v>
      </c>
      <c r="L595" s="2">
        <v>6786.5</v>
      </c>
      <c r="M595" s="2">
        <v>183520.9</v>
      </c>
      <c r="P595" s="4" t="s">
        <v>1640</v>
      </c>
    </row>
    <row r="596" spans="1:16" x14ac:dyDescent="0.35">
      <c r="A596" s="2" t="s">
        <v>427</v>
      </c>
      <c r="B596" s="2" t="s">
        <v>1182</v>
      </c>
      <c r="C596" s="2" t="s">
        <v>1622</v>
      </c>
      <c r="D596" s="2">
        <v>77162</v>
      </c>
      <c r="E596" s="2">
        <v>19290.5</v>
      </c>
      <c r="F596" s="2">
        <v>7716.2000000000007</v>
      </c>
      <c r="G596" s="2">
        <v>11574.3</v>
      </c>
      <c r="H596" s="2">
        <v>8</v>
      </c>
      <c r="I596" s="2">
        <v>4000</v>
      </c>
      <c r="J596" s="2">
        <v>115743</v>
      </c>
      <c r="K596" s="2">
        <v>9259.44</v>
      </c>
      <c r="L596" s="2">
        <v>3858.1000000000004</v>
      </c>
      <c r="M596" s="2">
        <v>106625.45999999999</v>
      </c>
      <c r="P596" s="4" t="s">
        <v>1639</v>
      </c>
    </row>
    <row r="597" spans="1:16" x14ac:dyDescent="0.35">
      <c r="A597" s="2" t="s">
        <v>331</v>
      </c>
      <c r="B597" s="2" t="s">
        <v>1183</v>
      </c>
      <c r="C597" s="2" t="s">
        <v>1623</v>
      </c>
      <c r="D597" s="2">
        <v>119323</v>
      </c>
      <c r="E597" s="2">
        <v>29830.75</v>
      </c>
      <c r="F597" s="2">
        <v>11932.300000000001</v>
      </c>
      <c r="G597" s="2">
        <v>17898.45</v>
      </c>
      <c r="H597" s="2">
        <v>8</v>
      </c>
      <c r="I597" s="2">
        <v>4000</v>
      </c>
      <c r="J597" s="2">
        <v>178984.5</v>
      </c>
      <c r="K597" s="2">
        <v>14318.76</v>
      </c>
      <c r="L597" s="2">
        <v>5966.1500000000005</v>
      </c>
      <c r="M597" s="2">
        <v>162699.59</v>
      </c>
      <c r="P597" s="4" t="s">
        <v>1639</v>
      </c>
    </row>
    <row r="598" spans="1:16" x14ac:dyDescent="0.35">
      <c r="A598" s="2" t="s">
        <v>128</v>
      </c>
      <c r="B598" s="2" t="s">
        <v>1184</v>
      </c>
      <c r="C598" s="2" t="s">
        <v>1624</v>
      </c>
      <c r="D598" s="2">
        <v>82213</v>
      </c>
      <c r="E598" s="2">
        <v>20553.25</v>
      </c>
      <c r="F598" s="2">
        <v>8221.3000000000011</v>
      </c>
      <c r="G598" s="2">
        <v>12331.949999999999</v>
      </c>
      <c r="H598" s="2">
        <v>7</v>
      </c>
      <c r="I598" s="2">
        <v>3500</v>
      </c>
      <c r="J598" s="2">
        <v>123319.5</v>
      </c>
      <c r="K598" s="2">
        <v>9865.56</v>
      </c>
      <c r="L598" s="2">
        <v>4110.6500000000005</v>
      </c>
      <c r="M598" s="2">
        <v>112843.29000000001</v>
      </c>
      <c r="P598" s="4" t="s">
        <v>1639</v>
      </c>
    </row>
    <row r="599" spans="1:16" x14ac:dyDescent="0.35">
      <c r="A599" s="2" t="s">
        <v>251</v>
      </c>
      <c r="B599" s="2" t="s">
        <v>1185</v>
      </c>
      <c r="C599" s="2" t="s">
        <v>1589</v>
      </c>
      <c r="D599" s="2">
        <v>45554</v>
      </c>
      <c r="E599" s="2">
        <v>11388.5</v>
      </c>
      <c r="F599" s="2">
        <v>4555.4000000000005</v>
      </c>
      <c r="G599" s="2">
        <v>6833.0999999999995</v>
      </c>
      <c r="H599" s="2">
        <v>6</v>
      </c>
      <c r="I599" s="2">
        <v>3000</v>
      </c>
      <c r="J599" s="2">
        <v>68331</v>
      </c>
      <c r="K599" s="2">
        <v>5466.48</v>
      </c>
      <c r="L599" s="2">
        <v>2277.7000000000003</v>
      </c>
      <c r="M599" s="2">
        <v>63586.820000000007</v>
      </c>
      <c r="P599" s="4" t="s">
        <v>1641</v>
      </c>
    </row>
    <row r="600" spans="1:16" x14ac:dyDescent="0.35">
      <c r="A600" s="2" t="s">
        <v>428</v>
      </c>
      <c r="B600" s="2" t="s">
        <v>1186</v>
      </c>
      <c r="C600" s="2" t="s">
        <v>1590</v>
      </c>
      <c r="D600" s="2">
        <v>55653</v>
      </c>
      <c r="E600" s="2">
        <v>13913.25</v>
      </c>
      <c r="F600" s="2">
        <v>5565.3</v>
      </c>
      <c r="G600" s="2">
        <v>8347.9499999999989</v>
      </c>
      <c r="H600" s="2">
        <v>3</v>
      </c>
      <c r="I600" s="2">
        <v>1500</v>
      </c>
      <c r="J600" s="2">
        <v>83479.5</v>
      </c>
      <c r="K600" s="2">
        <v>6678.36</v>
      </c>
      <c r="L600" s="2">
        <v>2782.65</v>
      </c>
      <c r="M600" s="2">
        <v>75518.490000000005</v>
      </c>
      <c r="P600" s="4" t="s">
        <v>1641</v>
      </c>
    </row>
    <row r="601" spans="1:16" x14ac:dyDescent="0.35">
      <c r="A601" s="2" t="s">
        <v>363</v>
      </c>
      <c r="B601" s="2" t="s">
        <v>1187</v>
      </c>
      <c r="C601" s="2" t="s">
        <v>1591</v>
      </c>
      <c r="D601" s="2">
        <v>93400</v>
      </c>
      <c r="E601" s="2">
        <v>23350</v>
      </c>
      <c r="F601" s="2">
        <v>9340</v>
      </c>
      <c r="G601" s="2">
        <v>14010</v>
      </c>
      <c r="H601" s="2">
        <v>8</v>
      </c>
      <c r="I601" s="2">
        <v>4000</v>
      </c>
      <c r="J601" s="2">
        <v>140100</v>
      </c>
      <c r="K601" s="2">
        <v>11208</v>
      </c>
      <c r="L601" s="2">
        <v>4670</v>
      </c>
      <c r="M601" s="2">
        <v>128222</v>
      </c>
      <c r="P601" s="4" t="s">
        <v>1639</v>
      </c>
    </row>
    <row r="602" spans="1:16" x14ac:dyDescent="0.35">
      <c r="A602" s="2" t="s">
        <v>373</v>
      </c>
      <c r="B602" s="2" t="s">
        <v>1188</v>
      </c>
      <c r="C602" s="2" t="s">
        <v>1592</v>
      </c>
      <c r="D602" s="2">
        <v>129777</v>
      </c>
      <c r="E602" s="2">
        <v>32444.25</v>
      </c>
      <c r="F602" s="2">
        <v>12977.7</v>
      </c>
      <c r="G602" s="2">
        <v>19466.55</v>
      </c>
      <c r="H602" s="2">
        <v>7</v>
      </c>
      <c r="I602" s="2">
        <v>3500</v>
      </c>
      <c r="J602" s="2">
        <v>194665.5</v>
      </c>
      <c r="K602" s="2">
        <v>15573.24</v>
      </c>
      <c r="L602" s="2">
        <v>6488.85</v>
      </c>
      <c r="M602" s="2">
        <v>176103.41</v>
      </c>
      <c r="P602" s="4" t="s">
        <v>1639</v>
      </c>
    </row>
    <row r="603" spans="1:16" x14ac:dyDescent="0.35">
      <c r="A603" s="2" t="s">
        <v>127</v>
      </c>
      <c r="B603" s="2" t="s">
        <v>1189</v>
      </c>
      <c r="C603" s="2" t="s">
        <v>1593</v>
      </c>
      <c r="D603" s="2">
        <v>106832</v>
      </c>
      <c r="E603" s="2">
        <v>26708</v>
      </c>
      <c r="F603" s="2">
        <v>10683.2</v>
      </c>
      <c r="G603" s="2">
        <v>16024.8</v>
      </c>
      <c r="H603" s="2">
        <v>3</v>
      </c>
      <c r="I603" s="2">
        <v>1500</v>
      </c>
      <c r="J603" s="2">
        <v>160248</v>
      </c>
      <c r="K603" s="2">
        <v>12819.84</v>
      </c>
      <c r="L603" s="2">
        <v>5341.6</v>
      </c>
      <c r="M603" s="2">
        <v>143586.56</v>
      </c>
      <c r="P603" s="4" t="s">
        <v>1639</v>
      </c>
    </row>
    <row r="604" spans="1:16" x14ac:dyDescent="0.35">
      <c r="A604" s="2" t="s">
        <v>429</v>
      </c>
      <c r="B604" s="2" t="s">
        <v>1190</v>
      </c>
      <c r="C604" s="2" t="s">
        <v>1594</v>
      </c>
      <c r="D604" s="2">
        <v>143674</v>
      </c>
      <c r="E604" s="2">
        <v>35918.5</v>
      </c>
      <c r="F604" s="2">
        <v>14367.400000000001</v>
      </c>
      <c r="G604" s="2">
        <v>21551.1</v>
      </c>
      <c r="H604" s="2">
        <v>7</v>
      </c>
      <c r="I604" s="2">
        <v>3500</v>
      </c>
      <c r="J604" s="2">
        <v>215511</v>
      </c>
      <c r="K604" s="2">
        <v>17240.88</v>
      </c>
      <c r="L604" s="2">
        <v>7183.7000000000007</v>
      </c>
      <c r="M604" s="2">
        <v>194586.41999999998</v>
      </c>
      <c r="P604" s="4" t="s">
        <v>1640</v>
      </c>
    </row>
    <row r="605" spans="1:16" x14ac:dyDescent="0.35">
      <c r="A605" s="2" t="s">
        <v>430</v>
      </c>
      <c r="B605" s="2" t="s">
        <v>1191</v>
      </c>
      <c r="C605" s="2" t="s">
        <v>1595</v>
      </c>
      <c r="D605" s="2">
        <v>113418</v>
      </c>
      <c r="E605" s="2">
        <v>28354.5</v>
      </c>
      <c r="F605" s="2">
        <v>11341.800000000001</v>
      </c>
      <c r="G605" s="2">
        <v>17012.7</v>
      </c>
      <c r="H605" s="2">
        <v>9</v>
      </c>
      <c r="I605" s="2">
        <v>4500</v>
      </c>
      <c r="J605" s="2">
        <v>170127</v>
      </c>
      <c r="K605" s="2">
        <v>13610.16</v>
      </c>
      <c r="L605" s="2">
        <v>5670.9000000000005</v>
      </c>
      <c r="M605" s="2">
        <v>155345.94</v>
      </c>
      <c r="P605" s="4" t="s">
        <v>1639</v>
      </c>
    </row>
    <row r="606" spans="1:16" x14ac:dyDescent="0.35">
      <c r="A606" s="2" t="s">
        <v>62</v>
      </c>
      <c r="B606" s="2" t="s">
        <v>1192</v>
      </c>
      <c r="C606" s="2" t="s">
        <v>1596</v>
      </c>
      <c r="D606" s="2">
        <v>149224</v>
      </c>
      <c r="E606" s="2">
        <v>37306</v>
      </c>
      <c r="F606" s="2">
        <v>14922.400000000001</v>
      </c>
      <c r="G606" s="2">
        <v>22383.599999999999</v>
      </c>
      <c r="H606" s="2">
        <v>9</v>
      </c>
      <c r="I606" s="2">
        <v>4500</v>
      </c>
      <c r="J606" s="2">
        <v>223836</v>
      </c>
      <c r="K606" s="2">
        <v>17906.88</v>
      </c>
      <c r="L606" s="2">
        <v>7461.2000000000007</v>
      </c>
      <c r="M606" s="2">
        <v>202967.91999999998</v>
      </c>
      <c r="P606" s="4" t="s">
        <v>1640</v>
      </c>
    </row>
    <row r="607" spans="1:16" x14ac:dyDescent="0.35">
      <c r="A607" s="2" t="s">
        <v>198</v>
      </c>
      <c r="B607" s="2" t="s">
        <v>1193</v>
      </c>
      <c r="C607" s="2" t="s">
        <v>1597</v>
      </c>
      <c r="D607" s="2">
        <v>45137</v>
      </c>
      <c r="E607" s="2">
        <v>11284.25</v>
      </c>
      <c r="F607" s="2">
        <v>4513.7</v>
      </c>
      <c r="G607" s="2">
        <v>6770.55</v>
      </c>
      <c r="H607" s="2">
        <v>4</v>
      </c>
      <c r="I607" s="2">
        <v>2000</v>
      </c>
      <c r="J607" s="2">
        <v>67705.5</v>
      </c>
      <c r="K607" s="2">
        <v>5416.44</v>
      </c>
      <c r="L607" s="2">
        <v>2256.85</v>
      </c>
      <c r="M607" s="2">
        <v>62032.21</v>
      </c>
      <c r="P607" s="4" t="s">
        <v>1641</v>
      </c>
    </row>
    <row r="608" spans="1:16" x14ac:dyDescent="0.35">
      <c r="A608" s="2" t="s">
        <v>186</v>
      </c>
      <c r="B608" s="2" t="s">
        <v>1194</v>
      </c>
      <c r="C608" s="2" t="s">
        <v>1598</v>
      </c>
      <c r="D608" s="2">
        <v>142612</v>
      </c>
      <c r="E608" s="2">
        <v>35653</v>
      </c>
      <c r="F608" s="2">
        <v>14261.2</v>
      </c>
      <c r="G608" s="2">
        <v>21391.8</v>
      </c>
      <c r="H608" s="2">
        <v>6</v>
      </c>
      <c r="I608" s="2">
        <v>3000</v>
      </c>
      <c r="J608" s="2">
        <v>213918</v>
      </c>
      <c r="K608" s="2">
        <v>17113.439999999999</v>
      </c>
      <c r="L608" s="2">
        <v>7130.6</v>
      </c>
      <c r="M608" s="2">
        <v>192673.96</v>
      </c>
      <c r="P608" s="4" t="s">
        <v>1640</v>
      </c>
    </row>
    <row r="609" spans="1:16" x14ac:dyDescent="0.35">
      <c r="A609" s="2" t="s">
        <v>397</v>
      </c>
      <c r="B609" s="2" t="s">
        <v>1195</v>
      </c>
      <c r="C609" s="2" t="s">
        <v>1599</v>
      </c>
      <c r="D609" s="2">
        <v>79164</v>
      </c>
      <c r="E609" s="2">
        <v>19791</v>
      </c>
      <c r="F609" s="2">
        <v>7916.4000000000005</v>
      </c>
      <c r="G609" s="2">
        <v>11874.6</v>
      </c>
      <c r="H609" s="2">
        <v>8</v>
      </c>
      <c r="I609" s="2">
        <v>4000</v>
      </c>
      <c r="J609" s="2">
        <v>118746</v>
      </c>
      <c r="K609" s="2">
        <v>9499.68</v>
      </c>
      <c r="L609" s="2">
        <v>3958.2000000000003</v>
      </c>
      <c r="M609" s="2">
        <v>109288.12000000001</v>
      </c>
      <c r="P609" s="4" t="s">
        <v>1639</v>
      </c>
    </row>
    <row r="610" spans="1:16" x14ac:dyDescent="0.35">
      <c r="A610" s="2" t="s">
        <v>431</v>
      </c>
      <c r="B610" s="2" t="s">
        <v>1196</v>
      </c>
      <c r="C610" s="2" t="s">
        <v>1600</v>
      </c>
      <c r="D610" s="2">
        <v>104516</v>
      </c>
      <c r="E610" s="2">
        <v>26129</v>
      </c>
      <c r="F610" s="2">
        <v>10451.6</v>
      </c>
      <c r="G610" s="2">
        <v>15677.4</v>
      </c>
      <c r="H610" s="2">
        <v>4</v>
      </c>
      <c r="I610" s="2">
        <v>2000</v>
      </c>
      <c r="J610" s="2">
        <v>156774</v>
      </c>
      <c r="K610" s="2">
        <v>12541.92</v>
      </c>
      <c r="L610" s="2">
        <v>5225.8</v>
      </c>
      <c r="M610" s="2">
        <v>141006.28</v>
      </c>
      <c r="P610" s="4" t="s">
        <v>1639</v>
      </c>
    </row>
    <row r="611" spans="1:16" x14ac:dyDescent="0.35">
      <c r="A611" s="2" t="s">
        <v>380</v>
      </c>
      <c r="B611" s="2" t="s">
        <v>1197</v>
      </c>
      <c r="C611" s="2" t="s">
        <v>1601</v>
      </c>
      <c r="D611" s="2">
        <v>146217</v>
      </c>
      <c r="E611" s="2">
        <v>36554.25</v>
      </c>
      <c r="F611" s="2">
        <v>14621.7</v>
      </c>
      <c r="G611" s="2">
        <v>21932.55</v>
      </c>
      <c r="H611" s="2">
        <v>7</v>
      </c>
      <c r="I611" s="2">
        <v>3500</v>
      </c>
      <c r="J611" s="2">
        <v>219325.5</v>
      </c>
      <c r="K611" s="2">
        <v>17546.04</v>
      </c>
      <c r="L611" s="2">
        <v>7310.85</v>
      </c>
      <c r="M611" s="2">
        <v>197968.61</v>
      </c>
      <c r="P611" s="4" t="s">
        <v>1640</v>
      </c>
    </row>
    <row r="612" spans="1:16" x14ac:dyDescent="0.35">
      <c r="A612" s="2" t="s">
        <v>432</v>
      </c>
      <c r="B612" s="2" t="s">
        <v>1198</v>
      </c>
      <c r="C612" s="2" t="s">
        <v>1602</v>
      </c>
      <c r="D612" s="2">
        <v>44704</v>
      </c>
      <c r="E612" s="2">
        <v>11176</v>
      </c>
      <c r="F612" s="2">
        <v>4470.4000000000005</v>
      </c>
      <c r="G612" s="2">
        <v>6705.5999999999995</v>
      </c>
      <c r="H612" s="2">
        <v>2</v>
      </c>
      <c r="I612" s="2">
        <v>1000</v>
      </c>
      <c r="J612" s="2">
        <v>67056</v>
      </c>
      <c r="K612" s="2">
        <v>5364.48</v>
      </c>
      <c r="L612" s="2">
        <v>2235.2000000000003</v>
      </c>
      <c r="M612" s="2">
        <v>60456.320000000007</v>
      </c>
      <c r="P612" s="4" t="s">
        <v>1641</v>
      </c>
    </row>
    <row r="613" spans="1:16" x14ac:dyDescent="0.35">
      <c r="A613" s="2" t="s">
        <v>299</v>
      </c>
      <c r="B613" s="2" t="s">
        <v>1199</v>
      </c>
      <c r="C613" s="2" t="s">
        <v>1603</v>
      </c>
      <c r="D613" s="2">
        <v>58077</v>
      </c>
      <c r="E613" s="2">
        <v>14519.25</v>
      </c>
      <c r="F613" s="2">
        <v>5807.7000000000007</v>
      </c>
      <c r="G613" s="2">
        <v>8711.5499999999993</v>
      </c>
      <c r="H613" s="2">
        <v>3</v>
      </c>
      <c r="I613" s="2">
        <v>1500</v>
      </c>
      <c r="J613" s="2">
        <v>87115.5</v>
      </c>
      <c r="K613" s="2">
        <v>6969.24</v>
      </c>
      <c r="L613" s="2">
        <v>2903.8500000000004</v>
      </c>
      <c r="M613" s="2">
        <v>78742.409999999989</v>
      </c>
      <c r="P613" s="4" t="s">
        <v>1641</v>
      </c>
    </row>
    <row r="614" spans="1:16" x14ac:dyDescent="0.35">
      <c r="A614" s="2" t="s">
        <v>433</v>
      </c>
      <c r="B614" s="2" t="s">
        <v>1200</v>
      </c>
      <c r="C614" s="2" t="s">
        <v>1604</v>
      </c>
      <c r="D614" s="2">
        <v>51120</v>
      </c>
      <c r="E614" s="2">
        <v>12780</v>
      </c>
      <c r="F614" s="2">
        <v>5112</v>
      </c>
      <c r="G614" s="2">
        <v>7668</v>
      </c>
      <c r="H614" s="2">
        <v>5</v>
      </c>
      <c r="I614" s="2">
        <v>2500</v>
      </c>
      <c r="J614" s="2">
        <v>76680</v>
      </c>
      <c r="K614" s="2">
        <v>6134.4</v>
      </c>
      <c r="L614" s="2">
        <v>2556</v>
      </c>
      <c r="M614" s="2">
        <v>70489.600000000006</v>
      </c>
      <c r="P614" s="4" t="s">
        <v>1641</v>
      </c>
    </row>
    <row r="615" spans="1:16" x14ac:dyDescent="0.35">
      <c r="A615" s="2" t="s">
        <v>135</v>
      </c>
      <c r="B615" s="2" t="s">
        <v>1201</v>
      </c>
      <c r="C615" s="2" t="s">
        <v>1605</v>
      </c>
      <c r="D615" s="2">
        <v>107372</v>
      </c>
      <c r="E615" s="2">
        <v>26843</v>
      </c>
      <c r="F615" s="2">
        <v>10737.2</v>
      </c>
      <c r="G615" s="2">
        <v>16105.8</v>
      </c>
      <c r="H615" s="2">
        <v>6</v>
      </c>
      <c r="I615" s="2">
        <v>3000</v>
      </c>
      <c r="J615" s="2">
        <v>161058</v>
      </c>
      <c r="K615" s="2">
        <v>12884.64</v>
      </c>
      <c r="L615" s="2">
        <v>5368.6</v>
      </c>
      <c r="M615" s="2">
        <v>145804.75999999998</v>
      </c>
      <c r="P615" s="4" t="s">
        <v>1639</v>
      </c>
    </row>
    <row r="616" spans="1:16" x14ac:dyDescent="0.35">
      <c r="A616" s="2" t="s">
        <v>434</v>
      </c>
      <c r="B616" s="2" t="s">
        <v>1202</v>
      </c>
      <c r="C616" s="2" t="s">
        <v>1606</v>
      </c>
      <c r="D616" s="2">
        <v>44644</v>
      </c>
      <c r="E616" s="2">
        <v>11161</v>
      </c>
      <c r="F616" s="2">
        <v>4464.4000000000005</v>
      </c>
      <c r="G616" s="2">
        <v>6696.5999999999995</v>
      </c>
      <c r="H616" s="2">
        <v>7</v>
      </c>
      <c r="I616" s="2">
        <v>3500</v>
      </c>
      <c r="J616" s="2">
        <v>66966</v>
      </c>
      <c r="K616" s="2">
        <v>5357.28</v>
      </c>
      <c r="L616" s="2">
        <v>2232.2000000000003</v>
      </c>
      <c r="M616" s="2">
        <v>62876.520000000004</v>
      </c>
      <c r="P616" s="4" t="s">
        <v>1641</v>
      </c>
    </row>
    <row r="617" spans="1:16" x14ac:dyDescent="0.35">
      <c r="A617" s="2" t="s">
        <v>149</v>
      </c>
      <c r="B617" s="2" t="s">
        <v>1203</v>
      </c>
      <c r="C617" s="2" t="s">
        <v>1607</v>
      </c>
      <c r="D617" s="2">
        <v>80395</v>
      </c>
      <c r="E617" s="2">
        <v>20098.75</v>
      </c>
      <c r="F617" s="2">
        <v>8039.5</v>
      </c>
      <c r="G617" s="2">
        <v>12059.25</v>
      </c>
      <c r="H617" s="2">
        <v>7</v>
      </c>
      <c r="I617" s="2">
        <v>3500</v>
      </c>
      <c r="J617" s="2">
        <v>120592.5</v>
      </c>
      <c r="K617" s="2">
        <v>9647.4</v>
      </c>
      <c r="L617" s="2">
        <v>4019.75</v>
      </c>
      <c r="M617" s="2">
        <v>110425.35</v>
      </c>
      <c r="P617" s="4" t="s">
        <v>1639</v>
      </c>
    </row>
    <row r="618" spans="1:16" x14ac:dyDescent="0.35">
      <c r="A618" s="2" t="s">
        <v>435</v>
      </c>
      <c r="B618" s="2" t="s">
        <v>1204</v>
      </c>
      <c r="C618" s="2" t="s">
        <v>1608</v>
      </c>
      <c r="D618" s="2">
        <v>135312</v>
      </c>
      <c r="E618" s="2">
        <v>33828</v>
      </c>
      <c r="F618" s="2">
        <v>13531.2</v>
      </c>
      <c r="G618" s="2">
        <v>20296.8</v>
      </c>
      <c r="H618" s="2">
        <v>8</v>
      </c>
      <c r="I618" s="2">
        <v>4000</v>
      </c>
      <c r="J618" s="2">
        <v>202968</v>
      </c>
      <c r="K618" s="2">
        <v>16237.439999999999</v>
      </c>
      <c r="L618" s="2">
        <v>6765.6</v>
      </c>
      <c r="M618" s="2">
        <v>183964.96</v>
      </c>
      <c r="P618" s="4" t="s">
        <v>1640</v>
      </c>
    </row>
    <row r="619" spans="1:16" x14ac:dyDescent="0.35">
      <c r="A619" s="2" t="s">
        <v>259</v>
      </c>
      <c r="B619" s="2" t="s">
        <v>1205</v>
      </c>
      <c r="C619" s="2" t="s">
        <v>1609</v>
      </c>
      <c r="D619" s="2">
        <v>110652</v>
      </c>
      <c r="E619" s="2">
        <v>27663</v>
      </c>
      <c r="F619" s="2">
        <v>11065.2</v>
      </c>
      <c r="G619" s="2">
        <v>16597.8</v>
      </c>
      <c r="H619" s="2">
        <v>5</v>
      </c>
      <c r="I619" s="2">
        <v>2500</v>
      </c>
      <c r="J619" s="2">
        <v>165978</v>
      </c>
      <c r="K619" s="2">
        <v>13278.24</v>
      </c>
      <c r="L619" s="2">
        <v>5532.6</v>
      </c>
      <c r="M619" s="2">
        <v>149667.16</v>
      </c>
      <c r="P619" s="4" t="s">
        <v>1639</v>
      </c>
    </row>
    <row r="620" spans="1:16" x14ac:dyDescent="0.35">
      <c r="A620" s="2" t="s">
        <v>436</v>
      </c>
      <c r="B620" s="2" t="s">
        <v>1206</v>
      </c>
      <c r="C620" s="2" t="s">
        <v>1610</v>
      </c>
      <c r="D620" s="2">
        <v>67727</v>
      </c>
      <c r="E620" s="2">
        <v>16931.75</v>
      </c>
      <c r="F620" s="2">
        <v>6772.7000000000007</v>
      </c>
      <c r="G620" s="2">
        <v>10159.049999999999</v>
      </c>
      <c r="H620" s="2">
        <v>3</v>
      </c>
      <c r="I620" s="2">
        <v>1500</v>
      </c>
      <c r="J620" s="2">
        <v>101590.5</v>
      </c>
      <c r="K620" s="2">
        <v>8127.24</v>
      </c>
      <c r="L620" s="2">
        <v>3386.3500000000004</v>
      </c>
      <c r="M620" s="2">
        <v>91576.909999999989</v>
      </c>
      <c r="P620" s="4" t="s">
        <v>1639</v>
      </c>
    </row>
    <row r="621" spans="1:16" x14ac:dyDescent="0.35">
      <c r="A621" s="2" t="s">
        <v>187</v>
      </c>
      <c r="B621" s="2" t="s">
        <v>1207</v>
      </c>
      <c r="C621" s="2" t="s">
        <v>1611</v>
      </c>
      <c r="D621" s="2">
        <v>143207</v>
      </c>
      <c r="E621" s="2">
        <v>35801.75</v>
      </c>
      <c r="F621" s="2">
        <v>14320.7</v>
      </c>
      <c r="G621" s="2">
        <v>21481.05</v>
      </c>
      <c r="H621" s="2">
        <v>9</v>
      </c>
      <c r="I621" s="2">
        <v>4500</v>
      </c>
      <c r="J621" s="2">
        <v>214810.5</v>
      </c>
      <c r="K621" s="2">
        <v>17184.84</v>
      </c>
      <c r="L621" s="2">
        <v>7160.35</v>
      </c>
      <c r="M621" s="2">
        <v>194965.31</v>
      </c>
      <c r="P621" s="4" t="s">
        <v>1640</v>
      </c>
    </row>
    <row r="622" spans="1:16" x14ac:dyDescent="0.35">
      <c r="A622" s="2" t="s">
        <v>200</v>
      </c>
      <c r="B622" s="2" t="s">
        <v>1208</v>
      </c>
      <c r="C622" s="2" t="s">
        <v>1612</v>
      </c>
      <c r="D622" s="2">
        <v>124033</v>
      </c>
      <c r="E622" s="2">
        <v>31008.25</v>
      </c>
      <c r="F622" s="2">
        <v>12403.300000000001</v>
      </c>
      <c r="G622" s="2">
        <v>18604.95</v>
      </c>
      <c r="H622" s="2">
        <v>6</v>
      </c>
      <c r="I622" s="2">
        <v>3000</v>
      </c>
      <c r="J622" s="2">
        <v>186049.5</v>
      </c>
      <c r="K622" s="2">
        <v>14883.96</v>
      </c>
      <c r="L622" s="2">
        <v>6201.6500000000005</v>
      </c>
      <c r="M622" s="2">
        <v>167963.89</v>
      </c>
      <c r="P622" s="4" t="s">
        <v>1639</v>
      </c>
    </row>
    <row r="623" spans="1:16" x14ac:dyDescent="0.35">
      <c r="A623" s="2" t="s">
        <v>83</v>
      </c>
      <c r="B623" s="2" t="s">
        <v>1209</v>
      </c>
      <c r="C623" s="2" t="s">
        <v>1613</v>
      </c>
      <c r="D623" s="2">
        <v>58300</v>
      </c>
      <c r="E623" s="2">
        <v>14575</v>
      </c>
      <c r="F623" s="2">
        <v>5830</v>
      </c>
      <c r="G623" s="2">
        <v>8745</v>
      </c>
      <c r="H623" s="2">
        <v>9</v>
      </c>
      <c r="I623" s="2">
        <v>4500</v>
      </c>
      <c r="J623" s="2">
        <v>87450</v>
      </c>
      <c r="K623" s="2">
        <v>6996</v>
      </c>
      <c r="L623" s="2">
        <v>2915</v>
      </c>
      <c r="M623" s="2">
        <v>82039</v>
      </c>
      <c r="P623" s="4" t="s">
        <v>1641</v>
      </c>
    </row>
    <row r="624" spans="1:16" x14ac:dyDescent="0.35">
      <c r="A624" s="2" t="s">
        <v>273</v>
      </c>
      <c r="B624" s="2" t="s">
        <v>1210</v>
      </c>
      <c r="C624" s="2" t="s">
        <v>1614</v>
      </c>
      <c r="D624" s="2">
        <v>111118</v>
      </c>
      <c r="E624" s="2">
        <v>27779.5</v>
      </c>
      <c r="F624" s="2">
        <v>11111.800000000001</v>
      </c>
      <c r="G624" s="2">
        <v>16667.7</v>
      </c>
      <c r="H624" s="2">
        <v>3</v>
      </c>
      <c r="I624" s="2">
        <v>1500</v>
      </c>
      <c r="J624" s="2">
        <v>166677</v>
      </c>
      <c r="K624" s="2">
        <v>13334.16</v>
      </c>
      <c r="L624" s="2">
        <v>5555.9000000000005</v>
      </c>
      <c r="M624" s="2">
        <v>149286.94</v>
      </c>
      <c r="P624" s="4" t="s">
        <v>1639</v>
      </c>
    </row>
    <row r="625" spans="1:16" x14ac:dyDescent="0.35">
      <c r="A625" s="2" t="s">
        <v>437</v>
      </c>
      <c r="B625" s="2" t="s">
        <v>1211</v>
      </c>
      <c r="C625" s="2" t="s">
        <v>1615</v>
      </c>
      <c r="D625" s="2">
        <v>103506</v>
      </c>
      <c r="E625" s="2">
        <v>25876.5</v>
      </c>
      <c r="F625" s="2">
        <v>10350.6</v>
      </c>
      <c r="G625" s="2">
        <v>15525.9</v>
      </c>
      <c r="H625" s="2">
        <v>4</v>
      </c>
      <c r="I625" s="2">
        <v>2000</v>
      </c>
      <c r="J625" s="2">
        <v>155259</v>
      </c>
      <c r="K625" s="2">
        <v>12420.72</v>
      </c>
      <c r="L625" s="2">
        <v>5175.3</v>
      </c>
      <c r="M625" s="2">
        <v>139662.98000000001</v>
      </c>
      <c r="P625" s="4" t="s">
        <v>1639</v>
      </c>
    </row>
    <row r="626" spans="1:16" x14ac:dyDescent="0.35">
      <c r="A626" s="2" t="s">
        <v>249</v>
      </c>
      <c r="B626" s="2" t="s">
        <v>1212</v>
      </c>
      <c r="C626" s="2" t="s">
        <v>1616</v>
      </c>
      <c r="D626" s="2">
        <v>46036</v>
      </c>
      <c r="E626" s="2">
        <v>11509</v>
      </c>
      <c r="F626" s="2">
        <v>4603.6000000000004</v>
      </c>
      <c r="G626" s="2">
        <v>6905.4</v>
      </c>
      <c r="H626" s="2">
        <v>5</v>
      </c>
      <c r="I626" s="2">
        <v>2500</v>
      </c>
      <c r="J626" s="2">
        <v>69054</v>
      </c>
      <c r="K626" s="2">
        <v>5524.32</v>
      </c>
      <c r="L626" s="2">
        <v>2301.8000000000002</v>
      </c>
      <c r="M626" s="2">
        <v>63727.88</v>
      </c>
      <c r="P626" s="4" t="s">
        <v>1641</v>
      </c>
    </row>
    <row r="627" spans="1:16" x14ac:dyDescent="0.35">
      <c r="A627" s="2" t="s">
        <v>95</v>
      </c>
      <c r="B627" s="2" t="s">
        <v>1213</v>
      </c>
      <c r="C627" s="2" t="s">
        <v>1617</v>
      </c>
      <c r="D627" s="2">
        <v>71420</v>
      </c>
      <c r="E627" s="2">
        <v>17855</v>
      </c>
      <c r="F627" s="2">
        <v>7142</v>
      </c>
      <c r="G627" s="2">
        <v>10713</v>
      </c>
      <c r="H627" s="2">
        <v>6</v>
      </c>
      <c r="I627" s="2">
        <v>3000</v>
      </c>
      <c r="J627" s="2">
        <v>107130</v>
      </c>
      <c r="K627" s="2">
        <v>8570.4</v>
      </c>
      <c r="L627" s="2">
        <v>3571</v>
      </c>
      <c r="M627" s="2">
        <v>97988.6</v>
      </c>
      <c r="P627" s="4" t="s">
        <v>1639</v>
      </c>
    </row>
    <row r="628" spans="1:16" x14ac:dyDescent="0.35">
      <c r="A628" s="2" t="s">
        <v>361</v>
      </c>
      <c r="B628" s="2" t="s">
        <v>1214</v>
      </c>
      <c r="C628" s="2" t="s">
        <v>1618</v>
      </c>
      <c r="D628" s="2">
        <v>66336</v>
      </c>
      <c r="E628" s="2">
        <v>16584</v>
      </c>
      <c r="F628" s="2">
        <v>6633.6</v>
      </c>
      <c r="G628" s="2">
        <v>9950.4</v>
      </c>
      <c r="H628" s="2">
        <v>3</v>
      </c>
      <c r="I628" s="2">
        <v>1500</v>
      </c>
      <c r="J628" s="2">
        <v>99504</v>
      </c>
      <c r="K628" s="2">
        <v>7960.32</v>
      </c>
      <c r="L628" s="2">
        <v>3316.8</v>
      </c>
      <c r="M628" s="2">
        <v>89726.87999999999</v>
      </c>
      <c r="P628" s="4" t="s">
        <v>1641</v>
      </c>
    </row>
    <row r="629" spans="1:16" x14ac:dyDescent="0.35">
      <c r="A629" s="2" t="s">
        <v>438</v>
      </c>
      <c r="B629" s="2" t="s">
        <v>1215</v>
      </c>
      <c r="C629" s="2" t="s">
        <v>1619</v>
      </c>
      <c r="D629" s="2">
        <v>89503</v>
      </c>
      <c r="E629" s="2">
        <v>22375.75</v>
      </c>
      <c r="F629" s="2">
        <v>8950.3000000000011</v>
      </c>
      <c r="G629" s="2">
        <v>13425.449999999999</v>
      </c>
      <c r="H629" s="2">
        <v>2</v>
      </c>
      <c r="I629" s="2">
        <v>1000</v>
      </c>
      <c r="J629" s="2">
        <v>134254.5</v>
      </c>
      <c r="K629" s="2">
        <v>10740.359999999999</v>
      </c>
      <c r="L629" s="2">
        <v>4475.1500000000005</v>
      </c>
      <c r="M629" s="2">
        <v>120038.99</v>
      </c>
      <c r="P629" s="4" t="s">
        <v>1639</v>
      </c>
    </row>
    <row r="630" spans="1:16" x14ac:dyDescent="0.35">
      <c r="A630" s="2" t="s">
        <v>439</v>
      </c>
      <c r="B630" s="2" t="s">
        <v>1216</v>
      </c>
      <c r="C630" s="2" t="s">
        <v>1620</v>
      </c>
      <c r="D630" s="2">
        <v>143749</v>
      </c>
      <c r="E630" s="2">
        <v>35937.25</v>
      </c>
      <c r="F630" s="2">
        <v>14374.900000000001</v>
      </c>
      <c r="G630" s="2">
        <v>21562.35</v>
      </c>
      <c r="H630" s="2">
        <v>6</v>
      </c>
      <c r="I630" s="2">
        <v>3000</v>
      </c>
      <c r="J630" s="2">
        <v>215623.5</v>
      </c>
      <c r="K630" s="2">
        <v>17249.88</v>
      </c>
      <c r="L630" s="2">
        <v>7187.4500000000007</v>
      </c>
      <c r="M630" s="2">
        <v>194186.16999999998</v>
      </c>
      <c r="P630" s="4" t="s">
        <v>1640</v>
      </c>
    </row>
    <row r="631" spans="1:16" x14ac:dyDescent="0.35">
      <c r="A631" s="2" t="s">
        <v>330</v>
      </c>
      <c r="B631" s="2" t="s">
        <v>1217</v>
      </c>
      <c r="C631" s="2" t="s">
        <v>1621</v>
      </c>
      <c r="D631" s="2">
        <v>84638</v>
      </c>
      <c r="E631" s="2">
        <v>21159.5</v>
      </c>
      <c r="F631" s="2">
        <v>8463.8000000000011</v>
      </c>
      <c r="G631" s="2">
        <v>12695.699999999999</v>
      </c>
      <c r="H631" s="2">
        <v>4</v>
      </c>
      <c r="I631" s="2">
        <v>2000</v>
      </c>
      <c r="J631" s="2">
        <v>126957</v>
      </c>
      <c r="K631" s="2">
        <v>10156.56</v>
      </c>
      <c r="L631" s="2">
        <v>4231.9000000000005</v>
      </c>
      <c r="M631" s="2">
        <v>114568.54000000001</v>
      </c>
      <c r="P631" s="4" t="s">
        <v>1639</v>
      </c>
    </row>
    <row r="632" spans="1:16" x14ac:dyDescent="0.35">
      <c r="A632" s="2" t="s">
        <v>293</v>
      </c>
      <c r="B632" s="2" t="s">
        <v>1218</v>
      </c>
      <c r="C632" s="2" t="s">
        <v>1622</v>
      </c>
      <c r="D632" s="2">
        <v>71736</v>
      </c>
      <c r="E632" s="2">
        <v>17934</v>
      </c>
      <c r="F632" s="2">
        <v>7173.6</v>
      </c>
      <c r="G632" s="2">
        <v>10760.4</v>
      </c>
      <c r="H632" s="2">
        <v>8</v>
      </c>
      <c r="I632" s="2">
        <v>4000</v>
      </c>
      <c r="J632" s="2">
        <v>107604</v>
      </c>
      <c r="K632" s="2">
        <v>8608.32</v>
      </c>
      <c r="L632" s="2">
        <v>3586.8</v>
      </c>
      <c r="M632" s="2">
        <v>99408.87999999999</v>
      </c>
      <c r="P632" s="4" t="s">
        <v>1639</v>
      </c>
    </row>
    <row r="633" spans="1:16" x14ac:dyDescent="0.35">
      <c r="A633" s="2" t="s">
        <v>440</v>
      </c>
      <c r="B633" s="2" t="s">
        <v>1219</v>
      </c>
      <c r="C633" s="2" t="s">
        <v>1623</v>
      </c>
      <c r="D633" s="2">
        <v>107979</v>
      </c>
      <c r="E633" s="2">
        <v>26994.75</v>
      </c>
      <c r="F633" s="2">
        <v>10797.900000000001</v>
      </c>
      <c r="G633" s="2">
        <v>16196.849999999999</v>
      </c>
      <c r="H633" s="2">
        <v>3</v>
      </c>
      <c r="I633" s="2">
        <v>1500</v>
      </c>
      <c r="J633" s="2">
        <v>161968.5</v>
      </c>
      <c r="K633" s="2">
        <v>12957.48</v>
      </c>
      <c r="L633" s="2">
        <v>5398.9500000000007</v>
      </c>
      <c r="M633" s="2">
        <v>145112.06999999998</v>
      </c>
      <c r="P633" s="4" t="s">
        <v>1639</v>
      </c>
    </row>
    <row r="634" spans="1:16" x14ac:dyDescent="0.35">
      <c r="A634" s="2" t="s">
        <v>383</v>
      </c>
      <c r="B634" s="2" t="s">
        <v>1220</v>
      </c>
      <c r="C634" s="2" t="s">
        <v>1624</v>
      </c>
      <c r="D634" s="2">
        <v>88877</v>
      </c>
      <c r="E634" s="2">
        <v>22219.25</v>
      </c>
      <c r="F634" s="2">
        <v>8887.7000000000007</v>
      </c>
      <c r="G634" s="2">
        <v>13331.55</v>
      </c>
      <c r="H634" s="2">
        <v>3</v>
      </c>
      <c r="I634" s="2">
        <v>1500</v>
      </c>
      <c r="J634" s="2">
        <v>133315.5</v>
      </c>
      <c r="K634" s="2">
        <v>10665.24</v>
      </c>
      <c r="L634" s="2">
        <v>4443.8500000000004</v>
      </c>
      <c r="M634" s="2">
        <v>119706.40999999999</v>
      </c>
      <c r="P634" s="4" t="s">
        <v>1639</v>
      </c>
    </row>
    <row r="635" spans="1:16" x14ac:dyDescent="0.35">
      <c r="A635" s="2" t="s">
        <v>441</v>
      </c>
      <c r="B635" s="2" t="s">
        <v>1221</v>
      </c>
      <c r="C635" s="2" t="s">
        <v>1625</v>
      </c>
      <c r="D635" s="2">
        <v>109065</v>
      </c>
      <c r="E635" s="2">
        <v>27266.25</v>
      </c>
      <c r="F635" s="2">
        <v>10906.5</v>
      </c>
      <c r="G635" s="2">
        <v>16359.75</v>
      </c>
      <c r="H635" s="2">
        <v>3</v>
      </c>
      <c r="I635" s="2">
        <v>1500</v>
      </c>
      <c r="J635" s="2">
        <v>163597.5</v>
      </c>
      <c r="K635" s="2">
        <v>13087.8</v>
      </c>
      <c r="L635" s="2">
        <v>5453.25</v>
      </c>
      <c r="M635" s="2">
        <v>146556.45000000001</v>
      </c>
      <c r="P635" s="4" t="s">
        <v>1639</v>
      </c>
    </row>
    <row r="636" spans="1:16" x14ac:dyDescent="0.35">
      <c r="A636" s="2" t="s">
        <v>442</v>
      </c>
      <c r="B636" s="2" t="s">
        <v>1222</v>
      </c>
      <c r="C636" s="2" t="s">
        <v>1626</v>
      </c>
      <c r="D636" s="2">
        <v>48250</v>
      </c>
      <c r="E636" s="2">
        <v>12062.5</v>
      </c>
      <c r="F636" s="2">
        <v>4825</v>
      </c>
      <c r="G636" s="2">
        <v>7237.5</v>
      </c>
      <c r="H636" s="2">
        <v>5</v>
      </c>
      <c r="I636" s="2">
        <v>2500</v>
      </c>
      <c r="J636" s="2">
        <v>72375</v>
      </c>
      <c r="K636" s="2">
        <v>5790</v>
      </c>
      <c r="L636" s="2">
        <v>2412.5</v>
      </c>
      <c r="M636" s="2">
        <v>66672.5</v>
      </c>
      <c r="P636" s="4" t="s">
        <v>1641</v>
      </c>
    </row>
    <row r="637" spans="1:16" x14ac:dyDescent="0.35">
      <c r="A637" s="2" t="s">
        <v>443</v>
      </c>
      <c r="B637" s="2" t="s">
        <v>1223</v>
      </c>
      <c r="C637" s="2" t="s">
        <v>1627</v>
      </c>
      <c r="D637" s="2">
        <v>52658</v>
      </c>
      <c r="E637" s="2">
        <v>13164.5</v>
      </c>
      <c r="F637" s="2">
        <v>5265.8</v>
      </c>
      <c r="G637" s="2">
        <v>7898.7</v>
      </c>
      <c r="H637" s="2">
        <v>5</v>
      </c>
      <c r="I637" s="2">
        <v>2500</v>
      </c>
      <c r="J637" s="2">
        <v>78987</v>
      </c>
      <c r="K637" s="2">
        <v>6318.96</v>
      </c>
      <c r="L637" s="2">
        <v>2632.9</v>
      </c>
      <c r="M637" s="2">
        <v>72535.14</v>
      </c>
      <c r="P637" s="4" t="s">
        <v>1641</v>
      </c>
    </row>
    <row r="638" spans="1:16" x14ac:dyDescent="0.35">
      <c r="A638" s="2" t="s">
        <v>171</v>
      </c>
      <c r="B638" s="2" t="s">
        <v>1224</v>
      </c>
      <c r="C638" s="2" t="s">
        <v>1628</v>
      </c>
      <c r="D638" s="2">
        <v>57977</v>
      </c>
      <c r="E638" s="2">
        <v>14494.25</v>
      </c>
      <c r="F638" s="2">
        <v>5797.7000000000007</v>
      </c>
      <c r="G638" s="2">
        <v>8696.5499999999993</v>
      </c>
      <c r="H638" s="2">
        <v>6</v>
      </c>
      <c r="I638" s="2">
        <v>3000</v>
      </c>
      <c r="J638" s="2">
        <v>86965.5</v>
      </c>
      <c r="K638" s="2">
        <v>6957.24</v>
      </c>
      <c r="L638" s="2">
        <v>2898.8500000000004</v>
      </c>
      <c r="M638" s="2">
        <v>80109.409999999989</v>
      </c>
      <c r="P638" s="4" t="s">
        <v>1641</v>
      </c>
    </row>
    <row r="639" spans="1:16" x14ac:dyDescent="0.35">
      <c r="A639" s="2" t="s">
        <v>166</v>
      </c>
      <c r="B639" s="2" t="s">
        <v>1225</v>
      </c>
      <c r="C639" s="2" t="s">
        <v>1589</v>
      </c>
      <c r="D639" s="2">
        <v>97275</v>
      </c>
      <c r="E639" s="2">
        <v>24318.75</v>
      </c>
      <c r="F639" s="2">
        <v>9727.5</v>
      </c>
      <c r="G639" s="2">
        <v>14591.25</v>
      </c>
      <c r="H639" s="2">
        <v>4</v>
      </c>
      <c r="I639" s="2">
        <v>2000</v>
      </c>
      <c r="J639" s="2">
        <v>145912.5</v>
      </c>
      <c r="K639" s="2">
        <v>11673</v>
      </c>
      <c r="L639" s="2">
        <v>4863.75</v>
      </c>
      <c r="M639" s="2">
        <v>131375.75</v>
      </c>
      <c r="P639" s="4" t="s">
        <v>1639</v>
      </c>
    </row>
    <row r="640" spans="1:16" x14ac:dyDescent="0.35">
      <c r="A640" s="2" t="s">
        <v>444</v>
      </c>
      <c r="B640" s="2" t="s">
        <v>1226</v>
      </c>
      <c r="C640" s="2" t="s">
        <v>1590</v>
      </c>
      <c r="D640" s="2">
        <v>96746</v>
      </c>
      <c r="E640" s="2">
        <v>24186.5</v>
      </c>
      <c r="F640" s="2">
        <v>9674.6</v>
      </c>
      <c r="G640" s="2">
        <v>14511.9</v>
      </c>
      <c r="H640" s="2">
        <v>9</v>
      </c>
      <c r="I640" s="2">
        <v>4500</v>
      </c>
      <c r="J640" s="2">
        <v>145119</v>
      </c>
      <c r="K640" s="2">
        <v>11609.52</v>
      </c>
      <c r="L640" s="2">
        <v>4837.3</v>
      </c>
      <c r="M640" s="2">
        <v>133172.18</v>
      </c>
      <c r="P640" s="4" t="s">
        <v>1639</v>
      </c>
    </row>
    <row r="641" spans="1:16" x14ac:dyDescent="0.35">
      <c r="A641" s="2" t="s">
        <v>330</v>
      </c>
      <c r="B641" s="2" t="s">
        <v>1227</v>
      </c>
      <c r="C641" s="2" t="s">
        <v>1591</v>
      </c>
      <c r="D641" s="2">
        <v>129691</v>
      </c>
      <c r="E641" s="2">
        <v>32422.75</v>
      </c>
      <c r="F641" s="2">
        <v>12969.1</v>
      </c>
      <c r="G641" s="2">
        <v>19453.649999999998</v>
      </c>
      <c r="H641" s="2">
        <v>7</v>
      </c>
      <c r="I641" s="2">
        <v>3500</v>
      </c>
      <c r="J641" s="2">
        <v>194536.5</v>
      </c>
      <c r="K641" s="2">
        <v>15562.92</v>
      </c>
      <c r="L641" s="2">
        <v>6484.55</v>
      </c>
      <c r="M641" s="2">
        <v>175989.03</v>
      </c>
      <c r="P641" s="4" t="s">
        <v>1639</v>
      </c>
    </row>
    <row r="642" spans="1:16" x14ac:dyDescent="0.35">
      <c r="A642" s="2" t="s">
        <v>435</v>
      </c>
      <c r="B642" s="2" t="s">
        <v>1228</v>
      </c>
      <c r="C642" s="2" t="s">
        <v>1592</v>
      </c>
      <c r="D642" s="2">
        <v>111810</v>
      </c>
      <c r="E642" s="2">
        <v>27952.5</v>
      </c>
      <c r="F642" s="2">
        <v>11181</v>
      </c>
      <c r="G642" s="2">
        <v>16771.5</v>
      </c>
      <c r="H642" s="2">
        <v>3</v>
      </c>
      <c r="I642" s="2">
        <v>1500</v>
      </c>
      <c r="J642" s="2">
        <v>167715</v>
      </c>
      <c r="K642" s="2">
        <v>13417.199999999999</v>
      </c>
      <c r="L642" s="2">
        <v>5590.5</v>
      </c>
      <c r="M642" s="2">
        <v>150207.29999999999</v>
      </c>
      <c r="P642" s="4" t="s">
        <v>1639</v>
      </c>
    </row>
    <row r="643" spans="1:16" x14ac:dyDescent="0.35">
      <c r="A643" s="2" t="s">
        <v>445</v>
      </c>
      <c r="B643" s="2" t="s">
        <v>1229</v>
      </c>
      <c r="C643" s="2" t="s">
        <v>1593</v>
      </c>
      <c r="D643" s="2">
        <v>55470</v>
      </c>
      <c r="E643" s="2">
        <v>13867.5</v>
      </c>
      <c r="F643" s="2">
        <v>5547</v>
      </c>
      <c r="G643" s="2">
        <v>8320.5</v>
      </c>
      <c r="H643" s="2">
        <v>6</v>
      </c>
      <c r="I643" s="2">
        <v>3000</v>
      </c>
      <c r="J643" s="2">
        <v>83205</v>
      </c>
      <c r="K643" s="2">
        <v>6656.4</v>
      </c>
      <c r="L643" s="2">
        <v>2773.5</v>
      </c>
      <c r="M643" s="2">
        <v>76775.100000000006</v>
      </c>
      <c r="P643" s="4" t="s">
        <v>1641</v>
      </c>
    </row>
    <row r="644" spans="1:16" x14ac:dyDescent="0.35">
      <c r="A644" s="2" t="s">
        <v>446</v>
      </c>
      <c r="B644" s="2" t="s">
        <v>1230</v>
      </c>
      <c r="C644" s="2" t="s">
        <v>1594</v>
      </c>
      <c r="D644" s="2">
        <v>91154</v>
      </c>
      <c r="E644" s="2">
        <v>22788.5</v>
      </c>
      <c r="F644" s="2">
        <v>9115.4</v>
      </c>
      <c r="G644" s="2">
        <v>13673.1</v>
      </c>
      <c r="H644" s="2">
        <v>7</v>
      </c>
      <c r="I644" s="2">
        <v>3500</v>
      </c>
      <c r="J644" s="2">
        <v>136731</v>
      </c>
      <c r="K644" s="2">
        <v>10938.48</v>
      </c>
      <c r="L644" s="2">
        <v>4557.7</v>
      </c>
      <c r="M644" s="2">
        <v>124734.82</v>
      </c>
      <c r="P644" s="4" t="s">
        <v>1639</v>
      </c>
    </row>
    <row r="645" spans="1:16" x14ac:dyDescent="0.35">
      <c r="A645" s="2" t="s">
        <v>395</v>
      </c>
      <c r="B645" s="2" t="s">
        <v>1231</v>
      </c>
      <c r="C645" s="2" t="s">
        <v>1595</v>
      </c>
      <c r="D645" s="2">
        <v>100507</v>
      </c>
      <c r="E645" s="2">
        <v>25126.75</v>
      </c>
      <c r="F645" s="2">
        <v>10050.700000000001</v>
      </c>
      <c r="G645" s="2">
        <v>15076.05</v>
      </c>
      <c r="H645" s="2">
        <v>7</v>
      </c>
      <c r="I645" s="2">
        <v>3500</v>
      </c>
      <c r="J645" s="2">
        <v>150760.5</v>
      </c>
      <c r="K645" s="2">
        <v>12060.84</v>
      </c>
      <c r="L645" s="2">
        <v>5025.3500000000004</v>
      </c>
      <c r="M645" s="2">
        <v>137174.31</v>
      </c>
      <c r="P645" s="4" t="s">
        <v>1639</v>
      </c>
    </row>
    <row r="646" spans="1:16" x14ac:dyDescent="0.35">
      <c r="A646" s="2" t="s">
        <v>447</v>
      </c>
      <c r="B646" s="2" t="s">
        <v>1232</v>
      </c>
      <c r="C646" s="2" t="s">
        <v>1596</v>
      </c>
      <c r="D646" s="2">
        <v>98017</v>
      </c>
      <c r="E646" s="2">
        <v>24504.25</v>
      </c>
      <c r="F646" s="2">
        <v>9801.7000000000007</v>
      </c>
      <c r="G646" s="2">
        <v>14702.55</v>
      </c>
      <c r="H646" s="2">
        <v>2</v>
      </c>
      <c r="I646" s="2">
        <v>1000</v>
      </c>
      <c r="J646" s="2">
        <v>147025.5</v>
      </c>
      <c r="K646" s="2">
        <v>11762.039999999999</v>
      </c>
      <c r="L646" s="2">
        <v>4900.8500000000004</v>
      </c>
      <c r="M646" s="2">
        <v>131362.60999999999</v>
      </c>
      <c r="P646" s="4" t="s">
        <v>1639</v>
      </c>
    </row>
    <row r="647" spans="1:16" x14ac:dyDescent="0.35">
      <c r="A647" s="2" t="s">
        <v>403</v>
      </c>
      <c r="B647" s="2" t="s">
        <v>1233</v>
      </c>
      <c r="C647" s="2" t="s">
        <v>1597</v>
      </c>
      <c r="D647" s="2">
        <v>111919</v>
      </c>
      <c r="E647" s="2">
        <v>27979.75</v>
      </c>
      <c r="F647" s="2">
        <v>11191.900000000001</v>
      </c>
      <c r="G647" s="2">
        <v>16787.849999999999</v>
      </c>
      <c r="H647" s="2">
        <v>8</v>
      </c>
      <c r="I647" s="2">
        <v>4000</v>
      </c>
      <c r="J647" s="2">
        <v>167878.5</v>
      </c>
      <c r="K647" s="2">
        <v>13430.279999999999</v>
      </c>
      <c r="L647" s="2">
        <v>5595.9500000000007</v>
      </c>
      <c r="M647" s="2">
        <v>152852.26999999999</v>
      </c>
      <c r="P647" s="4" t="s">
        <v>1639</v>
      </c>
    </row>
    <row r="648" spans="1:16" x14ac:dyDescent="0.35">
      <c r="A648" s="2" t="s">
        <v>263</v>
      </c>
      <c r="B648" s="2" t="s">
        <v>1234</v>
      </c>
      <c r="C648" s="2" t="s">
        <v>1598</v>
      </c>
      <c r="D648" s="2">
        <v>64864</v>
      </c>
      <c r="E648" s="2">
        <v>16216</v>
      </c>
      <c r="F648" s="2">
        <v>6486.4000000000005</v>
      </c>
      <c r="G648" s="2">
        <v>9729.6</v>
      </c>
      <c r="H648" s="2">
        <v>6</v>
      </c>
      <c r="I648" s="2">
        <v>3000</v>
      </c>
      <c r="J648" s="2">
        <v>97296</v>
      </c>
      <c r="K648" s="2">
        <v>7783.6799999999994</v>
      </c>
      <c r="L648" s="2">
        <v>3243.2000000000003</v>
      </c>
      <c r="M648" s="2">
        <v>89269.12000000001</v>
      </c>
      <c r="P648" s="4" t="s">
        <v>1641</v>
      </c>
    </row>
    <row r="649" spans="1:16" x14ac:dyDescent="0.35">
      <c r="A649" s="2" t="s">
        <v>448</v>
      </c>
      <c r="B649" s="2" t="s">
        <v>1235</v>
      </c>
      <c r="C649" s="2" t="s">
        <v>1599</v>
      </c>
      <c r="D649" s="2">
        <v>143103</v>
      </c>
      <c r="E649" s="2">
        <v>35775.75</v>
      </c>
      <c r="F649" s="2">
        <v>14310.300000000001</v>
      </c>
      <c r="G649" s="2">
        <v>21465.45</v>
      </c>
      <c r="H649" s="2">
        <v>3</v>
      </c>
      <c r="I649" s="2">
        <v>1500</v>
      </c>
      <c r="J649" s="2">
        <v>214654.5</v>
      </c>
      <c r="K649" s="2">
        <v>17172.36</v>
      </c>
      <c r="L649" s="2">
        <v>7155.1500000000005</v>
      </c>
      <c r="M649" s="2">
        <v>191826.99000000002</v>
      </c>
      <c r="P649" s="4" t="s">
        <v>1640</v>
      </c>
    </row>
    <row r="650" spans="1:16" x14ac:dyDescent="0.35">
      <c r="A650" s="2" t="s">
        <v>433</v>
      </c>
      <c r="B650" s="2" t="s">
        <v>1236</v>
      </c>
      <c r="C650" s="2" t="s">
        <v>1600</v>
      </c>
      <c r="D650" s="2">
        <v>111245</v>
      </c>
      <c r="E650" s="2">
        <v>27811.25</v>
      </c>
      <c r="F650" s="2">
        <v>11124.5</v>
      </c>
      <c r="G650" s="2">
        <v>16686.75</v>
      </c>
      <c r="H650" s="2">
        <v>8</v>
      </c>
      <c r="I650" s="2">
        <v>4000</v>
      </c>
      <c r="J650" s="2">
        <v>166867.5</v>
      </c>
      <c r="K650" s="2">
        <v>13349.4</v>
      </c>
      <c r="L650" s="2">
        <v>5562.25</v>
      </c>
      <c r="M650" s="2">
        <v>151955.85</v>
      </c>
      <c r="P650" s="4" t="s">
        <v>1639</v>
      </c>
    </row>
    <row r="651" spans="1:16" x14ac:dyDescent="0.35">
      <c r="A651" s="2" t="s">
        <v>449</v>
      </c>
      <c r="B651" s="2" t="s">
        <v>1237</v>
      </c>
      <c r="C651" s="2" t="s">
        <v>1589</v>
      </c>
      <c r="D651" s="2">
        <v>52473</v>
      </c>
      <c r="E651" s="2">
        <v>13118.25</v>
      </c>
      <c r="F651" s="2">
        <v>5247.3</v>
      </c>
      <c r="G651" s="2">
        <v>7870.95</v>
      </c>
      <c r="H651" s="2">
        <v>3</v>
      </c>
      <c r="I651" s="2">
        <v>1500</v>
      </c>
      <c r="J651" s="2">
        <v>78709.5</v>
      </c>
      <c r="K651" s="2">
        <v>6296.76</v>
      </c>
      <c r="L651" s="2">
        <v>2623.65</v>
      </c>
      <c r="M651" s="2">
        <v>71289.090000000011</v>
      </c>
      <c r="P651" s="4" t="s">
        <v>1641</v>
      </c>
    </row>
    <row r="652" spans="1:16" x14ac:dyDescent="0.35">
      <c r="A652" s="2" t="s">
        <v>450</v>
      </c>
      <c r="B652" s="2" t="s">
        <v>1238</v>
      </c>
      <c r="C652" s="2" t="s">
        <v>1590</v>
      </c>
      <c r="D652" s="2">
        <v>122906</v>
      </c>
      <c r="E652" s="2">
        <v>30726.5</v>
      </c>
      <c r="F652" s="2">
        <v>12290.6</v>
      </c>
      <c r="G652" s="2">
        <v>18435.899999999998</v>
      </c>
      <c r="H652" s="2">
        <v>8</v>
      </c>
      <c r="I652" s="2">
        <v>4000</v>
      </c>
      <c r="J652" s="2">
        <v>184359</v>
      </c>
      <c r="K652" s="2">
        <v>14748.72</v>
      </c>
      <c r="L652" s="2">
        <v>6145.3</v>
      </c>
      <c r="M652" s="2">
        <v>167464.98000000001</v>
      </c>
      <c r="P652" s="4" t="s">
        <v>1639</v>
      </c>
    </row>
    <row r="653" spans="1:16" x14ac:dyDescent="0.35">
      <c r="A653" s="2" t="s">
        <v>220</v>
      </c>
      <c r="B653" s="2" t="s">
        <v>1239</v>
      </c>
      <c r="C653" s="2" t="s">
        <v>1591</v>
      </c>
      <c r="D653" s="2">
        <v>135884</v>
      </c>
      <c r="E653" s="2">
        <v>33971</v>
      </c>
      <c r="F653" s="2">
        <v>13588.400000000001</v>
      </c>
      <c r="G653" s="2">
        <v>20382.599999999999</v>
      </c>
      <c r="H653" s="2">
        <v>6</v>
      </c>
      <c r="I653" s="2">
        <v>3000</v>
      </c>
      <c r="J653" s="2">
        <v>203826</v>
      </c>
      <c r="K653" s="2">
        <v>16306.08</v>
      </c>
      <c r="L653" s="2">
        <v>6794.2000000000007</v>
      </c>
      <c r="M653" s="2">
        <v>183725.72</v>
      </c>
      <c r="P653" s="4" t="s">
        <v>1640</v>
      </c>
    </row>
    <row r="654" spans="1:16" x14ac:dyDescent="0.35">
      <c r="A654" s="2" t="s">
        <v>451</v>
      </c>
      <c r="B654" s="2" t="s">
        <v>1240</v>
      </c>
      <c r="C654" s="2" t="s">
        <v>1592</v>
      </c>
      <c r="D654" s="2">
        <v>72662</v>
      </c>
      <c r="E654" s="2">
        <v>18165.5</v>
      </c>
      <c r="F654" s="2">
        <v>7266.2000000000007</v>
      </c>
      <c r="G654" s="2">
        <v>10899.3</v>
      </c>
      <c r="H654" s="2">
        <v>8</v>
      </c>
      <c r="I654" s="2">
        <v>4000</v>
      </c>
      <c r="J654" s="2">
        <v>108993</v>
      </c>
      <c r="K654" s="2">
        <v>8719.44</v>
      </c>
      <c r="L654" s="2">
        <v>3633.1000000000004</v>
      </c>
      <c r="M654" s="2">
        <v>100640.45999999999</v>
      </c>
      <c r="P654" s="4" t="s">
        <v>1639</v>
      </c>
    </row>
    <row r="655" spans="1:16" x14ac:dyDescent="0.35">
      <c r="A655" s="2" t="s">
        <v>66</v>
      </c>
      <c r="B655" s="2" t="s">
        <v>1241</v>
      </c>
      <c r="C655" s="2" t="s">
        <v>1593</v>
      </c>
      <c r="D655" s="2">
        <v>135562</v>
      </c>
      <c r="E655" s="2">
        <v>33890.5</v>
      </c>
      <c r="F655" s="2">
        <v>13556.2</v>
      </c>
      <c r="G655" s="2">
        <v>20334.3</v>
      </c>
      <c r="H655" s="2">
        <v>7</v>
      </c>
      <c r="I655" s="2">
        <v>3500</v>
      </c>
      <c r="J655" s="2">
        <v>203343</v>
      </c>
      <c r="K655" s="2">
        <v>16267.439999999999</v>
      </c>
      <c r="L655" s="2">
        <v>6778.1</v>
      </c>
      <c r="M655" s="2">
        <v>183797.46</v>
      </c>
      <c r="P655" s="4" t="s">
        <v>1640</v>
      </c>
    </row>
    <row r="656" spans="1:16" x14ac:dyDescent="0.35">
      <c r="A656" s="2" t="s">
        <v>452</v>
      </c>
      <c r="B656" s="2" t="s">
        <v>1242</v>
      </c>
      <c r="C656" s="2" t="s">
        <v>1594</v>
      </c>
      <c r="D656" s="2">
        <v>124249</v>
      </c>
      <c r="E656" s="2">
        <v>31062.25</v>
      </c>
      <c r="F656" s="2">
        <v>12424.900000000001</v>
      </c>
      <c r="G656" s="2">
        <v>18637.349999999999</v>
      </c>
      <c r="H656" s="2">
        <v>6</v>
      </c>
      <c r="I656" s="2">
        <v>3000</v>
      </c>
      <c r="J656" s="2">
        <v>186373.5</v>
      </c>
      <c r="K656" s="2">
        <v>14909.88</v>
      </c>
      <c r="L656" s="2">
        <v>6212.4500000000007</v>
      </c>
      <c r="M656" s="2">
        <v>168251.16999999998</v>
      </c>
      <c r="P656" s="4" t="s">
        <v>1639</v>
      </c>
    </row>
    <row r="657" spans="1:16" x14ac:dyDescent="0.35">
      <c r="A657" s="2" t="s">
        <v>48</v>
      </c>
      <c r="B657" s="2" t="s">
        <v>1243</v>
      </c>
      <c r="C657" s="2" t="s">
        <v>1595</v>
      </c>
      <c r="D657" s="2">
        <v>70618</v>
      </c>
      <c r="E657" s="2">
        <v>17654.5</v>
      </c>
      <c r="F657" s="2">
        <v>7061.8</v>
      </c>
      <c r="G657" s="2">
        <v>10592.699999999999</v>
      </c>
      <c r="H657" s="2">
        <v>5</v>
      </c>
      <c r="I657" s="2">
        <v>2500</v>
      </c>
      <c r="J657" s="2">
        <v>105927</v>
      </c>
      <c r="K657" s="2">
        <v>8474.16</v>
      </c>
      <c r="L657" s="2">
        <v>3530.9</v>
      </c>
      <c r="M657" s="2">
        <v>96421.94</v>
      </c>
      <c r="P657" s="4" t="s">
        <v>1639</v>
      </c>
    </row>
    <row r="658" spans="1:16" x14ac:dyDescent="0.35">
      <c r="A658" s="2" t="s">
        <v>453</v>
      </c>
      <c r="B658" s="2" t="s">
        <v>1244</v>
      </c>
      <c r="C658" s="2" t="s">
        <v>1596</v>
      </c>
      <c r="D658" s="2">
        <v>44472</v>
      </c>
      <c r="E658" s="2">
        <v>11118</v>
      </c>
      <c r="F658" s="2">
        <v>4447.2</v>
      </c>
      <c r="G658" s="2">
        <v>6670.8</v>
      </c>
      <c r="H658" s="2">
        <v>4</v>
      </c>
      <c r="I658" s="2">
        <v>2000</v>
      </c>
      <c r="J658" s="2">
        <v>66708</v>
      </c>
      <c r="K658" s="2">
        <v>5336.6399999999994</v>
      </c>
      <c r="L658" s="2">
        <v>2223.6</v>
      </c>
      <c r="M658" s="2">
        <v>61147.76</v>
      </c>
      <c r="P658" s="4" t="s">
        <v>1641</v>
      </c>
    </row>
    <row r="659" spans="1:16" x14ac:dyDescent="0.35">
      <c r="A659" s="2" t="s">
        <v>454</v>
      </c>
      <c r="B659" s="2" t="s">
        <v>1245</v>
      </c>
      <c r="C659" s="2" t="s">
        <v>1597</v>
      </c>
      <c r="D659" s="2">
        <v>63346</v>
      </c>
      <c r="E659" s="2">
        <v>15836.5</v>
      </c>
      <c r="F659" s="2">
        <v>6334.6</v>
      </c>
      <c r="G659" s="2">
        <v>9501.9</v>
      </c>
      <c r="H659" s="2">
        <v>2</v>
      </c>
      <c r="I659" s="2">
        <v>1000</v>
      </c>
      <c r="J659" s="2">
        <v>95019</v>
      </c>
      <c r="K659" s="2">
        <v>7601.5199999999995</v>
      </c>
      <c r="L659" s="2">
        <v>3167.3</v>
      </c>
      <c r="M659" s="2">
        <v>85250.18</v>
      </c>
      <c r="P659" s="4" t="s">
        <v>1641</v>
      </c>
    </row>
    <row r="660" spans="1:16" x14ac:dyDescent="0.35">
      <c r="A660" s="2" t="s">
        <v>455</v>
      </c>
      <c r="B660" s="2" t="s">
        <v>1246</v>
      </c>
      <c r="C660" s="2" t="s">
        <v>1598</v>
      </c>
      <c r="D660" s="2">
        <v>79911</v>
      </c>
      <c r="E660" s="2">
        <v>19977.75</v>
      </c>
      <c r="F660" s="2">
        <v>7991.1</v>
      </c>
      <c r="G660" s="2">
        <v>11986.65</v>
      </c>
      <c r="H660" s="2">
        <v>7</v>
      </c>
      <c r="I660" s="2">
        <v>3500</v>
      </c>
      <c r="J660" s="2">
        <v>119866.5</v>
      </c>
      <c r="K660" s="2">
        <v>9589.32</v>
      </c>
      <c r="L660" s="2">
        <v>3995.55</v>
      </c>
      <c r="M660" s="2">
        <v>109781.62999999999</v>
      </c>
      <c r="P660" s="4" t="s">
        <v>1639</v>
      </c>
    </row>
    <row r="661" spans="1:16" x14ac:dyDescent="0.35">
      <c r="A661" s="2" t="s">
        <v>97</v>
      </c>
      <c r="B661" s="2" t="s">
        <v>1247</v>
      </c>
      <c r="C661" s="2" t="s">
        <v>1599</v>
      </c>
      <c r="D661" s="2">
        <v>57251</v>
      </c>
      <c r="E661" s="2">
        <v>14312.75</v>
      </c>
      <c r="F661" s="2">
        <v>5725.1</v>
      </c>
      <c r="G661" s="2">
        <v>8587.65</v>
      </c>
      <c r="H661" s="2">
        <v>3</v>
      </c>
      <c r="I661" s="2">
        <v>1500</v>
      </c>
      <c r="J661" s="2">
        <v>85876.5</v>
      </c>
      <c r="K661" s="2">
        <v>6870.12</v>
      </c>
      <c r="L661" s="2">
        <v>2862.55</v>
      </c>
      <c r="M661" s="2">
        <v>77643.83</v>
      </c>
      <c r="P661" s="4" t="s">
        <v>1641</v>
      </c>
    </row>
    <row r="662" spans="1:16" x14ac:dyDescent="0.35">
      <c r="A662" s="2" t="s">
        <v>456</v>
      </c>
      <c r="B662" s="2" t="s">
        <v>1248</v>
      </c>
      <c r="C662" s="2" t="s">
        <v>1600</v>
      </c>
      <c r="D662" s="2">
        <v>145239</v>
      </c>
      <c r="E662" s="2">
        <v>36309.75</v>
      </c>
      <c r="F662" s="2">
        <v>14523.900000000001</v>
      </c>
      <c r="G662" s="2">
        <v>21785.85</v>
      </c>
      <c r="H662" s="2">
        <v>8</v>
      </c>
      <c r="I662" s="2">
        <v>4000</v>
      </c>
      <c r="J662" s="2">
        <v>217858.5</v>
      </c>
      <c r="K662" s="2">
        <v>17428.68</v>
      </c>
      <c r="L662" s="2">
        <v>7261.9500000000007</v>
      </c>
      <c r="M662" s="2">
        <v>197167.87</v>
      </c>
      <c r="P662" s="4" t="s">
        <v>1640</v>
      </c>
    </row>
    <row r="663" spans="1:16" x14ac:dyDescent="0.35">
      <c r="A663" s="2" t="s">
        <v>171</v>
      </c>
      <c r="B663" s="2" t="s">
        <v>1249</v>
      </c>
      <c r="C663" s="2" t="s">
        <v>1601</v>
      </c>
      <c r="D663" s="2">
        <v>130065</v>
      </c>
      <c r="E663" s="2">
        <v>32516.25</v>
      </c>
      <c r="F663" s="2">
        <v>13006.5</v>
      </c>
      <c r="G663" s="2">
        <v>19509.75</v>
      </c>
      <c r="H663" s="2">
        <v>5</v>
      </c>
      <c r="I663" s="2">
        <v>2500</v>
      </c>
      <c r="J663" s="2">
        <v>195097.5</v>
      </c>
      <c r="K663" s="2">
        <v>15607.8</v>
      </c>
      <c r="L663" s="2">
        <v>6503.25</v>
      </c>
      <c r="M663" s="2">
        <v>175486.45</v>
      </c>
      <c r="P663" s="4" t="s">
        <v>1639</v>
      </c>
    </row>
    <row r="664" spans="1:16" x14ac:dyDescent="0.35">
      <c r="A664" s="2" t="s">
        <v>457</v>
      </c>
      <c r="B664" s="2" t="s">
        <v>1250</v>
      </c>
      <c r="C664" s="2" t="s">
        <v>1602</v>
      </c>
      <c r="D664" s="2">
        <v>56422</v>
      </c>
      <c r="E664" s="2">
        <v>14105.5</v>
      </c>
      <c r="F664" s="2">
        <v>5642.2000000000007</v>
      </c>
      <c r="G664" s="2">
        <v>8463.2999999999993</v>
      </c>
      <c r="H664" s="2">
        <v>4</v>
      </c>
      <c r="I664" s="2">
        <v>2000</v>
      </c>
      <c r="J664" s="2">
        <v>84633</v>
      </c>
      <c r="K664" s="2">
        <v>6770.6399999999994</v>
      </c>
      <c r="L664" s="2">
        <v>2821.1000000000004</v>
      </c>
      <c r="M664" s="2">
        <v>77041.259999999995</v>
      </c>
      <c r="P664" s="4" t="s">
        <v>1641</v>
      </c>
    </row>
    <row r="665" spans="1:16" x14ac:dyDescent="0.35">
      <c r="A665" s="2" t="s">
        <v>458</v>
      </c>
      <c r="B665" s="2" t="s">
        <v>1251</v>
      </c>
      <c r="C665" s="2" t="s">
        <v>1603</v>
      </c>
      <c r="D665" s="2">
        <v>92787</v>
      </c>
      <c r="E665" s="2">
        <v>23196.75</v>
      </c>
      <c r="F665" s="2">
        <v>9278.7000000000007</v>
      </c>
      <c r="G665" s="2">
        <v>13918.05</v>
      </c>
      <c r="H665" s="2">
        <v>7</v>
      </c>
      <c r="I665" s="2">
        <v>3500</v>
      </c>
      <c r="J665" s="2">
        <v>139180.5</v>
      </c>
      <c r="K665" s="2">
        <v>11134.439999999999</v>
      </c>
      <c r="L665" s="2">
        <v>4639.3500000000004</v>
      </c>
      <c r="M665" s="2">
        <v>126906.70999999999</v>
      </c>
      <c r="P665" s="4" t="s">
        <v>1639</v>
      </c>
    </row>
    <row r="666" spans="1:16" x14ac:dyDescent="0.35">
      <c r="A666" s="2" t="s">
        <v>443</v>
      </c>
      <c r="B666" s="2" t="s">
        <v>1252</v>
      </c>
      <c r="C666" s="2" t="s">
        <v>1604</v>
      </c>
      <c r="D666" s="2">
        <v>111975</v>
      </c>
      <c r="E666" s="2">
        <v>27993.75</v>
      </c>
      <c r="F666" s="2">
        <v>11197.5</v>
      </c>
      <c r="G666" s="2">
        <v>16796.25</v>
      </c>
      <c r="H666" s="2">
        <v>9</v>
      </c>
      <c r="I666" s="2">
        <v>4500</v>
      </c>
      <c r="J666" s="2">
        <v>167962.5</v>
      </c>
      <c r="K666" s="2">
        <v>13437</v>
      </c>
      <c r="L666" s="2">
        <v>5598.75</v>
      </c>
      <c r="M666" s="2">
        <v>153426.75</v>
      </c>
      <c r="P666" s="4" t="s">
        <v>1639</v>
      </c>
    </row>
    <row r="667" spans="1:16" x14ac:dyDescent="0.35">
      <c r="A667" s="2" t="s">
        <v>238</v>
      </c>
      <c r="B667" s="2" t="s">
        <v>1253</v>
      </c>
      <c r="C667" s="2" t="s">
        <v>1605</v>
      </c>
      <c r="D667" s="2">
        <v>89332</v>
      </c>
      <c r="E667" s="2">
        <v>22333</v>
      </c>
      <c r="F667" s="2">
        <v>8933.2000000000007</v>
      </c>
      <c r="G667" s="2">
        <v>13399.8</v>
      </c>
      <c r="H667" s="2">
        <v>3</v>
      </c>
      <c r="I667" s="2">
        <v>1500</v>
      </c>
      <c r="J667" s="2">
        <v>133998</v>
      </c>
      <c r="K667" s="2">
        <v>10719.84</v>
      </c>
      <c r="L667" s="2">
        <v>4466.6000000000004</v>
      </c>
      <c r="M667" s="2">
        <v>120311.56</v>
      </c>
      <c r="P667" s="4" t="s">
        <v>1639</v>
      </c>
    </row>
    <row r="668" spans="1:16" x14ac:dyDescent="0.35">
      <c r="A668" s="2" t="s">
        <v>423</v>
      </c>
      <c r="B668" s="2" t="s">
        <v>1254</v>
      </c>
      <c r="C668" s="2" t="s">
        <v>1606</v>
      </c>
      <c r="D668" s="2">
        <v>58647</v>
      </c>
      <c r="E668" s="2">
        <v>14661.75</v>
      </c>
      <c r="F668" s="2">
        <v>5864.7000000000007</v>
      </c>
      <c r="G668" s="2">
        <v>8797.0499999999993</v>
      </c>
      <c r="H668" s="2">
        <v>9</v>
      </c>
      <c r="I668" s="2">
        <v>4500</v>
      </c>
      <c r="J668" s="2">
        <v>87970.5</v>
      </c>
      <c r="K668" s="2">
        <v>7037.6399999999994</v>
      </c>
      <c r="L668" s="2">
        <v>2932.3500000000004</v>
      </c>
      <c r="M668" s="2">
        <v>82500.509999999995</v>
      </c>
      <c r="P668" s="4" t="s">
        <v>1641</v>
      </c>
    </row>
    <row r="669" spans="1:16" x14ac:dyDescent="0.35">
      <c r="A669" s="2" t="s">
        <v>459</v>
      </c>
      <c r="B669" s="2" t="s">
        <v>1255</v>
      </c>
      <c r="C669" s="2" t="s">
        <v>1607</v>
      </c>
      <c r="D669" s="2">
        <v>74236</v>
      </c>
      <c r="E669" s="2">
        <v>18559</v>
      </c>
      <c r="F669" s="2">
        <v>7423.6</v>
      </c>
      <c r="G669" s="2">
        <v>11135.4</v>
      </c>
      <c r="H669" s="2">
        <v>8</v>
      </c>
      <c r="I669" s="2">
        <v>4000</v>
      </c>
      <c r="J669" s="2">
        <v>111354</v>
      </c>
      <c r="K669" s="2">
        <v>8908.32</v>
      </c>
      <c r="L669" s="2">
        <v>3711.8</v>
      </c>
      <c r="M669" s="2">
        <v>102733.87999999999</v>
      </c>
      <c r="P669" s="4" t="s">
        <v>1639</v>
      </c>
    </row>
    <row r="670" spans="1:16" x14ac:dyDescent="0.35">
      <c r="A670" s="2" t="s">
        <v>460</v>
      </c>
      <c r="B670" s="2" t="s">
        <v>1256</v>
      </c>
      <c r="C670" s="2" t="s">
        <v>1608</v>
      </c>
      <c r="D670" s="2">
        <v>77569</v>
      </c>
      <c r="E670" s="2">
        <v>19392.25</v>
      </c>
      <c r="F670" s="2">
        <v>7756.9000000000005</v>
      </c>
      <c r="G670" s="2">
        <v>11635.35</v>
      </c>
      <c r="H670" s="2">
        <v>3</v>
      </c>
      <c r="I670" s="2">
        <v>1500</v>
      </c>
      <c r="J670" s="2">
        <v>116353.5</v>
      </c>
      <c r="K670" s="2">
        <v>9308.2799999999988</v>
      </c>
      <c r="L670" s="2">
        <v>3878.4500000000003</v>
      </c>
      <c r="M670" s="2">
        <v>104666.77</v>
      </c>
      <c r="P670" s="4" t="s">
        <v>1639</v>
      </c>
    </row>
    <row r="671" spans="1:16" x14ac:dyDescent="0.35">
      <c r="A671" s="2" t="s">
        <v>461</v>
      </c>
      <c r="B671" s="2" t="s">
        <v>1257</v>
      </c>
      <c r="C671" s="2" t="s">
        <v>1609</v>
      </c>
      <c r="D671" s="2">
        <v>140455</v>
      </c>
      <c r="E671" s="2">
        <v>35113.75</v>
      </c>
      <c r="F671" s="2">
        <v>14045.5</v>
      </c>
      <c r="G671" s="2">
        <v>21068.25</v>
      </c>
      <c r="H671" s="2">
        <v>6</v>
      </c>
      <c r="I671" s="2">
        <v>3000</v>
      </c>
      <c r="J671" s="2">
        <v>210682.5</v>
      </c>
      <c r="K671" s="2">
        <v>16854.599999999999</v>
      </c>
      <c r="L671" s="2">
        <v>7022.75</v>
      </c>
      <c r="M671" s="2">
        <v>189805.15</v>
      </c>
      <c r="P671" s="4" t="s">
        <v>1640</v>
      </c>
    </row>
    <row r="672" spans="1:16" x14ac:dyDescent="0.35">
      <c r="A672" s="2" t="s">
        <v>397</v>
      </c>
      <c r="B672" s="2" t="s">
        <v>1258</v>
      </c>
      <c r="C672" s="2" t="s">
        <v>1610</v>
      </c>
      <c r="D672" s="2">
        <v>144436</v>
      </c>
      <c r="E672" s="2">
        <v>36109</v>
      </c>
      <c r="F672" s="2">
        <v>14443.6</v>
      </c>
      <c r="G672" s="2">
        <v>21665.399999999998</v>
      </c>
      <c r="H672" s="2">
        <v>5</v>
      </c>
      <c r="I672" s="2">
        <v>2500</v>
      </c>
      <c r="J672" s="2">
        <v>216654</v>
      </c>
      <c r="K672" s="2">
        <v>17332.32</v>
      </c>
      <c r="L672" s="2">
        <v>7221.8</v>
      </c>
      <c r="M672" s="2">
        <v>194599.88</v>
      </c>
      <c r="P672" s="4" t="s">
        <v>1640</v>
      </c>
    </row>
    <row r="673" spans="1:16" x14ac:dyDescent="0.35">
      <c r="A673" s="2" t="s">
        <v>462</v>
      </c>
      <c r="B673" s="2" t="s">
        <v>1259</v>
      </c>
      <c r="C673" s="2" t="s">
        <v>1611</v>
      </c>
      <c r="D673" s="2">
        <v>133454</v>
      </c>
      <c r="E673" s="2">
        <v>33363.5</v>
      </c>
      <c r="F673" s="2">
        <v>13345.400000000001</v>
      </c>
      <c r="G673" s="2">
        <v>20018.099999999999</v>
      </c>
      <c r="H673" s="2">
        <v>8</v>
      </c>
      <c r="I673" s="2">
        <v>4000</v>
      </c>
      <c r="J673" s="2">
        <v>200181</v>
      </c>
      <c r="K673" s="2">
        <v>16014.48</v>
      </c>
      <c r="L673" s="2">
        <v>6672.7000000000007</v>
      </c>
      <c r="M673" s="2">
        <v>181493.81999999998</v>
      </c>
      <c r="P673" s="4" t="s">
        <v>1640</v>
      </c>
    </row>
    <row r="674" spans="1:16" x14ac:dyDescent="0.35">
      <c r="A674" s="2" t="s">
        <v>463</v>
      </c>
      <c r="B674" s="2" t="s">
        <v>1260</v>
      </c>
      <c r="C674" s="2" t="s">
        <v>1612</v>
      </c>
      <c r="D674" s="2">
        <v>112238</v>
      </c>
      <c r="E674" s="2">
        <v>28059.5</v>
      </c>
      <c r="F674" s="2">
        <v>11223.800000000001</v>
      </c>
      <c r="G674" s="2">
        <v>16835.7</v>
      </c>
      <c r="H674" s="2">
        <v>3</v>
      </c>
      <c r="I674" s="2">
        <v>1500</v>
      </c>
      <c r="J674" s="2">
        <v>168357</v>
      </c>
      <c r="K674" s="2">
        <v>13468.56</v>
      </c>
      <c r="L674" s="2">
        <v>5611.9000000000005</v>
      </c>
      <c r="M674" s="2">
        <v>150776.54</v>
      </c>
      <c r="P674" s="4" t="s">
        <v>1639</v>
      </c>
    </row>
    <row r="675" spans="1:16" x14ac:dyDescent="0.35">
      <c r="A675" s="2" t="s">
        <v>241</v>
      </c>
      <c r="B675" s="2" t="s">
        <v>1261</v>
      </c>
      <c r="C675" s="2" t="s">
        <v>1613</v>
      </c>
      <c r="D675" s="2">
        <v>52888</v>
      </c>
      <c r="E675" s="2">
        <v>13222</v>
      </c>
      <c r="F675" s="2">
        <v>5288.8</v>
      </c>
      <c r="G675" s="2">
        <v>7933.2</v>
      </c>
      <c r="H675" s="2">
        <v>4</v>
      </c>
      <c r="I675" s="2">
        <v>2000</v>
      </c>
      <c r="J675" s="2">
        <v>79332</v>
      </c>
      <c r="K675" s="2">
        <v>6346.5599999999995</v>
      </c>
      <c r="L675" s="2">
        <v>2644.4</v>
      </c>
      <c r="M675" s="2">
        <v>72341.040000000008</v>
      </c>
      <c r="P675" s="4" t="s">
        <v>1641</v>
      </c>
    </row>
    <row r="676" spans="1:16" x14ac:dyDescent="0.35">
      <c r="A676" s="2" t="s">
        <v>222</v>
      </c>
      <c r="B676" s="2" t="s">
        <v>1262</v>
      </c>
      <c r="C676" s="2" t="s">
        <v>1614</v>
      </c>
      <c r="D676" s="2">
        <v>43163</v>
      </c>
      <c r="E676" s="2">
        <v>10790.75</v>
      </c>
      <c r="F676" s="2">
        <v>4316.3</v>
      </c>
      <c r="G676" s="2">
        <v>6474.45</v>
      </c>
      <c r="H676" s="2">
        <v>5</v>
      </c>
      <c r="I676" s="2">
        <v>2500</v>
      </c>
      <c r="J676" s="2">
        <v>64744.5</v>
      </c>
      <c r="K676" s="2">
        <v>5179.5599999999995</v>
      </c>
      <c r="L676" s="2">
        <v>2158.15</v>
      </c>
      <c r="M676" s="2">
        <v>59906.79</v>
      </c>
      <c r="P676" s="4" t="s">
        <v>1641</v>
      </c>
    </row>
    <row r="677" spans="1:16" x14ac:dyDescent="0.35">
      <c r="A677" s="2" t="s">
        <v>464</v>
      </c>
      <c r="B677" s="2" t="s">
        <v>1263</v>
      </c>
      <c r="C677" s="2" t="s">
        <v>1615</v>
      </c>
      <c r="D677" s="2">
        <v>85651</v>
      </c>
      <c r="E677" s="2">
        <v>21412.75</v>
      </c>
      <c r="F677" s="2">
        <v>8565.1</v>
      </c>
      <c r="G677" s="2">
        <v>12847.65</v>
      </c>
      <c r="H677" s="2">
        <v>8</v>
      </c>
      <c r="I677" s="2">
        <v>4000</v>
      </c>
      <c r="J677" s="2">
        <v>128476.5</v>
      </c>
      <c r="K677" s="2">
        <v>10278.119999999999</v>
      </c>
      <c r="L677" s="2">
        <v>4282.55</v>
      </c>
      <c r="M677" s="2">
        <v>117915.83</v>
      </c>
      <c r="P677" s="4" t="s">
        <v>1639</v>
      </c>
    </row>
    <row r="678" spans="1:16" x14ac:dyDescent="0.35">
      <c r="A678" s="2" t="s">
        <v>465</v>
      </c>
      <c r="B678" s="2" t="s">
        <v>1264</v>
      </c>
      <c r="C678" s="2" t="s">
        <v>1616</v>
      </c>
      <c r="D678" s="2">
        <v>140255</v>
      </c>
      <c r="E678" s="2">
        <v>35063.75</v>
      </c>
      <c r="F678" s="2">
        <v>14025.5</v>
      </c>
      <c r="G678" s="2">
        <v>21038.25</v>
      </c>
      <c r="H678" s="2">
        <v>4</v>
      </c>
      <c r="I678" s="2">
        <v>2000</v>
      </c>
      <c r="J678" s="2">
        <v>210382.5</v>
      </c>
      <c r="K678" s="2">
        <v>16830.599999999999</v>
      </c>
      <c r="L678" s="2">
        <v>7012.75</v>
      </c>
      <c r="M678" s="2">
        <v>188539.15</v>
      </c>
      <c r="P678" s="4" t="s">
        <v>1640</v>
      </c>
    </row>
    <row r="679" spans="1:16" x14ac:dyDescent="0.35">
      <c r="A679" s="2" t="s">
        <v>466</v>
      </c>
      <c r="B679" s="2" t="s">
        <v>1265</v>
      </c>
      <c r="C679" s="2" t="s">
        <v>1617</v>
      </c>
      <c r="D679" s="2">
        <v>147401</v>
      </c>
      <c r="E679" s="2">
        <v>36850.25</v>
      </c>
      <c r="F679" s="2">
        <v>14740.1</v>
      </c>
      <c r="G679" s="2">
        <v>22110.149999999998</v>
      </c>
      <c r="H679" s="2">
        <v>4</v>
      </c>
      <c r="I679" s="2">
        <v>2000</v>
      </c>
      <c r="J679" s="2">
        <v>221101.5</v>
      </c>
      <c r="K679" s="2">
        <v>17688.12</v>
      </c>
      <c r="L679" s="2">
        <v>7370.05</v>
      </c>
      <c r="M679" s="2">
        <v>198043.33000000002</v>
      </c>
      <c r="P679" s="4" t="s">
        <v>1640</v>
      </c>
    </row>
    <row r="680" spans="1:16" x14ac:dyDescent="0.35">
      <c r="A680" s="2" t="s">
        <v>467</v>
      </c>
      <c r="B680" s="2" t="s">
        <v>1266</v>
      </c>
      <c r="C680" s="2" t="s">
        <v>1618</v>
      </c>
      <c r="D680" s="2">
        <v>45401</v>
      </c>
      <c r="E680" s="2">
        <v>11350.25</v>
      </c>
      <c r="F680" s="2">
        <v>4540.1000000000004</v>
      </c>
      <c r="G680" s="2">
        <v>6810.15</v>
      </c>
      <c r="H680" s="2">
        <v>2</v>
      </c>
      <c r="I680" s="2">
        <v>1000</v>
      </c>
      <c r="J680" s="2">
        <v>68101.5</v>
      </c>
      <c r="K680" s="2">
        <v>5448.12</v>
      </c>
      <c r="L680" s="2">
        <v>2270.0500000000002</v>
      </c>
      <c r="M680" s="2">
        <v>61383.329999999994</v>
      </c>
      <c r="P680" s="4" t="s">
        <v>1641</v>
      </c>
    </row>
    <row r="681" spans="1:16" x14ac:dyDescent="0.35">
      <c r="A681" s="2" t="s">
        <v>59</v>
      </c>
      <c r="B681" s="2" t="s">
        <v>1267</v>
      </c>
      <c r="C681" s="2" t="s">
        <v>1619</v>
      </c>
      <c r="D681" s="2">
        <v>71452</v>
      </c>
      <c r="E681" s="2">
        <v>17863</v>
      </c>
      <c r="F681" s="2">
        <v>7145.2000000000007</v>
      </c>
      <c r="G681" s="2">
        <v>10717.8</v>
      </c>
      <c r="H681" s="2">
        <v>8</v>
      </c>
      <c r="I681" s="2">
        <v>4000</v>
      </c>
      <c r="J681" s="2">
        <v>107178</v>
      </c>
      <c r="K681" s="2">
        <v>8574.24</v>
      </c>
      <c r="L681" s="2">
        <v>3572.6000000000004</v>
      </c>
      <c r="M681" s="2">
        <v>99031.159999999989</v>
      </c>
      <c r="P681" s="4" t="s">
        <v>1639</v>
      </c>
    </row>
    <row r="682" spans="1:16" x14ac:dyDescent="0.35">
      <c r="A682" s="2" t="s">
        <v>248</v>
      </c>
      <c r="B682" s="2" t="s">
        <v>1268</v>
      </c>
      <c r="C682" s="2" t="s">
        <v>1620</v>
      </c>
      <c r="D682" s="2">
        <v>105364</v>
      </c>
      <c r="E682" s="2">
        <v>26341</v>
      </c>
      <c r="F682" s="2">
        <v>10536.400000000001</v>
      </c>
      <c r="G682" s="2">
        <v>15804.599999999999</v>
      </c>
      <c r="H682" s="2">
        <v>2</v>
      </c>
      <c r="I682" s="2">
        <v>1000</v>
      </c>
      <c r="J682" s="2">
        <v>158046</v>
      </c>
      <c r="K682" s="2">
        <v>12643.68</v>
      </c>
      <c r="L682" s="2">
        <v>5268.2000000000007</v>
      </c>
      <c r="M682" s="2">
        <v>141134.12</v>
      </c>
      <c r="P682" s="4" t="s">
        <v>1639</v>
      </c>
    </row>
    <row r="683" spans="1:16" x14ac:dyDescent="0.35">
      <c r="A683" s="2" t="s">
        <v>94</v>
      </c>
      <c r="B683" s="2" t="s">
        <v>1269</v>
      </c>
      <c r="C683" s="2" t="s">
        <v>1621</v>
      </c>
      <c r="D683" s="2">
        <v>131715</v>
      </c>
      <c r="E683" s="2">
        <v>32928.75</v>
      </c>
      <c r="F683" s="2">
        <v>13171.5</v>
      </c>
      <c r="G683" s="2">
        <v>19757.25</v>
      </c>
      <c r="H683" s="2">
        <v>3</v>
      </c>
      <c r="I683" s="2">
        <v>1500</v>
      </c>
      <c r="J683" s="2">
        <v>197572.5</v>
      </c>
      <c r="K683" s="2">
        <v>15805.8</v>
      </c>
      <c r="L683" s="2">
        <v>6585.75</v>
      </c>
      <c r="M683" s="2">
        <v>176680.95</v>
      </c>
      <c r="P683" s="4" t="s">
        <v>1639</v>
      </c>
    </row>
    <row r="684" spans="1:16" x14ac:dyDescent="0.35">
      <c r="A684" s="2" t="s">
        <v>468</v>
      </c>
      <c r="B684" s="2" t="s">
        <v>1270</v>
      </c>
      <c r="C684" s="2" t="s">
        <v>1622</v>
      </c>
      <c r="D684" s="2">
        <v>97565</v>
      </c>
      <c r="E684" s="2">
        <v>24391.25</v>
      </c>
      <c r="F684" s="2">
        <v>9756.5</v>
      </c>
      <c r="G684" s="2">
        <v>14634.75</v>
      </c>
      <c r="H684" s="2">
        <v>7</v>
      </c>
      <c r="I684" s="2">
        <v>3500</v>
      </c>
      <c r="J684" s="2">
        <v>146347.5</v>
      </c>
      <c r="K684" s="2">
        <v>11707.8</v>
      </c>
      <c r="L684" s="2">
        <v>4878.25</v>
      </c>
      <c r="M684" s="2">
        <v>133261.45000000001</v>
      </c>
      <c r="P684" s="4" t="s">
        <v>1639</v>
      </c>
    </row>
    <row r="685" spans="1:16" x14ac:dyDescent="0.35">
      <c r="A685" s="2" t="s">
        <v>34</v>
      </c>
      <c r="B685" s="2" t="s">
        <v>1271</v>
      </c>
      <c r="C685" s="2" t="s">
        <v>1623</v>
      </c>
      <c r="D685" s="2">
        <v>62189</v>
      </c>
      <c r="E685" s="2">
        <v>15547.25</v>
      </c>
      <c r="F685" s="2">
        <v>6218.9000000000005</v>
      </c>
      <c r="G685" s="2">
        <v>9328.35</v>
      </c>
      <c r="H685" s="2">
        <v>4</v>
      </c>
      <c r="I685" s="2">
        <v>2000</v>
      </c>
      <c r="J685" s="2">
        <v>93283.5</v>
      </c>
      <c r="K685" s="2">
        <v>7462.6799999999994</v>
      </c>
      <c r="L685" s="2">
        <v>3109.4500000000003</v>
      </c>
      <c r="M685" s="2">
        <v>84711.37000000001</v>
      </c>
      <c r="P685" s="4" t="s">
        <v>1641</v>
      </c>
    </row>
    <row r="686" spans="1:16" x14ac:dyDescent="0.35">
      <c r="A686" s="2" t="s">
        <v>189</v>
      </c>
      <c r="B686" s="2" t="s">
        <v>1272</v>
      </c>
      <c r="C686" s="2" t="s">
        <v>1624</v>
      </c>
      <c r="D686" s="2">
        <v>98608</v>
      </c>
      <c r="E686" s="2">
        <v>24652</v>
      </c>
      <c r="F686" s="2">
        <v>9860.8000000000011</v>
      </c>
      <c r="G686" s="2">
        <v>14791.199999999999</v>
      </c>
      <c r="H686" s="2">
        <v>8</v>
      </c>
      <c r="I686" s="2">
        <v>4000</v>
      </c>
      <c r="J686" s="2">
        <v>147912</v>
      </c>
      <c r="K686" s="2">
        <v>11832.96</v>
      </c>
      <c r="L686" s="2">
        <v>4930.4000000000005</v>
      </c>
      <c r="M686" s="2">
        <v>135148.64000000001</v>
      </c>
      <c r="P686" s="4" t="s">
        <v>1639</v>
      </c>
    </row>
    <row r="687" spans="1:16" x14ac:dyDescent="0.35">
      <c r="A687" s="2" t="s">
        <v>253</v>
      </c>
      <c r="B687" s="2" t="s">
        <v>1273</v>
      </c>
      <c r="C687" s="2" t="s">
        <v>1625</v>
      </c>
      <c r="D687" s="2">
        <v>84459</v>
      </c>
      <c r="E687" s="2">
        <v>21114.75</v>
      </c>
      <c r="F687" s="2">
        <v>8445.9</v>
      </c>
      <c r="G687" s="2">
        <v>12668.85</v>
      </c>
      <c r="H687" s="2">
        <v>9</v>
      </c>
      <c r="I687" s="2">
        <v>4500</v>
      </c>
      <c r="J687" s="2">
        <v>126688.5</v>
      </c>
      <c r="K687" s="2">
        <v>10135.08</v>
      </c>
      <c r="L687" s="2">
        <v>4222.95</v>
      </c>
      <c r="M687" s="2">
        <v>116830.47</v>
      </c>
      <c r="P687" s="4" t="s">
        <v>1639</v>
      </c>
    </row>
    <row r="688" spans="1:16" x14ac:dyDescent="0.35">
      <c r="A688" s="2" t="s">
        <v>34</v>
      </c>
      <c r="B688" s="2" t="s">
        <v>1274</v>
      </c>
      <c r="C688" s="2" t="s">
        <v>1626</v>
      </c>
      <c r="D688" s="2">
        <v>71007</v>
      </c>
      <c r="E688" s="2">
        <v>17751.75</v>
      </c>
      <c r="F688" s="2">
        <v>7100.7000000000007</v>
      </c>
      <c r="G688" s="2">
        <v>10651.05</v>
      </c>
      <c r="H688" s="2">
        <v>6</v>
      </c>
      <c r="I688" s="2">
        <v>3000</v>
      </c>
      <c r="J688" s="2">
        <v>106510.5</v>
      </c>
      <c r="K688" s="2">
        <v>8520.84</v>
      </c>
      <c r="L688" s="2">
        <v>3550.3500000000004</v>
      </c>
      <c r="M688" s="2">
        <v>97439.31</v>
      </c>
      <c r="P688" s="4" t="s">
        <v>1639</v>
      </c>
    </row>
    <row r="689" spans="1:16" x14ac:dyDescent="0.35">
      <c r="A689" s="2" t="s">
        <v>201</v>
      </c>
      <c r="B689" s="2" t="s">
        <v>1275</v>
      </c>
      <c r="C689" s="2" t="s">
        <v>1627</v>
      </c>
      <c r="D689" s="2">
        <v>66705</v>
      </c>
      <c r="E689" s="2">
        <v>16676.25</v>
      </c>
      <c r="F689" s="2">
        <v>6670.5</v>
      </c>
      <c r="G689" s="2">
        <v>10005.75</v>
      </c>
      <c r="H689" s="2">
        <v>9</v>
      </c>
      <c r="I689" s="2">
        <v>4500</v>
      </c>
      <c r="J689" s="2">
        <v>100057.5</v>
      </c>
      <c r="K689" s="2">
        <v>8004.5999999999995</v>
      </c>
      <c r="L689" s="2">
        <v>3335.25</v>
      </c>
      <c r="M689" s="2">
        <v>93217.65</v>
      </c>
      <c r="P689" s="4" t="s">
        <v>1639</v>
      </c>
    </row>
    <row r="690" spans="1:16" x14ac:dyDescent="0.35">
      <c r="A690" s="2" t="s">
        <v>469</v>
      </c>
      <c r="B690" s="2" t="s">
        <v>1276</v>
      </c>
      <c r="C690" s="2" t="s">
        <v>1628</v>
      </c>
      <c r="D690" s="2">
        <v>44945</v>
      </c>
      <c r="E690" s="2">
        <v>11236.25</v>
      </c>
      <c r="F690" s="2">
        <v>4494.5</v>
      </c>
      <c r="G690" s="2">
        <v>6741.75</v>
      </c>
      <c r="H690" s="2">
        <v>8</v>
      </c>
      <c r="I690" s="2">
        <v>4000</v>
      </c>
      <c r="J690" s="2">
        <v>67417.5</v>
      </c>
      <c r="K690" s="2">
        <v>5393.4</v>
      </c>
      <c r="L690" s="2">
        <v>2247.25</v>
      </c>
      <c r="M690" s="2">
        <v>63776.85</v>
      </c>
      <c r="P690" s="4" t="s">
        <v>1641</v>
      </c>
    </row>
    <row r="691" spans="1:16" x14ac:dyDescent="0.35">
      <c r="A691" s="2" t="s">
        <v>448</v>
      </c>
      <c r="B691" s="2" t="s">
        <v>1277</v>
      </c>
      <c r="C691" s="2" t="s">
        <v>1589</v>
      </c>
      <c r="D691" s="2">
        <v>84651</v>
      </c>
      <c r="E691" s="2">
        <v>21162.75</v>
      </c>
      <c r="F691" s="2">
        <v>8465.1</v>
      </c>
      <c r="G691" s="2">
        <v>12697.65</v>
      </c>
      <c r="H691" s="2">
        <v>5</v>
      </c>
      <c r="I691" s="2">
        <v>2500</v>
      </c>
      <c r="J691" s="2">
        <v>126976.5</v>
      </c>
      <c r="K691" s="2">
        <v>10158.119999999999</v>
      </c>
      <c r="L691" s="2">
        <v>4232.55</v>
      </c>
      <c r="M691" s="2">
        <v>115085.83</v>
      </c>
      <c r="P691" s="4" t="s">
        <v>1639</v>
      </c>
    </row>
    <row r="692" spans="1:16" x14ac:dyDescent="0.35">
      <c r="A692" s="2" t="s">
        <v>465</v>
      </c>
      <c r="B692" s="2" t="s">
        <v>1278</v>
      </c>
      <c r="C692" s="2" t="s">
        <v>1590</v>
      </c>
      <c r="D692" s="2">
        <v>108791</v>
      </c>
      <c r="E692" s="2">
        <v>27197.75</v>
      </c>
      <c r="F692" s="2">
        <v>10879.1</v>
      </c>
      <c r="G692" s="2">
        <v>16318.65</v>
      </c>
      <c r="H692" s="2">
        <v>4</v>
      </c>
      <c r="I692" s="2">
        <v>2000</v>
      </c>
      <c r="J692" s="2">
        <v>163186.5</v>
      </c>
      <c r="K692" s="2">
        <v>13054.92</v>
      </c>
      <c r="L692" s="2">
        <v>5439.55</v>
      </c>
      <c r="M692" s="2">
        <v>146692.03</v>
      </c>
      <c r="P692" s="4" t="s">
        <v>1639</v>
      </c>
    </row>
    <row r="693" spans="1:16" x14ac:dyDescent="0.35">
      <c r="A693" s="2" t="s">
        <v>365</v>
      </c>
      <c r="B693" s="2" t="s">
        <v>1279</v>
      </c>
      <c r="C693" s="2" t="s">
        <v>1591</v>
      </c>
      <c r="D693" s="2">
        <v>135858</v>
      </c>
      <c r="E693" s="2">
        <v>33964.5</v>
      </c>
      <c r="F693" s="2">
        <v>13585.800000000001</v>
      </c>
      <c r="G693" s="2">
        <v>20378.7</v>
      </c>
      <c r="H693" s="2">
        <v>7</v>
      </c>
      <c r="I693" s="2">
        <v>3500</v>
      </c>
      <c r="J693" s="2">
        <v>203787</v>
      </c>
      <c r="K693" s="2">
        <v>16302.96</v>
      </c>
      <c r="L693" s="2">
        <v>6792.9000000000005</v>
      </c>
      <c r="M693" s="2">
        <v>184191.14</v>
      </c>
      <c r="P693" s="4" t="s">
        <v>1640</v>
      </c>
    </row>
    <row r="694" spans="1:16" x14ac:dyDescent="0.35">
      <c r="A694" s="2" t="s">
        <v>46</v>
      </c>
      <c r="B694" s="2" t="s">
        <v>1280</v>
      </c>
      <c r="C694" s="2" t="s">
        <v>1592</v>
      </c>
      <c r="D694" s="2">
        <v>108984</v>
      </c>
      <c r="E694" s="2">
        <v>27246</v>
      </c>
      <c r="F694" s="2">
        <v>10898.400000000001</v>
      </c>
      <c r="G694" s="2">
        <v>16347.599999999999</v>
      </c>
      <c r="H694" s="2">
        <v>4</v>
      </c>
      <c r="I694" s="2">
        <v>2000</v>
      </c>
      <c r="J694" s="2">
        <v>163476</v>
      </c>
      <c r="K694" s="2">
        <v>13078.08</v>
      </c>
      <c r="L694" s="2">
        <v>5449.2000000000007</v>
      </c>
      <c r="M694" s="2">
        <v>146948.72</v>
      </c>
      <c r="P694" s="4" t="s">
        <v>1639</v>
      </c>
    </row>
    <row r="695" spans="1:16" x14ac:dyDescent="0.35">
      <c r="A695" s="2" t="s">
        <v>470</v>
      </c>
      <c r="B695" s="2" t="s">
        <v>1281</v>
      </c>
      <c r="C695" s="2" t="s">
        <v>1593</v>
      </c>
      <c r="D695" s="2">
        <v>74932</v>
      </c>
      <c r="E695" s="2">
        <v>18733</v>
      </c>
      <c r="F695" s="2">
        <v>7493.2000000000007</v>
      </c>
      <c r="G695" s="2">
        <v>11239.8</v>
      </c>
      <c r="H695" s="2">
        <v>7</v>
      </c>
      <c r="I695" s="2">
        <v>3500</v>
      </c>
      <c r="J695" s="2">
        <v>112398</v>
      </c>
      <c r="K695" s="2">
        <v>8991.84</v>
      </c>
      <c r="L695" s="2">
        <v>3746.6000000000004</v>
      </c>
      <c r="M695" s="2">
        <v>103159.56</v>
      </c>
      <c r="P695" s="4" t="s">
        <v>1639</v>
      </c>
    </row>
    <row r="696" spans="1:16" x14ac:dyDescent="0.35">
      <c r="A696" s="2" t="s">
        <v>286</v>
      </c>
      <c r="B696" s="2" t="s">
        <v>1282</v>
      </c>
      <c r="C696" s="2" t="s">
        <v>1594</v>
      </c>
      <c r="D696" s="2">
        <v>85378</v>
      </c>
      <c r="E696" s="2">
        <v>21344.5</v>
      </c>
      <c r="F696" s="2">
        <v>8537.8000000000011</v>
      </c>
      <c r="G696" s="2">
        <v>12806.699999999999</v>
      </c>
      <c r="H696" s="2">
        <v>5</v>
      </c>
      <c r="I696" s="2">
        <v>2500</v>
      </c>
      <c r="J696" s="2">
        <v>128067</v>
      </c>
      <c r="K696" s="2">
        <v>10245.359999999999</v>
      </c>
      <c r="L696" s="2">
        <v>4268.9000000000005</v>
      </c>
      <c r="M696" s="2">
        <v>116052.74</v>
      </c>
      <c r="P696" s="4" t="s">
        <v>1639</v>
      </c>
    </row>
    <row r="697" spans="1:16" x14ac:dyDescent="0.35">
      <c r="A697" s="2" t="s">
        <v>471</v>
      </c>
      <c r="B697" s="2" t="s">
        <v>1283</v>
      </c>
      <c r="C697" s="2" t="s">
        <v>1595</v>
      </c>
      <c r="D697" s="2">
        <v>106854</v>
      </c>
      <c r="E697" s="2">
        <v>26713.5</v>
      </c>
      <c r="F697" s="2">
        <v>10685.400000000001</v>
      </c>
      <c r="G697" s="2">
        <v>16028.099999999999</v>
      </c>
      <c r="H697" s="2">
        <v>5</v>
      </c>
      <c r="I697" s="2">
        <v>2500</v>
      </c>
      <c r="J697" s="2">
        <v>160281</v>
      </c>
      <c r="K697" s="2">
        <v>12822.48</v>
      </c>
      <c r="L697" s="2">
        <v>5342.7000000000007</v>
      </c>
      <c r="M697" s="2">
        <v>144615.81999999998</v>
      </c>
      <c r="P697" s="4" t="s">
        <v>1639</v>
      </c>
    </row>
    <row r="698" spans="1:16" x14ac:dyDescent="0.35">
      <c r="A698" s="2" t="s">
        <v>30</v>
      </c>
      <c r="B698" s="2" t="s">
        <v>1284</v>
      </c>
      <c r="C698" s="2" t="s">
        <v>1596</v>
      </c>
      <c r="D698" s="2">
        <v>70125</v>
      </c>
      <c r="E698" s="2">
        <v>17531.25</v>
      </c>
      <c r="F698" s="2">
        <v>7012.5</v>
      </c>
      <c r="G698" s="2">
        <v>10518.75</v>
      </c>
      <c r="H698" s="2">
        <v>8</v>
      </c>
      <c r="I698" s="2">
        <v>4000</v>
      </c>
      <c r="J698" s="2">
        <v>105187.5</v>
      </c>
      <c r="K698" s="2">
        <v>8415</v>
      </c>
      <c r="L698" s="2">
        <v>3506.25</v>
      </c>
      <c r="M698" s="2">
        <v>97266.25</v>
      </c>
      <c r="P698" s="4" t="s">
        <v>1639</v>
      </c>
    </row>
    <row r="699" spans="1:16" x14ac:dyDescent="0.35">
      <c r="A699" s="2" t="s">
        <v>198</v>
      </c>
      <c r="B699" s="2" t="s">
        <v>1285</v>
      </c>
      <c r="C699" s="2" t="s">
        <v>1597</v>
      </c>
      <c r="D699" s="2">
        <v>56431</v>
      </c>
      <c r="E699" s="2">
        <v>14107.75</v>
      </c>
      <c r="F699" s="2">
        <v>5643.1</v>
      </c>
      <c r="G699" s="2">
        <v>8464.65</v>
      </c>
      <c r="H699" s="2">
        <v>7</v>
      </c>
      <c r="I699" s="2">
        <v>3500</v>
      </c>
      <c r="J699" s="2">
        <v>84646.5</v>
      </c>
      <c r="K699" s="2">
        <v>6771.7199999999993</v>
      </c>
      <c r="L699" s="2">
        <v>2821.55</v>
      </c>
      <c r="M699" s="2">
        <v>78553.23</v>
      </c>
      <c r="P699" s="4" t="s">
        <v>1641</v>
      </c>
    </row>
    <row r="700" spans="1:16" x14ac:dyDescent="0.35">
      <c r="A700" s="2" t="s">
        <v>107</v>
      </c>
      <c r="B700" s="2" t="s">
        <v>1286</v>
      </c>
      <c r="C700" s="2" t="s">
        <v>1598</v>
      </c>
      <c r="D700" s="2">
        <v>56073</v>
      </c>
      <c r="E700" s="2">
        <v>14018.25</v>
      </c>
      <c r="F700" s="2">
        <v>5607.3</v>
      </c>
      <c r="G700" s="2">
        <v>8410.9499999999989</v>
      </c>
      <c r="H700" s="2">
        <v>5</v>
      </c>
      <c r="I700" s="2">
        <v>2500</v>
      </c>
      <c r="J700" s="2">
        <v>84109.5</v>
      </c>
      <c r="K700" s="2">
        <v>6728.7599999999993</v>
      </c>
      <c r="L700" s="2">
        <v>2803.65</v>
      </c>
      <c r="M700" s="2">
        <v>77077.090000000011</v>
      </c>
      <c r="P700" s="4" t="s">
        <v>1641</v>
      </c>
    </row>
    <row r="701" spans="1:16" x14ac:dyDescent="0.35">
      <c r="A701" s="2" t="s">
        <v>341</v>
      </c>
      <c r="B701" s="2" t="s">
        <v>1287</v>
      </c>
      <c r="C701" s="2" t="s">
        <v>1599</v>
      </c>
      <c r="D701" s="2">
        <v>52710</v>
      </c>
      <c r="E701" s="2">
        <v>13177.5</v>
      </c>
      <c r="F701" s="2">
        <v>5271</v>
      </c>
      <c r="G701" s="2">
        <v>7906.5</v>
      </c>
      <c r="H701" s="2">
        <v>7</v>
      </c>
      <c r="I701" s="2">
        <v>3500</v>
      </c>
      <c r="J701" s="2">
        <v>79065</v>
      </c>
      <c r="K701" s="2">
        <v>6325.2</v>
      </c>
      <c r="L701" s="2">
        <v>2635.5</v>
      </c>
      <c r="M701" s="2">
        <v>73604.3</v>
      </c>
      <c r="P701" s="4" t="s">
        <v>1641</v>
      </c>
    </row>
    <row r="702" spans="1:16" x14ac:dyDescent="0.35">
      <c r="A702" s="2" t="s">
        <v>98</v>
      </c>
      <c r="B702" s="2" t="s">
        <v>1288</v>
      </c>
      <c r="C702" s="2" t="s">
        <v>1600</v>
      </c>
      <c r="D702" s="2">
        <v>124351</v>
      </c>
      <c r="E702" s="2">
        <v>31087.75</v>
      </c>
      <c r="F702" s="2">
        <v>12435.1</v>
      </c>
      <c r="G702" s="2">
        <v>18652.649999999998</v>
      </c>
      <c r="H702" s="2">
        <v>3</v>
      </c>
      <c r="I702" s="2">
        <v>1500</v>
      </c>
      <c r="J702" s="2">
        <v>186526.5</v>
      </c>
      <c r="K702" s="2">
        <v>14922.119999999999</v>
      </c>
      <c r="L702" s="2">
        <v>6217.55</v>
      </c>
      <c r="M702" s="2">
        <v>166886.83000000002</v>
      </c>
      <c r="P702" s="4" t="s">
        <v>1639</v>
      </c>
    </row>
    <row r="703" spans="1:16" x14ac:dyDescent="0.35">
      <c r="A703" s="2" t="s">
        <v>349</v>
      </c>
      <c r="B703" s="2" t="s">
        <v>1289</v>
      </c>
      <c r="C703" s="2" t="s">
        <v>1601</v>
      </c>
      <c r="D703" s="2">
        <v>49665</v>
      </c>
      <c r="E703" s="2">
        <v>12416.25</v>
      </c>
      <c r="F703" s="2">
        <v>4966.5</v>
      </c>
      <c r="G703" s="2">
        <v>7449.75</v>
      </c>
      <c r="H703" s="2">
        <v>8</v>
      </c>
      <c r="I703" s="2">
        <v>4000</v>
      </c>
      <c r="J703" s="2">
        <v>74497.5</v>
      </c>
      <c r="K703" s="2">
        <v>5959.8</v>
      </c>
      <c r="L703" s="2">
        <v>2483.25</v>
      </c>
      <c r="M703" s="2">
        <v>70054.45</v>
      </c>
      <c r="P703" s="4" t="s">
        <v>1641</v>
      </c>
    </row>
    <row r="704" spans="1:16" x14ac:dyDescent="0.35">
      <c r="A704" s="2" t="s">
        <v>472</v>
      </c>
      <c r="B704" s="2" t="s">
        <v>1290</v>
      </c>
      <c r="C704" s="2" t="s">
        <v>1602</v>
      </c>
      <c r="D704" s="2">
        <v>63863</v>
      </c>
      <c r="E704" s="2">
        <v>15965.75</v>
      </c>
      <c r="F704" s="2">
        <v>6386.3</v>
      </c>
      <c r="G704" s="2">
        <v>9579.4499999999989</v>
      </c>
      <c r="H704" s="2">
        <v>7</v>
      </c>
      <c r="I704" s="2">
        <v>3500</v>
      </c>
      <c r="J704" s="2">
        <v>95794.5</v>
      </c>
      <c r="K704" s="2">
        <v>7663.5599999999995</v>
      </c>
      <c r="L704" s="2">
        <v>3193.15</v>
      </c>
      <c r="M704" s="2">
        <v>88437.790000000008</v>
      </c>
      <c r="P704" s="4" t="s">
        <v>1641</v>
      </c>
    </row>
    <row r="705" spans="1:16" x14ac:dyDescent="0.35">
      <c r="A705" s="2" t="s">
        <v>473</v>
      </c>
      <c r="B705" s="2" t="s">
        <v>1291</v>
      </c>
      <c r="C705" s="2" t="s">
        <v>1603</v>
      </c>
      <c r="D705" s="2">
        <v>108836</v>
      </c>
      <c r="E705" s="2">
        <v>27209</v>
      </c>
      <c r="F705" s="2">
        <v>10883.6</v>
      </c>
      <c r="G705" s="2">
        <v>16325.4</v>
      </c>
      <c r="H705" s="2">
        <v>7</v>
      </c>
      <c r="I705" s="2">
        <v>3500</v>
      </c>
      <c r="J705" s="2">
        <v>163254</v>
      </c>
      <c r="K705" s="2">
        <v>13060.32</v>
      </c>
      <c r="L705" s="2">
        <v>5441.8</v>
      </c>
      <c r="M705" s="2">
        <v>148251.88</v>
      </c>
      <c r="P705" s="4" t="s">
        <v>1639</v>
      </c>
    </row>
    <row r="706" spans="1:16" x14ac:dyDescent="0.35">
      <c r="A706" s="2" t="s">
        <v>474</v>
      </c>
      <c r="B706" s="2" t="s">
        <v>1292</v>
      </c>
      <c r="C706" s="2" t="s">
        <v>1604</v>
      </c>
      <c r="D706" s="2">
        <v>105631</v>
      </c>
      <c r="E706" s="2">
        <v>26407.75</v>
      </c>
      <c r="F706" s="2">
        <v>10563.1</v>
      </c>
      <c r="G706" s="2">
        <v>15844.65</v>
      </c>
      <c r="H706" s="2">
        <v>6</v>
      </c>
      <c r="I706" s="2">
        <v>3000</v>
      </c>
      <c r="J706" s="2">
        <v>158446.5</v>
      </c>
      <c r="K706" s="2">
        <v>12675.72</v>
      </c>
      <c r="L706" s="2">
        <v>5281.55</v>
      </c>
      <c r="M706" s="2">
        <v>143489.23000000001</v>
      </c>
      <c r="P706" s="4" t="s">
        <v>1639</v>
      </c>
    </row>
    <row r="707" spans="1:16" x14ac:dyDescent="0.35">
      <c r="A707" s="2" t="s">
        <v>475</v>
      </c>
      <c r="B707" s="2" t="s">
        <v>1293</v>
      </c>
      <c r="C707" s="2" t="s">
        <v>1605</v>
      </c>
      <c r="D707" s="2">
        <v>84259</v>
      </c>
      <c r="E707" s="2">
        <v>21064.75</v>
      </c>
      <c r="F707" s="2">
        <v>8425.9</v>
      </c>
      <c r="G707" s="2">
        <v>12638.85</v>
      </c>
      <c r="H707" s="2">
        <v>2</v>
      </c>
      <c r="I707" s="2">
        <v>1000</v>
      </c>
      <c r="J707" s="2">
        <v>126388.5</v>
      </c>
      <c r="K707" s="2">
        <v>10111.08</v>
      </c>
      <c r="L707" s="2">
        <v>4212.95</v>
      </c>
      <c r="M707" s="2">
        <v>113064.47</v>
      </c>
      <c r="P707" s="4" t="s">
        <v>1639</v>
      </c>
    </row>
    <row r="708" spans="1:16" x14ac:dyDescent="0.35">
      <c r="A708" s="2" t="s">
        <v>476</v>
      </c>
      <c r="B708" s="2" t="s">
        <v>1294</v>
      </c>
      <c r="C708" s="2" t="s">
        <v>1606</v>
      </c>
      <c r="D708" s="2">
        <v>53753</v>
      </c>
      <c r="E708" s="2">
        <v>13438.25</v>
      </c>
      <c r="F708" s="2">
        <v>5375.3</v>
      </c>
      <c r="G708" s="2">
        <v>8062.95</v>
      </c>
      <c r="H708" s="2">
        <v>4</v>
      </c>
      <c r="I708" s="2">
        <v>2000</v>
      </c>
      <c r="J708" s="2">
        <v>80629.5</v>
      </c>
      <c r="K708" s="2">
        <v>6450.36</v>
      </c>
      <c r="L708" s="2">
        <v>2687.65</v>
      </c>
      <c r="M708" s="2">
        <v>73491.490000000005</v>
      </c>
      <c r="P708" s="4" t="s">
        <v>1641</v>
      </c>
    </row>
    <row r="709" spans="1:16" x14ac:dyDescent="0.35">
      <c r="A709" s="2" t="s">
        <v>286</v>
      </c>
      <c r="B709" s="2" t="s">
        <v>1295</v>
      </c>
      <c r="C709" s="2" t="s">
        <v>1607</v>
      </c>
      <c r="D709" s="2">
        <v>59754</v>
      </c>
      <c r="E709" s="2">
        <v>14938.5</v>
      </c>
      <c r="F709" s="2">
        <v>5975.4000000000005</v>
      </c>
      <c r="G709" s="2">
        <v>8963.1</v>
      </c>
      <c r="H709" s="2">
        <v>3</v>
      </c>
      <c r="I709" s="2">
        <v>1500</v>
      </c>
      <c r="J709" s="2">
        <v>89631</v>
      </c>
      <c r="K709" s="2">
        <v>7170.48</v>
      </c>
      <c r="L709" s="2">
        <v>2987.7000000000003</v>
      </c>
      <c r="M709" s="2">
        <v>80972.820000000007</v>
      </c>
      <c r="P709" s="4" t="s">
        <v>1641</v>
      </c>
    </row>
    <row r="710" spans="1:16" x14ac:dyDescent="0.35">
      <c r="A710" s="2" t="s">
        <v>477</v>
      </c>
      <c r="B710" s="2" t="s">
        <v>1296</v>
      </c>
      <c r="C710" s="2" t="s">
        <v>1608</v>
      </c>
      <c r="D710" s="2">
        <v>69255</v>
      </c>
      <c r="E710" s="2">
        <v>17313.75</v>
      </c>
      <c r="F710" s="2">
        <v>6925.5</v>
      </c>
      <c r="G710" s="2">
        <v>10388.25</v>
      </c>
      <c r="H710" s="2">
        <v>9</v>
      </c>
      <c r="I710" s="2">
        <v>4500</v>
      </c>
      <c r="J710" s="2">
        <v>103882.5</v>
      </c>
      <c r="K710" s="2">
        <v>8310.6</v>
      </c>
      <c r="L710" s="2">
        <v>3462.75</v>
      </c>
      <c r="M710" s="2">
        <v>96609.15</v>
      </c>
      <c r="P710" s="4" t="s">
        <v>1639</v>
      </c>
    </row>
    <row r="711" spans="1:16" x14ac:dyDescent="0.35">
      <c r="A711" s="2" t="s">
        <v>388</v>
      </c>
      <c r="B711" s="2" t="s">
        <v>1297</v>
      </c>
      <c r="C711" s="2" t="s">
        <v>1609</v>
      </c>
      <c r="D711" s="2">
        <v>123651</v>
      </c>
      <c r="E711" s="2">
        <v>30912.75</v>
      </c>
      <c r="F711" s="2">
        <v>12365.1</v>
      </c>
      <c r="G711" s="2">
        <v>18547.649999999998</v>
      </c>
      <c r="H711" s="2">
        <v>6</v>
      </c>
      <c r="I711" s="2">
        <v>3000</v>
      </c>
      <c r="J711" s="2">
        <v>185476.5</v>
      </c>
      <c r="K711" s="2">
        <v>14838.119999999999</v>
      </c>
      <c r="L711" s="2">
        <v>6182.55</v>
      </c>
      <c r="M711" s="2">
        <v>167455.83000000002</v>
      </c>
      <c r="P711" s="4" t="s">
        <v>1639</v>
      </c>
    </row>
    <row r="712" spans="1:16" x14ac:dyDescent="0.35">
      <c r="A712" s="2" t="s">
        <v>287</v>
      </c>
      <c r="B712" s="2" t="s">
        <v>1298</v>
      </c>
      <c r="C712" s="2" t="s">
        <v>1610</v>
      </c>
      <c r="D712" s="2">
        <v>114002</v>
      </c>
      <c r="E712" s="2">
        <v>28500.5</v>
      </c>
      <c r="F712" s="2">
        <v>11400.2</v>
      </c>
      <c r="G712" s="2">
        <v>17100.3</v>
      </c>
      <c r="H712" s="2">
        <v>5</v>
      </c>
      <c r="I712" s="2">
        <v>2500</v>
      </c>
      <c r="J712" s="2">
        <v>171003</v>
      </c>
      <c r="K712" s="2">
        <v>13680.24</v>
      </c>
      <c r="L712" s="2">
        <v>5700.1</v>
      </c>
      <c r="M712" s="2">
        <v>154122.66</v>
      </c>
      <c r="P712" s="4" t="s">
        <v>1639</v>
      </c>
    </row>
    <row r="713" spans="1:16" x14ac:dyDescent="0.35">
      <c r="A713" s="2" t="s">
        <v>478</v>
      </c>
      <c r="B713" s="2" t="s">
        <v>1299</v>
      </c>
      <c r="C713" s="2" t="s">
        <v>1611</v>
      </c>
      <c r="D713" s="2">
        <v>57284</v>
      </c>
      <c r="E713" s="2">
        <v>14321</v>
      </c>
      <c r="F713" s="2">
        <v>5728.4000000000005</v>
      </c>
      <c r="G713" s="2">
        <v>8592.6</v>
      </c>
      <c r="H713" s="2">
        <v>4</v>
      </c>
      <c r="I713" s="2">
        <v>2000</v>
      </c>
      <c r="J713" s="2">
        <v>85926</v>
      </c>
      <c r="K713" s="2">
        <v>6874.08</v>
      </c>
      <c r="L713" s="2">
        <v>2864.2000000000003</v>
      </c>
      <c r="M713" s="2">
        <v>78187.72</v>
      </c>
      <c r="P713" s="4" t="s">
        <v>1641</v>
      </c>
    </row>
    <row r="714" spans="1:16" x14ac:dyDescent="0.35">
      <c r="A714" s="2" t="s">
        <v>479</v>
      </c>
      <c r="B714" s="2" t="s">
        <v>1300</v>
      </c>
      <c r="C714" s="2" t="s">
        <v>1612</v>
      </c>
      <c r="D714" s="2">
        <v>104081</v>
      </c>
      <c r="E714" s="2">
        <v>26020.25</v>
      </c>
      <c r="F714" s="2">
        <v>10408.1</v>
      </c>
      <c r="G714" s="2">
        <v>15612.15</v>
      </c>
      <c r="H714" s="2">
        <v>7</v>
      </c>
      <c r="I714" s="2">
        <v>3500</v>
      </c>
      <c r="J714" s="2">
        <v>156121.5</v>
      </c>
      <c r="K714" s="2">
        <v>12489.72</v>
      </c>
      <c r="L714" s="2">
        <v>5204.05</v>
      </c>
      <c r="M714" s="2">
        <v>141927.73000000001</v>
      </c>
      <c r="P714" s="4" t="s">
        <v>1639</v>
      </c>
    </row>
    <row r="715" spans="1:16" x14ac:dyDescent="0.35">
      <c r="A715" s="2" t="s">
        <v>324</v>
      </c>
      <c r="B715" s="2" t="s">
        <v>1301</v>
      </c>
      <c r="C715" s="2" t="s">
        <v>1613</v>
      </c>
      <c r="D715" s="2">
        <v>76577</v>
      </c>
      <c r="E715" s="2">
        <v>19144.25</v>
      </c>
      <c r="F715" s="2">
        <v>7657.7000000000007</v>
      </c>
      <c r="G715" s="2">
        <v>11486.55</v>
      </c>
      <c r="H715" s="2">
        <v>3</v>
      </c>
      <c r="I715" s="2">
        <v>1500</v>
      </c>
      <c r="J715" s="2">
        <v>114865.5</v>
      </c>
      <c r="K715" s="2">
        <v>9189.24</v>
      </c>
      <c r="L715" s="2">
        <v>3828.8500000000004</v>
      </c>
      <c r="M715" s="2">
        <v>103347.40999999999</v>
      </c>
      <c r="P715" s="4" t="s">
        <v>1639</v>
      </c>
    </row>
    <row r="716" spans="1:16" x14ac:dyDescent="0.35">
      <c r="A716" s="2" t="s">
        <v>480</v>
      </c>
      <c r="B716" s="2" t="s">
        <v>1302</v>
      </c>
      <c r="C716" s="2" t="s">
        <v>1614</v>
      </c>
      <c r="D716" s="2">
        <v>126469</v>
      </c>
      <c r="E716" s="2">
        <v>31617.25</v>
      </c>
      <c r="F716" s="2">
        <v>12646.900000000001</v>
      </c>
      <c r="G716" s="2">
        <v>18970.349999999999</v>
      </c>
      <c r="H716" s="2">
        <v>4</v>
      </c>
      <c r="I716" s="2">
        <v>2000</v>
      </c>
      <c r="J716" s="2">
        <v>189703.5</v>
      </c>
      <c r="K716" s="2">
        <v>15176.279999999999</v>
      </c>
      <c r="L716" s="2">
        <v>6323.4500000000007</v>
      </c>
      <c r="M716" s="2">
        <v>170203.77</v>
      </c>
      <c r="P716" s="4" t="s">
        <v>1639</v>
      </c>
    </row>
    <row r="717" spans="1:16" x14ac:dyDescent="0.35">
      <c r="A717" s="2" t="s">
        <v>271</v>
      </c>
      <c r="B717" s="2" t="s">
        <v>1303</v>
      </c>
      <c r="C717" s="2" t="s">
        <v>1615</v>
      </c>
      <c r="D717" s="2">
        <v>75043</v>
      </c>
      <c r="E717" s="2">
        <v>18760.75</v>
      </c>
      <c r="F717" s="2">
        <v>7504.3</v>
      </c>
      <c r="G717" s="2">
        <v>11256.449999999999</v>
      </c>
      <c r="H717" s="2">
        <v>3</v>
      </c>
      <c r="I717" s="2">
        <v>1500</v>
      </c>
      <c r="J717" s="2">
        <v>112564.5</v>
      </c>
      <c r="K717" s="2">
        <v>9005.16</v>
      </c>
      <c r="L717" s="2">
        <v>3752.15</v>
      </c>
      <c r="M717" s="2">
        <v>101307.19</v>
      </c>
      <c r="P717" s="4" t="s">
        <v>1639</v>
      </c>
    </row>
    <row r="718" spans="1:16" x14ac:dyDescent="0.35">
      <c r="A718" s="2" t="s">
        <v>350</v>
      </c>
      <c r="B718" s="2" t="s">
        <v>1304</v>
      </c>
      <c r="C718" s="2" t="s">
        <v>1616</v>
      </c>
      <c r="D718" s="2">
        <v>104390</v>
      </c>
      <c r="E718" s="2">
        <v>26097.5</v>
      </c>
      <c r="F718" s="2">
        <v>10439</v>
      </c>
      <c r="G718" s="2">
        <v>15658.5</v>
      </c>
      <c r="H718" s="2">
        <v>7</v>
      </c>
      <c r="I718" s="2">
        <v>3500</v>
      </c>
      <c r="J718" s="2">
        <v>156585</v>
      </c>
      <c r="K718" s="2">
        <v>12526.8</v>
      </c>
      <c r="L718" s="2">
        <v>5219.5</v>
      </c>
      <c r="M718" s="2">
        <v>142338.70000000001</v>
      </c>
      <c r="P718" s="4" t="s">
        <v>1639</v>
      </c>
    </row>
    <row r="719" spans="1:16" x14ac:dyDescent="0.35">
      <c r="A719" s="2" t="s">
        <v>481</v>
      </c>
      <c r="B719" s="2" t="s">
        <v>1305</v>
      </c>
      <c r="C719" s="2" t="s">
        <v>1617</v>
      </c>
      <c r="D719" s="2">
        <v>146154</v>
      </c>
      <c r="E719" s="2">
        <v>36538.5</v>
      </c>
      <c r="F719" s="2">
        <v>14615.400000000001</v>
      </c>
      <c r="G719" s="2">
        <v>21923.1</v>
      </c>
      <c r="H719" s="2">
        <v>5</v>
      </c>
      <c r="I719" s="2">
        <v>2500</v>
      </c>
      <c r="J719" s="2">
        <v>219231</v>
      </c>
      <c r="K719" s="2">
        <v>17538.48</v>
      </c>
      <c r="L719" s="2">
        <v>7307.7000000000007</v>
      </c>
      <c r="M719" s="2">
        <v>196884.81999999998</v>
      </c>
      <c r="P719" s="4" t="s">
        <v>1640</v>
      </c>
    </row>
    <row r="720" spans="1:16" x14ac:dyDescent="0.35">
      <c r="A720" s="2" t="s">
        <v>482</v>
      </c>
      <c r="B720" s="2" t="s">
        <v>1306</v>
      </c>
      <c r="C720" s="2" t="s">
        <v>1618</v>
      </c>
      <c r="D720" s="2">
        <v>68275</v>
      </c>
      <c r="E720" s="2">
        <v>17068.75</v>
      </c>
      <c r="F720" s="2">
        <v>6827.5</v>
      </c>
      <c r="G720" s="2">
        <v>10241.25</v>
      </c>
      <c r="H720" s="2">
        <v>2</v>
      </c>
      <c r="I720" s="2">
        <v>1000</v>
      </c>
      <c r="J720" s="2">
        <v>102412.5</v>
      </c>
      <c r="K720" s="2">
        <v>8193</v>
      </c>
      <c r="L720" s="2">
        <v>3413.75</v>
      </c>
      <c r="M720" s="2">
        <v>91805.75</v>
      </c>
      <c r="P720" s="4" t="s">
        <v>1639</v>
      </c>
    </row>
    <row r="721" spans="1:16" x14ac:dyDescent="0.35">
      <c r="A721" s="2" t="s">
        <v>56</v>
      </c>
      <c r="B721" s="2" t="s">
        <v>1307</v>
      </c>
      <c r="C721" s="2" t="s">
        <v>1619</v>
      </c>
      <c r="D721" s="2">
        <v>41819</v>
      </c>
      <c r="E721" s="2">
        <v>10454.75</v>
      </c>
      <c r="F721" s="2">
        <v>4181.9000000000005</v>
      </c>
      <c r="G721" s="2">
        <v>6272.8499999999995</v>
      </c>
      <c r="H721" s="2">
        <v>7</v>
      </c>
      <c r="I721" s="2">
        <v>3500</v>
      </c>
      <c r="J721" s="2">
        <v>62728.5</v>
      </c>
      <c r="K721" s="2">
        <v>5018.28</v>
      </c>
      <c r="L721" s="2">
        <v>2090.9500000000003</v>
      </c>
      <c r="M721" s="2">
        <v>59119.270000000004</v>
      </c>
      <c r="P721" s="4" t="s">
        <v>1641</v>
      </c>
    </row>
    <row r="722" spans="1:16" x14ac:dyDescent="0.35">
      <c r="A722" s="2" t="s">
        <v>399</v>
      </c>
      <c r="B722" s="2" t="s">
        <v>1308</v>
      </c>
      <c r="C722" s="2" t="s">
        <v>1620</v>
      </c>
      <c r="D722" s="2">
        <v>72840</v>
      </c>
      <c r="E722" s="2">
        <v>18210</v>
      </c>
      <c r="F722" s="2">
        <v>7284</v>
      </c>
      <c r="G722" s="2">
        <v>10926</v>
      </c>
      <c r="H722" s="2">
        <v>6</v>
      </c>
      <c r="I722" s="2">
        <v>3000</v>
      </c>
      <c r="J722" s="2">
        <v>109260</v>
      </c>
      <c r="K722" s="2">
        <v>8740.7999999999993</v>
      </c>
      <c r="L722" s="2">
        <v>3642</v>
      </c>
      <c r="M722" s="2">
        <v>99877.2</v>
      </c>
      <c r="P722" s="4" t="s">
        <v>1639</v>
      </c>
    </row>
    <row r="723" spans="1:16" x14ac:dyDescent="0.35">
      <c r="A723" s="2" t="s">
        <v>483</v>
      </c>
      <c r="B723" s="2" t="s">
        <v>1309</v>
      </c>
      <c r="C723" s="2" t="s">
        <v>1621</v>
      </c>
      <c r="D723" s="2">
        <v>131437</v>
      </c>
      <c r="E723" s="2">
        <v>32859.25</v>
      </c>
      <c r="F723" s="2">
        <v>13143.7</v>
      </c>
      <c r="G723" s="2">
        <v>19715.55</v>
      </c>
      <c r="H723" s="2">
        <v>9</v>
      </c>
      <c r="I723" s="2">
        <v>4500</v>
      </c>
      <c r="J723" s="2">
        <v>197155.5</v>
      </c>
      <c r="K723" s="2">
        <v>15772.439999999999</v>
      </c>
      <c r="L723" s="2">
        <v>6571.85</v>
      </c>
      <c r="M723" s="2">
        <v>179311.21</v>
      </c>
      <c r="P723" s="4" t="s">
        <v>1639</v>
      </c>
    </row>
    <row r="724" spans="1:16" x14ac:dyDescent="0.35">
      <c r="A724" s="2" t="s">
        <v>258</v>
      </c>
      <c r="B724" s="2" t="s">
        <v>1310</v>
      </c>
      <c r="C724" s="2" t="s">
        <v>1622</v>
      </c>
      <c r="D724" s="2">
        <v>48527</v>
      </c>
      <c r="E724" s="2">
        <v>12131.75</v>
      </c>
      <c r="F724" s="2">
        <v>4852.7</v>
      </c>
      <c r="G724" s="2">
        <v>7279.05</v>
      </c>
      <c r="H724" s="2">
        <v>8</v>
      </c>
      <c r="I724" s="2">
        <v>4000</v>
      </c>
      <c r="J724" s="2">
        <v>72790.5</v>
      </c>
      <c r="K724" s="2">
        <v>5823.24</v>
      </c>
      <c r="L724" s="2">
        <v>2426.35</v>
      </c>
      <c r="M724" s="2">
        <v>68540.91</v>
      </c>
      <c r="P724" s="4" t="s">
        <v>1641</v>
      </c>
    </row>
    <row r="725" spans="1:16" x14ac:dyDescent="0.35">
      <c r="A725" s="2" t="s">
        <v>224</v>
      </c>
      <c r="B725" s="2" t="s">
        <v>1311</v>
      </c>
      <c r="C725" s="2" t="s">
        <v>1623</v>
      </c>
      <c r="D725" s="2">
        <v>53465</v>
      </c>
      <c r="E725" s="2">
        <v>13366.25</v>
      </c>
      <c r="F725" s="2">
        <v>5346.5</v>
      </c>
      <c r="G725" s="2">
        <v>8019.75</v>
      </c>
      <c r="H725" s="2">
        <v>7</v>
      </c>
      <c r="I725" s="2">
        <v>3500</v>
      </c>
      <c r="J725" s="2">
        <v>80197.5</v>
      </c>
      <c r="K725" s="2">
        <v>6415.8</v>
      </c>
      <c r="L725" s="2">
        <v>2673.25</v>
      </c>
      <c r="M725" s="2">
        <v>74608.45</v>
      </c>
      <c r="P725" s="4" t="s">
        <v>1641</v>
      </c>
    </row>
    <row r="726" spans="1:16" x14ac:dyDescent="0.35">
      <c r="A726" s="2" t="s">
        <v>484</v>
      </c>
      <c r="B726" s="2" t="s">
        <v>1312</v>
      </c>
      <c r="C726" s="2" t="s">
        <v>1624</v>
      </c>
      <c r="D726" s="2">
        <v>61050</v>
      </c>
      <c r="E726" s="2">
        <v>15262.5</v>
      </c>
      <c r="F726" s="2">
        <v>6105</v>
      </c>
      <c r="G726" s="2">
        <v>9157.5</v>
      </c>
      <c r="H726" s="2">
        <v>8</v>
      </c>
      <c r="I726" s="2">
        <v>4000</v>
      </c>
      <c r="J726" s="2">
        <v>91575</v>
      </c>
      <c r="K726" s="2">
        <v>7326</v>
      </c>
      <c r="L726" s="2">
        <v>3052.5</v>
      </c>
      <c r="M726" s="2">
        <v>85196.5</v>
      </c>
      <c r="P726" s="4" t="s">
        <v>1641</v>
      </c>
    </row>
    <row r="727" spans="1:16" x14ac:dyDescent="0.35">
      <c r="A727" s="2" t="s">
        <v>86</v>
      </c>
      <c r="B727" s="2" t="s">
        <v>1313</v>
      </c>
      <c r="C727" s="2" t="s">
        <v>1625</v>
      </c>
      <c r="D727" s="2">
        <v>119656</v>
      </c>
      <c r="E727" s="2">
        <v>29914</v>
      </c>
      <c r="F727" s="2">
        <v>11965.6</v>
      </c>
      <c r="G727" s="2">
        <v>17948.399999999998</v>
      </c>
      <c r="H727" s="2">
        <v>4</v>
      </c>
      <c r="I727" s="2">
        <v>2000</v>
      </c>
      <c r="J727" s="2">
        <v>179484</v>
      </c>
      <c r="K727" s="2">
        <v>14358.72</v>
      </c>
      <c r="L727" s="2">
        <v>5982.8</v>
      </c>
      <c r="M727" s="2">
        <v>161142.48000000001</v>
      </c>
      <c r="P727" s="4" t="s">
        <v>1639</v>
      </c>
    </row>
    <row r="728" spans="1:16" x14ac:dyDescent="0.35">
      <c r="A728" s="2" t="s">
        <v>485</v>
      </c>
      <c r="B728" s="2" t="s">
        <v>1314</v>
      </c>
      <c r="C728" s="2" t="s">
        <v>1626</v>
      </c>
      <c r="D728" s="2">
        <v>70027</v>
      </c>
      <c r="E728" s="2">
        <v>17506.75</v>
      </c>
      <c r="F728" s="2">
        <v>7002.7000000000007</v>
      </c>
      <c r="G728" s="2">
        <v>10504.05</v>
      </c>
      <c r="H728" s="2">
        <v>5</v>
      </c>
      <c r="I728" s="2">
        <v>2500</v>
      </c>
      <c r="J728" s="2">
        <v>105040.5</v>
      </c>
      <c r="K728" s="2">
        <v>8403.24</v>
      </c>
      <c r="L728" s="2">
        <v>3501.3500000000004</v>
      </c>
      <c r="M728" s="2">
        <v>95635.909999999989</v>
      </c>
      <c r="P728" s="4" t="s">
        <v>1639</v>
      </c>
    </row>
    <row r="729" spans="1:16" x14ac:dyDescent="0.35">
      <c r="A729" s="2" t="s">
        <v>486</v>
      </c>
      <c r="B729" s="2" t="s">
        <v>1315</v>
      </c>
      <c r="C729" s="2" t="s">
        <v>1627</v>
      </c>
      <c r="D729" s="2">
        <v>59917</v>
      </c>
      <c r="E729" s="2">
        <v>14979.25</v>
      </c>
      <c r="F729" s="2">
        <v>5991.7000000000007</v>
      </c>
      <c r="G729" s="2">
        <v>8987.5499999999993</v>
      </c>
      <c r="H729" s="2">
        <v>7</v>
      </c>
      <c r="I729" s="2">
        <v>3500</v>
      </c>
      <c r="J729" s="2">
        <v>89875.5</v>
      </c>
      <c r="K729" s="2">
        <v>7190.04</v>
      </c>
      <c r="L729" s="2">
        <v>2995.8500000000004</v>
      </c>
      <c r="M729" s="2">
        <v>83189.61</v>
      </c>
      <c r="P729" s="4" t="s">
        <v>1641</v>
      </c>
    </row>
    <row r="730" spans="1:16" x14ac:dyDescent="0.35">
      <c r="A730" s="2" t="s">
        <v>89</v>
      </c>
      <c r="B730" s="2" t="s">
        <v>1316</v>
      </c>
      <c r="C730" s="2" t="s">
        <v>1628</v>
      </c>
      <c r="D730" s="2">
        <v>68284</v>
      </c>
      <c r="E730" s="2">
        <v>17071</v>
      </c>
      <c r="F730" s="2">
        <v>6828.4000000000005</v>
      </c>
      <c r="G730" s="2">
        <v>10242.6</v>
      </c>
      <c r="H730" s="2">
        <v>2</v>
      </c>
      <c r="I730" s="2">
        <v>1000</v>
      </c>
      <c r="J730" s="2">
        <v>102426</v>
      </c>
      <c r="K730" s="2">
        <v>8194.08</v>
      </c>
      <c r="L730" s="2">
        <v>3414.2000000000003</v>
      </c>
      <c r="M730" s="2">
        <v>91817.72</v>
      </c>
      <c r="P730" s="4" t="s">
        <v>1639</v>
      </c>
    </row>
    <row r="731" spans="1:16" x14ac:dyDescent="0.35">
      <c r="A731" s="2" t="s">
        <v>487</v>
      </c>
      <c r="B731" s="2" t="s">
        <v>1317</v>
      </c>
      <c r="C731" s="2" t="s">
        <v>1589</v>
      </c>
      <c r="D731" s="2">
        <v>88310</v>
      </c>
      <c r="E731" s="2">
        <v>22077.5</v>
      </c>
      <c r="F731" s="2">
        <v>8831</v>
      </c>
      <c r="G731" s="2">
        <v>13246.5</v>
      </c>
      <c r="H731" s="2">
        <v>8</v>
      </c>
      <c r="I731" s="2">
        <v>4000</v>
      </c>
      <c r="J731" s="2">
        <v>132465</v>
      </c>
      <c r="K731" s="2">
        <v>10597.199999999999</v>
      </c>
      <c r="L731" s="2">
        <v>4415.5</v>
      </c>
      <c r="M731" s="2">
        <v>121452.3</v>
      </c>
      <c r="P731" s="4" t="s">
        <v>1639</v>
      </c>
    </row>
    <row r="732" spans="1:16" x14ac:dyDescent="0.35">
      <c r="A732" s="2" t="s">
        <v>417</v>
      </c>
      <c r="B732" s="2" t="s">
        <v>1318</v>
      </c>
      <c r="C732" s="2" t="s">
        <v>1590</v>
      </c>
      <c r="D732" s="2">
        <v>46454</v>
      </c>
      <c r="E732" s="2">
        <v>11613.5</v>
      </c>
      <c r="F732" s="2">
        <v>4645.4000000000005</v>
      </c>
      <c r="G732" s="2">
        <v>6968.0999999999995</v>
      </c>
      <c r="H732" s="2">
        <v>5</v>
      </c>
      <c r="I732" s="2">
        <v>2500</v>
      </c>
      <c r="J732" s="2">
        <v>69681</v>
      </c>
      <c r="K732" s="2">
        <v>5574.48</v>
      </c>
      <c r="L732" s="2">
        <v>2322.7000000000003</v>
      </c>
      <c r="M732" s="2">
        <v>64283.820000000007</v>
      </c>
      <c r="P732" s="4" t="s">
        <v>1641</v>
      </c>
    </row>
    <row r="733" spans="1:16" x14ac:dyDescent="0.35">
      <c r="A733" s="2" t="s">
        <v>488</v>
      </c>
      <c r="B733" s="2" t="s">
        <v>1319</v>
      </c>
      <c r="C733" s="2" t="s">
        <v>1591</v>
      </c>
      <c r="D733" s="2">
        <v>44897</v>
      </c>
      <c r="E733" s="2">
        <v>11224.25</v>
      </c>
      <c r="F733" s="2">
        <v>4489.7</v>
      </c>
      <c r="G733" s="2">
        <v>6734.55</v>
      </c>
      <c r="H733" s="2">
        <v>5</v>
      </c>
      <c r="I733" s="2">
        <v>2500</v>
      </c>
      <c r="J733" s="2">
        <v>67345.5</v>
      </c>
      <c r="K733" s="2">
        <v>5387.6399999999994</v>
      </c>
      <c r="L733" s="2">
        <v>2244.85</v>
      </c>
      <c r="M733" s="2">
        <v>62213.01</v>
      </c>
      <c r="P733" s="4" t="s">
        <v>1641</v>
      </c>
    </row>
    <row r="734" spans="1:16" x14ac:dyDescent="0.35">
      <c r="A734" s="2" t="s">
        <v>433</v>
      </c>
      <c r="B734" s="2" t="s">
        <v>1320</v>
      </c>
      <c r="C734" s="2" t="s">
        <v>1592</v>
      </c>
      <c r="D734" s="2">
        <v>125982</v>
      </c>
      <c r="E734" s="2">
        <v>31495.5</v>
      </c>
      <c r="F734" s="2">
        <v>12598.2</v>
      </c>
      <c r="G734" s="2">
        <v>18897.3</v>
      </c>
      <c r="H734" s="2">
        <v>9</v>
      </c>
      <c r="I734" s="2">
        <v>4500</v>
      </c>
      <c r="J734" s="2">
        <v>188973</v>
      </c>
      <c r="K734" s="2">
        <v>15117.84</v>
      </c>
      <c r="L734" s="2">
        <v>6299.1</v>
      </c>
      <c r="M734" s="2">
        <v>172056.06</v>
      </c>
      <c r="P734" s="4" t="s">
        <v>1639</v>
      </c>
    </row>
    <row r="735" spans="1:16" x14ac:dyDescent="0.35">
      <c r="A735" s="2" t="s">
        <v>489</v>
      </c>
      <c r="B735" s="2" t="s">
        <v>1321</v>
      </c>
      <c r="C735" s="2" t="s">
        <v>1593</v>
      </c>
      <c r="D735" s="2">
        <v>54744</v>
      </c>
      <c r="E735" s="2">
        <v>13686</v>
      </c>
      <c r="F735" s="2">
        <v>5474.4000000000005</v>
      </c>
      <c r="G735" s="2">
        <v>8211.6</v>
      </c>
      <c r="H735" s="2">
        <v>9</v>
      </c>
      <c r="I735" s="2">
        <v>4500</v>
      </c>
      <c r="J735" s="2">
        <v>82116</v>
      </c>
      <c r="K735" s="2">
        <v>6569.28</v>
      </c>
      <c r="L735" s="2">
        <v>2737.2000000000003</v>
      </c>
      <c r="M735" s="2">
        <v>77309.52</v>
      </c>
      <c r="P735" s="4" t="s">
        <v>1641</v>
      </c>
    </row>
    <row r="736" spans="1:16" x14ac:dyDescent="0.35">
      <c r="A736" s="2" t="s">
        <v>490</v>
      </c>
      <c r="B736" s="2" t="s">
        <v>1322</v>
      </c>
      <c r="C736" s="2" t="s">
        <v>1594</v>
      </c>
      <c r="D736" s="2">
        <v>121801</v>
      </c>
      <c r="E736" s="2">
        <v>30450.25</v>
      </c>
      <c r="F736" s="2">
        <v>12180.1</v>
      </c>
      <c r="G736" s="2">
        <v>18270.149999999998</v>
      </c>
      <c r="H736" s="2">
        <v>6</v>
      </c>
      <c r="I736" s="2">
        <v>3000</v>
      </c>
      <c r="J736" s="2">
        <v>182701.5</v>
      </c>
      <c r="K736" s="2">
        <v>14616.119999999999</v>
      </c>
      <c r="L736" s="2">
        <v>6090.05</v>
      </c>
      <c r="M736" s="2">
        <v>164995.33000000002</v>
      </c>
      <c r="P736" s="4" t="s">
        <v>1639</v>
      </c>
    </row>
    <row r="737" spans="1:16" x14ac:dyDescent="0.35">
      <c r="A737" s="2" t="s">
        <v>253</v>
      </c>
      <c r="B737" s="2" t="s">
        <v>1323</v>
      </c>
      <c r="C737" s="2" t="s">
        <v>1595</v>
      </c>
      <c r="D737" s="2">
        <v>89241</v>
      </c>
      <c r="E737" s="2">
        <v>22310.25</v>
      </c>
      <c r="F737" s="2">
        <v>8924.1</v>
      </c>
      <c r="G737" s="2">
        <v>13386.15</v>
      </c>
      <c r="H737" s="2">
        <v>2</v>
      </c>
      <c r="I737" s="2">
        <v>1000</v>
      </c>
      <c r="J737" s="2">
        <v>133861.5</v>
      </c>
      <c r="K737" s="2">
        <v>10708.92</v>
      </c>
      <c r="L737" s="2">
        <v>4462.05</v>
      </c>
      <c r="M737" s="2">
        <v>119690.53</v>
      </c>
      <c r="P737" s="4" t="s">
        <v>1639</v>
      </c>
    </row>
    <row r="738" spans="1:16" x14ac:dyDescent="0.35">
      <c r="A738" s="2" t="s">
        <v>298</v>
      </c>
      <c r="B738" s="2" t="s">
        <v>1324</v>
      </c>
      <c r="C738" s="2" t="s">
        <v>1596</v>
      </c>
      <c r="D738" s="2">
        <v>69980</v>
      </c>
      <c r="E738" s="2">
        <v>17495</v>
      </c>
      <c r="F738" s="2">
        <v>6998</v>
      </c>
      <c r="G738" s="2">
        <v>10497</v>
      </c>
      <c r="H738" s="2">
        <v>2</v>
      </c>
      <c r="I738" s="2">
        <v>1000</v>
      </c>
      <c r="J738" s="2">
        <v>104970</v>
      </c>
      <c r="K738" s="2">
        <v>8397.6</v>
      </c>
      <c r="L738" s="2">
        <v>3499</v>
      </c>
      <c r="M738" s="2">
        <v>94073.4</v>
      </c>
      <c r="P738" s="4" t="s">
        <v>1639</v>
      </c>
    </row>
    <row r="739" spans="1:16" x14ac:dyDescent="0.35">
      <c r="A739" s="2" t="s">
        <v>381</v>
      </c>
      <c r="B739" s="2" t="s">
        <v>1325</v>
      </c>
      <c r="C739" s="2" t="s">
        <v>1597</v>
      </c>
      <c r="D739" s="2">
        <v>51245</v>
      </c>
      <c r="E739" s="2">
        <v>12811.25</v>
      </c>
      <c r="F739" s="2">
        <v>5124.5</v>
      </c>
      <c r="G739" s="2">
        <v>7686.75</v>
      </c>
      <c r="H739" s="2">
        <v>7</v>
      </c>
      <c r="I739" s="2">
        <v>3500</v>
      </c>
      <c r="J739" s="2">
        <v>76867.5</v>
      </c>
      <c r="K739" s="2">
        <v>6149.4</v>
      </c>
      <c r="L739" s="2">
        <v>2562.25</v>
      </c>
      <c r="M739" s="2">
        <v>71655.850000000006</v>
      </c>
      <c r="P739" s="4" t="s">
        <v>1641</v>
      </c>
    </row>
    <row r="740" spans="1:16" x14ac:dyDescent="0.35">
      <c r="A740" s="2" t="s">
        <v>491</v>
      </c>
      <c r="B740" s="2" t="s">
        <v>1326</v>
      </c>
      <c r="C740" s="2" t="s">
        <v>1598</v>
      </c>
      <c r="D740" s="2">
        <v>70098</v>
      </c>
      <c r="E740" s="2">
        <v>17524.5</v>
      </c>
      <c r="F740" s="2">
        <v>7009.8</v>
      </c>
      <c r="G740" s="2">
        <v>10514.699999999999</v>
      </c>
      <c r="H740" s="2">
        <v>2</v>
      </c>
      <c r="I740" s="2">
        <v>1000</v>
      </c>
      <c r="J740" s="2">
        <v>105147</v>
      </c>
      <c r="K740" s="2">
        <v>8411.76</v>
      </c>
      <c r="L740" s="2">
        <v>3504.9</v>
      </c>
      <c r="M740" s="2">
        <v>94230.340000000011</v>
      </c>
      <c r="P740" s="4" t="s">
        <v>1639</v>
      </c>
    </row>
    <row r="741" spans="1:16" x14ac:dyDescent="0.35">
      <c r="A741" s="2" t="s">
        <v>35</v>
      </c>
      <c r="B741" s="2" t="s">
        <v>1327</v>
      </c>
      <c r="C741" s="2" t="s">
        <v>1599</v>
      </c>
      <c r="D741" s="2">
        <v>43856</v>
      </c>
      <c r="E741" s="2">
        <v>10964</v>
      </c>
      <c r="F741" s="2">
        <v>4385.6000000000004</v>
      </c>
      <c r="G741" s="2">
        <v>6578.4</v>
      </c>
      <c r="H741" s="2">
        <v>4</v>
      </c>
      <c r="I741" s="2">
        <v>2000</v>
      </c>
      <c r="J741" s="2">
        <v>65784</v>
      </c>
      <c r="K741" s="2">
        <v>5262.72</v>
      </c>
      <c r="L741" s="2">
        <v>2192.8000000000002</v>
      </c>
      <c r="M741" s="2">
        <v>60328.479999999996</v>
      </c>
      <c r="P741" s="4" t="s">
        <v>1641</v>
      </c>
    </row>
    <row r="742" spans="1:16" x14ac:dyDescent="0.35">
      <c r="A742" s="2" t="s">
        <v>233</v>
      </c>
      <c r="B742" s="2" t="s">
        <v>1328</v>
      </c>
      <c r="C742" s="2" t="s">
        <v>1600</v>
      </c>
      <c r="D742" s="2">
        <v>120669</v>
      </c>
      <c r="E742" s="2">
        <v>30167.25</v>
      </c>
      <c r="F742" s="2">
        <v>12066.900000000001</v>
      </c>
      <c r="G742" s="2">
        <v>18100.349999999999</v>
      </c>
      <c r="H742" s="2">
        <v>9</v>
      </c>
      <c r="I742" s="2">
        <v>4500</v>
      </c>
      <c r="J742" s="2">
        <v>181003.5</v>
      </c>
      <c r="K742" s="2">
        <v>14480.279999999999</v>
      </c>
      <c r="L742" s="2">
        <v>6033.4500000000007</v>
      </c>
      <c r="M742" s="2">
        <v>164989.76999999999</v>
      </c>
      <c r="P742" s="4" t="s">
        <v>1639</v>
      </c>
    </row>
    <row r="743" spans="1:16" x14ac:dyDescent="0.35">
      <c r="A743" s="2" t="s">
        <v>492</v>
      </c>
      <c r="B743" s="2" t="s">
        <v>1329</v>
      </c>
      <c r="C743" s="2" t="s">
        <v>1601</v>
      </c>
      <c r="D743" s="2">
        <v>48152</v>
      </c>
      <c r="E743" s="2">
        <v>12038</v>
      </c>
      <c r="F743" s="2">
        <v>4815.2</v>
      </c>
      <c r="G743" s="2">
        <v>7222.8</v>
      </c>
      <c r="H743" s="2">
        <v>8</v>
      </c>
      <c r="I743" s="2">
        <v>4000</v>
      </c>
      <c r="J743" s="2">
        <v>72228</v>
      </c>
      <c r="K743" s="2">
        <v>5778.24</v>
      </c>
      <c r="L743" s="2">
        <v>2407.6</v>
      </c>
      <c r="M743" s="2">
        <v>68042.16</v>
      </c>
      <c r="P743" s="4" t="s">
        <v>1641</v>
      </c>
    </row>
    <row r="744" spans="1:16" x14ac:dyDescent="0.35">
      <c r="A744" s="2" t="s">
        <v>80</v>
      </c>
      <c r="B744" s="2" t="s">
        <v>1330</v>
      </c>
      <c r="C744" s="2" t="s">
        <v>1602</v>
      </c>
      <c r="D744" s="2">
        <v>40557</v>
      </c>
      <c r="E744" s="2">
        <v>10139.25</v>
      </c>
      <c r="F744" s="2">
        <v>4055.7000000000003</v>
      </c>
      <c r="G744" s="2">
        <v>6083.55</v>
      </c>
      <c r="H744" s="2">
        <v>3</v>
      </c>
      <c r="I744" s="2">
        <v>1500</v>
      </c>
      <c r="J744" s="2">
        <v>60835.5</v>
      </c>
      <c r="K744" s="2">
        <v>4866.84</v>
      </c>
      <c r="L744" s="2">
        <v>2027.8500000000001</v>
      </c>
      <c r="M744" s="2">
        <v>55440.810000000005</v>
      </c>
      <c r="P744" s="4" t="s">
        <v>1641</v>
      </c>
    </row>
    <row r="745" spans="1:16" x14ac:dyDescent="0.35">
      <c r="A745" s="2" t="s">
        <v>30</v>
      </c>
      <c r="B745" s="2" t="s">
        <v>1331</v>
      </c>
      <c r="C745" s="2" t="s">
        <v>1603</v>
      </c>
      <c r="D745" s="2">
        <v>68799</v>
      </c>
      <c r="E745" s="2">
        <v>17199.75</v>
      </c>
      <c r="F745" s="2">
        <v>6879.9000000000005</v>
      </c>
      <c r="G745" s="2">
        <v>10319.85</v>
      </c>
      <c r="H745" s="2">
        <v>9</v>
      </c>
      <c r="I745" s="2">
        <v>4500</v>
      </c>
      <c r="J745" s="2">
        <v>103198.5</v>
      </c>
      <c r="K745" s="2">
        <v>8255.8799999999992</v>
      </c>
      <c r="L745" s="2">
        <v>3439.9500000000003</v>
      </c>
      <c r="M745" s="2">
        <v>96002.67</v>
      </c>
      <c r="P745" s="4" t="s">
        <v>1639</v>
      </c>
    </row>
    <row r="746" spans="1:16" x14ac:dyDescent="0.35">
      <c r="A746" s="2" t="s">
        <v>371</v>
      </c>
      <c r="B746" s="2" t="s">
        <v>1332</v>
      </c>
      <c r="C746" s="2" t="s">
        <v>1604</v>
      </c>
      <c r="D746" s="2">
        <v>107961</v>
      </c>
      <c r="E746" s="2">
        <v>26990.25</v>
      </c>
      <c r="F746" s="2">
        <v>10796.1</v>
      </c>
      <c r="G746" s="2">
        <v>16194.15</v>
      </c>
      <c r="H746" s="2">
        <v>6</v>
      </c>
      <c r="I746" s="2">
        <v>3000</v>
      </c>
      <c r="J746" s="2">
        <v>161941.5</v>
      </c>
      <c r="K746" s="2">
        <v>12955.32</v>
      </c>
      <c r="L746" s="2">
        <v>5398.05</v>
      </c>
      <c r="M746" s="2">
        <v>146588.13</v>
      </c>
      <c r="P746" s="4" t="s">
        <v>1639</v>
      </c>
    </row>
    <row r="747" spans="1:16" x14ac:dyDescent="0.35">
      <c r="A747" s="2" t="s">
        <v>493</v>
      </c>
      <c r="B747" s="2" t="s">
        <v>1333</v>
      </c>
      <c r="C747" s="2" t="s">
        <v>1605</v>
      </c>
      <c r="D747" s="2">
        <v>143878</v>
      </c>
      <c r="E747" s="2">
        <v>35969.5</v>
      </c>
      <c r="F747" s="2">
        <v>14387.800000000001</v>
      </c>
      <c r="G747" s="2">
        <v>21581.7</v>
      </c>
      <c r="H747" s="2">
        <v>3</v>
      </c>
      <c r="I747" s="2">
        <v>1500</v>
      </c>
      <c r="J747" s="2">
        <v>215817</v>
      </c>
      <c r="K747" s="2">
        <v>17265.36</v>
      </c>
      <c r="L747" s="2">
        <v>7193.9000000000005</v>
      </c>
      <c r="M747" s="2">
        <v>192857.74000000002</v>
      </c>
      <c r="P747" s="4" t="s">
        <v>1640</v>
      </c>
    </row>
    <row r="748" spans="1:16" x14ac:dyDescent="0.35">
      <c r="A748" s="2" t="s">
        <v>494</v>
      </c>
      <c r="B748" s="2" t="s">
        <v>1334</v>
      </c>
      <c r="C748" s="2" t="s">
        <v>1606</v>
      </c>
      <c r="D748" s="2">
        <v>97478</v>
      </c>
      <c r="E748" s="2">
        <v>24369.5</v>
      </c>
      <c r="F748" s="2">
        <v>9747.8000000000011</v>
      </c>
      <c r="G748" s="2">
        <v>14621.699999999999</v>
      </c>
      <c r="H748" s="2">
        <v>8</v>
      </c>
      <c r="I748" s="2">
        <v>4000</v>
      </c>
      <c r="J748" s="2">
        <v>146217</v>
      </c>
      <c r="K748" s="2">
        <v>11697.359999999999</v>
      </c>
      <c r="L748" s="2">
        <v>4873.9000000000005</v>
      </c>
      <c r="M748" s="2">
        <v>133645.74000000002</v>
      </c>
      <c r="P748" s="4" t="s">
        <v>1639</v>
      </c>
    </row>
    <row r="749" spans="1:16" x14ac:dyDescent="0.35">
      <c r="A749" s="2" t="s">
        <v>495</v>
      </c>
      <c r="B749" s="2" t="s">
        <v>1335</v>
      </c>
      <c r="C749" s="2" t="s">
        <v>1607</v>
      </c>
      <c r="D749" s="2">
        <v>120820</v>
      </c>
      <c r="E749" s="2">
        <v>30205</v>
      </c>
      <c r="F749" s="2">
        <v>12082</v>
      </c>
      <c r="G749" s="2">
        <v>18123</v>
      </c>
      <c r="H749" s="2">
        <v>4</v>
      </c>
      <c r="I749" s="2">
        <v>2000</v>
      </c>
      <c r="J749" s="2">
        <v>181230</v>
      </c>
      <c r="K749" s="2">
        <v>14498.4</v>
      </c>
      <c r="L749" s="2">
        <v>6041</v>
      </c>
      <c r="M749" s="2">
        <v>162690.6</v>
      </c>
      <c r="P749" s="4" t="s">
        <v>1639</v>
      </c>
    </row>
    <row r="750" spans="1:16" x14ac:dyDescent="0.35">
      <c r="A750" s="2" t="s">
        <v>261</v>
      </c>
      <c r="B750" s="2" t="s">
        <v>1336</v>
      </c>
      <c r="C750" s="2" t="s">
        <v>1608</v>
      </c>
      <c r="D750" s="2">
        <v>147138</v>
      </c>
      <c r="E750" s="2">
        <v>36784.5</v>
      </c>
      <c r="F750" s="2">
        <v>14713.800000000001</v>
      </c>
      <c r="G750" s="2">
        <v>22070.7</v>
      </c>
      <c r="H750" s="2">
        <v>2</v>
      </c>
      <c r="I750" s="2">
        <v>1000</v>
      </c>
      <c r="J750" s="2">
        <v>220707</v>
      </c>
      <c r="K750" s="2">
        <v>17656.559999999998</v>
      </c>
      <c r="L750" s="2">
        <v>7356.9000000000005</v>
      </c>
      <c r="M750" s="2">
        <v>196693.54</v>
      </c>
      <c r="P750" s="4" t="s">
        <v>1640</v>
      </c>
    </row>
    <row r="751" spans="1:16" x14ac:dyDescent="0.35">
      <c r="A751" s="2" t="s">
        <v>349</v>
      </c>
      <c r="B751" s="2" t="s">
        <v>1337</v>
      </c>
      <c r="C751" s="2" t="s">
        <v>1609</v>
      </c>
      <c r="D751" s="2">
        <v>124760</v>
      </c>
      <c r="E751" s="2">
        <v>31190</v>
      </c>
      <c r="F751" s="2">
        <v>12476</v>
      </c>
      <c r="G751" s="2">
        <v>18714</v>
      </c>
      <c r="H751" s="2">
        <v>4</v>
      </c>
      <c r="I751" s="2">
        <v>2000</v>
      </c>
      <c r="J751" s="2">
        <v>187140</v>
      </c>
      <c r="K751" s="2">
        <v>14971.199999999999</v>
      </c>
      <c r="L751" s="2">
        <v>6238</v>
      </c>
      <c r="M751" s="2">
        <v>167930.8</v>
      </c>
      <c r="P751" s="4" t="s">
        <v>1639</v>
      </c>
    </row>
    <row r="752" spans="1:16" x14ac:dyDescent="0.35">
      <c r="A752" s="2" t="s">
        <v>428</v>
      </c>
      <c r="B752" s="2" t="s">
        <v>1338</v>
      </c>
      <c r="C752" s="2" t="s">
        <v>1610</v>
      </c>
      <c r="D752" s="2">
        <v>147651</v>
      </c>
      <c r="E752" s="2">
        <v>36912.75</v>
      </c>
      <c r="F752" s="2">
        <v>14765.1</v>
      </c>
      <c r="G752" s="2">
        <v>22147.649999999998</v>
      </c>
      <c r="H752" s="2">
        <v>4</v>
      </c>
      <c r="I752" s="2">
        <v>2000</v>
      </c>
      <c r="J752" s="2">
        <v>221476.5</v>
      </c>
      <c r="K752" s="2">
        <v>17718.12</v>
      </c>
      <c r="L752" s="2">
        <v>7382.55</v>
      </c>
      <c r="M752" s="2">
        <v>198375.83000000002</v>
      </c>
      <c r="P752" s="4" t="s">
        <v>1640</v>
      </c>
    </row>
    <row r="753" spans="1:16" x14ac:dyDescent="0.35">
      <c r="A753" s="2" t="s">
        <v>479</v>
      </c>
      <c r="B753" s="2" t="s">
        <v>1339</v>
      </c>
      <c r="C753" s="2" t="s">
        <v>1611</v>
      </c>
      <c r="D753" s="2">
        <v>76537</v>
      </c>
      <c r="E753" s="2">
        <v>19134.25</v>
      </c>
      <c r="F753" s="2">
        <v>7653.7000000000007</v>
      </c>
      <c r="G753" s="2">
        <v>11480.55</v>
      </c>
      <c r="H753" s="2">
        <v>4</v>
      </c>
      <c r="I753" s="2">
        <v>2000</v>
      </c>
      <c r="J753" s="2">
        <v>114805.5</v>
      </c>
      <c r="K753" s="2">
        <v>9184.44</v>
      </c>
      <c r="L753" s="2">
        <v>3826.8500000000004</v>
      </c>
      <c r="M753" s="2">
        <v>103794.20999999999</v>
      </c>
      <c r="P753" s="4" t="s">
        <v>1639</v>
      </c>
    </row>
    <row r="754" spans="1:16" x14ac:dyDescent="0.35">
      <c r="A754" s="2" t="s">
        <v>313</v>
      </c>
      <c r="B754" s="2" t="s">
        <v>1340</v>
      </c>
      <c r="C754" s="2" t="s">
        <v>1612</v>
      </c>
      <c r="D754" s="2">
        <v>98482</v>
      </c>
      <c r="E754" s="2">
        <v>24620.5</v>
      </c>
      <c r="F754" s="2">
        <v>9848.2000000000007</v>
      </c>
      <c r="G754" s="2">
        <v>14772.3</v>
      </c>
      <c r="H754" s="2">
        <v>6</v>
      </c>
      <c r="I754" s="2">
        <v>3000</v>
      </c>
      <c r="J754" s="2">
        <v>147723</v>
      </c>
      <c r="K754" s="2">
        <v>11817.84</v>
      </c>
      <c r="L754" s="2">
        <v>4924.1000000000004</v>
      </c>
      <c r="M754" s="2">
        <v>133981.06</v>
      </c>
      <c r="P754" s="4" t="s">
        <v>1639</v>
      </c>
    </row>
    <row r="755" spans="1:16" x14ac:dyDescent="0.35">
      <c r="A755" s="2" t="s">
        <v>225</v>
      </c>
      <c r="B755" s="2" t="s">
        <v>1341</v>
      </c>
      <c r="C755" s="2" t="s">
        <v>1613</v>
      </c>
      <c r="D755" s="2">
        <v>110709</v>
      </c>
      <c r="E755" s="2">
        <v>27677.25</v>
      </c>
      <c r="F755" s="2">
        <v>11070.900000000001</v>
      </c>
      <c r="G755" s="2">
        <v>16606.349999999999</v>
      </c>
      <c r="H755" s="2">
        <v>5</v>
      </c>
      <c r="I755" s="2">
        <v>2500</v>
      </c>
      <c r="J755" s="2">
        <v>166063.5</v>
      </c>
      <c r="K755" s="2">
        <v>13285.08</v>
      </c>
      <c r="L755" s="2">
        <v>5535.4500000000007</v>
      </c>
      <c r="M755" s="2">
        <v>149742.97</v>
      </c>
      <c r="P755" s="4" t="s">
        <v>1639</v>
      </c>
    </row>
    <row r="756" spans="1:16" x14ac:dyDescent="0.35">
      <c r="A756" s="2" t="s">
        <v>496</v>
      </c>
      <c r="B756" s="2" t="s">
        <v>1342</v>
      </c>
      <c r="C756" s="2" t="s">
        <v>1614</v>
      </c>
      <c r="D756" s="2">
        <v>89840</v>
      </c>
      <c r="E756" s="2">
        <v>22460</v>
      </c>
      <c r="F756" s="2">
        <v>8984</v>
      </c>
      <c r="G756" s="2">
        <v>13476</v>
      </c>
      <c r="H756" s="2">
        <v>3</v>
      </c>
      <c r="I756" s="2">
        <v>1500</v>
      </c>
      <c r="J756" s="2">
        <v>134760</v>
      </c>
      <c r="K756" s="2">
        <v>10780.8</v>
      </c>
      <c r="L756" s="2">
        <v>4492</v>
      </c>
      <c r="M756" s="2">
        <v>120987.2</v>
      </c>
      <c r="P756" s="4" t="s">
        <v>1639</v>
      </c>
    </row>
    <row r="757" spans="1:16" x14ac:dyDescent="0.35">
      <c r="A757" s="2" t="s">
        <v>489</v>
      </c>
      <c r="B757" s="2" t="s">
        <v>1343</v>
      </c>
      <c r="C757" s="2" t="s">
        <v>1615</v>
      </c>
      <c r="D757" s="2">
        <v>45791</v>
      </c>
      <c r="E757" s="2">
        <v>11447.75</v>
      </c>
      <c r="F757" s="2">
        <v>4579.1000000000004</v>
      </c>
      <c r="G757" s="2">
        <v>6868.65</v>
      </c>
      <c r="H757" s="2">
        <v>2</v>
      </c>
      <c r="I757" s="2">
        <v>1000</v>
      </c>
      <c r="J757" s="2">
        <v>68686.5</v>
      </c>
      <c r="K757" s="2">
        <v>5494.92</v>
      </c>
      <c r="L757" s="2">
        <v>2289.5500000000002</v>
      </c>
      <c r="M757" s="2">
        <v>61902.03</v>
      </c>
      <c r="P757" s="4" t="s">
        <v>1641</v>
      </c>
    </row>
    <row r="758" spans="1:16" x14ac:dyDescent="0.35">
      <c r="A758" s="2" t="s">
        <v>497</v>
      </c>
      <c r="B758" s="2" t="s">
        <v>1344</v>
      </c>
      <c r="C758" s="2" t="s">
        <v>1616</v>
      </c>
      <c r="D758" s="2">
        <v>113896</v>
      </c>
      <c r="E758" s="2">
        <v>28474</v>
      </c>
      <c r="F758" s="2">
        <v>11389.6</v>
      </c>
      <c r="G758" s="2">
        <v>17084.399999999998</v>
      </c>
      <c r="H758" s="2">
        <v>8</v>
      </c>
      <c r="I758" s="2">
        <v>4000</v>
      </c>
      <c r="J758" s="2">
        <v>170844</v>
      </c>
      <c r="K758" s="2">
        <v>13667.519999999999</v>
      </c>
      <c r="L758" s="2">
        <v>5694.8</v>
      </c>
      <c r="M758" s="2">
        <v>155481.68000000002</v>
      </c>
      <c r="P758" s="4" t="s">
        <v>1639</v>
      </c>
    </row>
    <row r="759" spans="1:16" x14ac:dyDescent="0.35">
      <c r="A759" s="2" t="s">
        <v>316</v>
      </c>
      <c r="B759" s="2" t="s">
        <v>1345</v>
      </c>
      <c r="C759" s="2" t="s">
        <v>1617</v>
      </c>
      <c r="D759" s="2">
        <v>80206</v>
      </c>
      <c r="E759" s="2">
        <v>20051.5</v>
      </c>
      <c r="F759" s="2">
        <v>8020.6</v>
      </c>
      <c r="G759" s="2">
        <v>12030.9</v>
      </c>
      <c r="H759" s="2">
        <v>5</v>
      </c>
      <c r="I759" s="2">
        <v>2500</v>
      </c>
      <c r="J759" s="2">
        <v>120309</v>
      </c>
      <c r="K759" s="2">
        <v>9624.7199999999993</v>
      </c>
      <c r="L759" s="2">
        <v>4010.3</v>
      </c>
      <c r="M759" s="2">
        <v>109173.98</v>
      </c>
      <c r="P759" s="4" t="s">
        <v>1639</v>
      </c>
    </row>
    <row r="760" spans="1:16" x14ac:dyDescent="0.35">
      <c r="A760" s="2" t="s">
        <v>403</v>
      </c>
      <c r="B760" s="2" t="s">
        <v>1346</v>
      </c>
      <c r="C760" s="2" t="s">
        <v>1618</v>
      </c>
      <c r="D760" s="2">
        <v>110429</v>
      </c>
      <c r="E760" s="2">
        <v>27607.25</v>
      </c>
      <c r="F760" s="2">
        <v>11042.900000000001</v>
      </c>
      <c r="G760" s="2">
        <v>16564.349999999999</v>
      </c>
      <c r="H760" s="2">
        <v>6</v>
      </c>
      <c r="I760" s="2">
        <v>3000</v>
      </c>
      <c r="J760" s="2">
        <v>165643.5</v>
      </c>
      <c r="K760" s="2">
        <v>13251.48</v>
      </c>
      <c r="L760" s="2">
        <v>5521.4500000000007</v>
      </c>
      <c r="M760" s="2">
        <v>149870.56999999998</v>
      </c>
      <c r="P760" s="4" t="s">
        <v>1639</v>
      </c>
    </row>
    <row r="761" spans="1:16" x14ac:dyDescent="0.35">
      <c r="A761" s="2" t="s">
        <v>50</v>
      </c>
      <c r="B761" s="2" t="s">
        <v>1347</v>
      </c>
      <c r="C761" s="2" t="s">
        <v>1619</v>
      </c>
      <c r="D761" s="2">
        <v>89786</v>
      </c>
      <c r="E761" s="2">
        <v>22446.5</v>
      </c>
      <c r="F761" s="2">
        <v>8978.6</v>
      </c>
      <c r="G761" s="2">
        <v>13467.9</v>
      </c>
      <c r="H761" s="2">
        <v>7</v>
      </c>
      <c r="I761" s="2">
        <v>3500</v>
      </c>
      <c r="J761" s="2">
        <v>134679</v>
      </c>
      <c r="K761" s="2">
        <v>10774.32</v>
      </c>
      <c r="L761" s="2">
        <v>4489.3</v>
      </c>
      <c r="M761" s="2">
        <v>122915.37999999999</v>
      </c>
      <c r="P761" s="4" t="s">
        <v>1639</v>
      </c>
    </row>
    <row r="762" spans="1:16" x14ac:dyDescent="0.35">
      <c r="A762" s="2" t="s">
        <v>41</v>
      </c>
      <c r="B762" s="2" t="s">
        <v>1348</v>
      </c>
      <c r="C762" s="2" t="s">
        <v>1620</v>
      </c>
      <c r="D762" s="2">
        <v>144332</v>
      </c>
      <c r="E762" s="2">
        <v>36083</v>
      </c>
      <c r="F762" s="2">
        <v>14433.2</v>
      </c>
      <c r="G762" s="2">
        <v>21649.8</v>
      </c>
      <c r="H762" s="2">
        <v>2</v>
      </c>
      <c r="I762" s="2">
        <v>1000</v>
      </c>
      <c r="J762" s="2">
        <v>216498</v>
      </c>
      <c r="K762" s="2">
        <v>17319.84</v>
      </c>
      <c r="L762" s="2">
        <v>7216.6</v>
      </c>
      <c r="M762" s="2">
        <v>192961.56</v>
      </c>
      <c r="P762" s="4" t="s">
        <v>1640</v>
      </c>
    </row>
    <row r="763" spans="1:16" x14ac:dyDescent="0.35">
      <c r="A763" s="2" t="s">
        <v>498</v>
      </c>
      <c r="B763" s="2" t="s">
        <v>1349</v>
      </c>
      <c r="C763" s="2" t="s">
        <v>1621</v>
      </c>
      <c r="D763" s="2">
        <v>101208</v>
      </c>
      <c r="E763" s="2">
        <v>25302</v>
      </c>
      <c r="F763" s="2">
        <v>10120.800000000001</v>
      </c>
      <c r="G763" s="2">
        <v>15181.199999999999</v>
      </c>
      <c r="H763" s="2">
        <v>9</v>
      </c>
      <c r="I763" s="2">
        <v>4500</v>
      </c>
      <c r="J763" s="2">
        <v>151812</v>
      </c>
      <c r="K763" s="2">
        <v>12144.96</v>
      </c>
      <c r="L763" s="2">
        <v>5060.4000000000005</v>
      </c>
      <c r="M763" s="2">
        <v>139106.64000000001</v>
      </c>
      <c r="P763" s="4" t="s">
        <v>1639</v>
      </c>
    </row>
    <row r="764" spans="1:16" x14ac:dyDescent="0.35">
      <c r="A764" s="2" t="s">
        <v>25</v>
      </c>
      <c r="B764" s="2" t="s">
        <v>1350</v>
      </c>
      <c r="C764" s="2" t="s">
        <v>1622</v>
      </c>
      <c r="D764" s="2">
        <v>115807</v>
      </c>
      <c r="E764" s="2">
        <v>28951.75</v>
      </c>
      <c r="F764" s="2">
        <v>11580.7</v>
      </c>
      <c r="G764" s="2">
        <v>17371.05</v>
      </c>
      <c r="H764" s="2">
        <v>3</v>
      </c>
      <c r="I764" s="2">
        <v>1500</v>
      </c>
      <c r="J764" s="2">
        <v>173710.5</v>
      </c>
      <c r="K764" s="2">
        <v>13896.84</v>
      </c>
      <c r="L764" s="2">
        <v>5790.35</v>
      </c>
      <c r="M764" s="2">
        <v>155523.31</v>
      </c>
      <c r="P764" s="4" t="s">
        <v>1639</v>
      </c>
    </row>
    <row r="765" spans="1:16" x14ac:dyDescent="0.35">
      <c r="A765" s="2" t="s">
        <v>160</v>
      </c>
      <c r="B765" s="2" t="s">
        <v>1351</v>
      </c>
      <c r="C765" s="2" t="s">
        <v>1623</v>
      </c>
      <c r="D765" s="2">
        <v>59863</v>
      </c>
      <c r="E765" s="2">
        <v>14965.75</v>
      </c>
      <c r="F765" s="2">
        <v>5986.3</v>
      </c>
      <c r="G765" s="2">
        <v>8979.4499999999989</v>
      </c>
      <c r="H765" s="2">
        <v>4</v>
      </c>
      <c r="I765" s="2">
        <v>2000</v>
      </c>
      <c r="J765" s="2">
        <v>89794.5</v>
      </c>
      <c r="K765" s="2">
        <v>7183.5599999999995</v>
      </c>
      <c r="L765" s="2">
        <v>2993.15</v>
      </c>
      <c r="M765" s="2">
        <v>81617.790000000008</v>
      </c>
      <c r="P765" s="4" t="s">
        <v>1641</v>
      </c>
    </row>
    <row r="766" spans="1:16" x14ac:dyDescent="0.35">
      <c r="A766" s="2" t="s">
        <v>322</v>
      </c>
      <c r="B766" s="2" t="s">
        <v>1352</v>
      </c>
      <c r="C766" s="2" t="s">
        <v>1624</v>
      </c>
      <c r="D766" s="2">
        <v>113031</v>
      </c>
      <c r="E766" s="2">
        <v>28257.75</v>
      </c>
      <c r="F766" s="2">
        <v>11303.1</v>
      </c>
      <c r="G766" s="2">
        <v>16954.649999999998</v>
      </c>
      <c r="H766" s="2">
        <v>4</v>
      </c>
      <c r="I766" s="2">
        <v>2000</v>
      </c>
      <c r="J766" s="2">
        <v>169546.5</v>
      </c>
      <c r="K766" s="2">
        <v>13563.72</v>
      </c>
      <c r="L766" s="2">
        <v>5651.55</v>
      </c>
      <c r="M766" s="2">
        <v>152331.23000000001</v>
      </c>
      <c r="P766" s="4" t="s">
        <v>1639</v>
      </c>
    </row>
    <row r="767" spans="1:16" x14ac:dyDescent="0.35">
      <c r="A767" s="2" t="s">
        <v>499</v>
      </c>
      <c r="B767" s="2" t="s">
        <v>1353</v>
      </c>
      <c r="C767" s="2" t="s">
        <v>1625</v>
      </c>
      <c r="D767" s="2">
        <v>44086</v>
      </c>
      <c r="E767" s="2">
        <v>11021.5</v>
      </c>
      <c r="F767" s="2">
        <v>4408.6000000000004</v>
      </c>
      <c r="G767" s="2">
        <v>6612.9</v>
      </c>
      <c r="H767" s="2">
        <v>2</v>
      </c>
      <c r="I767" s="2">
        <v>1000</v>
      </c>
      <c r="J767" s="2">
        <v>66129</v>
      </c>
      <c r="K767" s="2">
        <v>5290.32</v>
      </c>
      <c r="L767" s="2">
        <v>2204.3000000000002</v>
      </c>
      <c r="M767" s="2">
        <v>59634.38</v>
      </c>
      <c r="P767" s="4" t="s">
        <v>1641</v>
      </c>
    </row>
    <row r="768" spans="1:16" x14ac:dyDescent="0.35">
      <c r="A768" s="2" t="s">
        <v>216</v>
      </c>
      <c r="B768" s="2" t="s">
        <v>1354</v>
      </c>
      <c r="C768" s="2" t="s">
        <v>1626</v>
      </c>
      <c r="D768" s="2">
        <v>103696</v>
      </c>
      <c r="E768" s="2">
        <v>25924</v>
      </c>
      <c r="F768" s="2">
        <v>10369.6</v>
      </c>
      <c r="G768" s="2">
        <v>15554.4</v>
      </c>
      <c r="H768" s="2">
        <v>8</v>
      </c>
      <c r="I768" s="2">
        <v>4000</v>
      </c>
      <c r="J768" s="2">
        <v>155544</v>
      </c>
      <c r="K768" s="2">
        <v>12443.52</v>
      </c>
      <c r="L768" s="2">
        <v>5184.8</v>
      </c>
      <c r="M768" s="2">
        <v>141915.68000000002</v>
      </c>
      <c r="P768" s="4" t="s">
        <v>1639</v>
      </c>
    </row>
    <row r="769" spans="1:16" x14ac:dyDescent="0.35">
      <c r="A769" s="2" t="s">
        <v>468</v>
      </c>
      <c r="B769" s="2" t="s">
        <v>1355</v>
      </c>
      <c r="C769" s="2" t="s">
        <v>1627</v>
      </c>
      <c r="D769" s="2">
        <v>128949</v>
      </c>
      <c r="E769" s="2">
        <v>32237.25</v>
      </c>
      <c r="F769" s="2">
        <v>12894.900000000001</v>
      </c>
      <c r="G769" s="2">
        <v>19342.349999999999</v>
      </c>
      <c r="H769" s="2">
        <v>5</v>
      </c>
      <c r="I769" s="2">
        <v>2500</v>
      </c>
      <c r="J769" s="2">
        <v>193423.5</v>
      </c>
      <c r="K769" s="2">
        <v>15473.88</v>
      </c>
      <c r="L769" s="2">
        <v>6447.4500000000007</v>
      </c>
      <c r="M769" s="2">
        <v>174002.16999999998</v>
      </c>
      <c r="P769" s="4" t="s">
        <v>1639</v>
      </c>
    </row>
    <row r="770" spans="1:16" x14ac:dyDescent="0.35">
      <c r="A770" s="2" t="s">
        <v>436</v>
      </c>
      <c r="B770" s="2" t="s">
        <v>1356</v>
      </c>
      <c r="C770" s="2" t="s">
        <v>1628</v>
      </c>
      <c r="D770" s="2">
        <v>91039</v>
      </c>
      <c r="E770" s="2">
        <v>22759.75</v>
      </c>
      <c r="F770" s="2">
        <v>9103.9</v>
      </c>
      <c r="G770" s="2">
        <v>13655.85</v>
      </c>
      <c r="H770" s="2">
        <v>2</v>
      </c>
      <c r="I770" s="2">
        <v>1000</v>
      </c>
      <c r="J770" s="2">
        <v>136558.5</v>
      </c>
      <c r="K770" s="2">
        <v>10924.68</v>
      </c>
      <c r="L770" s="2">
        <v>4551.95</v>
      </c>
      <c r="M770" s="2">
        <v>122081.87000000001</v>
      </c>
      <c r="P770" s="4" t="s">
        <v>1639</v>
      </c>
    </row>
    <row r="771" spans="1:16" x14ac:dyDescent="0.35">
      <c r="A771" s="2" t="s">
        <v>164</v>
      </c>
      <c r="B771" s="2" t="s">
        <v>1357</v>
      </c>
      <c r="C771" s="2" t="s">
        <v>1589</v>
      </c>
      <c r="D771" s="2">
        <v>95932</v>
      </c>
      <c r="E771" s="2">
        <v>23983</v>
      </c>
      <c r="F771" s="2">
        <v>9593.2000000000007</v>
      </c>
      <c r="G771" s="2">
        <v>14389.8</v>
      </c>
      <c r="H771" s="2">
        <v>4</v>
      </c>
      <c r="I771" s="2">
        <v>2000</v>
      </c>
      <c r="J771" s="2">
        <v>143898</v>
      </c>
      <c r="K771" s="2">
        <v>11511.84</v>
      </c>
      <c r="L771" s="2">
        <v>4796.6000000000004</v>
      </c>
      <c r="M771" s="2">
        <v>129589.56</v>
      </c>
      <c r="P771" s="4" t="s">
        <v>1639</v>
      </c>
    </row>
    <row r="772" spans="1:16" x14ac:dyDescent="0.35">
      <c r="A772" s="2" t="s">
        <v>500</v>
      </c>
      <c r="B772" s="2" t="s">
        <v>1358</v>
      </c>
      <c r="C772" s="2" t="s">
        <v>1590</v>
      </c>
      <c r="D772" s="2">
        <v>133840</v>
      </c>
      <c r="E772" s="2">
        <v>33460</v>
      </c>
      <c r="F772" s="2">
        <v>13384</v>
      </c>
      <c r="G772" s="2">
        <v>20076</v>
      </c>
      <c r="H772" s="2">
        <v>4</v>
      </c>
      <c r="I772" s="2">
        <v>2000</v>
      </c>
      <c r="J772" s="2">
        <v>200760</v>
      </c>
      <c r="K772" s="2">
        <v>16060.8</v>
      </c>
      <c r="L772" s="2">
        <v>6692</v>
      </c>
      <c r="M772" s="2">
        <v>180007.2</v>
      </c>
      <c r="P772" s="4" t="s">
        <v>1640</v>
      </c>
    </row>
    <row r="773" spans="1:16" x14ac:dyDescent="0.35">
      <c r="A773" s="2" t="s">
        <v>228</v>
      </c>
      <c r="B773" s="2" t="s">
        <v>1359</v>
      </c>
      <c r="C773" s="2" t="s">
        <v>1591</v>
      </c>
      <c r="D773" s="2">
        <v>102415</v>
      </c>
      <c r="E773" s="2">
        <v>25603.75</v>
      </c>
      <c r="F773" s="2">
        <v>10241.5</v>
      </c>
      <c r="G773" s="2">
        <v>15362.25</v>
      </c>
      <c r="H773" s="2">
        <v>7</v>
      </c>
      <c r="I773" s="2">
        <v>3500</v>
      </c>
      <c r="J773" s="2">
        <v>153622.5</v>
      </c>
      <c r="K773" s="2">
        <v>12289.8</v>
      </c>
      <c r="L773" s="2">
        <v>5120.75</v>
      </c>
      <c r="M773" s="2">
        <v>139711.95000000001</v>
      </c>
      <c r="P773" s="4" t="s">
        <v>1639</v>
      </c>
    </row>
    <row r="774" spans="1:16" x14ac:dyDescent="0.35">
      <c r="A774" s="2" t="s">
        <v>291</v>
      </c>
      <c r="B774" s="2" t="s">
        <v>1360</v>
      </c>
      <c r="C774" s="2" t="s">
        <v>1592</v>
      </c>
      <c r="D774" s="2">
        <v>120273</v>
      </c>
      <c r="E774" s="2">
        <v>30068.25</v>
      </c>
      <c r="F774" s="2">
        <v>12027.300000000001</v>
      </c>
      <c r="G774" s="2">
        <v>18040.95</v>
      </c>
      <c r="H774" s="2">
        <v>3</v>
      </c>
      <c r="I774" s="2">
        <v>1500</v>
      </c>
      <c r="J774" s="2">
        <v>180409.5</v>
      </c>
      <c r="K774" s="2">
        <v>14432.76</v>
      </c>
      <c r="L774" s="2">
        <v>6013.6500000000005</v>
      </c>
      <c r="M774" s="2">
        <v>161463.09</v>
      </c>
      <c r="P774" s="4" t="s">
        <v>1639</v>
      </c>
    </row>
    <row r="775" spans="1:16" x14ac:dyDescent="0.35">
      <c r="A775" s="2" t="s">
        <v>501</v>
      </c>
      <c r="B775" s="2" t="s">
        <v>1361</v>
      </c>
      <c r="C775" s="2" t="s">
        <v>1593</v>
      </c>
      <c r="D775" s="2">
        <v>136472</v>
      </c>
      <c r="E775" s="2">
        <v>34118</v>
      </c>
      <c r="F775" s="2">
        <v>13647.2</v>
      </c>
      <c r="G775" s="2">
        <v>20470.8</v>
      </c>
      <c r="H775" s="2">
        <v>4</v>
      </c>
      <c r="I775" s="2">
        <v>2000</v>
      </c>
      <c r="J775" s="2">
        <v>204708</v>
      </c>
      <c r="K775" s="2">
        <v>16376.64</v>
      </c>
      <c r="L775" s="2">
        <v>6823.6</v>
      </c>
      <c r="M775" s="2">
        <v>183507.75999999998</v>
      </c>
      <c r="P775" s="4" t="s">
        <v>1640</v>
      </c>
    </row>
    <row r="776" spans="1:16" x14ac:dyDescent="0.35">
      <c r="A776" s="2" t="s">
        <v>422</v>
      </c>
      <c r="B776" s="2" t="s">
        <v>1362</v>
      </c>
      <c r="C776" s="2" t="s">
        <v>1594</v>
      </c>
      <c r="D776" s="2">
        <v>83450</v>
      </c>
      <c r="E776" s="2">
        <v>20862.5</v>
      </c>
      <c r="F776" s="2">
        <v>8345</v>
      </c>
      <c r="G776" s="2">
        <v>12517.5</v>
      </c>
      <c r="H776" s="2">
        <v>6</v>
      </c>
      <c r="I776" s="2">
        <v>3000</v>
      </c>
      <c r="J776" s="2">
        <v>125175</v>
      </c>
      <c r="K776" s="2">
        <v>10014</v>
      </c>
      <c r="L776" s="2">
        <v>4172.5</v>
      </c>
      <c r="M776" s="2">
        <v>113988.5</v>
      </c>
      <c r="P776" s="4" t="s">
        <v>1639</v>
      </c>
    </row>
    <row r="777" spans="1:16" x14ac:dyDescent="0.35">
      <c r="A777" s="2" t="s">
        <v>123</v>
      </c>
      <c r="B777" s="2" t="s">
        <v>1363</v>
      </c>
      <c r="C777" s="2" t="s">
        <v>1595</v>
      </c>
      <c r="D777" s="2">
        <v>49008</v>
      </c>
      <c r="E777" s="2">
        <v>12252</v>
      </c>
      <c r="F777" s="2">
        <v>4900.8</v>
      </c>
      <c r="G777" s="2">
        <v>7351.2</v>
      </c>
      <c r="H777" s="2">
        <v>8</v>
      </c>
      <c r="I777" s="2">
        <v>4000</v>
      </c>
      <c r="J777" s="2">
        <v>73512</v>
      </c>
      <c r="K777" s="2">
        <v>5880.96</v>
      </c>
      <c r="L777" s="2">
        <v>2450.4</v>
      </c>
      <c r="M777" s="2">
        <v>69180.639999999985</v>
      </c>
      <c r="P777" s="4" t="s">
        <v>1641</v>
      </c>
    </row>
    <row r="778" spans="1:16" x14ac:dyDescent="0.35">
      <c r="A778" s="2" t="s">
        <v>502</v>
      </c>
      <c r="B778" s="2" t="s">
        <v>1364</v>
      </c>
      <c r="C778" s="2" t="s">
        <v>1596</v>
      </c>
      <c r="D778" s="2">
        <v>125470</v>
      </c>
      <c r="E778" s="2">
        <v>31367.5</v>
      </c>
      <c r="F778" s="2">
        <v>12547</v>
      </c>
      <c r="G778" s="2">
        <v>18820.5</v>
      </c>
      <c r="H778" s="2">
        <v>8</v>
      </c>
      <c r="I778" s="2">
        <v>4000</v>
      </c>
      <c r="J778" s="2">
        <v>188205</v>
      </c>
      <c r="K778" s="2">
        <v>15056.4</v>
      </c>
      <c r="L778" s="2">
        <v>6273.5</v>
      </c>
      <c r="M778" s="2">
        <v>170875.1</v>
      </c>
      <c r="P778" s="4" t="s">
        <v>1639</v>
      </c>
    </row>
    <row r="779" spans="1:16" x14ac:dyDescent="0.35">
      <c r="A779" s="2" t="s">
        <v>503</v>
      </c>
      <c r="B779" s="2" t="s">
        <v>1365</v>
      </c>
      <c r="C779" s="2" t="s">
        <v>1597</v>
      </c>
      <c r="D779" s="2">
        <v>125403</v>
      </c>
      <c r="E779" s="2">
        <v>31350.75</v>
      </c>
      <c r="F779" s="2">
        <v>12540.300000000001</v>
      </c>
      <c r="G779" s="2">
        <v>18810.45</v>
      </c>
      <c r="H779" s="2">
        <v>7</v>
      </c>
      <c r="I779" s="2">
        <v>3500</v>
      </c>
      <c r="J779" s="2">
        <v>188104.5</v>
      </c>
      <c r="K779" s="2">
        <v>15048.359999999999</v>
      </c>
      <c r="L779" s="2">
        <v>6270.1500000000005</v>
      </c>
      <c r="M779" s="2">
        <v>170285.99000000002</v>
      </c>
      <c r="P779" s="4" t="s">
        <v>1639</v>
      </c>
    </row>
    <row r="780" spans="1:16" x14ac:dyDescent="0.35">
      <c r="A780" s="2" t="s">
        <v>504</v>
      </c>
      <c r="B780" s="2" t="s">
        <v>1366</v>
      </c>
      <c r="C780" s="2" t="s">
        <v>1598</v>
      </c>
      <c r="D780" s="2">
        <v>68061</v>
      </c>
      <c r="E780" s="2">
        <v>17015.25</v>
      </c>
      <c r="F780" s="2">
        <v>6806.1</v>
      </c>
      <c r="G780" s="2">
        <v>10209.15</v>
      </c>
      <c r="H780" s="2">
        <v>6</v>
      </c>
      <c r="I780" s="2">
        <v>3000</v>
      </c>
      <c r="J780" s="2">
        <v>102091.5</v>
      </c>
      <c r="K780" s="2">
        <v>8167.32</v>
      </c>
      <c r="L780" s="2">
        <v>3403.05</v>
      </c>
      <c r="M780" s="2">
        <v>93521.12999999999</v>
      </c>
      <c r="P780" s="4" t="s">
        <v>1639</v>
      </c>
    </row>
    <row r="781" spans="1:16" x14ac:dyDescent="0.35">
      <c r="A781" s="2" t="s">
        <v>93</v>
      </c>
      <c r="B781" s="2" t="s">
        <v>1367</v>
      </c>
      <c r="C781" s="2" t="s">
        <v>1599</v>
      </c>
      <c r="D781" s="2">
        <v>81251</v>
      </c>
      <c r="E781" s="2">
        <v>20312.75</v>
      </c>
      <c r="F781" s="2">
        <v>8125.1</v>
      </c>
      <c r="G781" s="2">
        <v>12187.65</v>
      </c>
      <c r="H781" s="2">
        <v>2</v>
      </c>
      <c r="I781" s="2">
        <v>1000</v>
      </c>
      <c r="J781" s="2">
        <v>121876.5</v>
      </c>
      <c r="K781" s="2">
        <v>9750.119999999999</v>
      </c>
      <c r="L781" s="2">
        <v>4062.55</v>
      </c>
      <c r="M781" s="2">
        <v>109063.83</v>
      </c>
      <c r="P781" s="4" t="s">
        <v>1639</v>
      </c>
    </row>
    <row r="782" spans="1:16" x14ac:dyDescent="0.35">
      <c r="A782" s="2" t="s">
        <v>505</v>
      </c>
      <c r="B782" s="2" t="s">
        <v>1368</v>
      </c>
      <c r="C782" s="2" t="s">
        <v>1600</v>
      </c>
      <c r="D782" s="2">
        <v>102973</v>
      </c>
      <c r="E782" s="2">
        <v>25743.25</v>
      </c>
      <c r="F782" s="2">
        <v>10297.300000000001</v>
      </c>
      <c r="G782" s="2">
        <v>15445.949999999999</v>
      </c>
      <c r="H782" s="2">
        <v>4</v>
      </c>
      <c r="I782" s="2">
        <v>2000</v>
      </c>
      <c r="J782" s="2">
        <v>154459.5</v>
      </c>
      <c r="K782" s="2">
        <v>12356.76</v>
      </c>
      <c r="L782" s="2">
        <v>5148.6500000000005</v>
      </c>
      <c r="M782" s="2">
        <v>138954.09</v>
      </c>
      <c r="P782" s="4" t="s">
        <v>1639</v>
      </c>
    </row>
    <row r="783" spans="1:16" x14ac:dyDescent="0.35">
      <c r="A783" s="2" t="s">
        <v>506</v>
      </c>
      <c r="B783" s="2" t="s">
        <v>1369</v>
      </c>
      <c r="C783" s="2" t="s">
        <v>1601</v>
      </c>
      <c r="D783" s="2">
        <v>53966</v>
      </c>
      <c r="E783" s="2">
        <v>13491.5</v>
      </c>
      <c r="F783" s="2">
        <v>5396.6</v>
      </c>
      <c r="G783" s="2">
        <v>8094.9</v>
      </c>
      <c r="H783" s="2">
        <v>2</v>
      </c>
      <c r="I783" s="2">
        <v>1000</v>
      </c>
      <c r="J783" s="2">
        <v>80949</v>
      </c>
      <c r="K783" s="2">
        <v>6475.92</v>
      </c>
      <c r="L783" s="2">
        <v>2698.3</v>
      </c>
      <c r="M783" s="2">
        <v>72774.78</v>
      </c>
      <c r="P783" s="4" t="s">
        <v>1641</v>
      </c>
    </row>
    <row r="784" spans="1:16" x14ac:dyDescent="0.35">
      <c r="A784" s="2" t="s">
        <v>453</v>
      </c>
      <c r="B784" s="2" t="s">
        <v>1370</v>
      </c>
      <c r="C784" s="2" t="s">
        <v>1602</v>
      </c>
      <c r="D784" s="2">
        <v>129379</v>
      </c>
      <c r="E784" s="2">
        <v>32344.75</v>
      </c>
      <c r="F784" s="2">
        <v>12937.900000000001</v>
      </c>
      <c r="G784" s="2">
        <v>19406.849999999999</v>
      </c>
      <c r="H784" s="2">
        <v>6</v>
      </c>
      <c r="I784" s="2">
        <v>3000</v>
      </c>
      <c r="J784" s="2">
        <v>194068.5</v>
      </c>
      <c r="K784" s="2">
        <v>15525.48</v>
      </c>
      <c r="L784" s="2">
        <v>6468.9500000000007</v>
      </c>
      <c r="M784" s="2">
        <v>175074.06999999998</v>
      </c>
      <c r="P784" s="4" t="s">
        <v>1639</v>
      </c>
    </row>
    <row r="785" spans="1:16" x14ac:dyDescent="0.35">
      <c r="A785" s="2" t="s">
        <v>507</v>
      </c>
      <c r="B785" s="2" t="s">
        <v>1371</v>
      </c>
      <c r="C785" s="2" t="s">
        <v>1603</v>
      </c>
      <c r="D785" s="2">
        <v>41842</v>
      </c>
      <c r="E785" s="2">
        <v>10460.5</v>
      </c>
      <c r="F785" s="2">
        <v>4184.2</v>
      </c>
      <c r="G785" s="2">
        <v>6276.3</v>
      </c>
      <c r="H785" s="2">
        <v>9</v>
      </c>
      <c r="I785" s="2">
        <v>4500</v>
      </c>
      <c r="J785" s="2">
        <v>62763</v>
      </c>
      <c r="K785" s="2">
        <v>5021.04</v>
      </c>
      <c r="L785" s="2">
        <v>2092.1</v>
      </c>
      <c r="M785" s="2">
        <v>60149.86</v>
      </c>
      <c r="P785" s="4" t="s">
        <v>1641</v>
      </c>
    </row>
    <row r="786" spans="1:16" x14ac:dyDescent="0.35">
      <c r="A786" s="2" t="s">
        <v>310</v>
      </c>
      <c r="B786" s="2" t="s">
        <v>1372</v>
      </c>
      <c r="C786" s="2" t="s">
        <v>1604</v>
      </c>
      <c r="D786" s="2">
        <v>119605</v>
      </c>
      <c r="E786" s="2">
        <v>29901.25</v>
      </c>
      <c r="F786" s="2">
        <v>11960.5</v>
      </c>
      <c r="G786" s="2">
        <v>17940.75</v>
      </c>
      <c r="H786" s="2">
        <v>5</v>
      </c>
      <c r="I786" s="2">
        <v>2500</v>
      </c>
      <c r="J786" s="2">
        <v>179407.5</v>
      </c>
      <c r="K786" s="2">
        <v>14352.6</v>
      </c>
      <c r="L786" s="2">
        <v>5980.25</v>
      </c>
      <c r="M786" s="2">
        <v>161574.65</v>
      </c>
      <c r="P786" s="4" t="s">
        <v>1639</v>
      </c>
    </row>
    <row r="787" spans="1:16" x14ac:dyDescent="0.35">
      <c r="A787" s="2" t="s">
        <v>508</v>
      </c>
      <c r="B787" s="2" t="s">
        <v>1373</v>
      </c>
      <c r="C787" s="2" t="s">
        <v>1605</v>
      </c>
      <c r="D787" s="2">
        <v>58683</v>
      </c>
      <c r="E787" s="2">
        <v>14670.75</v>
      </c>
      <c r="F787" s="2">
        <v>5868.3</v>
      </c>
      <c r="G787" s="2">
        <v>8802.4499999999989</v>
      </c>
      <c r="H787" s="2">
        <v>5</v>
      </c>
      <c r="I787" s="2">
        <v>2500</v>
      </c>
      <c r="J787" s="2">
        <v>88024.5</v>
      </c>
      <c r="K787" s="2">
        <v>7041.96</v>
      </c>
      <c r="L787" s="2">
        <v>2934.15</v>
      </c>
      <c r="M787" s="2">
        <v>80548.39</v>
      </c>
      <c r="P787" s="4" t="s">
        <v>1641</v>
      </c>
    </row>
    <row r="788" spans="1:16" x14ac:dyDescent="0.35">
      <c r="A788" s="2" t="s">
        <v>93</v>
      </c>
      <c r="B788" s="2" t="s">
        <v>1374</v>
      </c>
      <c r="C788" s="2" t="s">
        <v>1606</v>
      </c>
      <c r="D788" s="2">
        <v>107424</v>
      </c>
      <c r="E788" s="2">
        <v>26856</v>
      </c>
      <c r="F788" s="2">
        <v>10742.400000000001</v>
      </c>
      <c r="G788" s="2">
        <v>16113.599999999999</v>
      </c>
      <c r="H788" s="2">
        <v>7</v>
      </c>
      <c r="I788" s="2">
        <v>3500</v>
      </c>
      <c r="J788" s="2">
        <v>161136</v>
      </c>
      <c r="K788" s="2">
        <v>12890.88</v>
      </c>
      <c r="L788" s="2">
        <v>5371.2000000000007</v>
      </c>
      <c r="M788" s="2">
        <v>146373.91999999998</v>
      </c>
      <c r="P788" s="4" t="s">
        <v>1639</v>
      </c>
    </row>
    <row r="789" spans="1:16" x14ac:dyDescent="0.35">
      <c r="A789" s="2" t="s">
        <v>71</v>
      </c>
      <c r="B789" s="2" t="s">
        <v>1375</v>
      </c>
      <c r="C789" s="2" t="s">
        <v>1607</v>
      </c>
      <c r="D789" s="2">
        <v>76356</v>
      </c>
      <c r="E789" s="2">
        <v>19089</v>
      </c>
      <c r="F789" s="2">
        <v>7635.6</v>
      </c>
      <c r="G789" s="2">
        <v>11453.4</v>
      </c>
      <c r="H789" s="2">
        <v>5</v>
      </c>
      <c r="I789" s="2">
        <v>2500</v>
      </c>
      <c r="J789" s="2">
        <v>114534</v>
      </c>
      <c r="K789" s="2">
        <v>9162.7199999999993</v>
      </c>
      <c r="L789" s="2">
        <v>3817.8</v>
      </c>
      <c r="M789" s="2">
        <v>104053.48</v>
      </c>
      <c r="P789" s="4" t="s">
        <v>1639</v>
      </c>
    </row>
    <row r="790" spans="1:16" x14ac:dyDescent="0.35">
      <c r="A790" s="2" t="s">
        <v>509</v>
      </c>
      <c r="B790" s="2" t="s">
        <v>1376</v>
      </c>
      <c r="C790" s="2" t="s">
        <v>1608</v>
      </c>
      <c r="D790" s="2">
        <v>111636</v>
      </c>
      <c r="E790" s="2">
        <v>27909</v>
      </c>
      <c r="F790" s="2">
        <v>11163.6</v>
      </c>
      <c r="G790" s="2">
        <v>16745.399999999998</v>
      </c>
      <c r="H790" s="2">
        <v>8</v>
      </c>
      <c r="I790" s="2">
        <v>4000</v>
      </c>
      <c r="J790" s="2">
        <v>167454</v>
      </c>
      <c r="K790" s="2">
        <v>13396.32</v>
      </c>
      <c r="L790" s="2">
        <v>5581.8</v>
      </c>
      <c r="M790" s="2">
        <v>152475.88</v>
      </c>
      <c r="P790" s="4" t="s">
        <v>1639</v>
      </c>
    </row>
    <row r="791" spans="1:16" x14ac:dyDescent="0.35">
      <c r="A791" s="2" t="s">
        <v>510</v>
      </c>
      <c r="B791" s="2" t="s">
        <v>1377</v>
      </c>
      <c r="C791" s="2" t="s">
        <v>1609</v>
      </c>
      <c r="D791" s="2">
        <v>43228</v>
      </c>
      <c r="E791" s="2">
        <v>10807</v>
      </c>
      <c r="F791" s="2">
        <v>4322.8</v>
      </c>
      <c r="G791" s="2">
        <v>6484.2</v>
      </c>
      <c r="H791" s="2">
        <v>8</v>
      </c>
      <c r="I791" s="2">
        <v>4000</v>
      </c>
      <c r="J791" s="2">
        <v>64842</v>
      </c>
      <c r="K791" s="2">
        <v>5187.3599999999997</v>
      </c>
      <c r="L791" s="2">
        <v>2161.4</v>
      </c>
      <c r="M791" s="2">
        <v>61493.24</v>
      </c>
      <c r="P791" s="4" t="s">
        <v>1641</v>
      </c>
    </row>
    <row r="792" spans="1:16" x14ac:dyDescent="0.35">
      <c r="A792" s="2" t="s">
        <v>68</v>
      </c>
      <c r="B792" s="2" t="s">
        <v>1378</v>
      </c>
      <c r="C792" s="2" t="s">
        <v>1610</v>
      </c>
      <c r="D792" s="2">
        <v>147769</v>
      </c>
      <c r="E792" s="2">
        <v>36942.25</v>
      </c>
      <c r="F792" s="2">
        <v>14776.900000000001</v>
      </c>
      <c r="G792" s="2">
        <v>22165.35</v>
      </c>
      <c r="H792" s="2">
        <v>7</v>
      </c>
      <c r="I792" s="2">
        <v>3500</v>
      </c>
      <c r="J792" s="2">
        <v>221653.5</v>
      </c>
      <c r="K792" s="2">
        <v>17732.28</v>
      </c>
      <c r="L792" s="2">
        <v>7388.4500000000007</v>
      </c>
      <c r="M792" s="2">
        <v>200032.77</v>
      </c>
      <c r="P792" s="4" t="s">
        <v>1640</v>
      </c>
    </row>
    <row r="793" spans="1:16" x14ac:dyDescent="0.35">
      <c r="A793" s="2" t="s">
        <v>397</v>
      </c>
      <c r="B793" s="2" t="s">
        <v>1379</v>
      </c>
      <c r="C793" s="2" t="s">
        <v>1611</v>
      </c>
      <c r="D793" s="2">
        <v>103230</v>
      </c>
      <c r="E793" s="2">
        <v>25807.5</v>
      </c>
      <c r="F793" s="2">
        <v>10323</v>
      </c>
      <c r="G793" s="2">
        <v>15484.5</v>
      </c>
      <c r="H793" s="2">
        <v>4</v>
      </c>
      <c r="I793" s="2">
        <v>2000</v>
      </c>
      <c r="J793" s="2">
        <v>154845</v>
      </c>
      <c r="K793" s="2">
        <v>12387.6</v>
      </c>
      <c r="L793" s="2">
        <v>5161.5</v>
      </c>
      <c r="M793" s="2">
        <v>139295.9</v>
      </c>
      <c r="P793" s="4" t="s">
        <v>1639</v>
      </c>
    </row>
    <row r="794" spans="1:16" x14ac:dyDescent="0.35">
      <c r="A794" s="2" t="s">
        <v>318</v>
      </c>
      <c r="B794" s="2" t="s">
        <v>1380</v>
      </c>
      <c r="C794" s="2" t="s">
        <v>1612</v>
      </c>
      <c r="D794" s="2">
        <v>54655</v>
      </c>
      <c r="E794" s="2">
        <v>13663.75</v>
      </c>
      <c r="F794" s="2">
        <v>5465.5</v>
      </c>
      <c r="G794" s="2">
        <v>8198.25</v>
      </c>
      <c r="H794" s="2">
        <v>2</v>
      </c>
      <c r="I794" s="2">
        <v>1000</v>
      </c>
      <c r="J794" s="2">
        <v>81982.5</v>
      </c>
      <c r="K794" s="2">
        <v>6558.5999999999995</v>
      </c>
      <c r="L794" s="2">
        <v>2732.75</v>
      </c>
      <c r="M794" s="2">
        <v>73691.149999999994</v>
      </c>
      <c r="P794" s="4" t="s">
        <v>1641</v>
      </c>
    </row>
    <row r="795" spans="1:16" x14ac:dyDescent="0.35">
      <c r="A795" s="2" t="s">
        <v>274</v>
      </c>
      <c r="B795" s="2" t="s">
        <v>1381</v>
      </c>
      <c r="C795" s="2" t="s">
        <v>1613</v>
      </c>
      <c r="D795" s="2">
        <v>46491</v>
      </c>
      <c r="E795" s="2">
        <v>11622.75</v>
      </c>
      <c r="F795" s="2">
        <v>4649.1000000000004</v>
      </c>
      <c r="G795" s="2">
        <v>6973.65</v>
      </c>
      <c r="H795" s="2">
        <v>7</v>
      </c>
      <c r="I795" s="2">
        <v>3500</v>
      </c>
      <c r="J795" s="2">
        <v>69736.5</v>
      </c>
      <c r="K795" s="2">
        <v>5578.92</v>
      </c>
      <c r="L795" s="2">
        <v>2324.5500000000002</v>
      </c>
      <c r="M795" s="2">
        <v>65333.03</v>
      </c>
      <c r="P795" s="4" t="s">
        <v>1641</v>
      </c>
    </row>
    <row r="796" spans="1:16" x14ac:dyDescent="0.35">
      <c r="A796" s="2" t="s">
        <v>18</v>
      </c>
      <c r="B796" s="2" t="s">
        <v>1382</v>
      </c>
      <c r="C796" s="2" t="s">
        <v>1614</v>
      </c>
      <c r="D796" s="2">
        <v>148888</v>
      </c>
      <c r="E796" s="2">
        <v>37222</v>
      </c>
      <c r="F796" s="2">
        <v>14888.800000000001</v>
      </c>
      <c r="G796" s="2">
        <v>22333.200000000001</v>
      </c>
      <c r="H796" s="2">
        <v>4</v>
      </c>
      <c r="I796" s="2">
        <v>2000</v>
      </c>
      <c r="J796" s="2">
        <v>223332</v>
      </c>
      <c r="K796" s="2">
        <v>17866.559999999998</v>
      </c>
      <c r="L796" s="2">
        <v>7444.4000000000005</v>
      </c>
      <c r="M796" s="2">
        <v>200021.04</v>
      </c>
      <c r="P796" s="4" t="s">
        <v>1640</v>
      </c>
    </row>
    <row r="797" spans="1:16" x14ac:dyDescent="0.35">
      <c r="A797" s="2" t="s">
        <v>511</v>
      </c>
      <c r="B797" s="2" t="s">
        <v>1383</v>
      </c>
      <c r="C797" s="2" t="s">
        <v>1615</v>
      </c>
      <c r="D797" s="2">
        <v>98461</v>
      </c>
      <c r="E797" s="2">
        <v>24615.25</v>
      </c>
      <c r="F797" s="2">
        <v>9846.1</v>
      </c>
      <c r="G797" s="2">
        <v>14769.15</v>
      </c>
      <c r="H797" s="2">
        <v>7</v>
      </c>
      <c r="I797" s="2">
        <v>3500</v>
      </c>
      <c r="J797" s="2">
        <v>147691.5</v>
      </c>
      <c r="K797" s="2">
        <v>11815.32</v>
      </c>
      <c r="L797" s="2">
        <v>4923.05</v>
      </c>
      <c r="M797" s="2">
        <v>134453.13</v>
      </c>
      <c r="P797" s="4" t="s">
        <v>1639</v>
      </c>
    </row>
    <row r="798" spans="1:16" x14ac:dyDescent="0.35">
      <c r="A798" s="2" t="s">
        <v>512</v>
      </c>
      <c r="B798" s="2" t="s">
        <v>1384</v>
      </c>
      <c r="C798" s="2" t="s">
        <v>1616</v>
      </c>
      <c r="D798" s="2">
        <v>144839</v>
      </c>
      <c r="E798" s="2">
        <v>36209.75</v>
      </c>
      <c r="F798" s="2">
        <v>14483.900000000001</v>
      </c>
      <c r="G798" s="2">
        <v>21725.85</v>
      </c>
      <c r="H798" s="2">
        <v>3</v>
      </c>
      <c r="I798" s="2">
        <v>1500</v>
      </c>
      <c r="J798" s="2">
        <v>217258.5</v>
      </c>
      <c r="K798" s="2">
        <v>17380.68</v>
      </c>
      <c r="L798" s="2">
        <v>7241.9500000000007</v>
      </c>
      <c r="M798" s="2">
        <v>194135.87</v>
      </c>
      <c r="P798" s="4" t="s">
        <v>1640</v>
      </c>
    </row>
    <row r="799" spans="1:16" x14ac:dyDescent="0.35">
      <c r="A799" s="2" t="s">
        <v>513</v>
      </c>
      <c r="B799" s="2" t="s">
        <v>1385</v>
      </c>
      <c r="C799" s="2" t="s">
        <v>1617</v>
      </c>
      <c r="D799" s="2">
        <v>116682</v>
      </c>
      <c r="E799" s="2">
        <v>29170.5</v>
      </c>
      <c r="F799" s="2">
        <v>11668.2</v>
      </c>
      <c r="G799" s="2">
        <v>17502.3</v>
      </c>
      <c r="H799" s="2">
        <v>6</v>
      </c>
      <c r="I799" s="2">
        <v>3000</v>
      </c>
      <c r="J799" s="2">
        <v>175023</v>
      </c>
      <c r="K799" s="2">
        <v>14001.84</v>
      </c>
      <c r="L799" s="2">
        <v>5834.1</v>
      </c>
      <c r="M799" s="2">
        <v>158187.06</v>
      </c>
      <c r="P799" s="4" t="s">
        <v>1639</v>
      </c>
    </row>
    <row r="800" spans="1:16" x14ac:dyDescent="0.35">
      <c r="A800" s="2" t="s">
        <v>290</v>
      </c>
      <c r="B800" s="2" t="s">
        <v>1386</v>
      </c>
      <c r="C800" s="2" t="s">
        <v>1618</v>
      </c>
      <c r="D800" s="2">
        <v>123194</v>
      </c>
      <c r="E800" s="2">
        <v>30798.5</v>
      </c>
      <c r="F800" s="2">
        <v>12319.400000000001</v>
      </c>
      <c r="G800" s="2">
        <v>18479.099999999999</v>
      </c>
      <c r="H800" s="2">
        <v>5</v>
      </c>
      <c r="I800" s="2">
        <v>2500</v>
      </c>
      <c r="J800" s="2">
        <v>184791</v>
      </c>
      <c r="K800" s="2">
        <v>14783.279999999999</v>
      </c>
      <c r="L800" s="2">
        <v>6159.7000000000007</v>
      </c>
      <c r="M800" s="2">
        <v>166348.01999999999</v>
      </c>
      <c r="P800" s="4" t="s">
        <v>1639</v>
      </c>
    </row>
    <row r="801" spans="1:16" x14ac:dyDescent="0.35">
      <c r="A801" s="2" t="s">
        <v>171</v>
      </c>
      <c r="B801" s="2" t="s">
        <v>1387</v>
      </c>
      <c r="C801" s="2" t="s">
        <v>1619</v>
      </c>
      <c r="D801" s="2">
        <v>61047</v>
      </c>
      <c r="E801" s="2">
        <v>15261.75</v>
      </c>
      <c r="F801" s="2">
        <v>6104.7000000000007</v>
      </c>
      <c r="G801" s="2">
        <v>9157.0499999999993</v>
      </c>
      <c r="H801" s="2">
        <v>6</v>
      </c>
      <c r="I801" s="2">
        <v>3000</v>
      </c>
      <c r="J801" s="2">
        <v>91570.5</v>
      </c>
      <c r="K801" s="2">
        <v>7325.6399999999994</v>
      </c>
      <c r="L801" s="2">
        <v>3052.3500000000004</v>
      </c>
      <c r="M801" s="2">
        <v>84192.51</v>
      </c>
      <c r="P801" s="4" t="s">
        <v>1641</v>
      </c>
    </row>
    <row r="802" spans="1:16" x14ac:dyDescent="0.35">
      <c r="A802" s="2" t="s">
        <v>20</v>
      </c>
      <c r="B802" s="2" t="s">
        <v>1388</v>
      </c>
      <c r="C802" s="2" t="s">
        <v>1620</v>
      </c>
      <c r="D802" s="2">
        <v>76197</v>
      </c>
      <c r="E802" s="2">
        <v>19049.25</v>
      </c>
      <c r="F802" s="2">
        <v>7619.7000000000007</v>
      </c>
      <c r="G802" s="2">
        <v>11429.55</v>
      </c>
      <c r="H802" s="2">
        <v>8</v>
      </c>
      <c r="I802" s="2">
        <v>4000</v>
      </c>
      <c r="J802" s="2">
        <v>114295.5</v>
      </c>
      <c r="K802" s="2">
        <v>9143.64</v>
      </c>
      <c r="L802" s="2">
        <v>3809.8500000000004</v>
      </c>
      <c r="M802" s="2">
        <v>105342.01</v>
      </c>
      <c r="P802" s="4" t="s">
        <v>1639</v>
      </c>
    </row>
    <row r="803" spans="1:16" x14ac:dyDescent="0.35">
      <c r="A803" s="2" t="s">
        <v>178</v>
      </c>
      <c r="B803" s="2" t="s">
        <v>1389</v>
      </c>
      <c r="C803" s="2" t="s">
        <v>1621</v>
      </c>
      <c r="D803" s="2">
        <v>96887</v>
      </c>
      <c r="E803" s="2">
        <v>24221.75</v>
      </c>
      <c r="F803" s="2">
        <v>9688.7000000000007</v>
      </c>
      <c r="G803" s="2">
        <v>14533.05</v>
      </c>
      <c r="H803" s="2">
        <v>3</v>
      </c>
      <c r="I803" s="2">
        <v>1500</v>
      </c>
      <c r="J803" s="2">
        <v>145330.5</v>
      </c>
      <c r="K803" s="2">
        <v>11626.439999999999</v>
      </c>
      <c r="L803" s="2">
        <v>4844.3500000000004</v>
      </c>
      <c r="M803" s="2">
        <v>130359.70999999999</v>
      </c>
      <c r="P803" s="4" t="s">
        <v>1639</v>
      </c>
    </row>
    <row r="804" spans="1:16" x14ac:dyDescent="0.35">
      <c r="A804" s="2" t="s">
        <v>15</v>
      </c>
      <c r="B804" s="2" t="s">
        <v>1390</v>
      </c>
      <c r="C804" s="2" t="s">
        <v>1622</v>
      </c>
      <c r="D804" s="2">
        <v>48314</v>
      </c>
      <c r="E804" s="2">
        <v>12078.5</v>
      </c>
      <c r="F804" s="2">
        <v>4831.4000000000005</v>
      </c>
      <c r="G804" s="2">
        <v>7247.0999999999995</v>
      </c>
      <c r="H804" s="2">
        <v>7</v>
      </c>
      <c r="I804" s="2">
        <v>3500</v>
      </c>
      <c r="J804" s="2">
        <v>72471</v>
      </c>
      <c r="K804" s="2">
        <v>5797.6799999999994</v>
      </c>
      <c r="L804" s="2">
        <v>2415.7000000000003</v>
      </c>
      <c r="M804" s="2">
        <v>67757.62000000001</v>
      </c>
      <c r="P804" s="4" t="s">
        <v>1641</v>
      </c>
    </row>
    <row r="805" spans="1:16" x14ac:dyDescent="0.35">
      <c r="A805" s="2" t="s">
        <v>495</v>
      </c>
      <c r="B805" s="2" t="s">
        <v>1391</v>
      </c>
      <c r="C805" s="2" t="s">
        <v>1623</v>
      </c>
      <c r="D805" s="2">
        <v>66492</v>
      </c>
      <c r="E805" s="2">
        <v>16623</v>
      </c>
      <c r="F805" s="2">
        <v>6649.2000000000007</v>
      </c>
      <c r="G805" s="2">
        <v>9973.7999999999993</v>
      </c>
      <c r="H805" s="2">
        <v>2</v>
      </c>
      <c r="I805" s="2">
        <v>1000</v>
      </c>
      <c r="J805" s="2">
        <v>99738</v>
      </c>
      <c r="K805" s="2">
        <v>7979.04</v>
      </c>
      <c r="L805" s="2">
        <v>3324.6000000000004</v>
      </c>
      <c r="M805" s="2">
        <v>89434.36</v>
      </c>
      <c r="P805" s="4" t="s">
        <v>1641</v>
      </c>
    </row>
    <row r="806" spans="1:16" x14ac:dyDescent="0.35">
      <c r="A806" s="2" t="s">
        <v>42</v>
      </c>
      <c r="B806" s="2" t="s">
        <v>1392</v>
      </c>
      <c r="C806" s="2" t="s">
        <v>1624</v>
      </c>
      <c r="D806" s="2">
        <v>110481</v>
      </c>
      <c r="E806" s="2">
        <v>27620.25</v>
      </c>
      <c r="F806" s="2">
        <v>11048.1</v>
      </c>
      <c r="G806" s="2">
        <v>16572.149999999998</v>
      </c>
      <c r="H806" s="2">
        <v>4</v>
      </c>
      <c r="I806" s="2">
        <v>2000</v>
      </c>
      <c r="J806" s="2">
        <v>165721.5</v>
      </c>
      <c r="K806" s="2">
        <v>13257.72</v>
      </c>
      <c r="L806" s="2">
        <v>5524.05</v>
      </c>
      <c r="M806" s="2">
        <v>148939.73000000001</v>
      </c>
      <c r="P806" s="4" t="s">
        <v>1639</v>
      </c>
    </row>
    <row r="807" spans="1:16" x14ac:dyDescent="0.35">
      <c r="A807" s="2" t="s">
        <v>407</v>
      </c>
      <c r="B807" s="2" t="s">
        <v>1393</v>
      </c>
      <c r="C807" s="2" t="s">
        <v>1625</v>
      </c>
      <c r="D807" s="2">
        <v>130735</v>
      </c>
      <c r="E807" s="2">
        <v>32683.75</v>
      </c>
      <c r="F807" s="2">
        <v>13073.5</v>
      </c>
      <c r="G807" s="2">
        <v>19610.25</v>
      </c>
      <c r="H807" s="2">
        <v>2</v>
      </c>
      <c r="I807" s="2">
        <v>1000</v>
      </c>
      <c r="J807" s="2">
        <v>196102.5</v>
      </c>
      <c r="K807" s="2">
        <v>15688.199999999999</v>
      </c>
      <c r="L807" s="2">
        <v>6536.75</v>
      </c>
      <c r="M807" s="2">
        <v>174877.55</v>
      </c>
      <c r="P807" s="4" t="s">
        <v>1639</v>
      </c>
    </row>
    <row r="808" spans="1:16" x14ac:dyDescent="0.35">
      <c r="A808" s="2" t="s">
        <v>438</v>
      </c>
      <c r="B808" s="2" t="s">
        <v>1394</v>
      </c>
      <c r="C808" s="2" t="s">
        <v>1626</v>
      </c>
      <c r="D808" s="2">
        <v>119619</v>
      </c>
      <c r="E808" s="2">
        <v>29904.75</v>
      </c>
      <c r="F808" s="2">
        <v>11961.900000000001</v>
      </c>
      <c r="G808" s="2">
        <v>17942.849999999999</v>
      </c>
      <c r="H808" s="2">
        <v>3</v>
      </c>
      <c r="I808" s="2">
        <v>1500</v>
      </c>
      <c r="J808" s="2">
        <v>179428.5</v>
      </c>
      <c r="K808" s="2">
        <v>14354.279999999999</v>
      </c>
      <c r="L808" s="2">
        <v>5980.9500000000007</v>
      </c>
      <c r="M808" s="2">
        <v>160593.26999999999</v>
      </c>
      <c r="P808" s="4" t="s">
        <v>1639</v>
      </c>
    </row>
    <row r="809" spans="1:16" x14ac:dyDescent="0.35">
      <c r="A809" s="2" t="s">
        <v>103</v>
      </c>
      <c r="B809" s="2" t="s">
        <v>1395</v>
      </c>
      <c r="C809" s="2" t="s">
        <v>1627</v>
      </c>
      <c r="D809" s="2">
        <v>105013</v>
      </c>
      <c r="E809" s="2">
        <v>26253.25</v>
      </c>
      <c r="F809" s="2">
        <v>10501.300000000001</v>
      </c>
      <c r="G809" s="2">
        <v>15751.949999999999</v>
      </c>
      <c r="H809" s="2">
        <v>4</v>
      </c>
      <c r="I809" s="2">
        <v>2000</v>
      </c>
      <c r="J809" s="2">
        <v>157519.5</v>
      </c>
      <c r="K809" s="2">
        <v>12601.56</v>
      </c>
      <c r="L809" s="2">
        <v>5250.6500000000005</v>
      </c>
      <c r="M809" s="2">
        <v>141667.29</v>
      </c>
      <c r="P809" s="4" t="s">
        <v>1639</v>
      </c>
    </row>
    <row r="810" spans="1:16" x14ac:dyDescent="0.35">
      <c r="A810" s="2" t="s">
        <v>289</v>
      </c>
      <c r="B810" s="2" t="s">
        <v>1396</v>
      </c>
      <c r="C810" s="2" t="s">
        <v>1628</v>
      </c>
      <c r="D810" s="2">
        <v>105751</v>
      </c>
      <c r="E810" s="2">
        <v>26437.75</v>
      </c>
      <c r="F810" s="2">
        <v>10575.1</v>
      </c>
      <c r="G810" s="2">
        <v>15862.65</v>
      </c>
      <c r="H810" s="2">
        <v>9</v>
      </c>
      <c r="I810" s="2">
        <v>4500</v>
      </c>
      <c r="J810" s="2">
        <v>158626.5</v>
      </c>
      <c r="K810" s="2">
        <v>12690.119999999999</v>
      </c>
      <c r="L810" s="2">
        <v>5287.55</v>
      </c>
      <c r="M810" s="2">
        <v>145148.83000000002</v>
      </c>
      <c r="P810" s="4" t="s">
        <v>1639</v>
      </c>
    </row>
    <row r="811" spans="1:16" x14ac:dyDescent="0.35">
      <c r="A811" s="2" t="s">
        <v>60</v>
      </c>
      <c r="B811" s="2" t="s">
        <v>1397</v>
      </c>
      <c r="C811" s="2" t="s">
        <v>1589</v>
      </c>
      <c r="D811" s="2">
        <v>132652</v>
      </c>
      <c r="E811" s="2">
        <v>33163</v>
      </c>
      <c r="F811" s="2">
        <v>13265.2</v>
      </c>
      <c r="G811" s="2">
        <v>19897.8</v>
      </c>
      <c r="H811" s="2">
        <v>5</v>
      </c>
      <c r="I811" s="2">
        <v>2500</v>
      </c>
      <c r="J811" s="2">
        <v>198978</v>
      </c>
      <c r="K811" s="2">
        <v>15918.24</v>
      </c>
      <c r="L811" s="2">
        <v>6632.6</v>
      </c>
      <c r="M811" s="2">
        <v>178927.16</v>
      </c>
      <c r="P811" s="4" t="s">
        <v>1639</v>
      </c>
    </row>
    <row r="812" spans="1:16" x14ac:dyDescent="0.35">
      <c r="A812" s="2" t="s">
        <v>514</v>
      </c>
      <c r="B812" s="2" t="s">
        <v>1398</v>
      </c>
      <c r="C812" s="2" t="s">
        <v>1590</v>
      </c>
      <c r="D812" s="2">
        <v>42403</v>
      </c>
      <c r="E812" s="2">
        <v>10600.75</v>
      </c>
      <c r="F812" s="2">
        <v>4240.3</v>
      </c>
      <c r="G812" s="2">
        <v>6360.45</v>
      </c>
      <c r="H812" s="2">
        <v>5</v>
      </c>
      <c r="I812" s="2">
        <v>2500</v>
      </c>
      <c r="J812" s="2">
        <v>63604.5</v>
      </c>
      <c r="K812" s="2">
        <v>5088.3599999999997</v>
      </c>
      <c r="L812" s="2">
        <v>2120.15</v>
      </c>
      <c r="M812" s="2">
        <v>58895.99</v>
      </c>
      <c r="P812" s="4" t="s">
        <v>1641</v>
      </c>
    </row>
    <row r="813" spans="1:16" x14ac:dyDescent="0.35">
      <c r="A813" s="2" t="s">
        <v>515</v>
      </c>
      <c r="B813" s="2" t="s">
        <v>1399</v>
      </c>
      <c r="C813" s="2" t="s">
        <v>1591</v>
      </c>
      <c r="D813" s="2">
        <v>49918</v>
      </c>
      <c r="E813" s="2">
        <v>12479.5</v>
      </c>
      <c r="F813" s="2">
        <v>4991.8</v>
      </c>
      <c r="G813" s="2">
        <v>7487.7</v>
      </c>
      <c r="H813" s="2">
        <v>6</v>
      </c>
      <c r="I813" s="2">
        <v>3000</v>
      </c>
      <c r="J813" s="2">
        <v>74877</v>
      </c>
      <c r="K813" s="2">
        <v>5990.16</v>
      </c>
      <c r="L813" s="2">
        <v>2495.9</v>
      </c>
      <c r="M813" s="2">
        <v>69390.94</v>
      </c>
      <c r="P813" s="4" t="s">
        <v>1641</v>
      </c>
    </row>
    <row r="814" spans="1:16" x14ac:dyDescent="0.35">
      <c r="A814" s="2" t="s">
        <v>516</v>
      </c>
      <c r="B814" s="2" t="s">
        <v>1400</v>
      </c>
      <c r="C814" s="2" t="s">
        <v>1592</v>
      </c>
      <c r="D814" s="2">
        <v>47633</v>
      </c>
      <c r="E814" s="2">
        <v>11908.25</v>
      </c>
      <c r="F814" s="2">
        <v>4763.3</v>
      </c>
      <c r="G814" s="2">
        <v>7144.95</v>
      </c>
      <c r="H814" s="2">
        <v>4</v>
      </c>
      <c r="I814" s="2">
        <v>2000</v>
      </c>
      <c r="J814" s="2">
        <v>71449.5</v>
      </c>
      <c r="K814" s="2">
        <v>5715.96</v>
      </c>
      <c r="L814" s="2">
        <v>2381.65</v>
      </c>
      <c r="M814" s="2">
        <v>65351.889999999992</v>
      </c>
      <c r="P814" s="4" t="s">
        <v>1641</v>
      </c>
    </row>
    <row r="815" spans="1:16" x14ac:dyDescent="0.35">
      <c r="A815" s="2" t="s">
        <v>517</v>
      </c>
      <c r="B815" s="2" t="s">
        <v>1401</v>
      </c>
      <c r="C815" s="2" t="s">
        <v>1593</v>
      </c>
      <c r="D815" s="2">
        <v>63016</v>
      </c>
      <c r="E815" s="2">
        <v>15754</v>
      </c>
      <c r="F815" s="2">
        <v>6301.6</v>
      </c>
      <c r="G815" s="2">
        <v>9452.4</v>
      </c>
      <c r="H815" s="2">
        <v>2</v>
      </c>
      <c r="I815" s="2">
        <v>1000</v>
      </c>
      <c r="J815" s="2">
        <v>94524</v>
      </c>
      <c r="K815" s="2">
        <v>7561.92</v>
      </c>
      <c r="L815" s="2">
        <v>3150.8</v>
      </c>
      <c r="M815" s="2">
        <v>84811.28</v>
      </c>
      <c r="P815" s="4" t="s">
        <v>1641</v>
      </c>
    </row>
    <row r="816" spans="1:16" x14ac:dyDescent="0.35">
      <c r="A816" s="2" t="s">
        <v>518</v>
      </c>
      <c r="B816" s="2" t="s">
        <v>1402</v>
      </c>
      <c r="C816" s="2" t="s">
        <v>1594</v>
      </c>
      <c r="D816" s="2">
        <v>118256</v>
      </c>
      <c r="E816" s="2">
        <v>29564</v>
      </c>
      <c r="F816" s="2">
        <v>11825.6</v>
      </c>
      <c r="G816" s="2">
        <v>17738.399999999998</v>
      </c>
      <c r="H816" s="2">
        <v>5</v>
      </c>
      <c r="I816" s="2">
        <v>2500</v>
      </c>
      <c r="J816" s="2">
        <v>177384</v>
      </c>
      <c r="K816" s="2">
        <v>14190.72</v>
      </c>
      <c r="L816" s="2">
        <v>5912.8</v>
      </c>
      <c r="M816" s="2">
        <v>159780.48000000001</v>
      </c>
      <c r="P816" s="4" t="s">
        <v>1639</v>
      </c>
    </row>
    <row r="817" spans="1:16" x14ac:dyDescent="0.35">
      <c r="A817" s="2" t="s">
        <v>519</v>
      </c>
      <c r="B817" s="2" t="s">
        <v>1403</v>
      </c>
      <c r="C817" s="2" t="s">
        <v>1595</v>
      </c>
      <c r="D817" s="2">
        <v>57552</v>
      </c>
      <c r="E817" s="2">
        <v>14388</v>
      </c>
      <c r="F817" s="2">
        <v>5755.2000000000007</v>
      </c>
      <c r="G817" s="2">
        <v>8632.7999999999993</v>
      </c>
      <c r="H817" s="2">
        <v>8</v>
      </c>
      <c r="I817" s="2">
        <v>4000</v>
      </c>
      <c r="J817" s="2">
        <v>86328</v>
      </c>
      <c r="K817" s="2">
        <v>6906.24</v>
      </c>
      <c r="L817" s="2">
        <v>2877.6000000000004</v>
      </c>
      <c r="M817" s="2">
        <v>80544.159999999989</v>
      </c>
      <c r="P817" s="4" t="s">
        <v>1641</v>
      </c>
    </row>
    <row r="818" spans="1:16" x14ac:dyDescent="0.35">
      <c r="A818" s="2" t="s">
        <v>520</v>
      </c>
      <c r="B818" s="2" t="s">
        <v>1404</v>
      </c>
      <c r="C818" s="2" t="s">
        <v>1596</v>
      </c>
      <c r="D818" s="2">
        <v>71954</v>
      </c>
      <c r="E818" s="2">
        <v>17988.5</v>
      </c>
      <c r="F818" s="2">
        <v>7195.4000000000005</v>
      </c>
      <c r="G818" s="2">
        <v>10793.1</v>
      </c>
      <c r="H818" s="2">
        <v>5</v>
      </c>
      <c r="I818" s="2">
        <v>2500</v>
      </c>
      <c r="J818" s="2">
        <v>107931</v>
      </c>
      <c r="K818" s="2">
        <v>8634.48</v>
      </c>
      <c r="L818" s="2">
        <v>3597.7000000000003</v>
      </c>
      <c r="M818" s="2">
        <v>98198.82</v>
      </c>
      <c r="P818" s="4" t="s">
        <v>1639</v>
      </c>
    </row>
    <row r="819" spans="1:16" x14ac:dyDescent="0.35">
      <c r="A819" s="2" t="s">
        <v>521</v>
      </c>
      <c r="B819" s="2" t="s">
        <v>1405</v>
      </c>
      <c r="C819" s="2" t="s">
        <v>1597</v>
      </c>
      <c r="D819" s="2">
        <v>41853</v>
      </c>
      <c r="E819" s="2">
        <v>10463.25</v>
      </c>
      <c r="F819" s="2">
        <v>4185.3</v>
      </c>
      <c r="G819" s="2">
        <v>6277.95</v>
      </c>
      <c r="H819" s="2">
        <v>8</v>
      </c>
      <c r="I819" s="2">
        <v>4000</v>
      </c>
      <c r="J819" s="2">
        <v>62779.5</v>
      </c>
      <c r="K819" s="2">
        <v>5022.3599999999997</v>
      </c>
      <c r="L819" s="2">
        <v>2092.65</v>
      </c>
      <c r="M819" s="2">
        <v>59664.49</v>
      </c>
      <c r="P819" s="4" t="s">
        <v>1641</v>
      </c>
    </row>
    <row r="820" spans="1:16" x14ac:dyDescent="0.35">
      <c r="A820" s="2" t="s">
        <v>188</v>
      </c>
      <c r="B820" s="2" t="s">
        <v>1406</v>
      </c>
      <c r="C820" s="2" t="s">
        <v>1598</v>
      </c>
      <c r="D820" s="2">
        <v>76276</v>
      </c>
      <c r="E820" s="2">
        <v>19069</v>
      </c>
      <c r="F820" s="2">
        <v>7627.6</v>
      </c>
      <c r="G820" s="2">
        <v>11441.4</v>
      </c>
      <c r="H820" s="2">
        <v>2</v>
      </c>
      <c r="I820" s="2">
        <v>1000</v>
      </c>
      <c r="J820" s="2">
        <v>114414</v>
      </c>
      <c r="K820" s="2">
        <v>9153.119999999999</v>
      </c>
      <c r="L820" s="2">
        <v>3813.8</v>
      </c>
      <c r="M820" s="2">
        <v>102447.08</v>
      </c>
      <c r="P820" s="4" t="s">
        <v>1639</v>
      </c>
    </row>
    <row r="821" spans="1:16" x14ac:dyDescent="0.35">
      <c r="A821" s="2" t="s">
        <v>522</v>
      </c>
      <c r="B821" s="2" t="s">
        <v>1407</v>
      </c>
      <c r="C821" s="2" t="s">
        <v>1599</v>
      </c>
      <c r="D821" s="2">
        <v>122371</v>
      </c>
      <c r="E821" s="2">
        <v>30592.75</v>
      </c>
      <c r="F821" s="2">
        <v>12237.1</v>
      </c>
      <c r="G821" s="2">
        <v>18355.649999999998</v>
      </c>
      <c r="H821" s="2">
        <v>3</v>
      </c>
      <c r="I821" s="2">
        <v>1500</v>
      </c>
      <c r="J821" s="2">
        <v>183556.5</v>
      </c>
      <c r="K821" s="2">
        <v>14684.519999999999</v>
      </c>
      <c r="L821" s="2">
        <v>6118.55</v>
      </c>
      <c r="M821" s="2">
        <v>164253.43000000002</v>
      </c>
      <c r="P821" s="4" t="s">
        <v>1639</v>
      </c>
    </row>
    <row r="822" spans="1:16" x14ac:dyDescent="0.35">
      <c r="A822" s="2" t="s">
        <v>523</v>
      </c>
      <c r="B822" s="2" t="s">
        <v>1408</v>
      </c>
      <c r="C822" s="2" t="s">
        <v>1600</v>
      </c>
      <c r="D822" s="2">
        <v>117390</v>
      </c>
      <c r="E822" s="2">
        <v>29347.5</v>
      </c>
      <c r="F822" s="2">
        <v>11739</v>
      </c>
      <c r="G822" s="2">
        <v>17608.5</v>
      </c>
      <c r="H822" s="2">
        <v>6</v>
      </c>
      <c r="I822" s="2">
        <v>3000</v>
      </c>
      <c r="J822" s="2">
        <v>176085</v>
      </c>
      <c r="K822" s="2">
        <v>14086.8</v>
      </c>
      <c r="L822" s="2">
        <v>5869.5</v>
      </c>
      <c r="M822" s="2">
        <v>159128.70000000001</v>
      </c>
      <c r="P822" s="4" t="s">
        <v>1639</v>
      </c>
    </row>
    <row r="823" spans="1:16" x14ac:dyDescent="0.35">
      <c r="A823" s="2" t="s">
        <v>161</v>
      </c>
      <c r="B823" s="2" t="s">
        <v>1409</v>
      </c>
      <c r="C823" s="2" t="s">
        <v>1601</v>
      </c>
      <c r="D823" s="2">
        <v>59001</v>
      </c>
      <c r="E823" s="2">
        <v>14750.25</v>
      </c>
      <c r="F823" s="2">
        <v>5900.1</v>
      </c>
      <c r="G823" s="2">
        <v>8850.15</v>
      </c>
      <c r="H823" s="2">
        <v>2</v>
      </c>
      <c r="I823" s="2">
        <v>1000</v>
      </c>
      <c r="J823" s="2">
        <v>88501.5</v>
      </c>
      <c r="K823" s="2">
        <v>7080.12</v>
      </c>
      <c r="L823" s="2">
        <v>2950.05</v>
      </c>
      <c r="M823" s="2">
        <v>79471.33</v>
      </c>
      <c r="P823" s="4" t="s">
        <v>1641</v>
      </c>
    </row>
    <row r="824" spans="1:16" x14ac:dyDescent="0.35">
      <c r="A824" s="2" t="s">
        <v>524</v>
      </c>
      <c r="B824" s="2" t="s">
        <v>1410</v>
      </c>
      <c r="C824" s="2" t="s">
        <v>1602</v>
      </c>
      <c r="D824" s="2">
        <v>89400</v>
      </c>
      <c r="E824" s="2">
        <v>22350</v>
      </c>
      <c r="F824" s="2">
        <v>8940</v>
      </c>
      <c r="G824" s="2">
        <v>13410</v>
      </c>
      <c r="H824" s="2">
        <v>5</v>
      </c>
      <c r="I824" s="2">
        <v>2500</v>
      </c>
      <c r="J824" s="2">
        <v>134100</v>
      </c>
      <c r="K824" s="2">
        <v>10728</v>
      </c>
      <c r="L824" s="2">
        <v>4470</v>
      </c>
      <c r="M824" s="2">
        <v>121402</v>
      </c>
      <c r="P824" s="4" t="s">
        <v>1639</v>
      </c>
    </row>
    <row r="825" spans="1:16" x14ac:dyDescent="0.35">
      <c r="A825" s="2" t="s">
        <v>525</v>
      </c>
      <c r="B825" s="2" t="s">
        <v>1411</v>
      </c>
      <c r="C825" s="2" t="s">
        <v>1603</v>
      </c>
      <c r="D825" s="2">
        <v>81870</v>
      </c>
      <c r="E825" s="2">
        <v>20467.5</v>
      </c>
      <c r="F825" s="2">
        <v>8187</v>
      </c>
      <c r="G825" s="2">
        <v>12280.5</v>
      </c>
      <c r="H825" s="2">
        <v>6</v>
      </c>
      <c r="I825" s="2">
        <v>3000</v>
      </c>
      <c r="J825" s="2">
        <v>122805</v>
      </c>
      <c r="K825" s="2">
        <v>9824.4</v>
      </c>
      <c r="L825" s="2">
        <v>4093.5</v>
      </c>
      <c r="M825" s="2">
        <v>111887.1</v>
      </c>
      <c r="P825" s="4" t="s">
        <v>1639</v>
      </c>
    </row>
    <row r="826" spans="1:16" x14ac:dyDescent="0.35">
      <c r="A826" s="2" t="s">
        <v>526</v>
      </c>
      <c r="B826" s="2" t="s">
        <v>1412</v>
      </c>
      <c r="C826" s="2" t="s">
        <v>1604</v>
      </c>
      <c r="D826" s="2">
        <v>124016</v>
      </c>
      <c r="E826" s="2">
        <v>31004</v>
      </c>
      <c r="F826" s="2">
        <v>12401.6</v>
      </c>
      <c r="G826" s="2">
        <v>18602.399999999998</v>
      </c>
      <c r="H826" s="2">
        <v>2</v>
      </c>
      <c r="I826" s="2">
        <v>1000</v>
      </c>
      <c r="J826" s="2">
        <v>186024</v>
      </c>
      <c r="K826" s="2">
        <v>14881.92</v>
      </c>
      <c r="L826" s="2">
        <v>6200.8</v>
      </c>
      <c r="M826" s="2">
        <v>165941.28</v>
      </c>
      <c r="P826" s="4" t="s">
        <v>1639</v>
      </c>
    </row>
    <row r="827" spans="1:16" x14ac:dyDescent="0.35">
      <c r="A827" s="2" t="s">
        <v>152</v>
      </c>
      <c r="B827" s="2" t="s">
        <v>1413</v>
      </c>
      <c r="C827" s="2" t="s">
        <v>1605</v>
      </c>
      <c r="D827" s="2">
        <v>83834</v>
      </c>
      <c r="E827" s="2">
        <v>20958.5</v>
      </c>
      <c r="F827" s="2">
        <v>8383.4</v>
      </c>
      <c r="G827" s="2">
        <v>12575.1</v>
      </c>
      <c r="H827" s="2">
        <v>6</v>
      </c>
      <c r="I827" s="2">
        <v>3000</v>
      </c>
      <c r="J827" s="2">
        <v>125751</v>
      </c>
      <c r="K827" s="2">
        <v>10060.08</v>
      </c>
      <c r="L827" s="2">
        <v>4191.7</v>
      </c>
      <c r="M827" s="2">
        <v>114499.22</v>
      </c>
      <c r="P827" s="4" t="s">
        <v>1639</v>
      </c>
    </row>
    <row r="828" spans="1:16" x14ac:dyDescent="0.35">
      <c r="A828" s="2" t="s">
        <v>527</v>
      </c>
      <c r="B828" s="2" t="s">
        <v>1414</v>
      </c>
      <c r="C828" s="2" t="s">
        <v>1606</v>
      </c>
      <c r="D828" s="2">
        <v>109983</v>
      </c>
      <c r="E828" s="2">
        <v>27495.75</v>
      </c>
      <c r="F828" s="2">
        <v>10998.300000000001</v>
      </c>
      <c r="G828" s="2">
        <v>16497.45</v>
      </c>
      <c r="H828" s="2">
        <v>5</v>
      </c>
      <c r="I828" s="2">
        <v>2500</v>
      </c>
      <c r="J828" s="2">
        <v>164974.5</v>
      </c>
      <c r="K828" s="2">
        <v>13197.96</v>
      </c>
      <c r="L828" s="2">
        <v>5499.1500000000005</v>
      </c>
      <c r="M828" s="2">
        <v>148777.39000000001</v>
      </c>
      <c r="P828" s="4" t="s">
        <v>1639</v>
      </c>
    </row>
    <row r="829" spans="1:16" x14ac:dyDescent="0.35">
      <c r="A829" s="2" t="s">
        <v>528</v>
      </c>
      <c r="B829" s="2" t="s">
        <v>1415</v>
      </c>
      <c r="C829" s="2" t="s">
        <v>1607</v>
      </c>
      <c r="D829" s="2">
        <v>54124</v>
      </c>
      <c r="E829" s="2">
        <v>13531</v>
      </c>
      <c r="F829" s="2">
        <v>5412.4000000000005</v>
      </c>
      <c r="G829" s="2">
        <v>8118.5999999999995</v>
      </c>
      <c r="H829" s="2">
        <v>8</v>
      </c>
      <c r="I829" s="2">
        <v>4000</v>
      </c>
      <c r="J829" s="2">
        <v>81186</v>
      </c>
      <c r="K829" s="2">
        <v>6494.88</v>
      </c>
      <c r="L829" s="2">
        <v>2706.2000000000003</v>
      </c>
      <c r="M829" s="2">
        <v>75984.92</v>
      </c>
      <c r="P829" s="4" t="s">
        <v>1641</v>
      </c>
    </row>
    <row r="830" spans="1:16" x14ac:dyDescent="0.35">
      <c r="A830" s="2" t="s">
        <v>529</v>
      </c>
      <c r="B830" s="2" t="s">
        <v>1416</v>
      </c>
      <c r="C830" s="2" t="s">
        <v>1608</v>
      </c>
      <c r="D830" s="2">
        <v>95001</v>
      </c>
      <c r="E830" s="2">
        <v>23750.25</v>
      </c>
      <c r="F830" s="2">
        <v>9500.1</v>
      </c>
      <c r="G830" s="2">
        <v>14250.15</v>
      </c>
      <c r="H830" s="2">
        <v>7</v>
      </c>
      <c r="I830" s="2">
        <v>3500</v>
      </c>
      <c r="J830" s="2">
        <v>142501.5</v>
      </c>
      <c r="K830" s="2">
        <v>11400.119999999999</v>
      </c>
      <c r="L830" s="2">
        <v>4750.05</v>
      </c>
      <c r="M830" s="2">
        <v>129851.33</v>
      </c>
      <c r="P830" s="4" t="s">
        <v>1639</v>
      </c>
    </row>
    <row r="831" spans="1:16" x14ac:dyDescent="0.35">
      <c r="A831" s="2" t="s">
        <v>530</v>
      </c>
      <c r="B831" s="2" t="s">
        <v>1417</v>
      </c>
      <c r="C831" s="2" t="s">
        <v>1609</v>
      </c>
      <c r="D831" s="2">
        <v>89148</v>
      </c>
      <c r="E831" s="2">
        <v>22287</v>
      </c>
      <c r="F831" s="2">
        <v>8914.8000000000011</v>
      </c>
      <c r="G831" s="2">
        <v>13372.199999999999</v>
      </c>
      <c r="H831" s="2">
        <v>8</v>
      </c>
      <c r="I831" s="2">
        <v>4000</v>
      </c>
      <c r="J831" s="2">
        <v>133722</v>
      </c>
      <c r="K831" s="2">
        <v>10697.76</v>
      </c>
      <c r="L831" s="2">
        <v>4457.4000000000005</v>
      </c>
      <c r="M831" s="2">
        <v>122566.84000000001</v>
      </c>
      <c r="P831" s="4" t="s">
        <v>1639</v>
      </c>
    </row>
    <row r="832" spans="1:16" x14ac:dyDescent="0.35">
      <c r="A832" s="2" t="s">
        <v>531</v>
      </c>
      <c r="B832" s="2" t="s">
        <v>1418</v>
      </c>
      <c r="C832" s="2" t="s">
        <v>1610</v>
      </c>
      <c r="D832" s="2">
        <v>92238</v>
      </c>
      <c r="E832" s="2">
        <v>23059.5</v>
      </c>
      <c r="F832" s="2">
        <v>9223.8000000000011</v>
      </c>
      <c r="G832" s="2">
        <v>13835.699999999999</v>
      </c>
      <c r="H832" s="2">
        <v>8</v>
      </c>
      <c r="I832" s="2">
        <v>4000</v>
      </c>
      <c r="J832" s="2">
        <v>138357</v>
      </c>
      <c r="K832" s="2">
        <v>11068.56</v>
      </c>
      <c r="L832" s="2">
        <v>4611.9000000000005</v>
      </c>
      <c r="M832" s="2">
        <v>126676.54000000001</v>
      </c>
      <c r="P832" s="4" t="s">
        <v>1639</v>
      </c>
    </row>
    <row r="833" spans="1:16" x14ac:dyDescent="0.35">
      <c r="A833" s="2" t="s">
        <v>240</v>
      </c>
      <c r="B833" s="2" t="s">
        <v>1419</v>
      </c>
      <c r="C833" s="2" t="s">
        <v>1589</v>
      </c>
      <c r="D833" s="2">
        <v>141359</v>
      </c>
      <c r="E833" s="2">
        <v>35339.75</v>
      </c>
      <c r="F833" s="2">
        <v>14135.900000000001</v>
      </c>
      <c r="G833" s="2">
        <v>21203.85</v>
      </c>
      <c r="H833" s="2">
        <v>8</v>
      </c>
      <c r="I833" s="2">
        <v>4000</v>
      </c>
      <c r="J833" s="2">
        <v>212038.5</v>
      </c>
      <c r="K833" s="2">
        <v>16963.079999999998</v>
      </c>
      <c r="L833" s="2">
        <v>7067.9500000000007</v>
      </c>
      <c r="M833" s="2">
        <v>192007.47</v>
      </c>
      <c r="P833" s="4" t="s">
        <v>1640</v>
      </c>
    </row>
    <row r="834" spans="1:16" x14ac:dyDescent="0.35">
      <c r="A834" s="2" t="s">
        <v>532</v>
      </c>
      <c r="B834" s="2" t="s">
        <v>1420</v>
      </c>
      <c r="C834" s="2" t="s">
        <v>1590</v>
      </c>
      <c r="D834" s="2">
        <v>69875</v>
      </c>
      <c r="E834" s="2">
        <v>17468.75</v>
      </c>
      <c r="F834" s="2">
        <v>6987.5</v>
      </c>
      <c r="G834" s="2">
        <v>10481.25</v>
      </c>
      <c r="H834" s="2">
        <v>7</v>
      </c>
      <c r="I834" s="2">
        <v>3500</v>
      </c>
      <c r="J834" s="2">
        <v>104812.5</v>
      </c>
      <c r="K834" s="2">
        <v>8385</v>
      </c>
      <c r="L834" s="2">
        <v>3493.75</v>
      </c>
      <c r="M834" s="2">
        <v>96433.75</v>
      </c>
      <c r="P834" s="4" t="s">
        <v>1639</v>
      </c>
    </row>
    <row r="835" spans="1:16" x14ac:dyDescent="0.35">
      <c r="A835" s="2" t="s">
        <v>533</v>
      </c>
      <c r="B835" s="2" t="s">
        <v>1421</v>
      </c>
      <c r="C835" s="2" t="s">
        <v>1591</v>
      </c>
      <c r="D835" s="2">
        <v>74921</v>
      </c>
      <c r="E835" s="2">
        <v>18730.25</v>
      </c>
      <c r="F835" s="2">
        <v>7492.1</v>
      </c>
      <c r="G835" s="2">
        <v>11238.15</v>
      </c>
      <c r="H835" s="2">
        <v>8</v>
      </c>
      <c r="I835" s="2">
        <v>4000</v>
      </c>
      <c r="J835" s="2">
        <v>112381.5</v>
      </c>
      <c r="K835" s="2">
        <v>8990.52</v>
      </c>
      <c r="L835" s="2">
        <v>3746.05</v>
      </c>
      <c r="M835" s="2">
        <v>103644.93</v>
      </c>
      <c r="P835" s="4" t="s">
        <v>1639</v>
      </c>
    </row>
    <row r="836" spans="1:16" x14ac:dyDescent="0.35">
      <c r="A836" s="2" t="s">
        <v>534</v>
      </c>
      <c r="B836" s="2" t="s">
        <v>1422</v>
      </c>
      <c r="C836" s="2" t="s">
        <v>1592</v>
      </c>
      <c r="D836" s="2">
        <v>136663</v>
      </c>
      <c r="E836" s="2">
        <v>34165.75</v>
      </c>
      <c r="F836" s="2">
        <v>13666.300000000001</v>
      </c>
      <c r="G836" s="2">
        <v>20499.45</v>
      </c>
      <c r="H836" s="2">
        <v>2</v>
      </c>
      <c r="I836" s="2">
        <v>1000</v>
      </c>
      <c r="J836" s="2">
        <v>204994.5</v>
      </c>
      <c r="K836" s="2">
        <v>16399.559999999998</v>
      </c>
      <c r="L836" s="2">
        <v>6833.1500000000005</v>
      </c>
      <c r="M836" s="2">
        <v>182761.79</v>
      </c>
      <c r="P836" s="4" t="s">
        <v>1640</v>
      </c>
    </row>
    <row r="837" spans="1:16" x14ac:dyDescent="0.35">
      <c r="A837" s="2" t="s">
        <v>535</v>
      </c>
      <c r="B837" s="2" t="s">
        <v>1423</v>
      </c>
      <c r="C837" s="2" t="s">
        <v>1593</v>
      </c>
      <c r="D837" s="2">
        <v>96135</v>
      </c>
      <c r="E837" s="2">
        <v>24033.75</v>
      </c>
      <c r="F837" s="2">
        <v>9613.5</v>
      </c>
      <c r="G837" s="2">
        <v>14420.25</v>
      </c>
      <c r="H837" s="2">
        <v>4</v>
      </c>
      <c r="I837" s="2">
        <v>2000</v>
      </c>
      <c r="J837" s="2">
        <v>144202.5</v>
      </c>
      <c r="K837" s="2">
        <v>11536.199999999999</v>
      </c>
      <c r="L837" s="2">
        <v>4806.75</v>
      </c>
      <c r="M837" s="2">
        <v>129859.54999999999</v>
      </c>
      <c r="P837" s="4" t="s">
        <v>1639</v>
      </c>
    </row>
    <row r="838" spans="1:16" x14ac:dyDescent="0.35">
      <c r="A838" s="2" t="s">
        <v>536</v>
      </c>
      <c r="B838" s="2" t="s">
        <v>1424</v>
      </c>
      <c r="C838" s="2" t="s">
        <v>1594</v>
      </c>
      <c r="D838" s="2">
        <v>147493</v>
      </c>
      <c r="E838" s="2">
        <v>36873.25</v>
      </c>
      <c r="F838" s="2">
        <v>14749.300000000001</v>
      </c>
      <c r="G838" s="2">
        <v>22123.95</v>
      </c>
      <c r="H838" s="2">
        <v>6</v>
      </c>
      <c r="I838" s="2">
        <v>3000</v>
      </c>
      <c r="J838" s="2">
        <v>221239.5</v>
      </c>
      <c r="K838" s="2">
        <v>17699.16</v>
      </c>
      <c r="L838" s="2">
        <v>7374.6500000000005</v>
      </c>
      <c r="M838" s="2">
        <v>199165.69</v>
      </c>
      <c r="P838" s="4" t="s">
        <v>1640</v>
      </c>
    </row>
    <row r="839" spans="1:16" x14ac:dyDescent="0.35">
      <c r="A839" s="2" t="s">
        <v>537</v>
      </c>
      <c r="B839" s="2" t="s">
        <v>1425</v>
      </c>
      <c r="C839" s="2" t="s">
        <v>1595</v>
      </c>
      <c r="D839" s="2">
        <v>99683</v>
      </c>
      <c r="E839" s="2">
        <v>24920.75</v>
      </c>
      <c r="F839" s="2">
        <v>9968.3000000000011</v>
      </c>
      <c r="G839" s="2">
        <v>14952.449999999999</v>
      </c>
      <c r="H839" s="2">
        <v>9</v>
      </c>
      <c r="I839" s="2">
        <v>4500</v>
      </c>
      <c r="J839" s="2">
        <v>149524.5</v>
      </c>
      <c r="K839" s="2">
        <v>11961.96</v>
      </c>
      <c r="L839" s="2">
        <v>4984.1500000000005</v>
      </c>
      <c r="M839" s="2">
        <v>137078.39000000001</v>
      </c>
      <c r="P839" s="4" t="s">
        <v>1639</v>
      </c>
    </row>
    <row r="840" spans="1:16" x14ac:dyDescent="0.35">
      <c r="A840" s="2" t="s">
        <v>505</v>
      </c>
      <c r="B840" s="2" t="s">
        <v>1426</v>
      </c>
      <c r="C840" s="2" t="s">
        <v>1596</v>
      </c>
      <c r="D840" s="2">
        <v>74409</v>
      </c>
      <c r="E840" s="2">
        <v>18602.25</v>
      </c>
      <c r="F840" s="2">
        <v>7440.9000000000005</v>
      </c>
      <c r="G840" s="2">
        <v>11161.35</v>
      </c>
      <c r="H840" s="2">
        <v>2</v>
      </c>
      <c r="I840" s="2">
        <v>1000</v>
      </c>
      <c r="J840" s="2">
        <v>111613.5</v>
      </c>
      <c r="K840" s="2">
        <v>8929.08</v>
      </c>
      <c r="L840" s="2">
        <v>3720.4500000000003</v>
      </c>
      <c r="M840" s="2">
        <v>99963.97</v>
      </c>
      <c r="P840" s="4" t="s">
        <v>1639</v>
      </c>
    </row>
    <row r="841" spans="1:16" x14ac:dyDescent="0.35">
      <c r="A841" s="2" t="s">
        <v>282</v>
      </c>
      <c r="B841" s="2" t="s">
        <v>1427</v>
      </c>
      <c r="C841" s="2" t="s">
        <v>1597</v>
      </c>
      <c r="D841" s="2">
        <v>103876</v>
      </c>
      <c r="E841" s="2">
        <v>25969</v>
      </c>
      <c r="F841" s="2">
        <v>10387.6</v>
      </c>
      <c r="G841" s="2">
        <v>15581.4</v>
      </c>
      <c r="H841" s="2">
        <v>5</v>
      </c>
      <c r="I841" s="2">
        <v>2500</v>
      </c>
      <c r="J841" s="2">
        <v>155814</v>
      </c>
      <c r="K841" s="2">
        <v>12465.119999999999</v>
      </c>
      <c r="L841" s="2">
        <v>5193.8</v>
      </c>
      <c r="M841" s="2">
        <v>140655.08000000002</v>
      </c>
      <c r="P841" s="4" t="s">
        <v>1639</v>
      </c>
    </row>
    <row r="842" spans="1:16" x14ac:dyDescent="0.35">
      <c r="A842" s="2" t="s">
        <v>359</v>
      </c>
      <c r="B842" s="2" t="s">
        <v>1428</v>
      </c>
      <c r="C842" s="2" t="s">
        <v>1598</v>
      </c>
      <c r="D842" s="2">
        <v>121714</v>
      </c>
      <c r="E842" s="2">
        <v>30428.5</v>
      </c>
      <c r="F842" s="2">
        <v>12171.400000000001</v>
      </c>
      <c r="G842" s="2">
        <v>18257.099999999999</v>
      </c>
      <c r="H842" s="2">
        <v>6</v>
      </c>
      <c r="I842" s="2">
        <v>3000</v>
      </c>
      <c r="J842" s="2">
        <v>182571</v>
      </c>
      <c r="K842" s="2">
        <v>14605.68</v>
      </c>
      <c r="L842" s="2">
        <v>6085.7000000000007</v>
      </c>
      <c r="M842" s="2">
        <v>164879.62</v>
      </c>
      <c r="P842" s="4" t="s">
        <v>1639</v>
      </c>
    </row>
    <row r="843" spans="1:16" x14ac:dyDescent="0.35">
      <c r="A843" s="2" t="s">
        <v>117</v>
      </c>
      <c r="B843" s="2" t="s">
        <v>1429</v>
      </c>
      <c r="C843" s="2" t="s">
        <v>1599</v>
      </c>
      <c r="D843" s="2">
        <v>124481</v>
      </c>
      <c r="E843" s="2">
        <v>31120.25</v>
      </c>
      <c r="F843" s="2">
        <v>12448.1</v>
      </c>
      <c r="G843" s="2">
        <v>18672.149999999998</v>
      </c>
      <c r="H843" s="2">
        <v>9</v>
      </c>
      <c r="I843" s="2">
        <v>4500</v>
      </c>
      <c r="J843" s="2">
        <v>186721.5</v>
      </c>
      <c r="K843" s="2">
        <v>14937.72</v>
      </c>
      <c r="L843" s="2">
        <v>6224.05</v>
      </c>
      <c r="M843" s="2">
        <v>170059.73</v>
      </c>
      <c r="P843" s="4" t="s">
        <v>1639</v>
      </c>
    </row>
    <row r="844" spans="1:16" x14ac:dyDescent="0.35">
      <c r="A844" s="2" t="s">
        <v>422</v>
      </c>
      <c r="B844" s="2" t="s">
        <v>1430</v>
      </c>
      <c r="C844" s="2" t="s">
        <v>1600</v>
      </c>
      <c r="D844" s="2">
        <v>135778</v>
      </c>
      <c r="E844" s="2">
        <v>33944.5</v>
      </c>
      <c r="F844" s="2">
        <v>13577.800000000001</v>
      </c>
      <c r="G844" s="2">
        <v>20366.7</v>
      </c>
      <c r="H844" s="2">
        <v>7</v>
      </c>
      <c r="I844" s="2">
        <v>3500</v>
      </c>
      <c r="J844" s="2">
        <v>203667</v>
      </c>
      <c r="K844" s="2">
        <v>16293.359999999999</v>
      </c>
      <c r="L844" s="2">
        <v>6788.9000000000005</v>
      </c>
      <c r="M844" s="2">
        <v>184084.74000000002</v>
      </c>
      <c r="P844" s="4" t="s">
        <v>1640</v>
      </c>
    </row>
    <row r="845" spans="1:16" x14ac:dyDescent="0.35">
      <c r="A845" s="2" t="s">
        <v>538</v>
      </c>
      <c r="B845" s="2" t="s">
        <v>1431</v>
      </c>
      <c r="C845" s="2" t="s">
        <v>1601</v>
      </c>
      <c r="D845" s="2">
        <v>77002</v>
      </c>
      <c r="E845" s="2">
        <v>19250.5</v>
      </c>
      <c r="F845" s="2">
        <v>7700.2000000000007</v>
      </c>
      <c r="G845" s="2">
        <v>11550.3</v>
      </c>
      <c r="H845" s="2">
        <v>5</v>
      </c>
      <c r="I845" s="2">
        <v>2500</v>
      </c>
      <c r="J845" s="2">
        <v>115503</v>
      </c>
      <c r="K845" s="2">
        <v>9240.24</v>
      </c>
      <c r="L845" s="2">
        <v>3850.1000000000004</v>
      </c>
      <c r="M845" s="2">
        <v>104912.65999999999</v>
      </c>
      <c r="P845" s="4" t="s">
        <v>1639</v>
      </c>
    </row>
    <row r="846" spans="1:16" x14ac:dyDescent="0.35">
      <c r="A846" s="2" t="s">
        <v>374</v>
      </c>
      <c r="B846" s="2" t="s">
        <v>1432</v>
      </c>
      <c r="C846" s="2" t="s">
        <v>1602</v>
      </c>
      <c r="D846" s="2">
        <v>67880</v>
      </c>
      <c r="E846" s="2">
        <v>16970</v>
      </c>
      <c r="F846" s="2">
        <v>6788</v>
      </c>
      <c r="G846" s="2">
        <v>10182</v>
      </c>
      <c r="H846" s="2">
        <v>4</v>
      </c>
      <c r="I846" s="2">
        <v>2000</v>
      </c>
      <c r="J846" s="2">
        <v>101820</v>
      </c>
      <c r="K846" s="2">
        <v>8145.5999999999995</v>
      </c>
      <c r="L846" s="2">
        <v>3394</v>
      </c>
      <c r="M846" s="2">
        <v>92280.4</v>
      </c>
      <c r="P846" s="4" t="s">
        <v>1639</v>
      </c>
    </row>
    <row r="847" spans="1:16" x14ac:dyDescent="0.35">
      <c r="A847" s="2" t="s">
        <v>66</v>
      </c>
      <c r="B847" s="2" t="s">
        <v>1433</v>
      </c>
      <c r="C847" s="2" t="s">
        <v>1603</v>
      </c>
      <c r="D847" s="2">
        <v>57362</v>
      </c>
      <c r="E847" s="2">
        <v>14340.5</v>
      </c>
      <c r="F847" s="2">
        <v>5736.2000000000007</v>
      </c>
      <c r="G847" s="2">
        <v>8604.2999999999993</v>
      </c>
      <c r="H847" s="2">
        <v>2</v>
      </c>
      <c r="I847" s="2">
        <v>1000</v>
      </c>
      <c r="J847" s="2">
        <v>86043</v>
      </c>
      <c r="K847" s="2">
        <v>6883.44</v>
      </c>
      <c r="L847" s="2">
        <v>2868.1000000000004</v>
      </c>
      <c r="M847" s="2">
        <v>77291.459999999992</v>
      </c>
      <c r="P847" s="4" t="s">
        <v>1641</v>
      </c>
    </row>
    <row r="848" spans="1:16" x14ac:dyDescent="0.35">
      <c r="A848" s="2" t="s">
        <v>36</v>
      </c>
      <c r="B848" s="2" t="s">
        <v>1434</v>
      </c>
      <c r="C848" s="2" t="s">
        <v>1604</v>
      </c>
      <c r="D848" s="2">
        <v>90744</v>
      </c>
      <c r="E848" s="2">
        <v>22686</v>
      </c>
      <c r="F848" s="2">
        <v>9074.4</v>
      </c>
      <c r="G848" s="2">
        <v>13611.6</v>
      </c>
      <c r="H848" s="2">
        <v>2</v>
      </c>
      <c r="I848" s="2">
        <v>1000</v>
      </c>
      <c r="J848" s="2">
        <v>136116</v>
      </c>
      <c r="K848" s="2">
        <v>10889.279999999999</v>
      </c>
      <c r="L848" s="2">
        <v>4537.2</v>
      </c>
      <c r="M848" s="2">
        <v>121689.52</v>
      </c>
      <c r="P848" s="4" t="s">
        <v>1639</v>
      </c>
    </row>
    <row r="849" spans="1:16" x14ac:dyDescent="0.35">
      <c r="A849" s="2" t="s">
        <v>476</v>
      </c>
      <c r="B849" s="2" t="s">
        <v>1435</v>
      </c>
      <c r="C849" s="2" t="s">
        <v>1605</v>
      </c>
      <c r="D849" s="2">
        <v>81011</v>
      </c>
      <c r="E849" s="2">
        <v>20252.75</v>
      </c>
      <c r="F849" s="2">
        <v>8101.1</v>
      </c>
      <c r="G849" s="2">
        <v>12151.65</v>
      </c>
      <c r="H849" s="2">
        <v>6</v>
      </c>
      <c r="I849" s="2">
        <v>3000</v>
      </c>
      <c r="J849" s="2">
        <v>121516.5</v>
      </c>
      <c r="K849" s="2">
        <v>9721.32</v>
      </c>
      <c r="L849" s="2">
        <v>4050.55</v>
      </c>
      <c r="M849" s="2">
        <v>110744.62999999999</v>
      </c>
      <c r="P849" s="4" t="s">
        <v>1639</v>
      </c>
    </row>
    <row r="850" spans="1:16" x14ac:dyDescent="0.35">
      <c r="A850" s="2" t="s">
        <v>539</v>
      </c>
      <c r="B850" s="2" t="s">
        <v>1436</v>
      </c>
      <c r="C850" s="2" t="s">
        <v>1606</v>
      </c>
      <c r="D850" s="2">
        <v>115156</v>
      </c>
      <c r="E850" s="2">
        <v>28789</v>
      </c>
      <c r="F850" s="2">
        <v>11515.6</v>
      </c>
      <c r="G850" s="2">
        <v>17273.399999999998</v>
      </c>
      <c r="H850" s="2">
        <v>3</v>
      </c>
      <c r="I850" s="2">
        <v>1500</v>
      </c>
      <c r="J850" s="2">
        <v>172734</v>
      </c>
      <c r="K850" s="2">
        <v>13818.72</v>
      </c>
      <c r="L850" s="2">
        <v>5757.8</v>
      </c>
      <c r="M850" s="2">
        <v>154657.48000000001</v>
      </c>
      <c r="P850" s="4" t="s">
        <v>1639</v>
      </c>
    </row>
    <row r="851" spans="1:16" x14ac:dyDescent="0.35">
      <c r="A851" s="2" t="s">
        <v>540</v>
      </c>
      <c r="B851" s="2" t="s">
        <v>1437</v>
      </c>
      <c r="C851" s="2" t="s">
        <v>1607</v>
      </c>
      <c r="D851" s="2">
        <v>74352</v>
      </c>
      <c r="E851" s="2">
        <v>18588</v>
      </c>
      <c r="F851" s="2">
        <v>7435.2000000000007</v>
      </c>
      <c r="G851" s="2">
        <v>11152.8</v>
      </c>
      <c r="H851" s="2">
        <v>3</v>
      </c>
      <c r="I851" s="2">
        <v>1500</v>
      </c>
      <c r="J851" s="2">
        <v>111528</v>
      </c>
      <c r="K851" s="2">
        <v>8922.24</v>
      </c>
      <c r="L851" s="2">
        <v>3717.6000000000004</v>
      </c>
      <c r="M851" s="2">
        <v>100388.15999999999</v>
      </c>
      <c r="P851" s="4" t="s">
        <v>1639</v>
      </c>
    </row>
    <row r="852" spans="1:16" x14ac:dyDescent="0.35">
      <c r="A852" s="2" t="s">
        <v>458</v>
      </c>
      <c r="B852" s="2" t="s">
        <v>1438</v>
      </c>
      <c r="C852" s="2" t="s">
        <v>1608</v>
      </c>
      <c r="D852" s="2">
        <v>44280</v>
      </c>
      <c r="E852" s="2">
        <v>11070</v>
      </c>
      <c r="F852" s="2">
        <v>4428</v>
      </c>
      <c r="G852" s="2">
        <v>6642</v>
      </c>
      <c r="H852" s="2">
        <v>7</v>
      </c>
      <c r="I852" s="2">
        <v>3500</v>
      </c>
      <c r="J852" s="2">
        <v>66420</v>
      </c>
      <c r="K852" s="2">
        <v>5313.5999999999995</v>
      </c>
      <c r="L852" s="2">
        <v>2214</v>
      </c>
      <c r="M852" s="2">
        <v>62392.4</v>
      </c>
      <c r="P852" s="4" t="s">
        <v>1641</v>
      </c>
    </row>
    <row r="853" spans="1:16" x14ac:dyDescent="0.35">
      <c r="A853" s="2" t="s">
        <v>541</v>
      </c>
      <c r="B853" s="2" t="s">
        <v>1439</v>
      </c>
      <c r="C853" s="2" t="s">
        <v>1609</v>
      </c>
      <c r="D853" s="2">
        <v>70089</v>
      </c>
      <c r="E853" s="2">
        <v>17522.25</v>
      </c>
      <c r="F853" s="2">
        <v>7008.9000000000005</v>
      </c>
      <c r="G853" s="2">
        <v>10513.35</v>
      </c>
      <c r="H853" s="2">
        <v>9</v>
      </c>
      <c r="I853" s="2">
        <v>4500</v>
      </c>
      <c r="J853" s="2">
        <v>105133.5</v>
      </c>
      <c r="K853" s="2">
        <v>8410.68</v>
      </c>
      <c r="L853" s="2">
        <v>3504.4500000000003</v>
      </c>
      <c r="M853" s="2">
        <v>97718.37000000001</v>
      </c>
      <c r="P853" s="4" t="s">
        <v>1639</v>
      </c>
    </row>
    <row r="854" spans="1:16" x14ac:dyDescent="0.35">
      <c r="A854" s="2" t="s">
        <v>339</v>
      </c>
      <c r="B854" s="2" t="s">
        <v>1440</v>
      </c>
      <c r="C854" s="2" t="s">
        <v>1610</v>
      </c>
      <c r="D854" s="2">
        <v>103459</v>
      </c>
      <c r="E854" s="2">
        <v>25864.75</v>
      </c>
      <c r="F854" s="2">
        <v>10345.900000000001</v>
      </c>
      <c r="G854" s="2">
        <v>15518.849999999999</v>
      </c>
      <c r="H854" s="2">
        <v>6</v>
      </c>
      <c r="I854" s="2">
        <v>3000</v>
      </c>
      <c r="J854" s="2">
        <v>155188.5</v>
      </c>
      <c r="K854" s="2">
        <v>12415.08</v>
      </c>
      <c r="L854" s="2">
        <v>5172.9500000000007</v>
      </c>
      <c r="M854" s="2">
        <v>140600.47</v>
      </c>
      <c r="P854" s="4" t="s">
        <v>1639</v>
      </c>
    </row>
    <row r="855" spans="1:16" x14ac:dyDescent="0.35">
      <c r="A855" s="2" t="s">
        <v>295</v>
      </c>
      <c r="B855" s="2" t="s">
        <v>1441</v>
      </c>
      <c r="C855" s="2" t="s">
        <v>1611</v>
      </c>
      <c r="D855" s="2">
        <v>90437</v>
      </c>
      <c r="E855" s="2">
        <v>22609.25</v>
      </c>
      <c r="F855" s="2">
        <v>9043.7000000000007</v>
      </c>
      <c r="G855" s="2">
        <v>13565.55</v>
      </c>
      <c r="H855" s="2">
        <v>4</v>
      </c>
      <c r="I855" s="2">
        <v>2000</v>
      </c>
      <c r="J855" s="2">
        <v>135655.5</v>
      </c>
      <c r="K855" s="2">
        <v>10852.439999999999</v>
      </c>
      <c r="L855" s="2">
        <v>4521.8500000000004</v>
      </c>
      <c r="M855" s="2">
        <v>122281.20999999999</v>
      </c>
      <c r="P855" s="4" t="s">
        <v>1639</v>
      </c>
    </row>
    <row r="856" spans="1:16" x14ac:dyDescent="0.35">
      <c r="A856" s="2" t="s">
        <v>542</v>
      </c>
      <c r="B856" s="2" t="s">
        <v>1442</v>
      </c>
      <c r="C856" s="2" t="s">
        <v>1612</v>
      </c>
      <c r="D856" s="2">
        <v>121835</v>
      </c>
      <c r="E856" s="2">
        <v>30458.75</v>
      </c>
      <c r="F856" s="2">
        <v>12183.5</v>
      </c>
      <c r="G856" s="2">
        <v>18275.25</v>
      </c>
      <c r="H856" s="2">
        <v>9</v>
      </c>
      <c r="I856" s="2">
        <v>4500</v>
      </c>
      <c r="J856" s="2">
        <v>182752.5</v>
      </c>
      <c r="K856" s="2">
        <v>14620.199999999999</v>
      </c>
      <c r="L856" s="2">
        <v>6091.75</v>
      </c>
      <c r="M856" s="2">
        <v>166540.54999999999</v>
      </c>
      <c r="P856" s="4" t="s">
        <v>1639</v>
      </c>
    </row>
    <row r="857" spans="1:16" x14ac:dyDescent="0.35">
      <c r="A857" s="2" t="s">
        <v>469</v>
      </c>
      <c r="B857" s="2" t="s">
        <v>1443</v>
      </c>
      <c r="C857" s="2" t="s">
        <v>1613</v>
      </c>
      <c r="D857" s="2">
        <v>92896</v>
      </c>
      <c r="E857" s="2">
        <v>23224</v>
      </c>
      <c r="F857" s="2">
        <v>9289.6</v>
      </c>
      <c r="G857" s="2">
        <v>13934.4</v>
      </c>
      <c r="H857" s="2">
        <v>5</v>
      </c>
      <c r="I857" s="2">
        <v>2500</v>
      </c>
      <c r="J857" s="2">
        <v>139344</v>
      </c>
      <c r="K857" s="2">
        <v>11147.52</v>
      </c>
      <c r="L857" s="2">
        <v>4644.8</v>
      </c>
      <c r="M857" s="2">
        <v>126051.68</v>
      </c>
      <c r="P857" s="4" t="s">
        <v>1639</v>
      </c>
    </row>
    <row r="858" spans="1:16" x14ac:dyDescent="0.35">
      <c r="A858" s="2" t="s">
        <v>422</v>
      </c>
      <c r="B858" s="2" t="s">
        <v>1444</v>
      </c>
      <c r="C858" s="2" t="s">
        <v>1614</v>
      </c>
      <c r="D858" s="2">
        <v>63348</v>
      </c>
      <c r="E858" s="2">
        <v>15837</v>
      </c>
      <c r="F858" s="2">
        <v>6334.8</v>
      </c>
      <c r="G858" s="2">
        <v>9502.1999999999989</v>
      </c>
      <c r="H858" s="2">
        <v>7</v>
      </c>
      <c r="I858" s="2">
        <v>3500</v>
      </c>
      <c r="J858" s="2">
        <v>95022</v>
      </c>
      <c r="K858" s="2">
        <v>7601.7599999999993</v>
      </c>
      <c r="L858" s="2">
        <v>3167.4</v>
      </c>
      <c r="M858" s="2">
        <v>87752.840000000011</v>
      </c>
      <c r="P858" s="4" t="s">
        <v>1641</v>
      </c>
    </row>
    <row r="859" spans="1:16" x14ac:dyDescent="0.35">
      <c r="A859" s="2" t="s">
        <v>478</v>
      </c>
      <c r="B859" s="2" t="s">
        <v>1445</v>
      </c>
      <c r="C859" s="2" t="s">
        <v>1615</v>
      </c>
      <c r="D859" s="2">
        <v>127696</v>
      </c>
      <c r="E859" s="2">
        <v>31924</v>
      </c>
      <c r="F859" s="2">
        <v>12769.6</v>
      </c>
      <c r="G859" s="2">
        <v>19154.399999999998</v>
      </c>
      <c r="H859" s="2">
        <v>2</v>
      </c>
      <c r="I859" s="2">
        <v>1000</v>
      </c>
      <c r="J859" s="2">
        <v>191544</v>
      </c>
      <c r="K859" s="2">
        <v>15323.519999999999</v>
      </c>
      <c r="L859" s="2">
        <v>6384.8</v>
      </c>
      <c r="M859" s="2">
        <v>170835.68000000002</v>
      </c>
      <c r="P859" s="4" t="s">
        <v>1639</v>
      </c>
    </row>
    <row r="860" spans="1:16" x14ac:dyDescent="0.35">
      <c r="A860" s="2" t="s">
        <v>364</v>
      </c>
      <c r="B860" s="2" t="s">
        <v>1446</v>
      </c>
      <c r="C860" s="2" t="s">
        <v>1616</v>
      </c>
      <c r="D860" s="2">
        <v>121628</v>
      </c>
      <c r="E860" s="2">
        <v>30407</v>
      </c>
      <c r="F860" s="2">
        <v>12162.800000000001</v>
      </c>
      <c r="G860" s="2">
        <v>18244.2</v>
      </c>
      <c r="H860" s="2">
        <v>9</v>
      </c>
      <c r="I860" s="2">
        <v>4500</v>
      </c>
      <c r="J860" s="2">
        <v>182442</v>
      </c>
      <c r="K860" s="2">
        <v>14595.359999999999</v>
      </c>
      <c r="L860" s="2">
        <v>6081.4000000000005</v>
      </c>
      <c r="M860" s="2">
        <v>166265.24000000002</v>
      </c>
      <c r="P860" s="4" t="s">
        <v>1639</v>
      </c>
    </row>
    <row r="861" spans="1:16" x14ac:dyDescent="0.35">
      <c r="A861" s="2" t="s">
        <v>332</v>
      </c>
      <c r="B861" s="2" t="s">
        <v>1447</v>
      </c>
      <c r="C861" s="2" t="s">
        <v>1617</v>
      </c>
      <c r="D861" s="2">
        <v>111562</v>
      </c>
      <c r="E861" s="2">
        <v>27890.5</v>
      </c>
      <c r="F861" s="2">
        <v>11156.2</v>
      </c>
      <c r="G861" s="2">
        <v>16734.3</v>
      </c>
      <c r="H861" s="2">
        <v>6</v>
      </c>
      <c r="I861" s="2">
        <v>3000</v>
      </c>
      <c r="J861" s="2">
        <v>167343</v>
      </c>
      <c r="K861" s="2">
        <v>13387.439999999999</v>
      </c>
      <c r="L861" s="2">
        <v>5578.1</v>
      </c>
      <c r="M861" s="2">
        <v>151377.46</v>
      </c>
      <c r="P861" s="4" t="s">
        <v>1639</v>
      </c>
    </row>
    <row r="862" spans="1:16" x14ac:dyDescent="0.35">
      <c r="A862" s="2" t="s">
        <v>262</v>
      </c>
      <c r="B862" s="2" t="s">
        <v>1448</v>
      </c>
      <c r="C862" s="2" t="s">
        <v>1618</v>
      </c>
      <c r="D862" s="2">
        <v>53790</v>
      </c>
      <c r="E862" s="2">
        <v>13447.5</v>
      </c>
      <c r="F862" s="2">
        <v>5379</v>
      </c>
      <c r="G862" s="2">
        <v>8068.5</v>
      </c>
      <c r="H862" s="2">
        <v>3</v>
      </c>
      <c r="I862" s="2">
        <v>1500</v>
      </c>
      <c r="J862" s="2">
        <v>80685</v>
      </c>
      <c r="K862" s="2">
        <v>6454.8</v>
      </c>
      <c r="L862" s="2">
        <v>2689.5</v>
      </c>
      <c r="M862" s="2">
        <v>73040.7</v>
      </c>
      <c r="P862" s="4" t="s">
        <v>1641</v>
      </c>
    </row>
    <row r="863" spans="1:16" x14ac:dyDescent="0.35">
      <c r="A863" s="2" t="s">
        <v>543</v>
      </c>
      <c r="B863" s="2" t="s">
        <v>1449</v>
      </c>
      <c r="C863" s="2" t="s">
        <v>1619</v>
      </c>
      <c r="D863" s="2">
        <v>107008</v>
      </c>
      <c r="E863" s="2">
        <v>26752</v>
      </c>
      <c r="F863" s="2">
        <v>10700.800000000001</v>
      </c>
      <c r="G863" s="2">
        <v>16051.199999999999</v>
      </c>
      <c r="H863" s="2">
        <v>8</v>
      </c>
      <c r="I863" s="2">
        <v>4000</v>
      </c>
      <c r="J863" s="2">
        <v>160512</v>
      </c>
      <c r="K863" s="2">
        <v>12840.96</v>
      </c>
      <c r="L863" s="2">
        <v>5350.4000000000005</v>
      </c>
      <c r="M863" s="2">
        <v>146320.64000000001</v>
      </c>
      <c r="P863" s="4" t="s">
        <v>1639</v>
      </c>
    </row>
    <row r="864" spans="1:16" x14ac:dyDescent="0.35">
      <c r="A864" s="2" t="s">
        <v>396</v>
      </c>
      <c r="B864" s="2" t="s">
        <v>1450</v>
      </c>
      <c r="C864" s="2" t="s">
        <v>1620</v>
      </c>
      <c r="D864" s="2">
        <v>145729</v>
      </c>
      <c r="E864" s="2">
        <v>36432.25</v>
      </c>
      <c r="F864" s="2">
        <v>14572.900000000001</v>
      </c>
      <c r="G864" s="2">
        <v>21859.35</v>
      </c>
      <c r="H864" s="2">
        <v>6</v>
      </c>
      <c r="I864" s="2">
        <v>3000</v>
      </c>
      <c r="J864" s="2">
        <v>218593.5</v>
      </c>
      <c r="K864" s="2">
        <v>17487.48</v>
      </c>
      <c r="L864" s="2">
        <v>7286.4500000000007</v>
      </c>
      <c r="M864" s="2">
        <v>196819.56999999998</v>
      </c>
      <c r="P864" s="4" t="s">
        <v>1640</v>
      </c>
    </row>
    <row r="865" spans="1:16" x14ac:dyDescent="0.35">
      <c r="A865" s="2" t="s">
        <v>544</v>
      </c>
      <c r="B865" s="2" t="s">
        <v>1451</v>
      </c>
      <c r="C865" s="2" t="s">
        <v>1621</v>
      </c>
      <c r="D865" s="2">
        <v>79999</v>
      </c>
      <c r="E865" s="2">
        <v>19999.75</v>
      </c>
      <c r="F865" s="2">
        <v>7999.9000000000005</v>
      </c>
      <c r="G865" s="2">
        <v>11999.85</v>
      </c>
      <c r="H865" s="2">
        <v>2</v>
      </c>
      <c r="I865" s="2">
        <v>1000</v>
      </c>
      <c r="J865" s="2">
        <v>119998.5</v>
      </c>
      <c r="K865" s="2">
        <v>9599.8799999999992</v>
      </c>
      <c r="L865" s="2">
        <v>3999.9500000000003</v>
      </c>
      <c r="M865" s="2">
        <v>107398.67</v>
      </c>
      <c r="P865" s="4" t="s">
        <v>1639</v>
      </c>
    </row>
    <row r="866" spans="1:16" x14ac:dyDescent="0.35">
      <c r="A866" s="2" t="s">
        <v>81</v>
      </c>
      <c r="B866" s="2" t="s">
        <v>1452</v>
      </c>
      <c r="C866" s="2" t="s">
        <v>1622</v>
      </c>
      <c r="D866" s="2">
        <v>147759</v>
      </c>
      <c r="E866" s="2">
        <v>36939.75</v>
      </c>
      <c r="F866" s="2">
        <v>14775.900000000001</v>
      </c>
      <c r="G866" s="2">
        <v>22163.85</v>
      </c>
      <c r="H866" s="2">
        <v>8</v>
      </c>
      <c r="I866" s="2">
        <v>4000</v>
      </c>
      <c r="J866" s="2">
        <v>221638.5</v>
      </c>
      <c r="K866" s="2">
        <v>17731.079999999998</v>
      </c>
      <c r="L866" s="2">
        <v>7387.9500000000007</v>
      </c>
      <c r="M866" s="2">
        <v>200519.47</v>
      </c>
      <c r="P866" s="4" t="s">
        <v>1640</v>
      </c>
    </row>
    <row r="867" spans="1:16" x14ac:dyDescent="0.35">
      <c r="A867" s="2" t="s">
        <v>545</v>
      </c>
      <c r="B867" s="2" t="s">
        <v>1453</v>
      </c>
      <c r="C867" s="2" t="s">
        <v>1623</v>
      </c>
      <c r="D867" s="2">
        <v>83200</v>
      </c>
      <c r="E867" s="2">
        <v>20800</v>
      </c>
      <c r="F867" s="2">
        <v>8320</v>
      </c>
      <c r="G867" s="2">
        <v>12480</v>
      </c>
      <c r="H867" s="2">
        <v>2</v>
      </c>
      <c r="I867" s="2">
        <v>1000</v>
      </c>
      <c r="J867" s="2">
        <v>124800</v>
      </c>
      <c r="K867" s="2">
        <v>9984</v>
      </c>
      <c r="L867" s="2">
        <v>4160</v>
      </c>
      <c r="M867" s="2">
        <v>111656</v>
      </c>
      <c r="P867" s="4" t="s">
        <v>1639</v>
      </c>
    </row>
    <row r="868" spans="1:16" x14ac:dyDescent="0.35">
      <c r="A868" s="2" t="s">
        <v>546</v>
      </c>
      <c r="B868" s="2" t="s">
        <v>1454</v>
      </c>
      <c r="C868" s="2" t="s">
        <v>1624</v>
      </c>
      <c r="D868" s="2">
        <v>62516</v>
      </c>
      <c r="E868" s="2">
        <v>15629</v>
      </c>
      <c r="F868" s="2">
        <v>6251.6</v>
      </c>
      <c r="G868" s="2">
        <v>9377.4</v>
      </c>
      <c r="H868" s="2">
        <v>9</v>
      </c>
      <c r="I868" s="2">
        <v>4500</v>
      </c>
      <c r="J868" s="2">
        <v>93774</v>
      </c>
      <c r="K868" s="2">
        <v>7501.92</v>
      </c>
      <c r="L868" s="2">
        <v>3125.8</v>
      </c>
      <c r="M868" s="2">
        <v>87646.28</v>
      </c>
      <c r="P868" s="4" t="s">
        <v>1641</v>
      </c>
    </row>
    <row r="869" spans="1:16" x14ac:dyDescent="0.35">
      <c r="A869" s="2" t="s">
        <v>300</v>
      </c>
      <c r="B869" s="2" t="s">
        <v>1455</v>
      </c>
      <c r="C869" s="2" t="s">
        <v>1625</v>
      </c>
      <c r="D869" s="2">
        <v>143349</v>
      </c>
      <c r="E869" s="2">
        <v>35837.25</v>
      </c>
      <c r="F869" s="2">
        <v>14334.900000000001</v>
      </c>
      <c r="G869" s="2">
        <v>21502.35</v>
      </c>
      <c r="H869" s="2">
        <v>7</v>
      </c>
      <c r="I869" s="2">
        <v>3500</v>
      </c>
      <c r="J869" s="2">
        <v>215023.5</v>
      </c>
      <c r="K869" s="2">
        <v>17201.88</v>
      </c>
      <c r="L869" s="2">
        <v>7167.4500000000007</v>
      </c>
      <c r="M869" s="2">
        <v>194154.16999999998</v>
      </c>
      <c r="P869" s="4" t="s">
        <v>1640</v>
      </c>
    </row>
    <row r="870" spans="1:16" x14ac:dyDescent="0.35">
      <c r="A870" s="2" t="s">
        <v>76</v>
      </c>
      <c r="B870" s="2" t="s">
        <v>1456</v>
      </c>
      <c r="C870" s="2" t="s">
        <v>1626</v>
      </c>
      <c r="D870" s="2">
        <v>78723</v>
      </c>
      <c r="E870" s="2">
        <v>19680.75</v>
      </c>
      <c r="F870" s="2">
        <v>7872.3</v>
      </c>
      <c r="G870" s="2">
        <v>11808.449999999999</v>
      </c>
      <c r="H870" s="2">
        <v>9</v>
      </c>
      <c r="I870" s="2">
        <v>4500</v>
      </c>
      <c r="J870" s="2">
        <v>118084.5</v>
      </c>
      <c r="K870" s="2">
        <v>9446.76</v>
      </c>
      <c r="L870" s="2">
        <v>3936.15</v>
      </c>
      <c r="M870" s="2">
        <v>109201.59000000001</v>
      </c>
      <c r="P870" s="4" t="s">
        <v>1639</v>
      </c>
    </row>
    <row r="871" spans="1:16" x14ac:dyDescent="0.35">
      <c r="A871" s="2" t="s">
        <v>192</v>
      </c>
      <c r="B871" s="2" t="s">
        <v>1457</v>
      </c>
      <c r="C871" s="2" t="s">
        <v>1627</v>
      </c>
      <c r="D871" s="2">
        <v>71075</v>
      </c>
      <c r="E871" s="2">
        <v>17768.75</v>
      </c>
      <c r="F871" s="2">
        <v>7107.5</v>
      </c>
      <c r="G871" s="2">
        <v>10661.25</v>
      </c>
      <c r="H871" s="2">
        <v>3</v>
      </c>
      <c r="I871" s="2">
        <v>1500</v>
      </c>
      <c r="J871" s="2">
        <v>106612.5</v>
      </c>
      <c r="K871" s="2">
        <v>8529</v>
      </c>
      <c r="L871" s="2">
        <v>3553.75</v>
      </c>
      <c r="M871" s="2">
        <v>96029.75</v>
      </c>
      <c r="P871" s="4" t="s">
        <v>1639</v>
      </c>
    </row>
    <row r="872" spans="1:16" x14ac:dyDescent="0.35">
      <c r="A872" s="2" t="s">
        <v>500</v>
      </c>
      <c r="B872" s="2" t="s">
        <v>1458</v>
      </c>
      <c r="C872" s="2" t="s">
        <v>1628</v>
      </c>
      <c r="D872" s="2">
        <v>117864</v>
      </c>
      <c r="E872" s="2">
        <v>29466</v>
      </c>
      <c r="F872" s="2">
        <v>11786.400000000001</v>
      </c>
      <c r="G872" s="2">
        <v>17679.599999999999</v>
      </c>
      <c r="H872" s="2">
        <v>7</v>
      </c>
      <c r="I872" s="2">
        <v>3500</v>
      </c>
      <c r="J872" s="2">
        <v>176796</v>
      </c>
      <c r="K872" s="2">
        <v>14143.68</v>
      </c>
      <c r="L872" s="2">
        <v>5893.2000000000007</v>
      </c>
      <c r="M872" s="2">
        <v>160259.12</v>
      </c>
      <c r="P872" s="4" t="s">
        <v>1639</v>
      </c>
    </row>
    <row r="873" spans="1:16" x14ac:dyDescent="0.35">
      <c r="A873" s="2" t="s">
        <v>547</v>
      </c>
      <c r="B873" s="2" t="s">
        <v>1459</v>
      </c>
      <c r="C873" s="2" t="s">
        <v>1589</v>
      </c>
      <c r="D873" s="2">
        <v>120651</v>
      </c>
      <c r="E873" s="2">
        <v>30162.75</v>
      </c>
      <c r="F873" s="2">
        <v>12065.1</v>
      </c>
      <c r="G873" s="2">
        <v>18097.649999999998</v>
      </c>
      <c r="H873" s="2">
        <v>7</v>
      </c>
      <c r="I873" s="2">
        <v>3500</v>
      </c>
      <c r="J873" s="2">
        <v>180976.5</v>
      </c>
      <c r="K873" s="2">
        <v>14478.119999999999</v>
      </c>
      <c r="L873" s="2">
        <v>6032.55</v>
      </c>
      <c r="M873" s="2">
        <v>163965.83000000002</v>
      </c>
      <c r="P873" s="4" t="s">
        <v>1639</v>
      </c>
    </row>
    <row r="874" spans="1:16" x14ac:dyDescent="0.35">
      <c r="A874" s="2" t="s">
        <v>197</v>
      </c>
      <c r="B874" s="2" t="s">
        <v>1460</v>
      </c>
      <c r="C874" s="2" t="s">
        <v>1590</v>
      </c>
      <c r="D874" s="2">
        <v>126523</v>
      </c>
      <c r="E874" s="2">
        <v>31630.75</v>
      </c>
      <c r="F874" s="2">
        <v>12652.300000000001</v>
      </c>
      <c r="G874" s="2">
        <v>18978.45</v>
      </c>
      <c r="H874" s="2">
        <v>4</v>
      </c>
      <c r="I874" s="2">
        <v>2000</v>
      </c>
      <c r="J874" s="2">
        <v>189784.5</v>
      </c>
      <c r="K874" s="2">
        <v>15182.76</v>
      </c>
      <c r="L874" s="2">
        <v>6326.1500000000005</v>
      </c>
      <c r="M874" s="2">
        <v>170275.59</v>
      </c>
      <c r="P874" s="4" t="s">
        <v>1639</v>
      </c>
    </row>
    <row r="875" spans="1:16" x14ac:dyDescent="0.35">
      <c r="A875" s="2" t="s">
        <v>509</v>
      </c>
      <c r="B875" s="2" t="s">
        <v>1461</v>
      </c>
      <c r="C875" s="2" t="s">
        <v>1591</v>
      </c>
      <c r="D875" s="2">
        <v>65723</v>
      </c>
      <c r="E875" s="2">
        <v>16430.75</v>
      </c>
      <c r="F875" s="2">
        <v>6572.3</v>
      </c>
      <c r="G875" s="2">
        <v>9858.4499999999989</v>
      </c>
      <c r="H875" s="2">
        <v>4</v>
      </c>
      <c r="I875" s="2">
        <v>2000</v>
      </c>
      <c r="J875" s="2">
        <v>98584.5</v>
      </c>
      <c r="K875" s="2">
        <v>7886.7599999999993</v>
      </c>
      <c r="L875" s="2">
        <v>3286.15</v>
      </c>
      <c r="M875" s="2">
        <v>89411.590000000011</v>
      </c>
      <c r="P875" s="4" t="s">
        <v>1641</v>
      </c>
    </row>
    <row r="876" spans="1:16" x14ac:dyDescent="0.35">
      <c r="A876" s="2" t="s">
        <v>548</v>
      </c>
      <c r="B876" s="2" t="s">
        <v>1462</v>
      </c>
      <c r="C876" s="2" t="s">
        <v>1592</v>
      </c>
      <c r="D876" s="2">
        <v>133381</v>
      </c>
      <c r="E876" s="2">
        <v>33345.25</v>
      </c>
      <c r="F876" s="2">
        <v>13338.1</v>
      </c>
      <c r="G876" s="2">
        <v>20007.149999999998</v>
      </c>
      <c r="H876" s="2">
        <v>3</v>
      </c>
      <c r="I876" s="2">
        <v>1500</v>
      </c>
      <c r="J876" s="2">
        <v>200071.5</v>
      </c>
      <c r="K876" s="2">
        <v>16005.72</v>
      </c>
      <c r="L876" s="2">
        <v>6669.05</v>
      </c>
      <c r="M876" s="2">
        <v>178896.73</v>
      </c>
      <c r="P876" s="4" t="s">
        <v>1640</v>
      </c>
    </row>
    <row r="877" spans="1:16" x14ac:dyDescent="0.35">
      <c r="A877" s="2" t="s">
        <v>180</v>
      </c>
      <c r="B877" s="2" t="s">
        <v>1463</v>
      </c>
      <c r="C877" s="2" t="s">
        <v>1593</v>
      </c>
      <c r="D877" s="2">
        <v>58590</v>
      </c>
      <c r="E877" s="2">
        <v>14647.5</v>
      </c>
      <c r="F877" s="2">
        <v>5859</v>
      </c>
      <c r="G877" s="2">
        <v>8788.5</v>
      </c>
      <c r="H877" s="2">
        <v>4</v>
      </c>
      <c r="I877" s="2">
        <v>2000</v>
      </c>
      <c r="J877" s="2">
        <v>87885</v>
      </c>
      <c r="K877" s="2">
        <v>7030.8</v>
      </c>
      <c r="L877" s="2">
        <v>2929.5</v>
      </c>
      <c r="M877" s="2">
        <v>79924.7</v>
      </c>
      <c r="P877" s="4" t="s">
        <v>1641</v>
      </c>
    </row>
    <row r="878" spans="1:16" x14ac:dyDescent="0.35">
      <c r="A878" s="2" t="s">
        <v>148</v>
      </c>
      <c r="B878" s="2" t="s">
        <v>1464</v>
      </c>
      <c r="C878" s="2" t="s">
        <v>1594</v>
      </c>
      <c r="D878" s="2">
        <v>92520</v>
      </c>
      <c r="E878" s="2">
        <v>23130</v>
      </c>
      <c r="F878" s="2">
        <v>9252</v>
      </c>
      <c r="G878" s="2">
        <v>13878</v>
      </c>
      <c r="H878" s="2">
        <v>7</v>
      </c>
      <c r="I878" s="2">
        <v>3500</v>
      </c>
      <c r="J878" s="2">
        <v>138780</v>
      </c>
      <c r="K878" s="2">
        <v>11102.4</v>
      </c>
      <c r="L878" s="2">
        <v>4626</v>
      </c>
      <c r="M878" s="2">
        <v>126551.6</v>
      </c>
      <c r="P878" s="4" t="s">
        <v>1639</v>
      </c>
    </row>
    <row r="879" spans="1:16" x14ac:dyDescent="0.35">
      <c r="A879" s="2" t="s">
        <v>160</v>
      </c>
      <c r="B879" s="2" t="s">
        <v>1465</v>
      </c>
      <c r="C879" s="2" t="s">
        <v>1595</v>
      </c>
      <c r="D879" s="2">
        <v>54729</v>
      </c>
      <c r="E879" s="2">
        <v>13682.25</v>
      </c>
      <c r="F879" s="2">
        <v>5472.9000000000005</v>
      </c>
      <c r="G879" s="2">
        <v>8209.35</v>
      </c>
      <c r="H879" s="2">
        <v>2</v>
      </c>
      <c r="I879" s="2">
        <v>1000</v>
      </c>
      <c r="J879" s="2">
        <v>82093.5</v>
      </c>
      <c r="K879" s="2">
        <v>6567.48</v>
      </c>
      <c r="L879" s="2">
        <v>2736.4500000000003</v>
      </c>
      <c r="M879" s="2">
        <v>73789.570000000007</v>
      </c>
      <c r="P879" s="4" t="s">
        <v>1641</v>
      </c>
    </row>
    <row r="880" spans="1:16" x14ac:dyDescent="0.35">
      <c r="A880" s="2" t="s">
        <v>549</v>
      </c>
      <c r="B880" s="2" t="s">
        <v>1466</v>
      </c>
      <c r="C880" s="2" t="s">
        <v>1596</v>
      </c>
      <c r="D880" s="2">
        <v>100772</v>
      </c>
      <c r="E880" s="2">
        <v>25193</v>
      </c>
      <c r="F880" s="2">
        <v>10077.200000000001</v>
      </c>
      <c r="G880" s="2">
        <v>15115.8</v>
      </c>
      <c r="H880" s="2">
        <v>2</v>
      </c>
      <c r="I880" s="2">
        <v>1000</v>
      </c>
      <c r="J880" s="2">
        <v>151158</v>
      </c>
      <c r="K880" s="2">
        <v>12092.64</v>
      </c>
      <c r="L880" s="2">
        <v>5038.6000000000004</v>
      </c>
      <c r="M880" s="2">
        <v>135026.75999999998</v>
      </c>
      <c r="P880" s="4" t="s">
        <v>1639</v>
      </c>
    </row>
    <row r="881" spans="1:16" x14ac:dyDescent="0.35">
      <c r="A881" s="2" t="s">
        <v>142</v>
      </c>
      <c r="B881" s="2" t="s">
        <v>1467</v>
      </c>
      <c r="C881" s="2" t="s">
        <v>1597</v>
      </c>
      <c r="D881" s="2">
        <v>114653</v>
      </c>
      <c r="E881" s="2">
        <v>28663.25</v>
      </c>
      <c r="F881" s="2">
        <v>11465.300000000001</v>
      </c>
      <c r="G881" s="2">
        <v>17197.95</v>
      </c>
      <c r="H881" s="2">
        <v>5</v>
      </c>
      <c r="I881" s="2">
        <v>2500</v>
      </c>
      <c r="J881" s="2">
        <v>171979.5</v>
      </c>
      <c r="K881" s="2">
        <v>13758.359999999999</v>
      </c>
      <c r="L881" s="2">
        <v>5732.6500000000005</v>
      </c>
      <c r="M881" s="2">
        <v>154988.49000000002</v>
      </c>
      <c r="P881" s="4" t="s">
        <v>1639</v>
      </c>
    </row>
    <row r="882" spans="1:16" x14ac:dyDescent="0.35">
      <c r="A882" s="2" t="s">
        <v>550</v>
      </c>
      <c r="B882" s="2" t="s">
        <v>1468</v>
      </c>
      <c r="C882" s="2" t="s">
        <v>1598</v>
      </c>
      <c r="D882" s="2">
        <v>73824</v>
      </c>
      <c r="E882" s="2">
        <v>18456</v>
      </c>
      <c r="F882" s="2">
        <v>7382.4000000000005</v>
      </c>
      <c r="G882" s="2">
        <v>11073.6</v>
      </c>
      <c r="H882" s="2">
        <v>9</v>
      </c>
      <c r="I882" s="2">
        <v>4500</v>
      </c>
      <c r="J882" s="2">
        <v>110736</v>
      </c>
      <c r="K882" s="2">
        <v>8858.8799999999992</v>
      </c>
      <c r="L882" s="2">
        <v>3691.2000000000003</v>
      </c>
      <c r="M882" s="2">
        <v>102685.92</v>
      </c>
      <c r="P882" s="4" t="s">
        <v>1639</v>
      </c>
    </row>
    <row r="883" spans="1:16" x14ac:dyDescent="0.35">
      <c r="A883" s="2" t="s">
        <v>551</v>
      </c>
      <c r="B883" s="2" t="s">
        <v>1469</v>
      </c>
      <c r="C883" s="2" t="s">
        <v>1599</v>
      </c>
      <c r="D883" s="2">
        <v>105576</v>
      </c>
      <c r="E883" s="2">
        <v>26394</v>
      </c>
      <c r="F883" s="2">
        <v>10557.6</v>
      </c>
      <c r="G883" s="2">
        <v>15836.4</v>
      </c>
      <c r="H883" s="2">
        <v>9</v>
      </c>
      <c r="I883" s="2">
        <v>4500</v>
      </c>
      <c r="J883" s="2">
        <v>158364</v>
      </c>
      <c r="K883" s="2">
        <v>12669.119999999999</v>
      </c>
      <c r="L883" s="2">
        <v>5278.8</v>
      </c>
      <c r="M883" s="2">
        <v>144916.08000000002</v>
      </c>
      <c r="P883" s="4" t="s">
        <v>1639</v>
      </c>
    </row>
    <row r="884" spans="1:16" x14ac:dyDescent="0.35">
      <c r="A884" s="2" t="s">
        <v>276</v>
      </c>
      <c r="B884" s="2" t="s">
        <v>1470</v>
      </c>
      <c r="C884" s="2" t="s">
        <v>1600</v>
      </c>
      <c r="D884" s="2">
        <v>143251</v>
      </c>
      <c r="E884" s="2">
        <v>35812.75</v>
      </c>
      <c r="F884" s="2">
        <v>14325.1</v>
      </c>
      <c r="G884" s="2">
        <v>21487.649999999998</v>
      </c>
      <c r="H884" s="2">
        <v>8</v>
      </c>
      <c r="I884" s="2">
        <v>4000</v>
      </c>
      <c r="J884" s="2">
        <v>214876.5</v>
      </c>
      <c r="K884" s="2">
        <v>17190.12</v>
      </c>
      <c r="L884" s="2">
        <v>7162.55</v>
      </c>
      <c r="M884" s="2">
        <v>194523.83000000002</v>
      </c>
      <c r="P884" s="4" t="s">
        <v>1640</v>
      </c>
    </row>
    <row r="885" spans="1:16" x14ac:dyDescent="0.35">
      <c r="A885" s="2" t="s">
        <v>552</v>
      </c>
      <c r="B885" s="2" t="s">
        <v>1471</v>
      </c>
      <c r="C885" s="2" t="s">
        <v>1601</v>
      </c>
      <c r="D885" s="2">
        <v>76796</v>
      </c>
      <c r="E885" s="2">
        <v>19199</v>
      </c>
      <c r="F885" s="2">
        <v>7679.6</v>
      </c>
      <c r="G885" s="2">
        <v>11519.4</v>
      </c>
      <c r="H885" s="2">
        <v>3</v>
      </c>
      <c r="I885" s="2">
        <v>1500</v>
      </c>
      <c r="J885" s="2">
        <v>115194</v>
      </c>
      <c r="K885" s="2">
        <v>9215.52</v>
      </c>
      <c r="L885" s="2">
        <v>3839.8</v>
      </c>
      <c r="M885" s="2">
        <v>103638.68</v>
      </c>
      <c r="P885" s="4" t="s">
        <v>1639</v>
      </c>
    </row>
    <row r="886" spans="1:16" x14ac:dyDescent="0.35">
      <c r="A886" s="2" t="s">
        <v>409</v>
      </c>
      <c r="B886" s="2" t="s">
        <v>1472</v>
      </c>
      <c r="C886" s="2" t="s">
        <v>1602</v>
      </c>
      <c r="D886" s="2">
        <v>75656</v>
      </c>
      <c r="E886" s="2">
        <v>18914</v>
      </c>
      <c r="F886" s="2">
        <v>7565.6</v>
      </c>
      <c r="G886" s="2">
        <v>11348.4</v>
      </c>
      <c r="H886" s="2">
        <v>8</v>
      </c>
      <c r="I886" s="2">
        <v>4000</v>
      </c>
      <c r="J886" s="2">
        <v>113484</v>
      </c>
      <c r="K886" s="2">
        <v>9078.7199999999993</v>
      </c>
      <c r="L886" s="2">
        <v>3782.8</v>
      </c>
      <c r="M886" s="2">
        <v>104622.48</v>
      </c>
      <c r="P886" s="4" t="s">
        <v>1639</v>
      </c>
    </row>
    <row r="887" spans="1:16" x14ac:dyDescent="0.35">
      <c r="A887" s="2" t="s">
        <v>369</v>
      </c>
      <c r="B887" s="2" t="s">
        <v>1473</v>
      </c>
      <c r="C887" s="2" t="s">
        <v>1603</v>
      </c>
      <c r="D887" s="2">
        <v>65493</v>
      </c>
      <c r="E887" s="2">
        <v>16373.25</v>
      </c>
      <c r="F887" s="2">
        <v>6549.3</v>
      </c>
      <c r="G887" s="2">
        <v>9823.9499999999989</v>
      </c>
      <c r="H887" s="2">
        <v>5</v>
      </c>
      <c r="I887" s="2">
        <v>2500</v>
      </c>
      <c r="J887" s="2">
        <v>98239.5</v>
      </c>
      <c r="K887" s="2">
        <v>7859.16</v>
      </c>
      <c r="L887" s="2">
        <v>3274.65</v>
      </c>
      <c r="M887" s="2">
        <v>89605.69</v>
      </c>
      <c r="P887" s="4" t="s">
        <v>1641</v>
      </c>
    </row>
    <row r="888" spans="1:16" x14ac:dyDescent="0.35">
      <c r="A888" s="2" t="s">
        <v>330</v>
      </c>
      <c r="B888" s="2" t="s">
        <v>1474</v>
      </c>
      <c r="C888" s="2" t="s">
        <v>1604</v>
      </c>
      <c r="D888" s="2">
        <v>136770</v>
      </c>
      <c r="E888" s="2">
        <v>34192.5</v>
      </c>
      <c r="F888" s="2">
        <v>13677</v>
      </c>
      <c r="G888" s="2">
        <v>20515.5</v>
      </c>
      <c r="H888" s="2">
        <v>3</v>
      </c>
      <c r="I888" s="2">
        <v>1500</v>
      </c>
      <c r="J888" s="2">
        <v>205155</v>
      </c>
      <c r="K888" s="2">
        <v>16412.399999999998</v>
      </c>
      <c r="L888" s="2">
        <v>6838.5</v>
      </c>
      <c r="M888" s="2">
        <v>183404.1</v>
      </c>
      <c r="P888" s="4" t="s">
        <v>1640</v>
      </c>
    </row>
    <row r="889" spans="1:16" x14ac:dyDescent="0.35">
      <c r="A889" s="2" t="s">
        <v>382</v>
      </c>
      <c r="B889" s="2" t="s">
        <v>1475</v>
      </c>
      <c r="C889" s="2" t="s">
        <v>1605</v>
      </c>
      <c r="D889" s="2">
        <v>149783</v>
      </c>
      <c r="E889" s="2">
        <v>37445.75</v>
      </c>
      <c r="F889" s="2">
        <v>14978.300000000001</v>
      </c>
      <c r="G889" s="2">
        <v>22467.45</v>
      </c>
      <c r="H889" s="2">
        <v>5</v>
      </c>
      <c r="I889" s="2">
        <v>2500</v>
      </c>
      <c r="J889" s="2">
        <v>224674.5</v>
      </c>
      <c r="K889" s="2">
        <v>17973.96</v>
      </c>
      <c r="L889" s="2">
        <v>7489.1500000000005</v>
      </c>
      <c r="M889" s="2">
        <v>201711.39</v>
      </c>
      <c r="P889" s="4" t="s">
        <v>1640</v>
      </c>
    </row>
    <row r="890" spans="1:16" x14ac:dyDescent="0.35">
      <c r="A890" s="2" t="s">
        <v>490</v>
      </c>
      <c r="B890" s="2" t="s">
        <v>1476</v>
      </c>
      <c r="C890" s="2" t="s">
        <v>1606</v>
      </c>
      <c r="D890" s="2">
        <v>57131</v>
      </c>
      <c r="E890" s="2">
        <v>14282.75</v>
      </c>
      <c r="F890" s="2">
        <v>5713.1</v>
      </c>
      <c r="G890" s="2">
        <v>8569.65</v>
      </c>
      <c r="H890" s="2">
        <v>6</v>
      </c>
      <c r="I890" s="2">
        <v>3000</v>
      </c>
      <c r="J890" s="2">
        <v>85696.5</v>
      </c>
      <c r="K890" s="2">
        <v>6855.7199999999993</v>
      </c>
      <c r="L890" s="2">
        <v>2856.55</v>
      </c>
      <c r="M890" s="2">
        <v>78984.23</v>
      </c>
      <c r="P890" s="4" t="s">
        <v>1641</v>
      </c>
    </row>
    <row r="891" spans="1:16" x14ac:dyDescent="0.35">
      <c r="A891" s="2" t="s">
        <v>553</v>
      </c>
      <c r="B891" s="2" t="s">
        <v>1477</v>
      </c>
      <c r="C891" s="2" t="s">
        <v>1607</v>
      </c>
      <c r="D891" s="2">
        <v>104823</v>
      </c>
      <c r="E891" s="2">
        <v>26205.75</v>
      </c>
      <c r="F891" s="2">
        <v>10482.300000000001</v>
      </c>
      <c r="G891" s="2">
        <v>15723.449999999999</v>
      </c>
      <c r="H891" s="2">
        <v>5</v>
      </c>
      <c r="I891" s="2">
        <v>2500</v>
      </c>
      <c r="J891" s="2">
        <v>157234.5</v>
      </c>
      <c r="K891" s="2">
        <v>12578.76</v>
      </c>
      <c r="L891" s="2">
        <v>5241.1500000000005</v>
      </c>
      <c r="M891" s="2">
        <v>141914.59</v>
      </c>
      <c r="P891" s="4" t="s">
        <v>1639</v>
      </c>
    </row>
    <row r="892" spans="1:16" x14ac:dyDescent="0.35">
      <c r="A892" s="2" t="s">
        <v>132</v>
      </c>
      <c r="B892" s="2" t="s">
        <v>1478</v>
      </c>
      <c r="C892" s="2" t="s">
        <v>1608</v>
      </c>
      <c r="D892" s="2">
        <v>149958</v>
      </c>
      <c r="E892" s="2">
        <v>37489.5</v>
      </c>
      <c r="F892" s="2">
        <v>14995.800000000001</v>
      </c>
      <c r="G892" s="2">
        <v>22493.7</v>
      </c>
      <c r="H892" s="2">
        <v>9</v>
      </c>
      <c r="I892" s="2">
        <v>4500</v>
      </c>
      <c r="J892" s="2">
        <v>224937</v>
      </c>
      <c r="K892" s="2">
        <v>17994.96</v>
      </c>
      <c r="L892" s="2">
        <v>7497.9000000000005</v>
      </c>
      <c r="M892" s="2">
        <v>203944.14</v>
      </c>
      <c r="P892" s="4" t="s">
        <v>1640</v>
      </c>
    </row>
    <row r="893" spans="1:16" x14ac:dyDescent="0.35">
      <c r="A893" s="2" t="s">
        <v>287</v>
      </c>
      <c r="B893" s="2" t="s">
        <v>1479</v>
      </c>
      <c r="C893" s="2" t="s">
        <v>1609</v>
      </c>
      <c r="D893" s="2">
        <v>127242</v>
      </c>
      <c r="E893" s="2">
        <v>31810.5</v>
      </c>
      <c r="F893" s="2">
        <v>12724.2</v>
      </c>
      <c r="G893" s="2">
        <v>19086.3</v>
      </c>
      <c r="H893" s="2">
        <v>9</v>
      </c>
      <c r="I893" s="2">
        <v>4500</v>
      </c>
      <c r="J893" s="2">
        <v>190863</v>
      </c>
      <c r="K893" s="2">
        <v>15269.039999999999</v>
      </c>
      <c r="L893" s="2">
        <v>6362.1</v>
      </c>
      <c r="M893" s="2">
        <v>173731.86</v>
      </c>
      <c r="P893" s="4" t="s">
        <v>1639</v>
      </c>
    </row>
    <row r="894" spans="1:16" x14ac:dyDescent="0.35">
      <c r="A894" s="2" t="s">
        <v>123</v>
      </c>
      <c r="B894" s="2" t="s">
        <v>1480</v>
      </c>
      <c r="C894" s="2" t="s">
        <v>1610</v>
      </c>
      <c r="D894" s="2">
        <v>132353</v>
      </c>
      <c r="E894" s="2">
        <v>33088.25</v>
      </c>
      <c r="F894" s="2">
        <v>13235.300000000001</v>
      </c>
      <c r="G894" s="2">
        <v>19852.95</v>
      </c>
      <c r="H894" s="2">
        <v>2</v>
      </c>
      <c r="I894" s="2">
        <v>1000</v>
      </c>
      <c r="J894" s="2">
        <v>198529.5</v>
      </c>
      <c r="K894" s="2">
        <v>15882.359999999999</v>
      </c>
      <c r="L894" s="2">
        <v>6617.6500000000005</v>
      </c>
      <c r="M894" s="2">
        <v>177029.49000000002</v>
      </c>
      <c r="P894" s="4" t="s">
        <v>1639</v>
      </c>
    </row>
    <row r="895" spans="1:16" x14ac:dyDescent="0.35">
      <c r="A895" s="2" t="s">
        <v>199</v>
      </c>
      <c r="B895" s="2" t="s">
        <v>1481</v>
      </c>
      <c r="C895" s="2" t="s">
        <v>1611</v>
      </c>
      <c r="D895" s="2">
        <v>67782</v>
      </c>
      <c r="E895" s="2">
        <v>16945.5</v>
      </c>
      <c r="F895" s="2">
        <v>6778.2000000000007</v>
      </c>
      <c r="G895" s="2">
        <v>10167.299999999999</v>
      </c>
      <c r="H895" s="2">
        <v>2</v>
      </c>
      <c r="I895" s="2">
        <v>1000</v>
      </c>
      <c r="J895" s="2">
        <v>101673</v>
      </c>
      <c r="K895" s="2">
        <v>8133.84</v>
      </c>
      <c r="L895" s="2">
        <v>3389.1000000000004</v>
      </c>
      <c r="M895" s="2">
        <v>91150.06</v>
      </c>
      <c r="P895" s="4" t="s">
        <v>1639</v>
      </c>
    </row>
    <row r="896" spans="1:16" x14ac:dyDescent="0.35">
      <c r="A896" s="2" t="s">
        <v>226</v>
      </c>
      <c r="B896" s="2" t="s">
        <v>1482</v>
      </c>
      <c r="C896" s="2" t="s">
        <v>1612</v>
      </c>
      <c r="D896" s="2">
        <v>100640</v>
      </c>
      <c r="E896" s="2">
        <v>25160</v>
      </c>
      <c r="F896" s="2">
        <v>10064</v>
      </c>
      <c r="G896" s="2">
        <v>15096</v>
      </c>
      <c r="H896" s="2">
        <v>5</v>
      </c>
      <c r="I896" s="2">
        <v>2500</v>
      </c>
      <c r="J896" s="2">
        <v>150960</v>
      </c>
      <c r="K896" s="2">
        <v>12076.8</v>
      </c>
      <c r="L896" s="2">
        <v>5032</v>
      </c>
      <c r="M896" s="2">
        <v>136351.20000000001</v>
      </c>
      <c r="P896" s="4" t="s">
        <v>1639</v>
      </c>
    </row>
    <row r="897" spans="1:16" x14ac:dyDescent="0.35">
      <c r="A897" s="2" t="s">
        <v>145</v>
      </c>
      <c r="B897" s="2" t="s">
        <v>1483</v>
      </c>
      <c r="C897" s="2" t="s">
        <v>1613</v>
      </c>
      <c r="D897" s="2">
        <v>73865</v>
      </c>
      <c r="E897" s="2">
        <v>18466.25</v>
      </c>
      <c r="F897" s="2">
        <v>7386.5</v>
      </c>
      <c r="G897" s="2">
        <v>11079.75</v>
      </c>
      <c r="H897" s="2">
        <v>6</v>
      </c>
      <c r="I897" s="2">
        <v>3000</v>
      </c>
      <c r="J897" s="2">
        <v>110797.5</v>
      </c>
      <c r="K897" s="2">
        <v>8863.7999999999993</v>
      </c>
      <c r="L897" s="2">
        <v>3693.25</v>
      </c>
      <c r="M897" s="2">
        <v>101240.45</v>
      </c>
      <c r="P897" s="4" t="s">
        <v>1639</v>
      </c>
    </row>
    <row r="898" spans="1:16" x14ac:dyDescent="0.35">
      <c r="A898" s="2" t="s">
        <v>554</v>
      </c>
      <c r="B898" s="2" t="s">
        <v>1484</v>
      </c>
      <c r="C898" s="2" t="s">
        <v>1614</v>
      </c>
      <c r="D898" s="2">
        <v>52873</v>
      </c>
      <c r="E898" s="2">
        <v>13218.25</v>
      </c>
      <c r="F898" s="2">
        <v>5287.3</v>
      </c>
      <c r="G898" s="2">
        <v>7930.95</v>
      </c>
      <c r="H898" s="2">
        <v>3</v>
      </c>
      <c r="I898" s="2">
        <v>1500</v>
      </c>
      <c r="J898" s="2">
        <v>79309.5</v>
      </c>
      <c r="K898" s="2">
        <v>6344.76</v>
      </c>
      <c r="L898" s="2">
        <v>2643.65</v>
      </c>
      <c r="M898" s="2">
        <v>71821.090000000011</v>
      </c>
      <c r="P898" s="4" t="s">
        <v>1641</v>
      </c>
    </row>
    <row r="899" spans="1:16" x14ac:dyDescent="0.35">
      <c r="A899" s="2" t="s">
        <v>359</v>
      </c>
      <c r="B899" s="2" t="s">
        <v>1485</v>
      </c>
      <c r="C899" s="2" t="s">
        <v>1615</v>
      </c>
      <c r="D899" s="2">
        <v>98368</v>
      </c>
      <c r="E899" s="2">
        <v>24592</v>
      </c>
      <c r="F899" s="2">
        <v>9836.8000000000011</v>
      </c>
      <c r="G899" s="2">
        <v>14755.199999999999</v>
      </c>
      <c r="H899" s="2">
        <v>8</v>
      </c>
      <c r="I899" s="2">
        <v>4000</v>
      </c>
      <c r="J899" s="2">
        <v>147552</v>
      </c>
      <c r="K899" s="2">
        <v>11804.16</v>
      </c>
      <c r="L899" s="2">
        <v>4918.4000000000005</v>
      </c>
      <c r="M899" s="2">
        <v>134829.44</v>
      </c>
      <c r="P899" s="4" t="s">
        <v>1639</v>
      </c>
    </row>
    <row r="900" spans="1:16" x14ac:dyDescent="0.35">
      <c r="A900" s="2" t="s">
        <v>487</v>
      </c>
      <c r="B900" s="2" t="s">
        <v>1486</v>
      </c>
      <c r="C900" s="2" t="s">
        <v>1616</v>
      </c>
      <c r="D900" s="2">
        <v>72106</v>
      </c>
      <c r="E900" s="2">
        <v>18026.5</v>
      </c>
      <c r="F900" s="2">
        <v>7210.6</v>
      </c>
      <c r="G900" s="2">
        <v>10815.9</v>
      </c>
      <c r="H900" s="2">
        <v>7</v>
      </c>
      <c r="I900" s="2">
        <v>3500</v>
      </c>
      <c r="J900" s="2">
        <v>108159</v>
      </c>
      <c r="K900" s="2">
        <v>8652.7199999999993</v>
      </c>
      <c r="L900" s="2">
        <v>3605.3</v>
      </c>
      <c r="M900" s="2">
        <v>99400.98</v>
      </c>
      <c r="P900" s="4" t="s">
        <v>1639</v>
      </c>
    </row>
    <row r="901" spans="1:16" x14ac:dyDescent="0.35">
      <c r="A901" s="2" t="s">
        <v>555</v>
      </c>
      <c r="B901" s="2" t="s">
        <v>1487</v>
      </c>
      <c r="C901" s="2" t="s">
        <v>1617</v>
      </c>
      <c r="D901" s="2">
        <v>62064</v>
      </c>
      <c r="E901" s="2">
        <v>15516</v>
      </c>
      <c r="F901" s="2">
        <v>6206.4000000000005</v>
      </c>
      <c r="G901" s="2">
        <v>9309.6</v>
      </c>
      <c r="H901" s="2">
        <v>7</v>
      </c>
      <c r="I901" s="2">
        <v>3500</v>
      </c>
      <c r="J901" s="2">
        <v>93096</v>
      </c>
      <c r="K901" s="2">
        <v>7447.6799999999994</v>
      </c>
      <c r="L901" s="2">
        <v>3103.2000000000003</v>
      </c>
      <c r="M901" s="2">
        <v>86045.12000000001</v>
      </c>
      <c r="P901" s="4" t="s">
        <v>1641</v>
      </c>
    </row>
    <row r="902" spans="1:16" x14ac:dyDescent="0.35">
      <c r="A902" s="2" t="s">
        <v>556</v>
      </c>
      <c r="B902" s="2" t="s">
        <v>1488</v>
      </c>
      <c r="C902" s="2" t="s">
        <v>1618</v>
      </c>
      <c r="D902" s="2">
        <v>66601</v>
      </c>
      <c r="E902" s="2">
        <v>16650.25</v>
      </c>
      <c r="F902" s="2">
        <v>6660.1</v>
      </c>
      <c r="G902" s="2">
        <v>9990.15</v>
      </c>
      <c r="H902" s="2">
        <v>9</v>
      </c>
      <c r="I902" s="2">
        <v>4500</v>
      </c>
      <c r="J902" s="2">
        <v>99901.5</v>
      </c>
      <c r="K902" s="2">
        <v>7992.12</v>
      </c>
      <c r="L902" s="2">
        <v>3330.05</v>
      </c>
      <c r="M902" s="2">
        <v>93079.33</v>
      </c>
      <c r="P902" s="4" t="s">
        <v>1641</v>
      </c>
    </row>
    <row r="903" spans="1:16" x14ac:dyDescent="0.35">
      <c r="A903" s="2" t="s">
        <v>505</v>
      </c>
      <c r="B903" s="2" t="s">
        <v>1489</v>
      </c>
      <c r="C903" s="2" t="s">
        <v>1619</v>
      </c>
      <c r="D903" s="2">
        <v>58610</v>
      </c>
      <c r="E903" s="2">
        <v>14652.5</v>
      </c>
      <c r="F903" s="2">
        <v>5861</v>
      </c>
      <c r="G903" s="2">
        <v>8791.5</v>
      </c>
      <c r="H903" s="2">
        <v>4</v>
      </c>
      <c r="I903" s="2">
        <v>2000</v>
      </c>
      <c r="J903" s="2">
        <v>87915</v>
      </c>
      <c r="K903" s="2">
        <v>7033.2</v>
      </c>
      <c r="L903" s="2">
        <v>2930.5</v>
      </c>
      <c r="M903" s="2">
        <v>79951.3</v>
      </c>
      <c r="P903" s="4" t="s">
        <v>1641</v>
      </c>
    </row>
    <row r="904" spans="1:16" x14ac:dyDescent="0.35">
      <c r="A904" s="2" t="s">
        <v>202</v>
      </c>
      <c r="B904" s="2" t="s">
        <v>1490</v>
      </c>
      <c r="C904" s="2" t="s">
        <v>1620</v>
      </c>
      <c r="D904" s="2">
        <v>147374</v>
      </c>
      <c r="E904" s="2">
        <v>36843.5</v>
      </c>
      <c r="F904" s="2">
        <v>14737.400000000001</v>
      </c>
      <c r="G904" s="2">
        <v>22106.1</v>
      </c>
      <c r="H904" s="2">
        <v>8</v>
      </c>
      <c r="I904" s="2">
        <v>4000</v>
      </c>
      <c r="J904" s="2">
        <v>221061</v>
      </c>
      <c r="K904" s="2">
        <v>17684.88</v>
      </c>
      <c r="L904" s="2">
        <v>7368.7000000000007</v>
      </c>
      <c r="M904" s="2">
        <v>200007.41999999998</v>
      </c>
      <c r="P904" s="4" t="s">
        <v>1640</v>
      </c>
    </row>
    <row r="905" spans="1:16" x14ac:dyDescent="0.35">
      <c r="A905" s="2" t="s">
        <v>448</v>
      </c>
      <c r="B905" s="2" t="s">
        <v>1491</v>
      </c>
      <c r="C905" s="2" t="s">
        <v>1621</v>
      </c>
      <c r="D905" s="2">
        <v>71197</v>
      </c>
      <c r="E905" s="2">
        <v>17799.25</v>
      </c>
      <c r="F905" s="2">
        <v>7119.7000000000007</v>
      </c>
      <c r="G905" s="2">
        <v>10679.55</v>
      </c>
      <c r="H905" s="2">
        <v>7</v>
      </c>
      <c r="I905" s="2">
        <v>3500</v>
      </c>
      <c r="J905" s="2">
        <v>106795.5</v>
      </c>
      <c r="K905" s="2">
        <v>8543.64</v>
      </c>
      <c r="L905" s="2">
        <v>3559.8500000000004</v>
      </c>
      <c r="M905" s="2">
        <v>98192.01</v>
      </c>
      <c r="P905" s="4" t="s">
        <v>1639</v>
      </c>
    </row>
    <row r="906" spans="1:16" x14ac:dyDescent="0.35">
      <c r="A906" s="2" t="s">
        <v>33</v>
      </c>
      <c r="B906" s="2" t="s">
        <v>1492</v>
      </c>
      <c r="C906" s="2" t="s">
        <v>1622</v>
      </c>
      <c r="D906" s="2">
        <v>89764</v>
      </c>
      <c r="E906" s="2">
        <v>22441</v>
      </c>
      <c r="F906" s="2">
        <v>8976.4</v>
      </c>
      <c r="G906" s="2">
        <v>13464.6</v>
      </c>
      <c r="H906" s="2">
        <v>2</v>
      </c>
      <c r="I906" s="2">
        <v>1000</v>
      </c>
      <c r="J906" s="2">
        <v>134646</v>
      </c>
      <c r="K906" s="2">
        <v>10771.68</v>
      </c>
      <c r="L906" s="2">
        <v>4488.2</v>
      </c>
      <c r="M906" s="2">
        <v>120386.12000000001</v>
      </c>
      <c r="P906" s="4" t="s">
        <v>1639</v>
      </c>
    </row>
    <row r="907" spans="1:16" x14ac:dyDescent="0.35">
      <c r="A907" s="2" t="s">
        <v>557</v>
      </c>
      <c r="B907" s="2" t="s">
        <v>1493</v>
      </c>
      <c r="C907" s="2" t="s">
        <v>1623</v>
      </c>
      <c r="D907" s="2">
        <v>41327</v>
      </c>
      <c r="E907" s="2">
        <v>10331.75</v>
      </c>
      <c r="F907" s="2">
        <v>4132.7</v>
      </c>
      <c r="G907" s="2">
        <v>6199.05</v>
      </c>
      <c r="H907" s="2">
        <v>4</v>
      </c>
      <c r="I907" s="2">
        <v>2000</v>
      </c>
      <c r="J907" s="2">
        <v>61990.5</v>
      </c>
      <c r="K907" s="2">
        <v>4959.24</v>
      </c>
      <c r="L907" s="2">
        <v>2066.35</v>
      </c>
      <c r="M907" s="2">
        <v>56964.91</v>
      </c>
      <c r="P907" s="4" t="s">
        <v>1641</v>
      </c>
    </row>
    <row r="908" spans="1:16" x14ac:dyDescent="0.35">
      <c r="A908" s="2" t="s">
        <v>468</v>
      </c>
      <c r="B908" s="2" t="s">
        <v>1494</v>
      </c>
      <c r="C908" s="2" t="s">
        <v>1624</v>
      </c>
      <c r="D908" s="2">
        <v>40111</v>
      </c>
      <c r="E908" s="2">
        <v>10027.75</v>
      </c>
      <c r="F908" s="2">
        <v>4011.1000000000004</v>
      </c>
      <c r="G908" s="2">
        <v>6016.65</v>
      </c>
      <c r="H908" s="2">
        <v>9</v>
      </c>
      <c r="I908" s="2">
        <v>4500</v>
      </c>
      <c r="J908" s="2">
        <v>60166.5</v>
      </c>
      <c r="K908" s="2">
        <v>4813.32</v>
      </c>
      <c r="L908" s="2">
        <v>2005.5500000000002</v>
      </c>
      <c r="M908" s="2">
        <v>57847.63</v>
      </c>
      <c r="P908" s="4" t="s">
        <v>1641</v>
      </c>
    </row>
    <row r="909" spans="1:16" x14ac:dyDescent="0.35">
      <c r="A909" s="2" t="s">
        <v>129</v>
      </c>
      <c r="B909" s="2" t="s">
        <v>1495</v>
      </c>
      <c r="C909" s="2" t="s">
        <v>1625</v>
      </c>
      <c r="D909" s="2">
        <v>139110</v>
      </c>
      <c r="E909" s="2">
        <v>34777.5</v>
      </c>
      <c r="F909" s="2">
        <v>13911</v>
      </c>
      <c r="G909" s="2">
        <v>20866.5</v>
      </c>
      <c r="H909" s="2">
        <v>8</v>
      </c>
      <c r="I909" s="2">
        <v>4000</v>
      </c>
      <c r="J909" s="2">
        <v>208665</v>
      </c>
      <c r="K909" s="2">
        <v>16693.2</v>
      </c>
      <c r="L909" s="2">
        <v>6955.5</v>
      </c>
      <c r="M909" s="2">
        <v>189016.3</v>
      </c>
      <c r="P909" s="4" t="s">
        <v>1640</v>
      </c>
    </row>
    <row r="910" spans="1:16" x14ac:dyDescent="0.35">
      <c r="A910" s="2" t="s">
        <v>558</v>
      </c>
      <c r="B910" s="2" t="s">
        <v>1496</v>
      </c>
      <c r="C910" s="2" t="s">
        <v>1626</v>
      </c>
      <c r="D910" s="2">
        <v>105646</v>
      </c>
      <c r="E910" s="2">
        <v>26411.5</v>
      </c>
      <c r="F910" s="2">
        <v>10564.6</v>
      </c>
      <c r="G910" s="2">
        <v>15846.9</v>
      </c>
      <c r="H910" s="2">
        <v>7</v>
      </c>
      <c r="I910" s="2">
        <v>3500</v>
      </c>
      <c r="J910" s="2">
        <v>158469</v>
      </c>
      <c r="K910" s="2">
        <v>12677.52</v>
      </c>
      <c r="L910" s="2">
        <v>5282.3</v>
      </c>
      <c r="M910" s="2">
        <v>144009.18000000002</v>
      </c>
      <c r="P910" s="4" t="s">
        <v>1639</v>
      </c>
    </row>
    <row r="911" spans="1:16" x14ac:dyDescent="0.35">
      <c r="A911" s="2" t="s">
        <v>536</v>
      </c>
      <c r="B911" s="2" t="s">
        <v>1497</v>
      </c>
      <c r="C911" s="2" t="s">
        <v>1627</v>
      </c>
      <c r="D911" s="2">
        <v>104960</v>
      </c>
      <c r="E911" s="2">
        <v>26240</v>
      </c>
      <c r="F911" s="2">
        <v>10496</v>
      </c>
      <c r="G911" s="2">
        <v>15744</v>
      </c>
      <c r="H911" s="2">
        <v>7</v>
      </c>
      <c r="I911" s="2">
        <v>3500</v>
      </c>
      <c r="J911" s="2">
        <v>157440</v>
      </c>
      <c r="K911" s="2">
        <v>12595.199999999999</v>
      </c>
      <c r="L911" s="2">
        <v>5248</v>
      </c>
      <c r="M911" s="2">
        <v>143096.79999999999</v>
      </c>
      <c r="P911" s="4" t="s">
        <v>1639</v>
      </c>
    </row>
    <row r="912" spans="1:16" x14ac:dyDescent="0.35">
      <c r="A912" s="2" t="s">
        <v>527</v>
      </c>
      <c r="B912" s="2" t="s">
        <v>1498</v>
      </c>
      <c r="C912" s="2" t="s">
        <v>1628</v>
      </c>
      <c r="D912" s="2">
        <v>64451</v>
      </c>
      <c r="E912" s="2">
        <v>16112.75</v>
      </c>
      <c r="F912" s="2">
        <v>6445.1</v>
      </c>
      <c r="G912" s="2">
        <v>9667.65</v>
      </c>
      <c r="H912" s="2">
        <v>5</v>
      </c>
      <c r="I912" s="2">
        <v>2500</v>
      </c>
      <c r="J912" s="2">
        <v>96676.5</v>
      </c>
      <c r="K912" s="2">
        <v>7734.12</v>
      </c>
      <c r="L912" s="2">
        <v>3222.55</v>
      </c>
      <c r="M912" s="2">
        <v>88219.83</v>
      </c>
      <c r="P912" s="4" t="s">
        <v>1641</v>
      </c>
    </row>
    <row r="913" spans="1:16" x14ac:dyDescent="0.35">
      <c r="A913" s="2" t="s">
        <v>513</v>
      </c>
      <c r="B913" s="2" t="s">
        <v>1499</v>
      </c>
      <c r="C913" s="2" t="s">
        <v>1589</v>
      </c>
      <c r="D913" s="2">
        <v>90856</v>
      </c>
      <c r="E913" s="2">
        <v>22714</v>
      </c>
      <c r="F913" s="2">
        <v>9085.6</v>
      </c>
      <c r="G913" s="2">
        <v>13628.4</v>
      </c>
      <c r="H913" s="2">
        <v>2</v>
      </c>
      <c r="I913" s="2">
        <v>1000</v>
      </c>
      <c r="J913" s="2">
        <v>136284</v>
      </c>
      <c r="K913" s="2">
        <v>10902.72</v>
      </c>
      <c r="L913" s="2">
        <v>4542.8</v>
      </c>
      <c r="M913" s="2">
        <v>121838.48</v>
      </c>
      <c r="P913" s="4" t="s">
        <v>1639</v>
      </c>
    </row>
    <row r="914" spans="1:16" x14ac:dyDescent="0.35">
      <c r="A914" s="2" t="s">
        <v>559</v>
      </c>
      <c r="B914" s="2" t="s">
        <v>1500</v>
      </c>
      <c r="C914" s="2" t="s">
        <v>1590</v>
      </c>
      <c r="D914" s="2">
        <v>53015</v>
      </c>
      <c r="E914" s="2">
        <v>13253.75</v>
      </c>
      <c r="F914" s="2">
        <v>5301.5</v>
      </c>
      <c r="G914" s="2">
        <v>7952.25</v>
      </c>
      <c r="H914" s="2">
        <v>2</v>
      </c>
      <c r="I914" s="2">
        <v>1000</v>
      </c>
      <c r="J914" s="2">
        <v>79522.5</v>
      </c>
      <c r="K914" s="2">
        <v>6361.8</v>
      </c>
      <c r="L914" s="2">
        <v>2650.75</v>
      </c>
      <c r="M914" s="2">
        <v>71509.95</v>
      </c>
      <c r="P914" s="4" t="s">
        <v>1641</v>
      </c>
    </row>
    <row r="915" spans="1:16" x14ac:dyDescent="0.35">
      <c r="A915" s="2" t="s">
        <v>312</v>
      </c>
      <c r="B915" s="2" t="s">
        <v>1501</v>
      </c>
      <c r="C915" s="2" t="s">
        <v>1591</v>
      </c>
      <c r="D915" s="2">
        <v>119156</v>
      </c>
      <c r="E915" s="2">
        <v>29789</v>
      </c>
      <c r="F915" s="2">
        <v>11915.6</v>
      </c>
      <c r="G915" s="2">
        <v>17873.399999999998</v>
      </c>
      <c r="H915" s="2">
        <v>6</v>
      </c>
      <c r="I915" s="2">
        <v>3000</v>
      </c>
      <c r="J915" s="2">
        <v>178734</v>
      </c>
      <c r="K915" s="2">
        <v>14298.72</v>
      </c>
      <c r="L915" s="2">
        <v>5957.8</v>
      </c>
      <c r="M915" s="2">
        <v>161477.48000000001</v>
      </c>
      <c r="P915" s="4" t="s">
        <v>1639</v>
      </c>
    </row>
    <row r="916" spans="1:16" x14ac:dyDescent="0.35">
      <c r="A916" s="2" t="s">
        <v>560</v>
      </c>
      <c r="B916" s="2" t="s">
        <v>1502</v>
      </c>
      <c r="C916" s="2" t="s">
        <v>1592</v>
      </c>
      <c r="D916" s="2">
        <v>144366</v>
      </c>
      <c r="E916" s="2">
        <v>36091.5</v>
      </c>
      <c r="F916" s="2">
        <v>14436.6</v>
      </c>
      <c r="G916" s="2">
        <v>21654.899999999998</v>
      </c>
      <c r="H916" s="2">
        <v>4</v>
      </c>
      <c r="I916" s="2">
        <v>2000</v>
      </c>
      <c r="J916" s="2">
        <v>216549</v>
      </c>
      <c r="K916" s="2">
        <v>17323.919999999998</v>
      </c>
      <c r="L916" s="2">
        <v>7218.3</v>
      </c>
      <c r="M916" s="2">
        <v>194006.78000000003</v>
      </c>
      <c r="P916" s="4" t="s">
        <v>1640</v>
      </c>
    </row>
    <row r="917" spans="1:16" x14ac:dyDescent="0.35">
      <c r="A917" s="2" t="s">
        <v>87</v>
      </c>
      <c r="B917" s="2" t="s">
        <v>1503</v>
      </c>
      <c r="C917" s="2" t="s">
        <v>1593</v>
      </c>
      <c r="D917" s="2">
        <v>148920</v>
      </c>
      <c r="E917" s="2">
        <v>37230</v>
      </c>
      <c r="F917" s="2">
        <v>14892</v>
      </c>
      <c r="G917" s="2">
        <v>22338</v>
      </c>
      <c r="H917" s="2">
        <v>2</v>
      </c>
      <c r="I917" s="2">
        <v>1000</v>
      </c>
      <c r="J917" s="2">
        <v>223380</v>
      </c>
      <c r="K917" s="2">
        <v>17870.399999999998</v>
      </c>
      <c r="L917" s="2">
        <v>7446</v>
      </c>
      <c r="M917" s="2">
        <v>199063.6</v>
      </c>
      <c r="P917" s="4" t="s">
        <v>1640</v>
      </c>
    </row>
    <row r="918" spans="1:16" x14ac:dyDescent="0.35">
      <c r="A918" s="2" t="s">
        <v>561</v>
      </c>
      <c r="B918" s="2" t="s">
        <v>1504</v>
      </c>
      <c r="C918" s="2" t="s">
        <v>1594</v>
      </c>
      <c r="D918" s="2">
        <v>114972</v>
      </c>
      <c r="E918" s="2">
        <v>28743</v>
      </c>
      <c r="F918" s="2">
        <v>11497.2</v>
      </c>
      <c r="G918" s="2">
        <v>17245.8</v>
      </c>
      <c r="H918" s="2">
        <v>7</v>
      </c>
      <c r="I918" s="2">
        <v>3500</v>
      </c>
      <c r="J918" s="2">
        <v>172458</v>
      </c>
      <c r="K918" s="2">
        <v>13796.64</v>
      </c>
      <c r="L918" s="2">
        <v>5748.6</v>
      </c>
      <c r="M918" s="2">
        <v>156412.75999999998</v>
      </c>
      <c r="P918" s="4" t="s">
        <v>1639</v>
      </c>
    </row>
    <row r="919" spans="1:16" x14ac:dyDescent="0.35">
      <c r="A919" s="2" t="s">
        <v>158</v>
      </c>
      <c r="B919" s="2" t="s">
        <v>1505</v>
      </c>
      <c r="C919" s="2" t="s">
        <v>1595</v>
      </c>
      <c r="D919" s="2">
        <v>116160</v>
      </c>
      <c r="E919" s="2">
        <v>29040</v>
      </c>
      <c r="F919" s="2">
        <v>11616</v>
      </c>
      <c r="G919" s="2">
        <v>17424</v>
      </c>
      <c r="H919" s="2">
        <v>5</v>
      </c>
      <c r="I919" s="2">
        <v>2500</v>
      </c>
      <c r="J919" s="2">
        <v>174240</v>
      </c>
      <c r="K919" s="2">
        <v>13939.199999999999</v>
      </c>
      <c r="L919" s="2">
        <v>5808</v>
      </c>
      <c r="M919" s="2">
        <v>156992.79999999999</v>
      </c>
      <c r="P919" s="4" t="s">
        <v>1639</v>
      </c>
    </row>
    <row r="920" spans="1:16" x14ac:dyDescent="0.35">
      <c r="A920" s="2" t="s">
        <v>562</v>
      </c>
      <c r="B920" s="2" t="s">
        <v>1506</v>
      </c>
      <c r="C920" s="2" t="s">
        <v>1596</v>
      </c>
      <c r="D920" s="2">
        <v>83501</v>
      </c>
      <c r="E920" s="2">
        <v>20875.25</v>
      </c>
      <c r="F920" s="2">
        <v>8350.1</v>
      </c>
      <c r="G920" s="2">
        <v>12525.15</v>
      </c>
      <c r="H920" s="2">
        <v>9</v>
      </c>
      <c r="I920" s="2">
        <v>4500</v>
      </c>
      <c r="J920" s="2">
        <v>125251.5</v>
      </c>
      <c r="K920" s="2">
        <v>10020.119999999999</v>
      </c>
      <c r="L920" s="2">
        <v>4175.05</v>
      </c>
      <c r="M920" s="2">
        <v>115556.33</v>
      </c>
      <c r="P920" s="4" t="s">
        <v>1639</v>
      </c>
    </row>
    <row r="921" spans="1:16" x14ac:dyDescent="0.35">
      <c r="A921" s="2" t="s">
        <v>563</v>
      </c>
      <c r="B921" s="2" t="s">
        <v>1507</v>
      </c>
      <c r="C921" s="2" t="s">
        <v>1597</v>
      </c>
      <c r="D921" s="2">
        <v>143153</v>
      </c>
      <c r="E921" s="2">
        <v>35788.25</v>
      </c>
      <c r="F921" s="2">
        <v>14315.300000000001</v>
      </c>
      <c r="G921" s="2">
        <v>21472.95</v>
      </c>
      <c r="H921" s="2">
        <v>6</v>
      </c>
      <c r="I921" s="2">
        <v>3000</v>
      </c>
      <c r="J921" s="2">
        <v>214729.5</v>
      </c>
      <c r="K921" s="2">
        <v>17178.36</v>
      </c>
      <c r="L921" s="2">
        <v>7157.6500000000005</v>
      </c>
      <c r="M921" s="2">
        <v>193393.49000000002</v>
      </c>
      <c r="P921" s="4" t="s">
        <v>1640</v>
      </c>
    </row>
    <row r="922" spans="1:16" x14ac:dyDescent="0.35">
      <c r="A922" s="2" t="s">
        <v>564</v>
      </c>
      <c r="B922" s="2" t="s">
        <v>1508</v>
      </c>
      <c r="C922" s="2" t="s">
        <v>1598</v>
      </c>
      <c r="D922" s="2">
        <v>118790</v>
      </c>
      <c r="E922" s="2">
        <v>29697.5</v>
      </c>
      <c r="F922" s="2">
        <v>11879</v>
      </c>
      <c r="G922" s="2">
        <v>17818.5</v>
      </c>
      <c r="H922" s="2">
        <v>6</v>
      </c>
      <c r="I922" s="2">
        <v>3000</v>
      </c>
      <c r="J922" s="2">
        <v>178185</v>
      </c>
      <c r="K922" s="2">
        <v>14254.8</v>
      </c>
      <c r="L922" s="2">
        <v>5939.5</v>
      </c>
      <c r="M922" s="2">
        <v>160990.70000000001</v>
      </c>
      <c r="P922" s="4" t="s">
        <v>1639</v>
      </c>
    </row>
    <row r="923" spans="1:16" x14ac:dyDescent="0.35">
      <c r="A923" s="2" t="s">
        <v>476</v>
      </c>
      <c r="B923" s="2" t="s">
        <v>1509</v>
      </c>
      <c r="C923" s="2" t="s">
        <v>1599</v>
      </c>
      <c r="D923" s="2">
        <v>75468</v>
      </c>
      <c r="E923" s="2">
        <v>18867</v>
      </c>
      <c r="F923" s="2">
        <v>7546.8</v>
      </c>
      <c r="G923" s="2">
        <v>11320.199999999999</v>
      </c>
      <c r="H923" s="2">
        <v>7</v>
      </c>
      <c r="I923" s="2">
        <v>3500</v>
      </c>
      <c r="J923" s="2">
        <v>113202</v>
      </c>
      <c r="K923" s="2">
        <v>9056.16</v>
      </c>
      <c r="L923" s="2">
        <v>3773.4</v>
      </c>
      <c r="M923" s="2">
        <v>103872.44</v>
      </c>
      <c r="P923" s="4" t="s">
        <v>1639</v>
      </c>
    </row>
    <row r="924" spans="1:16" x14ac:dyDescent="0.35">
      <c r="A924" s="2" t="s">
        <v>540</v>
      </c>
      <c r="B924" s="2" t="s">
        <v>1510</v>
      </c>
      <c r="C924" s="2" t="s">
        <v>1600</v>
      </c>
      <c r="D924" s="2">
        <v>112626</v>
      </c>
      <c r="E924" s="2">
        <v>28156.5</v>
      </c>
      <c r="F924" s="2">
        <v>11262.6</v>
      </c>
      <c r="G924" s="2">
        <v>16893.899999999998</v>
      </c>
      <c r="H924" s="2">
        <v>6</v>
      </c>
      <c r="I924" s="2">
        <v>3000</v>
      </c>
      <c r="J924" s="2">
        <v>168939</v>
      </c>
      <c r="K924" s="2">
        <v>13515.119999999999</v>
      </c>
      <c r="L924" s="2">
        <v>5631.3</v>
      </c>
      <c r="M924" s="2">
        <v>152792.58000000002</v>
      </c>
      <c r="P924" s="4" t="s">
        <v>1639</v>
      </c>
    </row>
    <row r="925" spans="1:16" x14ac:dyDescent="0.35">
      <c r="A925" s="2" t="s">
        <v>489</v>
      </c>
      <c r="B925" s="2" t="s">
        <v>1511</v>
      </c>
      <c r="C925" s="2" t="s">
        <v>1601</v>
      </c>
      <c r="D925" s="2">
        <v>135377</v>
      </c>
      <c r="E925" s="2">
        <v>33844.25</v>
      </c>
      <c r="F925" s="2">
        <v>13537.7</v>
      </c>
      <c r="G925" s="2">
        <v>20306.55</v>
      </c>
      <c r="H925" s="2">
        <v>7</v>
      </c>
      <c r="I925" s="2">
        <v>3500</v>
      </c>
      <c r="J925" s="2">
        <v>203065.5</v>
      </c>
      <c r="K925" s="2">
        <v>16245.24</v>
      </c>
      <c r="L925" s="2">
        <v>6768.85</v>
      </c>
      <c r="M925" s="2">
        <v>183551.41</v>
      </c>
      <c r="P925" s="4" t="s">
        <v>1640</v>
      </c>
    </row>
    <row r="926" spans="1:16" x14ac:dyDescent="0.35">
      <c r="A926" s="2" t="s">
        <v>462</v>
      </c>
      <c r="B926" s="2" t="s">
        <v>1512</v>
      </c>
      <c r="C926" s="2" t="s">
        <v>1602</v>
      </c>
      <c r="D926" s="2">
        <v>81424</v>
      </c>
      <c r="E926" s="2">
        <v>20356</v>
      </c>
      <c r="F926" s="2">
        <v>8142.4000000000005</v>
      </c>
      <c r="G926" s="2">
        <v>12213.6</v>
      </c>
      <c r="H926" s="2">
        <v>6</v>
      </c>
      <c r="I926" s="2">
        <v>3000</v>
      </c>
      <c r="J926" s="2">
        <v>122136</v>
      </c>
      <c r="K926" s="2">
        <v>9770.8799999999992</v>
      </c>
      <c r="L926" s="2">
        <v>4071.2000000000003</v>
      </c>
      <c r="M926" s="2">
        <v>111293.92</v>
      </c>
      <c r="P926" s="4" t="s">
        <v>1639</v>
      </c>
    </row>
    <row r="927" spans="1:16" x14ac:dyDescent="0.35">
      <c r="A927" s="2" t="s">
        <v>487</v>
      </c>
      <c r="B927" s="2" t="s">
        <v>1513</v>
      </c>
      <c r="C927" s="2" t="s">
        <v>1603</v>
      </c>
      <c r="D927" s="2">
        <v>99835</v>
      </c>
      <c r="E927" s="2">
        <v>24958.75</v>
      </c>
      <c r="F927" s="2">
        <v>9983.5</v>
      </c>
      <c r="G927" s="2">
        <v>14975.25</v>
      </c>
      <c r="H927" s="2">
        <v>2</v>
      </c>
      <c r="I927" s="2">
        <v>1000</v>
      </c>
      <c r="J927" s="2">
        <v>149752.5</v>
      </c>
      <c r="K927" s="2">
        <v>11980.199999999999</v>
      </c>
      <c r="L927" s="2">
        <v>4991.75</v>
      </c>
      <c r="M927" s="2">
        <v>133780.54999999999</v>
      </c>
      <c r="P927" s="4" t="s">
        <v>1639</v>
      </c>
    </row>
    <row r="928" spans="1:16" x14ac:dyDescent="0.35">
      <c r="A928" s="2" t="s">
        <v>540</v>
      </c>
      <c r="B928" s="2" t="s">
        <v>1514</v>
      </c>
      <c r="C928" s="2" t="s">
        <v>1604</v>
      </c>
      <c r="D928" s="2">
        <v>59550</v>
      </c>
      <c r="E928" s="2">
        <v>14887.5</v>
      </c>
      <c r="F928" s="2">
        <v>5955</v>
      </c>
      <c r="G928" s="2">
        <v>8932.5</v>
      </c>
      <c r="H928" s="2">
        <v>5</v>
      </c>
      <c r="I928" s="2">
        <v>2500</v>
      </c>
      <c r="J928" s="2">
        <v>89325</v>
      </c>
      <c r="K928" s="2">
        <v>7146</v>
      </c>
      <c r="L928" s="2">
        <v>2977.5</v>
      </c>
      <c r="M928" s="2">
        <v>81701.5</v>
      </c>
      <c r="P928" s="4" t="s">
        <v>1641</v>
      </c>
    </row>
    <row r="929" spans="1:16" x14ac:dyDescent="0.35">
      <c r="A929" s="2" t="s">
        <v>565</v>
      </c>
      <c r="B929" s="2" t="s">
        <v>1515</v>
      </c>
      <c r="C929" s="2" t="s">
        <v>1605</v>
      </c>
      <c r="D929" s="2">
        <v>59518</v>
      </c>
      <c r="E929" s="2">
        <v>14879.5</v>
      </c>
      <c r="F929" s="2">
        <v>5951.8</v>
      </c>
      <c r="G929" s="2">
        <v>8927.6999999999989</v>
      </c>
      <c r="H929" s="2">
        <v>2</v>
      </c>
      <c r="I929" s="2">
        <v>1000</v>
      </c>
      <c r="J929" s="2">
        <v>89277</v>
      </c>
      <c r="K929" s="2">
        <v>7142.16</v>
      </c>
      <c r="L929" s="2">
        <v>2975.9</v>
      </c>
      <c r="M929" s="2">
        <v>80158.94</v>
      </c>
      <c r="P929" s="4" t="s">
        <v>1641</v>
      </c>
    </row>
    <row r="930" spans="1:16" x14ac:dyDescent="0.35">
      <c r="A930" s="2" t="s">
        <v>242</v>
      </c>
      <c r="B930" s="2" t="s">
        <v>1516</v>
      </c>
      <c r="C930" s="2" t="s">
        <v>1606</v>
      </c>
      <c r="D930" s="2">
        <v>76141</v>
      </c>
      <c r="E930" s="2">
        <v>19035.25</v>
      </c>
      <c r="F930" s="2">
        <v>7614.1</v>
      </c>
      <c r="G930" s="2">
        <v>11421.15</v>
      </c>
      <c r="H930" s="2">
        <v>5</v>
      </c>
      <c r="I930" s="2">
        <v>2500</v>
      </c>
      <c r="J930" s="2">
        <v>114211.5</v>
      </c>
      <c r="K930" s="2">
        <v>9136.92</v>
      </c>
      <c r="L930" s="2">
        <v>3807.05</v>
      </c>
      <c r="M930" s="2">
        <v>103767.53</v>
      </c>
      <c r="P930" s="4" t="s">
        <v>1639</v>
      </c>
    </row>
    <row r="931" spans="1:16" x14ac:dyDescent="0.35">
      <c r="A931" s="2" t="s">
        <v>566</v>
      </c>
      <c r="B931" s="2" t="s">
        <v>1517</v>
      </c>
      <c r="C931" s="2" t="s">
        <v>1607</v>
      </c>
      <c r="D931" s="2">
        <v>142579</v>
      </c>
      <c r="E931" s="2">
        <v>35644.75</v>
      </c>
      <c r="F931" s="2">
        <v>14257.900000000001</v>
      </c>
      <c r="G931" s="2">
        <v>21386.85</v>
      </c>
      <c r="H931" s="2">
        <v>5</v>
      </c>
      <c r="I931" s="2">
        <v>2500</v>
      </c>
      <c r="J931" s="2">
        <v>213868.5</v>
      </c>
      <c r="K931" s="2">
        <v>17109.48</v>
      </c>
      <c r="L931" s="2">
        <v>7128.9500000000007</v>
      </c>
      <c r="M931" s="2">
        <v>192130.06999999998</v>
      </c>
      <c r="P931" s="4" t="s">
        <v>1640</v>
      </c>
    </row>
    <row r="932" spans="1:16" x14ac:dyDescent="0.35">
      <c r="A932" s="2" t="s">
        <v>477</v>
      </c>
      <c r="B932" s="2" t="s">
        <v>1518</v>
      </c>
      <c r="C932" s="2" t="s">
        <v>1608</v>
      </c>
      <c r="D932" s="2">
        <v>68490</v>
      </c>
      <c r="E932" s="2">
        <v>17122.5</v>
      </c>
      <c r="F932" s="2">
        <v>6849</v>
      </c>
      <c r="G932" s="2">
        <v>10273.5</v>
      </c>
      <c r="H932" s="2">
        <v>3</v>
      </c>
      <c r="I932" s="2">
        <v>1500</v>
      </c>
      <c r="J932" s="2">
        <v>102735</v>
      </c>
      <c r="K932" s="2">
        <v>8218.7999999999993</v>
      </c>
      <c r="L932" s="2">
        <v>3424.5</v>
      </c>
      <c r="M932" s="2">
        <v>92591.7</v>
      </c>
      <c r="P932" s="4" t="s">
        <v>1639</v>
      </c>
    </row>
    <row r="933" spans="1:16" x14ac:dyDescent="0.35">
      <c r="A933" s="2" t="s">
        <v>91</v>
      </c>
      <c r="B933" s="2" t="s">
        <v>1519</v>
      </c>
      <c r="C933" s="2" t="s">
        <v>1609</v>
      </c>
      <c r="D933" s="2">
        <v>64625</v>
      </c>
      <c r="E933" s="2">
        <v>16156.25</v>
      </c>
      <c r="F933" s="2">
        <v>6462.5</v>
      </c>
      <c r="G933" s="2">
        <v>9693.75</v>
      </c>
      <c r="H933" s="2">
        <v>3</v>
      </c>
      <c r="I933" s="2">
        <v>1500</v>
      </c>
      <c r="J933" s="2">
        <v>96937.5</v>
      </c>
      <c r="K933" s="2">
        <v>7755</v>
      </c>
      <c r="L933" s="2">
        <v>3231.25</v>
      </c>
      <c r="M933" s="2">
        <v>87451.25</v>
      </c>
      <c r="P933" s="4" t="s">
        <v>1641</v>
      </c>
    </row>
    <row r="934" spans="1:16" x14ac:dyDescent="0.35">
      <c r="A934" s="2" t="s">
        <v>447</v>
      </c>
      <c r="B934" s="2" t="s">
        <v>1520</v>
      </c>
      <c r="C934" s="2" t="s">
        <v>1610</v>
      </c>
      <c r="D934" s="2">
        <v>77861</v>
      </c>
      <c r="E934" s="2">
        <v>19465.25</v>
      </c>
      <c r="F934" s="2">
        <v>7786.1</v>
      </c>
      <c r="G934" s="2">
        <v>11679.15</v>
      </c>
      <c r="H934" s="2">
        <v>2</v>
      </c>
      <c r="I934" s="2">
        <v>1000</v>
      </c>
      <c r="J934" s="2">
        <v>116791.5</v>
      </c>
      <c r="K934" s="2">
        <v>9343.32</v>
      </c>
      <c r="L934" s="2">
        <v>3893.05</v>
      </c>
      <c r="M934" s="2">
        <v>104555.12999999999</v>
      </c>
      <c r="P934" s="4" t="s">
        <v>1639</v>
      </c>
    </row>
    <row r="935" spans="1:16" x14ac:dyDescent="0.35">
      <c r="A935" s="2" t="s">
        <v>425</v>
      </c>
      <c r="B935" s="2" t="s">
        <v>1521</v>
      </c>
      <c r="C935" s="2" t="s">
        <v>1611</v>
      </c>
      <c r="D935" s="2">
        <v>46355</v>
      </c>
      <c r="E935" s="2">
        <v>11588.75</v>
      </c>
      <c r="F935" s="2">
        <v>4635.5</v>
      </c>
      <c r="G935" s="2">
        <v>6953.25</v>
      </c>
      <c r="H935" s="2">
        <v>8</v>
      </c>
      <c r="I935" s="2">
        <v>4000</v>
      </c>
      <c r="J935" s="2">
        <v>69532.5</v>
      </c>
      <c r="K935" s="2">
        <v>5562.5999999999995</v>
      </c>
      <c r="L935" s="2">
        <v>2317.75</v>
      </c>
      <c r="M935" s="2">
        <v>65652.149999999994</v>
      </c>
      <c r="P935" s="4" t="s">
        <v>1641</v>
      </c>
    </row>
    <row r="936" spans="1:16" x14ac:dyDescent="0.35">
      <c r="A936" s="2" t="s">
        <v>567</v>
      </c>
      <c r="B936" s="2" t="s">
        <v>1522</v>
      </c>
      <c r="C936" s="2" t="s">
        <v>1612</v>
      </c>
      <c r="D936" s="2">
        <v>139929</v>
      </c>
      <c r="E936" s="2">
        <v>34982.25</v>
      </c>
      <c r="F936" s="2">
        <v>13992.900000000001</v>
      </c>
      <c r="G936" s="2">
        <v>20989.35</v>
      </c>
      <c r="H936" s="2">
        <v>5</v>
      </c>
      <c r="I936" s="2">
        <v>2500</v>
      </c>
      <c r="J936" s="2">
        <v>209893.5</v>
      </c>
      <c r="K936" s="2">
        <v>16791.48</v>
      </c>
      <c r="L936" s="2">
        <v>6996.4500000000007</v>
      </c>
      <c r="M936" s="2">
        <v>188605.56999999998</v>
      </c>
      <c r="P936" s="4" t="s">
        <v>1640</v>
      </c>
    </row>
    <row r="937" spans="1:16" x14ac:dyDescent="0.35">
      <c r="A937" s="2" t="s">
        <v>568</v>
      </c>
      <c r="B937" s="2" t="s">
        <v>1523</v>
      </c>
      <c r="C937" s="2" t="s">
        <v>1613</v>
      </c>
      <c r="D937" s="2">
        <v>115145</v>
      </c>
      <c r="E937" s="2">
        <v>28786.25</v>
      </c>
      <c r="F937" s="2">
        <v>11514.5</v>
      </c>
      <c r="G937" s="2">
        <v>17271.75</v>
      </c>
      <c r="H937" s="2">
        <v>4</v>
      </c>
      <c r="I937" s="2">
        <v>2000</v>
      </c>
      <c r="J937" s="2">
        <v>172717.5</v>
      </c>
      <c r="K937" s="2">
        <v>13817.4</v>
      </c>
      <c r="L937" s="2">
        <v>5757.25</v>
      </c>
      <c r="M937" s="2">
        <v>155142.85</v>
      </c>
      <c r="P937" s="4" t="s">
        <v>1639</v>
      </c>
    </row>
    <row r="938" spans="1:16" x14ac:dyDescent="0.35">
      <c r="A938" s="2" t="s">
        <v>527</v>
      </c>
      <c r="B938" s="2" t="s">
        <v>1524</v>
      </c>
      <c r="C938" s="2" t="s">
        <v>1614</v>
      </c>
      <c r="D938" s="2">
        <v>56420</v>
      </c>
      <c r="E938" s="2">
        <v>14105</v>
      </c>
      <c r="F938" s="2">
        <v>5642</v>
      </c>
      <c r="G938" s="2">
        <v>8463</v>
      </c>
      <c r="H938" s="2">
        <v>5</v>
      </c>
      <c r="I938" s="2">
        <v>2500</v>
      </c>
      <c r="J938" s="2">
        <v>84630</v>
      </c>
      <c r="K938" s="2">
        <v>6770.4</v>
      </c>
      <c r="L938" s="2">
        <v>2821</v>
      </c>
      <c r="M938" s="2">
        <v>77538.600000000006</v>
      </c>
      <c r="P938" s="4" t="s">
        <v>1641</v>
      </c>
    </row>
    <row r="939" spans="1:16" x14ac:dyDescent="0.35">
      <c r="A939" s="2" t="s">
        <v>569</v>
      </c>
      <c r="B939" s="2" t="s">
        <v>1525</v>
      </c>
      <c r="C939" s="2" t="s">
        <v>1615</v>
      </c>
      <c r="D939" s="2">
        <v>125007</v>
      </c>
      <c r="E939" s="2">
        <v>31251.75</v>
      </c>
      <c r="F939" s="2">
        <v>12500.7</v>
      </c>
      <c r="G939" s="2">
        <v>18751.05</v>
      </c>
      <c r="H939" s="2">
        <v>4</v>
      </c>
      <c r="I939" s="2">
        <v>2000</v>
      </c>
      <c r="J939" s="2">
        <v>187510.5</v>
      </c>
      <c r="K939" s="2">
        <v>15000.84</v>
      </c>
      <c r="L939" s="2">
        <v>6250.35</v>
      </c>
      <c r="M939" s="2">
        <v>168259.31</v>
      </c>
      <c r="P939" s="4" t="s">
        <v>1639</v>
      </c>
    </row>
    <row r="940" spans="1:16" x14ac:dyDescent="0.35">
      <c r="A940" s="2" t="s">
        <v>570</v>
      </c>
      <c r="B940" s="2" t="s">
        <v>1526</v>
      </c>
      <c r="C940" s="2" t="s">
        <v>1616</v>
      </c>
      <c r="D940" s="2">
        <v>115184</v>
      </c>
      <c r="E940" s="2">
        <v>28796</v>
      </c>
      <c r="F940" s="2">
        <v>11518.400000000001</v>
      </c>
      <c r="G940" s="2">
        <v>17277.599999999999</v>
      </c>
      <c r="H940" s="2">
        <v>9</v>
      </c>
      <c r="I940" s="2">
        <v>4500</v>
      </c>
      <c r="J940" s="2">
        <v>172776</v>
      </c>
      <c r="K940" s="2">
        <v>13822.08</v>
      </c>
      <c r="L940" s="2">
        <v>5759.2000000000007</v>
      </c>
      <c r="M940" s="2">
        <v>157694.72</v>
      </c>
      <c r="P940" s="4" t="s">
        <v>1639</v>
      </c>
    </row>
    <row r="941" spans="1:16" x14ac:dyDescent="0.35">
      <c r="A941" s="2" t="s">
        <v>571</v>
      </c>
      <c r="B941" s="2" t="s">
        <v>1527</v>
      </c>
      <c r="C941" s="2" t="s">
        <v>1617</v>
      </c>
      <c r="D941" s="2">
        <v>70331</v>
      </c>
      <c r="E941" s="2">
        <v>17582.75</v>
      </c>
      <c r="F941" s="2">
        <v>7033.1</v>
      </c>
      <c r="G941" s="2">
        <v>10549.65</v>
      </c>
      <c r="H941" s="2">
        <v>5</v>
      </c>
      <c r="I941" s="2">
        <v>2500</v>
      </c>
      <c r="J941" s="2">
        <v>105496.5</v>
      </c>
      <c r="K941" s="2">
        <v>8439.7199999999993</v>
      </c>
      <c r="L941" s="2">
        <v>3516.55</v>
      </c>
      <c r="M941" s="2">
        <v>96040.23</v>
      </c>
      <c r="P941" s="4" t="s">
        <v>1639</v>
      </c>
    </row>
    <row r="942" spans="1:16" x14ac:dyDescent="0.35">
      <c r="A942" s="2" t="s">
        <v>527</v>
      </c>
      <c r="B942" s="2" t="s">
        <v>1528</v>
      </c>
      <c r="C942" s="2" t="s">
        <v>1618</v>
      </c>
      <c r="D942" s="2">
        <v>113380</v>
      </c>
      <c r="E942" s="2">
        <v>28345</v>
      </c>
      <c r="F942" s="2">
        <v>11338</v>
      </c>
      <c r="G942" s="2">
        <v>17007</v>
      </c>
      <c r="H942" s="2">
        <v>7</v>
      </c>
      <c r="I942" s="2">
        <v>3500</v>
      </c>
      <c r="J942" s="2">
        <v>170070</v>
      </c>
      <c r="K942" s="2">
        <v>13605.6</v>
      </c>
      <c r="L942" s="2">
        <v>5669</v>
      </c>
      <c r="M942" s="2">
        <v>154295.4</v>
      </c>
      <c r="P942" s="4" t="s">
        <v>1639</v>
      </c>
    </row>
    <row r="943" spans="1:16" x14ac:dyDescent="0.35">
      <c r="A943" s="2" t="s">
        <v>465</v>
      </c>
      <c r="B943" s="2" t="s">
        <v>1529</v>
      </c>
      <c r="C943" s="2" t="s">
        <v>1619</v>
      </c>
      <c r="D943" s="2">
        <v>102274</v>
      </c>
      <c r="E943" s="2">
        <v>25568.5</v>
      </c>
      <c r="F943" s="2">
        <v>10227.400000000001</v>
      </c>
      <c r="G943" s="2">
        <v>15341.099999999999</v>
      </c>
      <c r="H943" s="2">
        <v>9</v>
      </c>
      <c r="I943" s="2">
        <v>4500</v>
      </c>
      <c r="J943" s="2">
        <v>153411</v>
      </c>
      <c r="K943" s="2">
        <v>12272.88</v>
      </c>
      <c r="L943" s="2">
        <v>5113.7000000000007</v>
      </c>
      <c r="M943" s="2">
        <v>140524.41999999998</v>
      </c>
      <c r="P943" s="4" t="s">
        <v>1639</v>
      </c>
    </row>
    <row r="944" spans="1:16" x14ac:dyDescent="0.35">
      <c r="A944" s="2" t="s">
        <v>39</v>
      </c>
      <c r="B944" s="2" t="s">
        <v>1530</v>
      </c>
      <c r="C944" s="2" t="s">
        <v>1620</v>
      </c>
      <c r="D944" s="2">
        <v>83817</v>
      </c>
      <c r="E944" s="2">
        <v>20954.25</v>
      </c>
      <c r="F944" s="2">
        <v>8381.7000000000007</v>
      </c>
      <c r="G944" s="2">
        <v>12572.55</v>
      </c>
      <c r="H944" s="2">
        <v>6</v>
      </c>
      <c r="I944" s="2">
        <v>3000</v>
      </c>
      <c r="J944" s="2">
        <v>125725.5</v>
      </c>
      <c r="K944" s="2">
        <v>10058.039999999999</v>
      </c>
      <c r="L944" s="2">
        <v>4190.8500000000004</v>
      </c>
      <c r="M944" s="2">
        <v>114476.61</v>
      </c>
      <c r="P944" s="4" t="s">
        <v>1639</v>
      </c>
    </row>
    <row r="945" spans="1:16" x14ac:dyDescent="0.35">
      <c r="A945" s="2" t="s">
        <v>550</v>
      </c>
      <c r="B945" s="2" t="s">
        <v>1531</v>
      </c>
      <c r="C945" s="2" t="s">
        <v>1621</v>
      </c>
      <c r="D945" s="2">
        <v>132668</v>
      </c>
      <c r="E945" s="2">
        <v>33167</v>
      </c>
      <c r="F945" s="2">
        <v>13266.800000000001</v>
      </c>
      <c r="G945" s="2">
        <v>19900.2</v>
      </c>
      <c r="H945" s="2">
        <v>7</v>
      </c>
      <c r="I945" s="2">
        <v>3500</v>
      </c>
      <c r="J945" s="2">
        <v>199002</v>
      </c>
      <c r="K945" s="2">
        <v>15920.16</v>
      </c>
      <c r="L945" s="2">
        <v>6633.4000000000005</v>
      </c>
      <c r="M945" s="2">
        <v>179948.44</v>
      </c>
      <c r="P945" s="4" t="s">
        <v>1639</v>
      </c>
    </row>
    <row r="946" spans="1:16" x14ac:dyDescent="0.35">
      <c r="A946" s="2" t="s">
        <v>333</v>
      </c>
      <c r="B946" s="2" t="s">
        <v>1532</v>
      </c>
      <c r="C946" s="2" t="s">
        <v>1622</v>
      </c>
      <c r="D946" s="2">
        <v>98542</v>
      </c>
      <c r="E946" s="2">
        <v>24635.5</v>
      </c>
      <c r="F946" s="2">
        <v>9854.2000000000007</v>
      </c>
      <c r="G946" s="2">
        <v>14781.3</v>
      </c>
      <c r="H946" s="2">
        <v>8</v>
      </c>
      <c r="I946" s="2">
        <v>4000</v>
      </c>
      <c r="J946" s="2">
        <v>147813</v>
      </c>
      <c r="K946" s="2">
        <v>11825.039999999999</v>
      </c>
      <c r="L946" s="2">
        <v>4927.1000000000004</v>
      </c>
      <c r="M946" s="2">
        <v>135060.85999999999</v>
      </c>
      <c r="P946" s="4" t="s">
        <v>1639</v>
      </c>
    </row>
    <row r="947" spans="1:16" x14ac:dyDescent="0.35">
      <c r="A947" s="2" t="s">
        <v>257</v>
      </c>
      <c r="B947" s="2" t="s">
        <v>1533</v>
      </c>
      <c r="C947" s="2" t="s">
        <v>1623</v>
      </c>
      <c r="D947" s="2">
        <v>89190</v>
      </c>
      <c r="E947" s="2">
        <v>22297.5</v>
      </c>
      <c r="F947" s="2">
        <v>8919</v>
      </c>
      <c r="G947" s="2">
        <v>13378.5</v>
      </c>
      <c r="H947" s="2">
        <v>6</v>
      </c>
      <c r="I947" s="2">
        <v>3000</v>
      </c>
      <c r="J947" s="2">
        <v>133785</v>
      </c>
      <c r="K947" s="2">
        <v>10702.8</v>
      </c>
      <c r="L947" s="2">
        <v>4459.5</v>
      </c>
      <c r="M947" s="2">
        <v>121622.7</v>
      </c>
      <c r="P947" s="4" t="s">
        <v>1639</v>
      </c>
    </row>
    <row r="948" spans="1:16" x14ac:dyDescent="0.35">
      <c r="A948" s="2" t="s">
        <v>572</v>
      </c>
      <c r="B948" s="2" t="s">
        <v>1534</v>
      </c>
      <c r="C948" s="2" t="s">
        <v>1624</v>
      </c>
      <c r="D948" s="2">
        <v>107004</v>
      </c>
      <c r="E948" s="2">
        <v>26751</v>
      </c>
      <c r="F948" s="2">
        <v>10700.400000000001</v>
      </c>
      <c r="G948" s="2">
        <v>16050.599999999999</v>
      </c>
      <c r="H948" s="2">
        <v>4</v>
      </c>
      <c r="I948" s="2">
        <v>2000</v>
      </c>
      <c r="J948" s="2">
        <v>160506</v>
      </c>
      <c r="K948" s="2">
        <v>12840.48</v>
      </c>
      <c r="L948" s="2">
        <v>5350.2000000000007</v>
      </c>
      <c r="M948" s="2">
        <v>144315.31999999998</v>
      </c>
      <c r="P948" s="4" t="s">
        <v>1639</v>
      </c>
    </row>
    <row r="949" spans="1:16" x14ac:dyDescent="0.35">
      <c r="A949" s="2" t="s">
        <v>443</v>
      </c>
      <c r="B949" s="2" t="s">
        <v>1535</v>
      </c>
      <c r="C949" s="2" t="s">
        <v>1589</v>
      </c>
      <c r="D949" s="2">
        <v>102823</v>
      </c>
      <c r="E949" s="2">
        <v>25705.75</v>
      </c>
      <c r="F949" s="2">
        <v>10282.300000000001</v>
      </c>
      <c r="G949" s="2">
        <v>15423.449999999999</v>
      </c>
      <c r="H949" s="2">
        <v>7</v>
      </c>
      <c r="I949" s="2">
        <v>3500</v>
      </c>
      <c r="J949" s="2">
        <v>154234.5</v>
      </c>
      <c r="K949" s="2">
        <v>12338.76</v>
      </c>
      <c r="L949" s="2">
        <v>5141.1500000000005</v>
      </c>
      <c r="M949" s="2">
        <v>140254.59</v>
      </c>
      <c r="P949" s="4" t="s">
        <v>1639</v>
      </c>
    </row>
    <row r="950" spans="1:16" x14ac:dyDescent="0.35">
      <c r="A950" s="2" t="s">
        <v>573</v>
      </c>
      <c r="B950" s="2" t="s">
        <v>1536</v>
      </c>
      <c r="C950" s="2" t="s">
        <v>1590</v>
      </c>
      <c r="D950" s="2">
        <v>142227</v>
      </c>
      <c r="E950" s="2">
        <v>35556.75</v>
      </c>
      <c r="F950" s="2">
        <v>14222.7</v>
      </c>
      <c r="G950" s="2">
        <v>21334.05</v>
      </c>
      <c r="H950" s="2">
        <v>7</v>
      </c>
      <c r="I950" s="2">
        <v>3500</v>
      </c>
      <c r="J950" s="2">
        <v>213340.5</v>
      </c>
      <c r="K950" s="2">
        <v>17067.239999999998</v>
      </c>
      <c r="L950" s="2">
        <v>7111.35</v>
      </c>
      <c r="M950" s="2">
        <v>192661.91</v>
      </c>
      <c r="P950" s="4" t="s">
        <v>1640</v>
      </c>
    </row>
    <row r="951" spans="1:16" x14ac:dyDescent="0.35">
      <c r="A951" s="2" t="s">
        <v>571</v>
      </c>
      <c r="B951" s="2" t="s">
        <v>1537</v>
      </c>
      <c r="C951" s="2" t="s">
        <v>1591</v>
      </c>
      <c r="D951" s="2">
        <v>93844</v>
      </c>
      <c r="E951" s="2">
        <v>23461</v>
      </c>
      <c r="F951" s="2">
        <v>9384.4</v>
      </c>
      <c r="G951" s="2">
        <v>14076.6</v>
      </c>
      <c r="H951" s="2">
        <v>9</v>
      </c>
      <c r="I951" s="2">
        <v>4500</v>
      </c>
      <c r="J951" s="2">
        <v>140766</v>
      </c>
      <c r="K951" s="2">
        <v>11261.279999999999</v>
      </c>
      <c r="L951" s="2">
        <v>4692.2</v>
      </c>
      <c r="M951" s="2">
        <v>129312.52</v>
      </c>
      <c r="P951" s="4" t="s">
        <v>1639</v>
      </c>
    </row>
    <row r="952" spans="1:16" x14ac:dyDescent="0.35">
      <c r="A952" s="2" t="s">
        <v>529</v>
      </c>
      <c r="B952" s="2" t="s">
        <v>1538</v>
      </c>
      <c r="C952" s="2" t="s">
        <v>1592</v>
      </c>
      <c r="D952" s="2">
        <v>52294</v>
      </c>
      <c r="E952" s="2">
        <v>13073.5</v>
      </c>
      <c r="F952" s="2">
        <v>5229.4000000000005</v>
      </c>
      <c r="G952" s="2">
        <v>7844.0999999999995</v>
      </c>
      <c r="H952" s="2">
        <v>8</v>
      </c>
      <c r="I952" s="2">
        <v>4000</v>
      </c>
      <c r="J952" s="2">
        <v>78441</v>
      </c>
      <c r="K952" s="2">
        <v>6275.28</v>
      </c>
      <c r="L952" s="2">
        <v>2614.7000000000003</v>
      </c>
      <c r="M952" s="2">
        <v>73551.02</v>
      </c>
      <c r="P952" s="4" t="s">
        <v>1641</v>
      </c>
    </row>
    <row r="953" spans="1:16" x14ac:dyDescent="0.35">
      <c r="A953" s="2" t="s">
        <v>102</v>
      </c>
      <c r="B953" s="2" t="s">
        <v>1539</v>
      </c>
      <c r="C953" s="2" t="s">
        <v>1593</v>
      </c>
      <c r="D953" s="2">
        <v>72341</v>
      </c>
      <c r="E953" s="2">
        <v>18085.25</v>
      </c>
      <c r="F953" s="2">
        <v>7234.1</v>
      </c>
      <c r="G953" s="2">
        <v>10851.15</v>
      </c>
      <c r="H953" s="2">
        <v>2</v>
      </c>
      <c r="I953" s="2">
        <v>1000</v>
      </c>
      <c r="J953" s="2">
        <v>108511.5</v>
      </c>
      <c r="K953" s="2">
        <v>8680.92</v>
      </c>
      <c r="L953" s="2">
        <v>3617.05</v>
      </c>
      <c r="M953" s="2">
        <v>97213.53</v>
      </c>
      <c r="P953" s="4" t="s">
        <v>1639</v>
      </c>
    </row>
    <row r="954" spans="1:16" x14ac:dyDescent="0.35">
      <c r="A954" s="2" t="s">
        <v>140</v>
      </c>
      <c r="B954" s="2" t="s">
        <v>1540</v>
      </c>
      <c r="C954" s="2" t="s">
        <v>1594</v>
      </c>
      <c r="D954" s="2">
        <v>135367</v>
      </c>
      <c r="E954" s="2">
        <v>33841.75</v>
      </c>
      <c r="F954" s="2">
        <v>13536.7</v>
      </c>
      <c r="G954" s="2">
        <v>20305.05</v>
      </c>
      <c r="H954" s="2">
        <v>5</v>
      </c>
      <c r="I954" s="2">
        <v>2500</v>
      </c>
      <c r="J954" s="2">
        <v>203050.5</v>
      </c>
      <c r="K954" s="2">
        <v>16244.039999999999</v>
      </c>
      <c r="L954" s="2">
        <v>6768.35</v>
      </c>
      <c r="M954" s="2">
        <v>182538.11</v>
      </c>
      <c r="P954" s="4" t="s">
        <v>1640</v>
      </c>
    </row>
    <row r="955" spans="1:16" x14ac:dyDescent="0.35">
      <c r="A955" s="2" t="s">
        <v>340</v>
      </c>
      <c r="B955" s="2" t="s">
        <v>1541</v>
      </c>
      <c r="C955" s="2" t="s">
        <v>1595</v>
      </c>
      <c r="D955" s="2">
        <v>83839</v>
      </c>
      <c r="E955" s="2">
        <v>20959.75</v>
      </c>
      <c r="F955" s="2">
        <v>8383.9</v>
      </c>
      <c r="G955" s="2">
        <v>12575.85</v>
      </c>
      <c r="H955" s="2">
        <v>9</v>
      </c>
      <c r="I955" s="2">
        <v>4500</v>
      </c>
      <c r="J955" s="2">
        <v>125758.5</v>
      </c>
      <c r="K955" s="2">
        <v>10060.68</v>
      </c>
      <c r="L955" s="2">
        <v>4191.95</v>
      </c>
      <c r="M955" s="2">
        <v>116005.87000000001</v>
      </c>
      <c r="P955" s="4" t="s">
        <v>1639</v>
      </c>
    </row>
    <row r="956" spans="1:16" x14ac:dyDescent="0.35">
      <c r="A956" s="2" t="s">
        <v>456</v>
      </c>
      <c r="B956" s="2" t="s">
        <v>1542</v>
      </c>
      <c r="C956" s="2" t="s">
        <v>1596</v>
      </c>
      <c r="D956" s="2">
        <v>91395</v>
      </c>
      <c r="E956" s="2">
        <v>22848.75</v>
      </c>
      <c r="F956" s="2">
        <v>9139.5</v>
      </c>
      <c r="G956" s="2">
        <v>13709.25</v>
      </c>
      <c r="H956" s="2">
        <v>9</v>
      </c>
      <c r="I956" s="2">
        <v>4500</v>
      </c>
      <c r="J956" s="2">
        <v>137092.5</v>
      </c>
      <c r="K956" s="2">
        <v>10967.4</v>
      </c>
      <c r="L956" s="2">
        <v>4569.75</v>
      </c>
      <c r="M956" s="2">
        <v>126055.35</v>
      </c>
      <c r="P956" s="4" t="s">
        <v>1639</v>
      </c>
    </row>
    <row r="957" spans="1:16" x14ac:dyDescent="0.35">
      <c r="A957" s="2" t="s">
        <v>359</v>
      </c>
      <c r="B957" s="2" t="s">
        <v>1543</v>
      </c>
      <c r="C957" s="2" t="s">
        <v>1597</v>
      </c>
      <c r="D957" s="2">
        <v>77979</v>
      </c>
      <c r="E957" s="2">
        <v>19494.75</v>
      </c>
      <c r="F957" s="2">
        <v>7797.9000000000005</v>
      </c>
      <c r="G957" s="2">
        <v>11696.85</v>
      </c>
      <c r="H957" s="2">
        <v>7</v>
      </c>
      <c r="I957" s="2">
        <v>3500</v>
      </c>
      <c r="J957" s="2">
        <v>116968.5</v>
      </c>
      <c r="K957" s="2">
        <v>9357.48</v>
      </c>
      <c r="L957" s="2">
        <v>3898.9500000000003</v>
      </c>
      <c r="M957" s="2">
        <v>107212.07</v>
      </c>
      <c r="P957" s="4" t="s">
        <v>1639</v>
      </c>
    </row>
    <row r="958" spans="1:16" x14ac:dyDescent="0.35">
      <c r="A958" s="2" t="s">
        <v>574</v>
      </c>
      <c r="B958" s="2" t="s">
        <v>1544</v>
      </c>
      <c r="C958" s="2" t="s">
        <v>1598</v>
      </c>
      <c r="D958" s="2">
        <v>74837</v>
      </c>
      <c r="E958" s="2">
        <v>18709.25</v>
      </c>
      <c r="F958" s="2">
        <v>7483.7000000000007</v>
      </c>
      <c r="G958" s="2">
        <v>11225.55</v>
      </c>
      <c r="H958" s="2">
        <v>7</v>
      </c>
      <c r="I958" s="2">
        <v>3500</v>
      </c>
      <c r="J958" s="2">
        <v>112255.5</v>
      </c>
      <c r="K958" s="2">
        <v>8980.44</v>
      </c>
      <c r="L958" s="2">
        <v>3741.8500000000004</v>
      </c>
      <c r="M958" s="2">
        <v>103033.20999999999</v>
      </c>
      <c r="P958" s="4" t="s">
        <v>1639</v>
      </c>
    </row>
    <row r="959" spans="1:16" x14ac:dyDescent="0.35">
      <c r="A959" s="2" t="s">
        <v>95</v>
      </c>
      <c r="B959" s="2" t="s">
        <v>1545</v>
      </c>
      <c r="C959" s="2" t="s">
        <v>1599</v>
      </c>
      <c r="D959" s="2">
        <v>136956</v>
      </c>
      <c r="E959" s="2">
        <v>34239</v>
      </c>
      <c r="F959" s="2">
        <v>13695.6</v>
      </c>
      <c r="G959" s="2">
        <v>20543.399999999998</v>
      </c>
      <c r="H959" s="2">
        <v>8</v>
      </c>
      <c r="I959" s="2">
        <v>4000</v>
      </c>
      <c r="J959" s="2">
        <v>205434</v>
      </c>
      <c r="K959" s="2">
        <v>16434.72</v>
      </c>
      <c r="L959" s="2">
        <v>6847.8</v>
      </c>
      <c r="M959" s="2">
        <v>186151.48</v>
      </c>
      <c r="P959" s="4" t="s">
        <v>1640</v>
      </c>
    </row>
    <row r="960" spans="1:16" x14ac:dyDescent="0.35">
      <c r="A960" s="2" t="s">
        <v>575</v>
      </c>
      <c r="B960" s="2" t="s">
        <v>1546</v>
      </c>
      <c r="C960" s="2" t="s">
        <v>1600</v>
      </c>
      <c r="D960" s="2">
        <v>48788</v>
      </c>
      <c r="E960" s="2">
        <v>12197</v>
      </c>
      <c r="F960" s="2">
        <v>4878.8</v>
      </c>
      <c r="G960" s="2">
        <v>7318.2</v>
      </c>
      <c r="H960" s="2">
        <v>7</v>
      </c>
      <c r="I960" s="2">
        <v>3500</v>
      </c>
      <c r="J960" s="2">
        <v>73182</v>
      </c>
      <c r="K960" s="2">
        <v>5854.5599999999995</v>
      </c>
      <c r="L960" s="2">
        <v>2439.4</v>
      </c>
      <c r="M960" s="2">
        <v>68388.040000000008</v>
      </c>
      <c r="P960" s="4" t="s">
        <v>1641</v>
      </c>
    </row>
    <row r="961" spans="1:16" x14ac:dyDescent="0.35">
      <c r="A961" s="2" t="s">
        <v>497</v>
      </c>
      <c r="B961" s="2" t="s">
        <v>1547</v>
      </c>
      <c r="C961" s="2" t="s">
        <v>1601</v>
      </c>
      <c r="D961" s="2">
        <v>104770</v>
      </c>
      <c r="E961" s="2">
        <v>26192.5</v>
      </c>
      <c r="F961" s="2">
        <v>10477</v>
      </c>
      <c r="G961" s="2">
        <v>15715.5</v>
      </c>
      <c r="H961" s="2">
        <v>5</v>
      </c>
      <c r="I961" s="2">
        <v>2500</v>
      </c>
      <c r="J961" s="2">
        <v>157155</v>
      </c>
      <c r="K961" s="2">
        <v>12572.4</v>
      </c>
      <c r="L961" s="2">
        <v>5238.5</v>
      </c>
      <c r="M961" s="2">
        <v>141844.1</v>
      </c>
      <c r="P961" s="4" t="s">
        <v>1639</v>
      </c>
    </row>
    <row r="962" spans="1:16" x14ac:dyDescent="0.35">
      <c r="A962" s="2" t="s">
        <v>576</v>
      </c>
      <c r="B962" s="2" t="s">
        <v>1548</v>
      </c>
      <c r="C962" s="2" t="s">
        <v>1602</v>
      </c>
      <c r="D962" s="2">
        <v>68814</v>
      </c>
      <c r="E962" s="2">
        <v>17203.5</v>
      </c>
      <c r="F962" s="2">
        <v>6881.4000000000005</v>
      </c>
      <c r="G962" s="2">
        <v>10322.1</v>
      </c>
      <c r="H962" s="2">
        <v>8</v>
      </c>
      <c r="I962" s="2">
        <v>4000</v>
      </c>
      <c r="J962" s="2">
        <v>103221</v>
      </c>
      <c r="K962" s="2">
        <v>8257.68</v>
      </c>
      <c r="L962" s="2">
        <v>3440.7000000000003</v>
      </c>
      <c r="M962" s="2">
        <v>95522.62000000001</v>
      </c>
      <c r="P962" s="4" t="s">
        <v>1639</v>
      </c>
    </row>
    <row r="963" spans="1:16" x14ac:dyDescent="0.35">
      <c r="A963" s="2" t="s">
        <v>577</v>
      </c>
      <c r="B963" s="2" t="s">
        <v>1549</v>
      </c>
      <c r="C963" s="2" t="s">
        <v>1603</v>
      </c>
      <c r="D963" s="2">
        <v>125793</v>
      </c>
      <c r="E963" s="2">
        <v>31448.25</v>
      </c>
      <c r="F963" s="2">
        <v>12579.300000000001</v>
      </c>
      <c r="G963" s="2">
        <v>18868.95</v>
      </c>
      <c r="H963" s="2">
        <v>8</v>
      </c>
      <c r="I963" s="2">
        <v>4000</v>
      </c>
      <c r="J963" s="2">
        <v>188689.5</v>
      </c>
      <c r="K963" s="2">
        <v>15095.16</v>
      </c>
      <c r="L963" s="2">
        <v>6289.6500000000005</v>
      </c>
      <c r="M963" s="2">
        <v>171304.69</v>
      </c>
      <c r="P963" s="4" t="s">
        <v>1639</v>
      </c>
    </row>
    <row r="964" spans="1:16" x14ac:dyDescent="0.35">
      <c r="A964" s="2" t="s">
        <v>280</v>
      </c>
      <c r="B964" s="2" t="s">
        <v>1550</v>
      </c>
      <c r="C964" s="2" t="s">
        <v>1604</v>
      </c>
      <c r="D964" s="2">
        <v>88365</v>
      </c>
      <c r="E964" s="2">
        <v>22091.25</v>
      </c>
      <c r="F964" s="2">
        <v>8836.5</v>
      </c>
      <c r="G964" s="2">
        <v>13254.75</v>
      </c>
      <c r="H964" s="2">
        <v>7</v>
      </c>
      <c r="I964" s="2">
        <v>3500</v>
      </c>
      <c r="J964" s="2">
        <v>132547.5</v>
      </c>
      <c r="K964" s="2">
        <v>10603.8</v>
      </c>
      <c r="L964" s="2">
        <v>4418.25</v>
      </c>
      <c r="M964" s="2">
        <v>121025.45</v>
      </c>
      <c r="P964" s="4" t="s">
        <v>1639</v>
      </c>
    </row>
    <row r="965" spans="1:16" x14ac:dyDescent="0.35">
      <c r="A965" s="2" t="s">
        <v>205</v>
      </c>
      <c r="B965" s="2" t="s">
        <v>1551</v>
      </c>
      <c r="C965" s="2" t="s">
        <v>1605</v>
      </c>
      <c r="D965" s="2">
        <v>94174</v>
      </c>
      <c r="E965" s="2">
        <v>23543.5</v>
      </c>
      <c r="F965" s="2">
        <v>9417.4</v>
      </c>
      <c r="G965" s="2">
        <v>14126.1</v>
      </c>
      <c r="H965" s="2">
        <v>2</v>
      </c>
      <c r="I965" s="2">
        <v>1000</v>
      </c>
      <c r="J965" s="2">
        <v>141261</v>
      </c>
      <c r="K965" s="2">
        <v>11300.88</v>
      </c>
      <c r="L965" s="2">
        <v>4708.7</v>
      </c>
      <c r="M965" s="2">
        <v>126251.42</v>
      </c>
      <c r="P965" s="4" t="s">
        <v>1639</v>
      </c>
    </row>
    <row r="966" spans="1:16" x14ac:dyDescent="0.35">
      <c r="A966" s="2" t="s">
        <v>455</v>
      </c>
      <c r="B966" s="2" t="s">
        <v>1552</v>
      </c>
      <c r="C966" s="2" t="s">
        <v>1606</v>
      </c>
      <c r="D966" s="2">
        <v>104260</v>
      </c>
      <c r="E966" s="2">
        <v>26065</v>
      </c>
      <c r="F966" s="2">
        <v>10426</v>
      </c>
      <c r="G966" s="2">
        <v>15639</v>
      </c>
      <c r="H966" s="2">
        <v>7</v>
      </c>
      <c r="I966" s="2">
        <v>3500</v>
      </c>
      <c r="J966" s="2">
        <v>156390</v>
      </c>
      <c r="K966" s="2">
        <v>12511.199999999999</v>
      </c>
      <c r="L966" s="2">
        <v>5213</v>
      </c>
      <c r="M966" s="2">
        <v>142165.79999999999</v>
      </c>
      <c r="P966" s="4" t="s">
        <v>1639</v>
      </c>
    </row>
    <row r="967" spans="1:16" x14ac:dyDescent="0.35">
      <c r="A967" s="2" t="s">
        <v>419</v>
      </c>
      <c r="B967" s="2" t="s">
        <v>1553</v>
      </c>
      <c r="C967" s="2" t="s">
        <v>1607</v>
      </c>
      <c r="D967" s="2">
        <v>90653</v>
      </c>
      <c r="E967" s="2">
        <v>22663.25</v>
      </c>
      <c r="F967" s="2">
        <v>9065.3000000000011</v>
      </c>
      <c r="G967" s="2">
        <v>13597.949999999999</v>
      </c>
      <c r="H967" s="2">
        <v>7</v>
      </c>
      <c r="I967" s="2">
        <v>3500</v>
      </c>
      <c r="J967" s="2">
        <v>135979.5</v>
      </c>
      <c r="K967" s="2">
        <v>10878.359999999999</v>
      </c>
      <c r="L967" s="2">
        <v>4532.6500000000005</v>
      </c>
      <c r="M967" s="2">
        <v>124068.49</v>
      </c>
      <c r="P967" s="4" t="s">
        <v>1639</v>
      </c>
    </row>
    <row r="968" spans="1:16" x14ac:dyDescent="0.35">
      <c r="A968" s="2" t="s">
        <v>237</v>
      </c>
      <c r="B968" s="2" t="s">
        <v>1554</v>
      </c>
      <c r="C968" s="2" t="s">
        <v>1608</v>
      </c>
      <c r="D968" s="2">
        <v>142983</v>
      </c>
      <c r="E968" s="2">
        <v>35745.75</v>
      </c>
      <c r="F968" s="2">
        <v>14298.300000000001</v>
      </c>
      <c r="G968" s="2">
        <v>21447.45</v>
      </c>
      <c r="H968" s="2">
        <v>2</v>
      </c>
      <c r="I968" s="2">
        <v>1000</v>
      </c>
      <c r="J968" s="2">
        <v>214474.5</v>
      </c>
      <c r="K968" s="2">
        <v>17157.96</v>
      </c>
      <c r="L968" s="2">
        <v>7149.1500000000005</v>
      </c>
      <c r="M968" s="2">
        <v>191167.39</v>
      </c>
      <c r="P968" s="4" t="s">
        <v>1640</v>
      </c>
    </row>
    <row r="969" spans="1:16" x14ac:dyDescent="0.35">
      <c r="A969" s="2" t="s">
        <v>578</v>
      </c>
      <c r="B969" s="2" t="s">
        <v>1555</v>
      </c>
      <c r="C969" s="2" t="s">
        <v>1609</v>
      </c>
      <c r="D969" s="2">
        <v>84353</v>
      </c>
      <c r="E969" s="2">
        <v>21088.25</v>
      </c>
      <c r="F969" s="2">
        <v>8435.3000000000011</v>
      </c>
      <c r="G969" s="2">
        <v>12652.949999999999</v>
      </c>
      <c r="H969" s="2">
        <v>8</v>
      </c>
      <c r="I969" s="2">
        <v>4000</v>
      </c>
      <c r="J969" s="2">
        <v>126529.5</v>
      </c>
      <c r="K969" s="2">
        <v>10122.359999999999</v>
      </c>
      <c r="L969" s="2">
        <v>4217.6500000000005</v>
      </c>
      <c r="M969" s="2">
        <v>116189.49</v>
      </c>
      <c r="P969" s="4" t="s">
        <v>1639</v>
      </c>
    </row>
    <row r="970" spans="1:16" x14ac:dyDescent="0.35">
      <c r="A970" s="2" t="s">
        <v>135</v>
      </c>
      <c r="B970" s="2" t="s">
        <v>1556</v>
      </c>
      <c r="C970" s="2" t="s">
        <v>1610</v>
      </c>
      <c r="D970" s="2">
        <v>126110</v>
      </c>
      <c r="E970" s="2">
        <v>31527.5</v>
      </c>
      <c r="F970" s="2">
        <v>12611</v>
      </c>
      <c r="G970" s="2">
        <v>18916.5</v>
      </c>
      <c r="H970" s="2">
        <v>3</v>
      </c>
      <c r="I970" s="2">
        <v>1500</v>
      </c>
      <c r="J970" s="2">
        <v>189165</v>
      </c>
      <c r="K970" s="2">
        <v>15133.199999999999</v>
      </c>
      <c r="L970" s="2">
        <v>6305.5</v>
      </c>
      <c r="M970" s="2">
        <v>169226.3</v>
      </c>
      <c r="P970" s="4" t="s">
        <v>1639</v>
      </c>
    </row>
    <row r="971" spans="1:16" x14ac:dyDescent="0.35">
      <c r="A971" s="2" t="s">
        <v>579</v>
      </c>
      <c r="B971" s="2" t="s">
        <v>1557</v>
      </c>
      <c r="C971" s="2" t="s">
        <v>1611</v>
      </c>
      <c r="D971" s="2">
        <v>111963</v>
      </c>
      <c r="E971" s="2">
        <v>27990.75</v>
      </c>
      <c r="F971" s="2">
        <v>11196.300000000001</v>
      </c>
      <c r="G971" s="2">
        <v>16794.45</v>
      </c>
      <c r="H971" s="2">
        <v>2</v>
      </c>
      <c r="I971" s="2">
        <v>1000</v>
      </c>
      <c r="J971" s="2">
        <v>167944.5</v>
      </c>
      <c r="K971" s="2">
        <v>13435.56</v>
      </c>
      <c r="L971" s="2">
        <v>5598.1500000000005</v>
      </c>
      <c r="M971" s="2">
        <v>149910.79</v>
      </c>
      <c r="P971" s="4" t="s">
        <v>1639</v>
      </c>
    </row>
    <row r="972" spans="1:16" x14ac:dyDescent="0.35">
      <c r="A972" s="2" t="s">
        <v>579</v>
      </c>
      <c r="B972" s="2" t="s">
        <v>1558</v>
      </c>
      <c r="C972" s="2" t="s">
        <v>1612</v>
      </c>
      <c r="D972" s="2">
        <v>117626</v>
      </c>
      <c r="E972" s="2">
        <v>29406.5</v>
      </c>
      <c r="F972" s="2">
        <v>11762.6</v>
      </c>
      <c r="G972" s="2">
        <v>17643.899999999998</v>
      </c>
      <c r="H972" s="2">
        <v>6</v>
      </c>
      <c r="I972" s="2">
        <v>3000</v>
      </c>
      <c r="J972" s="2">
        <v>176439</v>
      </c>
      <c r="K972" s="2">
        <v>14115.119999999999</v>
      </c>
      <c r="L972" s="2">
        <v>5881.3</v>
      </c>
      <c r="M972" s="2">
        <v>159442.58000000002</v>
      </c>
      <c r="P972" s="4" t="s">
        <v>1639</v>
      </c>
    </row>
    <row r="973" spans="1:16" x14ac:dyDescent="0.35">
      <c r="A973" s="2" t="s">
        <v>475</v>
      </c>
      <c r="B973" s="2" t="s">
        <v>1559</v>
      </c>
      <c r="C973" s="2" t="s">
        <v>1613</v>
      </c>
      <c r="D973" s="2">
        <v>70836</v>
      </c>
      <c r="E973" s="2">
        <v>17709</v>
      </c>
      <c r="F973" s="2">
        <v>7083.6</v>
      </c>
      <c r="G973" s="2">
        <v>10625.4</v>
      </c>
      <c r="H973" s="2">
        <v>5</v>
      </c>
      <c r="I973" s="2">
        <v>2500</v>
      </c>
      <c r="J973" s="2">
        <v>106254</v>
      </c>
      <c r="K973" s="2">
        <v>8500.32</v>
      </c>
      <c r="L973" s="2">
        <v>3541.8</v>
      </c>
      <c r="M973" s="2">
        <v>96711.87999999999</v>
      </c>
      <c r="P973" s="4" t="s">
        <v>1639</v>
      </c>
    </row>
    <row r="974" spans="1:16" x14ac:dyDescent="0.35">
      <c r="A974" s="2" t="s">
        <v>580</v>
      </c>
      <c r="B974" s="2" t="s">
        <v>1560</v>
      </c>
      <c r="C974" s="2" t="s">
        <v>1614</v>
      </c>
      <c r="D974" s="2">
        <v>142859</v>
      </c>
      <c r="E974" s="2">
        <v>35714.75</v>
      </c>
      <c r="F974" s="2">
        <v>14285.900000000001</v>
      </c>
      <c r="G974" s="2">
        <v>21428.85</v>
      </c>
      <c r="H974" s="2">
        <v>6</v>
      </c>
      <c r="I974" s="2">
        <v>3000</v>
      </c>
      <c r="J974" s="2">
        <v>214288.5</v>
      </c>
      <c r="K974" s="2">
        <v>17143.079999999998</v>
      </c>
      <c r="L974" s="2">
        <v>7142.9500000000007</v>
      </c>
      <c r="M974" s="2">
        <v>193002.47</v>
      </c>
      <c r="P974" s="4" t="s">
        <v>1640</v>
      </c>
    </row>
    <row r="975" spans="1:16" x14ac:dyDescent="0.35">
      <c r="A975" s="2" t="s">
        <v>151</v>
      </c>
      <c r="B975" s="2" t="s">
        <v>1561</v>
      </c>
      <c r="C975" s="2" t="s">
        <v>1615</v>
      </c>
      <c r="D975" s="2">
        <v>131362</v>
      </c>
      <c r="E975" s="2">
        <v>32840.5</v>
      </c>
      <c r="F975" s="2">
        <v>13136.2</v>
      </c>
      <c r="G975" s="2">
        <v>19704.3</v>
      </c>
      <c r="H975" s="2">
        <v>4</v>
      </c>
      <c r="I975" s="2">
        <v>2000</v>
      </c>
      <c r="J975" s="2">
        <v>197043</v>
      </c>
      <c r="K975" s="2">
        <v>15763.439999999999</v>
      </c>
      <c r="L975" s="2">
        <v>6568.1</v>
      </c>
      <c r="M975" s="2">
        <v>176711.46</v>
      </c>
      <c r="P975" s="4" t="s">
        <v>1639</v>
      </c>
    </row>
    <row r="976" spans="1:16" x14ac:dyDescent="0.35">
      <c r="A976" s="2" t="s">
        <v>581</v>
      </c>
      <c r="B976" s="2" t="s">
        <v>1562</v>
      </c>
      <c r="C976" s="2" t="s">
        <v>1616</v>
      </c>
      <c r="D976" s="2">
        <v>89458</v>
      </c>
      <c r="E976" s="2">
        <v>22364.5</v>
      </c>
      <c r="F976" s="2">
        <v>8945.8000000000011</v>
      </c>
      <c r="G976" s="2">
        <v>13418.699999999999</v>
      </c>
      <c r="H976" s="2">
        <v>9</v>
      </c>
      <c r="I976" s="2">
        <v>4500</v>
      </c>
      <c r="J976" s="2">
        <v>134187</v>
      </c>
      <c r="K976" s="2">
        <v>10734.96</v>
      </c>
      <c r="L976" s="2">
        <v>4472.9000000000005</v>
      </c>
      <c r="M976" s="2">
        <v>123479.14000000001</v>
      </c>
      <c r="P976" s="4" t="s">
        <v>1639</v>
      </c>
    </row>
    <row r="977" spans="1:16" x14ac:dyDescent="0.35">
      <c r="A977" s="2" t="s">
        <v>504</v>
      </c>
      <c r="B977" s="2" t="s">
        <v>1563</v>
      </c>
      <c r="C977" s="2" t="s">
        <v>1617</v>
      </c>
      <c r="D977" s="2">
        <v>66521</v>
      </c>
      <c r="E977" s="2">
        <v>16630.25</v>
      </c>
      <c r="F977" s="2">
        <v>6652.1</v>
      </c>
      <c r="G977" s="2">
        <v>9978.15</v>
      </c>
      <c r="H977" s="2">
        <v>7</v>
      </c>
      <c r="I977" s="2">
        <v>3500</v>
      </c>
      <c r="J977" s="2">
        <v>99781.5</v>
      </c>
      <c r="K977" s="2">
        <v>7982.5199999999995</v>
      </c>
      <c r="L977" s="2">
        <v>3326.05</v>
      </c>
      <c r="M977" s="2">
        <v>91972.93</v>
      </c>
      <c r="P977" s="4" t="s">
        <v>1641</v>
      </c>
    </row>
    <row r="978" spans="1:16" x14ac:dyDescent="0.35">
      <c r="A978" s="2" t="s">
        <v>459</v>
      </c>
      <c r="B978" s="2" t="s">
        <v>1564</v>
      </c>
      <c r="C978" s="2" t="s">
        <v>1618</v>
      </c>
      <c r="D978" s="2">
        <v>67229</v>
      </c>
      <c r="E978" s="2">
        <v>16807.25</v>
      </c>
      <c r="F978" s="2">
        <v>6722.9000000000005</v>
      </c>
      <c r="G978" s="2">
        <v>10084.35</v>
      </c>
      <c r="H978" s="2">
        <v>2</v>
      </c>
      <c r="I978" s="2">
        <v>1000</v>
      </c>
      <c r="J978" s="2">
        <v>100843.5</v>
      </c>
      <c r="K978" s="2">
        <v>8067.48</v>
      </c>
      <c r="L978" s="2">
        <v>3361.4500000000003</v>
      </c>
      <c r="M978" s="2">
        <v>90414.57</v>
      </c>
      <c r="P978" s="4" t="s">
        <v>1639</v>
      </c>
    </row>
    <row r="979" spans="1:16" x14ac:dyDescent="0.35">
      <c r="A979" s="2" t="s">
        <v>483</v>
      </c>
      <c r="B979" s="2" t="s">
        <v>1565</v>
      </c>
      <c r="C979" s="2" t="s">
        <v>1619</v>
      </c>
      <c r="D979" s="2">
        <v>95888</v>
      </c>
      <c r="E979" s="2">
        <v>23972</v>
      </c>
      <c r="F979" s="2">
        <v>9588.8000000000011</v>
      </c>
      <c r="G979" s="2">
        <v>14383.199999999999</v>
      </c>
      <c r="H979" s="2">
        <v>6</v>
      </c>
      <c r="I979" s="2">
        <v>3000</v>
      </c>
      <c r="J979" s="2">
        <v>143832</v>
      </c>
      <c r="K979" s="2">
        <v>11506.56</v>
      </c>
      <c r="L979" s="2">
        <v>4794.4000000000005</v>
      </c>
      <c r="M979" s="2">
        <v>130531.04000000001</v>
      </c>
      <c r="P979" s="4" t="s">
        <v>1639</v>
      </c>
    </row>
    <row r="980" spans="1:16" x14ac:dyDescent="0.35">
      <c r="A980" s="2" t="s">
        <v>211</v>
      </c>
      <c r="B980" s="2" t="s">
        <v>1566</v>
      </c>
      <c r="C980" s="2" t="s">
        <v>1620</v>
      </c>
      <c r="D980" s="2">
        <v>64020</v>
      </c>
      <c r="E980" s="2">
        <v>16005</v>
      </c>
      <c r="F980" s="2">
        <v>6402</v>
      </c>
      <c r="G980" s="2">
        <v>9603</v>
      </c>
      <c r="H980" s="2">
        <v>8</v>
      </c>
      <c r="I980" s="2">
        <v>4000</v>
      </c>
      <c r="J980" s="2">
        <v>96030</v>
      </c>
      <c r="K980" s="2">
        <v>7682.4</v>
      </c>
      <c r="L980" s="2">
        <v>3201</v>
      </c>
      <c r="M980" s="2">
        <v>89146.6</v>
      </c>
      <c r="P980" s="4" t="s">
        <v>1641</v>
      </c>
    </row>
    <row r="981" spans="1:16" x14ac:dyDescent="0.35">
      <c r="A981" s="2" t="s">
        <v>289</v>
      </c>
      <c r="B981" s="2" t="s">
        <v>1567</v>
      </c>
      <c r="C981" s="2" t="s">
        <v>1621</v>
      </c>
      <c r="D981" s="2">
        <v>87044</v>
      </c>
      <c r="E981" s="2">
        <v>21761</v>
      </c>
      <c r="F981" s="2">
        <v>8704.4</v>
      </c>
      <c r="G981" s="2">
        <v>13056.6</v>
      </c>
      <c r="H981" s="2">
        <v>7</v>
      </c>
      <c r="I981" s="2">
        <v>3500</v>
      </c>
      <c r="J981" s="2">
        <v>130566</v>
      </c>
      <c r="K981" s="2">
        <v>10445.279999999999</v>
      </c>
      <c r="L981" s="2">
        <v>4352.2</v>
      </c>
      <c r="M981" s="2">
        <v>119268.52</v>
      </c>
      <c r="P981" s="4" t="s">
        <v>1639</v>
      </c>
    </row>
    <row r="982" spans="1:16" x14ac:dyDescent="0.35">
      <c r="A982" s="2" t="s">
        <v>247</v>
      </c>
      <c r="B982" s="2" t="s">
        <v>1568</v>
      </c>
      <c r="C982" s="2" t="s">
        <v>1622</v>
      </c>
      <c r="D982" s="2">
        <v>126403</v>
      </c>
      <c r="E982" s="2">
        <v>31600.75</v>
      </c>
      <c r="F982" s="2">
        <v>12640.300000000001</v>
      </c>
      <c r="G982" s="2">
        <v>18960.45</v>
      </c>
      <c r="H982" s="2">
        <v>2</v>
      </c>
      <c r="I982" s="2">
        <v>1000</v>
      </c>
      <c r="J982" s="2">
        <v>189604.5</v>
      </c>
      <c r="K982" s="2">
        <v>15168.359999999999</v>
      </c>
      <c r="L982" s="2">
        <v>6320.1500000000005</v>
      </c>
      <c r="M982" s="2">
        <v>169115.99000000002</v>
      </c>
      <c r="P982" s="4" t="s">
        <v>1639</v>
      </c>
    </row>
    <row r="983" spans="1:16" x14ac:dyDescent="0.35">
      <c r="A983" s="2" t="s">
        <v>316</v>
      </c>
      <c r="B983" s="2" t="s">
        <v>1569</v>
      </c>
      <c r="C983" s="2" t="s">
        <v>1623</v>
      </c>
      <c r="D983" s="2">
        <v>148516</v>
      </c>
      <c r="E983" s="2">
        <v>37129</v>
      </c>
      <c r="F983" s="2">
        <v>14851.6</v>
      </c>
      <c r="G983" s="2">
        <v>22277.399999999998</v>
      </c>
      <c r="H983" s="2">
        <v>6</v>
      </c>
      <c r="I983" s="2">
        <v>3000</v>
      </c>
      <c r="J983" s="2">
        <v>222774</v>
      </c>
      <c r="K983" s="2">
        <v>17821.919999999998</v>
      </c>
      <c r="L983" s="2">
        <v>7425.8</v>
      </c>
      <c r="M983" s="2">
        <v>200526.28000000003</v>
      </c>
      <c r="P983" s="4" t="s">
        <v>1640</v>
      </c>
    </row>
    <row r="984" spans="1:16" x14ac:dyDescent="0.35">
      <c r="A984" s="2" t="s">
        <v>509</v>
      </c>
      <c r="B984" s="2" t="s">
        <v>1570</v>
      </c>
      <c r="C984" s="2" t="s">
        <v>1624</v>
      </c>
      <c r="D984" s="2">
        <v>126741</v>
      </c>
      <c r="E984" s="2">
        <v>31685.25</v>
      </c>
      <c r="F984" s="2">
        <v>12674.1</v>
      </c>
      <c r="G984" s="2">
        <v>19011.149999999998</v>
      </c>
      <c r="H984" s="2">
        <v>6</v>
      </c>
      <c r="I984" s="2">
        <v>3000</v>
      </c>
      <c r="J984" s="2">
        <v>190111.5</v>
      </c>
      <c r="K984" s="2">
        <v>15208.92</v>
      </c>
      <c r="L984" s="2">
        <v>6337.05</v>
      </c>
      <c r="M984" s="2">
        <v>171565.53</v>
      </c>
      <c r="P984" s="4" t="s">
        <v>1639</v>
      </c>
    </row>
    <row r="985" spans="1:16" x14ac:dyDescent="0.35">
      <c r="A985" s="2" t="s">
        <v>218</v>
      </c>
      <c r="B985" s="2" t="s">
        <v>1571</v>
      </c>
      <c r="C985" s="2" t="s">
        <v>1625</v>
      </c>
      <c r="D985" s="2">
        <v>122198</v>
      </c>
      <c r="E985" s="2">
        <v>30549.5</v>
      </c>
      <c r="F985" s="2">
        <v>12219.800000000001</v>
      </c>
      <c r="G985" s="2">
        <v>18329.7</v>
      </c>
      <c r="H985" s="2">
        <v>2</v>
      </c>
      <c r="I985" s="2">
        <v>1000</v>
      </c>
      <c r="J985" s="2">
        <v>183297</v>
      </c>
      <c r="K985" s="2">
        <v>14663.76</v>
      </c>
      <c r="L985" s="2">
        <v>6109.9000000000005</v>
      </c>
      <c r="M985" s="2">
        <v>163523.34</v>
      </c>
      <c r="P985" s="4" t="s">
        <v>1639</v>
      </c>
    </row>
    <row r="986" spans="1:16" x14ac:dyDescent="0.35">
      <c r="A986" s="2" t="s">
        <v>582</v>
      </c>
      <c r="B986" s="2" t="s">
        <v>1572</v>
      </c>
      <c r="C986" s="2" t="s">
        <v>1626</v>
      </c>
      <c r="D986" s="2">
        <v>103676</v>
      </c>
      <c r="E986" s="2">
        <v>25919</v>
      </c>
      <c r="F986" s="2">
        <v>10367.6</v>
      </c>
      <c r="G986" s="2">
        <v>15551.4</v>
      </c>
      <c r="H986" s="2">
        <v>5</v>
      </c>
      <c r="I986" s="2">
        <v>2500</v>
      </c>
      <c r="J986" s="2">
        <v>155514</v>
      </c>
      <c r="K986" s="2">
        <v>12441.119999999999</v>
      </c>
      <c r="L986" s="2">
        <v>5183.8</v>
      </c>
      <c r="M986" s="2">
        <v>140389.08000000002</v>
      </c>
      <c r="P986" s="4" t="s">
        <v>1639</v>
      </c>
    </row>
    <row r="987" spans="1:16" x14ac:dyDescent="0.35">
      <c r="A987" s="2" t="s">
        <v>583</v>
      </c>
      <c r="B987" s="2" t="s">
        <v>1573</v>
      </c>
      <c r="C987" s="2" t="s">
        <v>1627</v>
      </c>
      <c r="D987" s="2">
        <v>69828</v>
      </c>
      <c r="E987" s="2">
        <v>17457</v>
      </c>
      <c r="F987" s="2">
        <v>6982.8</v>
      </c>
      <c r="G987" s="2">
        <v>10474.199999999999</v>
      </c>
      <c r="H987" s="2">
        <v>5</v>
      </c>
      <c r="I987" s="2">
        <v>2500</v>
      </c>
      <c r="J987" s="2">
        <v>104742</v>
      </c>
      <c r="K987" s="2">
        <v>8379.36</v>
      </c>
      <c r="L987" s="2">
        <v>3491.4</v>
      </c>
      <c r="M987" s="2">
        <v>95371.24</v>
      </c>
      <c r="P987" s="4" t="s">
        <v>1639</v>
      </c>
    </row>
    <row r="988" spans="1:16" x14ac:dyDescent="0.35">
      <c r="A988" s="2" t="s">
        <v>584</v>
      </c>
      <c r="B988" s="2" t="s">
        <v>1574</v>
      </c>
      <c r="C988" s="2" t="s">
        <v>1628</v>
      </c>
      <c r="D988" s="2">
        <v>128079</v>
      </c>
      <c r="E988" s="2">
        <v>32019.75</v>
      </c>
      <c r="F988" s="2">
        <v>12807.900000000001</v>
      </c>
      <c r="G988" s="2">
        <v>19211.849999999999</v>
      </c>
      <c r="H988" s="2">
        <v>2</v>
      </c>
      <c r="I988" s="2">
        <v>1000</v>
      </c>
      <c r="J988" s="2">
        <v>192118.5</v>
      </c>
      <c r="K988" s="2">
        <v>15369.48</v>
      </c>
      <c r="L988" s="2">
        <v>6403.9500000000007</v>
      </c>
      <c r="M988" s="2">
        <v>171345.06999999998</v>
      </c>
      <c r="P988" s="4" t="s">
        <v>1639</v>
      </c>
    </row>
    <row r="989" spans="1:16" x14ac:dyDescent="0.35">
      <c r="A989" s="2" t="s">
        <v>585</v>
      </c>
      <c r="B989" s="2" t="s">
        <v>1575</v>
      </c>
      <c r="C989" s="2" t="s">
        <v>1589</v>
      </c>
      <c r="D989" s="2">
        <v>101784</v>
      </c>
      <c r="E989" s="2">
        <v>25446</v>
      </c>
      <c r="F989" s="2">
        <v>10178.400000000001</v>
      </c>
      <c r="G989" s="2">
        <v>15267.599999999999</v>
      </c>
      <c r="H989" s="2">
        <v>6</v>
      </c>
      <c r="I989" s="2">
        <v>3000</v>
      </c>
      <c r="J989" s="2">
        <v>152676</v>
      </c>
      <c r="K989" s="2">
        <v>12214.08</v>
      </c>
      <c r="L989" s="2">
        <v>5089.2000000000007</v>
      </c>
      <c r="M989" s="2">
        <v>138372.72</v>
      </c>
      <c r="P989" s="4" t="s">
        <v>1639</v>
      </c>
    </row>
    <row r="990" spans="1:16" x14ac:dyDescent="0.35">
      <c r="A990" s="2" t="s">
        <v>328</v>
      </c>
      <c r="B990" s="2" t="s">
        <v>1576</v>
      </c>
      <c r="C990" s="2" t="s">
        <v>1590</v>
      </c>
      <c r="D990" s="2">
        <v>123398</v>
      </c>
      <c r="E990" s="2">
        <v>30849.5</v>
      </c>
      <c r="F990" s="2">
        <v>12339.800000000001</v>
      </c>
      <c r="G990" s="2">
        <v>18509.7</v>
      </c>
      <c r="H990" s="2">
        <v>5</v>
      </c>
      <c r="I990" s="2">
        <v>2500</v>
      </c>
      <c r="J990" s="2">
        <v>185097</v>
      </c>
      <c r="K990" s="2">
        <v>14807.76</v>
      </c>
      <c r="L990" s="2">
        <v>6169.9000000000005</v>
      </c>
      <c r="M990" s="2">
        <v>166619.34</v>
      </c>
      <c r="P990" s="4" t="s">
        <v>1639</v>
      </c>
    </row>
    <row r="991" spans="1:16" x14ac:dyDescent="0.35">
      <c r="A991" s="2" t="s">
        <v>160</v>
      </c>
      <c r="B991" s="2" t="s">
        <v>1577</v>
      </c>
      <c r="C991" s="2" t="s">
        <v>1591</v>
      </c>
      <c r="D991" s="2">
        <v>59681</v>
      </c>
      <c r="E991" s="2">
        <v>14920.25</v>
      </c>
      <c r="F991" s="2">
        <v>5968.1</v>
      </c>
      <c r="G991" s="2">
        <v>8952.15</v>
      </c>
      <c r="H991" s="2">
        <v>3</v>
      </c>
      <c r="I991" s="2">
        <v>1500</v>
      </c>
      <c r="J991" s="2">
        <v>89521.5</v>
      </c>
      <c r="K991" s="2">
        <v>7161.7199999999993</v>
      </c>
      <c r="L991" s="2">
        <v>2984.05</v>
      </c>
      <c r="M991" s="2">
        <v>80875.73</v>
      </c>
      <c r="P991" s="4" t="s">
        <v>1641</v>
      </c>
    </row>
    <row r="992" spans="1:16" x14ac:dyDescent="0.35">
      <c r="A992" s="2" t="s">
        <v>559</v>
      </c>
      <c r="B992" s="2" t="s">
        <v>1578</v>
      </c>
      <c r="C992" s="2" t="s">
        <v>1592</v>
      </c>
      <c r="D992" s="2">
        <v>74196</v>
      </c>
      <c r="E992" s="2">
        <v>18549</v>
      </c>
      <c r="F992" s="2">
        <v>7419.6</v>
      </c>
      <c r="G992" s="2">
        <v>11129.4</v>
      </c>
      <c r="H992" s="2">
        <v>6</v>
      </c>
      <c r="I992" s="2">
        <v>3000</v>
      </c>
      <c r="J992" s="2">
        <v>111294</v>
      </c>
      <c r="K992" s="2">
        <v>8903.52</v>
      </c>
      <c r="L992" s="2">
        <v>3709.8</v>
      </c>
      <c r="M992" s="2">
        <v>101680.68</v>
      </c>
      <c r="P992" s="4" t="s">
        <v>1639</v>
      </c>
    </row>
    <row r="993" spans="1:16" x14ac:dyDescent="0.35">
      <c r="A993" s="2" t="s">
        <v>55</v>
      </c>
      <c r="B993" s="2" t="s">
        <v>1579</v>
      </c>
      <c r="C993" s="2" t="s">
        <v>1593</v>
      </c>
      <c r="D993" s="2">
        <v>98778</v>
      </c>
      <c r="E993" s="2">
        <v>24694.5</v>
      </c>
      <c r="F993" s="2">
        <v>9877.8000000000011</v>
      </c>
      <c r="G993" s="2">
        <v>14816.699999999999</v>
      </c>
      <c r="H993" s="2">
        <v>9</v>
      </c>
      <c r="I993" s="2">
        <v>4500</v>
      </c>
      <c r="J993" s="2">
        <v>148167</v>
      </c>
      <c r="K993" s="2">
        <v>11853.359999999999</v>
      </c>
      <c r="L993" s="2">
        <v>4938.9000000000005</v>
      </c>
      <c r="M993" s="2">
        <v>135874.74000000002</v>
      </c>
      <c r="P993" s="4" t="s">
        <v>1639</v>
      </c>
    </row>
    <row r="994" spans="1:16" x14ac:dyDescent="0.35">
      <c r="A994" s="2" t="s">
        <v>301</v>
      </c>
      <c r="B994" s="2" t="s">
        <v>1580</v>
      </c>
      <c r="C994" s="2" t="s">
        <v>1594</v>
      </c>
      <c r="D994" s="2">
        <v>97923</v>
      </c>
      <c r="E994" s="2">
        <v>24480.75</v>
      </c>
      <c r="F994" s="2">
        <v>9792.3000000000011</v>
      </c>
      <c r="G994" s="2">
        <v>14688.449999999999</v>
      </c>
      <c r="H994" s="2">
        <v>4</v>
      </c>
      <c r="I994" s="2">
        <v>2000</v>
      </c>
      <c r="J994" s="2">
        <v>146884.5</v>
      </c>
      <c r="K994" s="2">
        <v>11750.76</v>
      </c>
      <c r="L994" s="2">
        <v>4896.1500000000005</v>
      </c>
      <c r="M994" s="2">
        <v>132237.59</v>
      </c>
      <c r="P994" s="4" t="s">
        <v>1639</v>
      </c>
    </row>
    <row r="995" spans="1:16" x14ac:dyDescent="0.35">
      <c r="A995" s="2" t="s">
        <v>163</v>
      </c>
      <c r="B995" s="2" t="s">
        <v>1581</v>
      </c>
      <c r="C995" s="2" t="s">
        <v>1595</v>
      </c>
      <c r="D995" s="2">
        <v>114986</v>
      </c>
      <c r="E995" s="2">
        <v>28746.5</v>
      </c>
      <c r="F995" s="2">
        <v>11498.6</v>
      </c>
      <c r="G995" s="2">
        <v>17247.899999999998</v>
      </c>
      <c r="H995" s="2">
        <v>3</v>
      </c>
      <c r="I995" s="2">
        <v>1500</v>
      </c>
      <c r="J995" s="2">
        <v>172479</v>
      </c>
      <c r="K995" s="2">
        <v>13798.32</v>
      </c>
      <c r="L995" s="2">
        <v>5749.3</v>
      </c>
      <c r="M995" s="2">
        <v>154431.38</v>
      </c>
      <c r="P995" s="4" t="s">
        <v>1639</v>
      </c>
    </row>
    <row r="996" spans="1:16" x14ac:dyDescent="0.35">
      <c r="A996" s="2" t="s">
        <v>387</v>
      </c>
      <c r="B996" s="2" t="s">
        <v>1582</v>
      </c>
      <c r="C996" s="2" t="s">
        <v>1596</v>
      </c>
      <c r="D996" s="2">
        <v>121003</v>
      </c>
      <c r="E996" s="2">
        <v>30250.75</v>
      </c>
      <c r="F996" s="2">
        <v>12100.300000000001</v>
      </c>
      <c r="G996" s="2">
        <v>18150.45</v>
      </c>
      <c r="H996" s="2">
        <v>5</v>
      </c>
      <c r="I996" s="2">
        <v>2500</v>
      </c>
      <c r="J996" s="2">
        <v>181504.5</v>
      </c>
      <c r="K996" s="2">
        <v>14520.359999999999</v>
      </c>
      <c r="L996" s="2">
        <v>6050.1500000000005</v>
      </c>
      <c r="M996" s="2">
        <v>163433.99000000002</v>
      </c>
      <c r="P996" s="4" t="s">
        <v>1639</v>
      </c>
    </row>
    <row r="997" spans="1:16" x14ac:dyDescent="0.35">
      <c r="A997" s="2" t="s">
        <v>219</v>
      </c>
      <c r="B997" s="2" t="s">
        <v>1583</v>
      </c>
      <c r="C997" s="2" t="s">
        <v>1597</v>
      </c>
      <c r="D997" s="2">
        <v>75908</v>
      </c>
      <c r="E997" s="2">
        <v>18977</v>
      </c>
      <c r="F997" s="2">
        <v>7590.8</v>
      </c>
      <c r="G997" s="2">
        <v>11386.199999999999</v>
      </c>
      <c r="H997" s="2">
        <v>6</v>
      </c>
      <c r="I997" s="2">
        <v>3000</v>
      </c>
      <c r="J997" s="2">
        <v>113862</v>
      </c>
      <c r="K997" s="2">
        <v>9108.9599999999991</v>
      </c>
      <c r="L997" s="2">
        <v>3795.4</v>
      </c>
      <c r="M997" s="2">
        <v>103957.64000000001</v>
      </c>
      <c r="P997" s="4" t="s">
        <v>1639</v>
      </c>
    </row>
    <row r="998" spans="1:16" x14ac:dyDescent="0.35">
      <c r="A998" s="2" t="s">
        <v>586</v>
      </c>
      <c r="B998" s="2" t="s">
        <v>1584</v>
      </c>
      <c r="C998" s="2" t="s">
        <v>1598</v>
      </c>
      <c r="D998" s="2">
        <v>57630</v>
      </c>
      <c r="E998" s="2">
        <v>14407.5</v>
      </c>
      <c r="F998" s="2">
        <v>5763</v>
      </c>
      <c r="G998" s="2">
        <v>8644.5</v>
      </c>
      <c r="H998" s="2">
        <v>9</v>
      </c>
      <c r="I998" s="2">
        <v>4500</v>
      </c>
      <c r="J998" s="2">
        <v>86445</v>
      </c>
      <c r="K998" s="2">
        <v>6915.5999999999995</v>
      </c>
      <c r="L998" s="2">
        <v>2881.5</v>
      </c>
      <c r="M998" s="2">
        <v>81147.899999999994</v>
      </c>
      <c r="P998" s="4" t="s">
        <v>1641</v>
      </c>
    </row>
    <row r="999" spans="1:16" x14ac:dyDescent="0.35">
      <c r="A999" s="2" t="s">
        <v>410</v>
      </c>
      <c r="B999" s="2" t="s">
        <v>1585</v>
      </c>
      <c r="C999" s="2" t="s">
        <v>1599</v>
      </c>
      <c r="D999" s="2">
        <v>101468</v>
      </c>
      <c r="E999" s="2">
        <v>25367</v>
      </c>
      <c r="F999" s="2">
        <v>10146.800000000001</v>
      </c>
      <c r="G999" s="2">
        <v>15220.199999999999</v>
      </c>
      <c r="H999" s="2">
        <v>9</v>
      </c>
      <c r="I999" s="2">
        <v>4500</v>
      </c>
      <c r="J999" s="2">
        <v>152202</v>
      </c>
      <c r="K999" s="2">
        <v>12176.16</v>
      </c>
      <c r="L999" s="2">
        <v>5073.4000000000005</v>
      </c>
      <c r="M999" s="2">
        <v>139452.44</v>
      </c>
      <c r="P999" s="4" t="s">
        <v>1639</v>
      </c>
    </row>
    <row r="1000" spans="1:16" x14ac:dyDescent="0.35">
      <c r="A1000" s="2" t="s">
        <v>255</v>
      </c>
      <c r="B1000" s="2" t="s">
        <v>1586</v>
      </c>
      <c r="C1000" s="2" t="s">
        <v>1600</v>
      </c>
      <c r="D1000" s="2">
        <v>120927</v>
      </c>
      <c r="E1000" s="2">
        <v>30231.75</v>
      </c>
      <c r="F1000" s="2">
        <v>12092.7</v>
      </c>
      <c r="G1000" s="2">
        <v>18139.05</v>
      </c>
      <c r="H1000" s="2">
        <v>3</v>
      </c>
      <c r="I1000" s="2">
        <v>1500</v>
      </c>
      <c r="J1000" s="2">
        <v>181390.5</v>
      </c>
      <c r="K1000" s="2">
        <v>14511.24</v>
      </c>
      <c r="L1000" s="2">
        <v>6046.35</v>
      </c>
      <c r="M1000" s="2">
        <v>162332.91</v>
      </c>
      <c r="P1000" s="4" t="s">
        <v>1639</v>
      </c>
    </row>
    <row r="1001" spans="1:16" x14ac:dyDescent="0.35">
      <c r="A1001" s="2" t="s">
        <v>272</v>
      </c>
      <c r="B1001" s="2" t="s">
        <v>1587</v>
      </c>
      <c r="C1001" s="2" t="s">
        <v>1662</v>
      </c>
      <c r="D1001" s="2">
        <v>142384</v>
      </c>
      <c r="E1001" s="2">
        <v>35596</v>
      </c>
      <c r="F1001" s="2">
        <v>14238.400000000001</v>
      </c>
      <c r="G1001" s="2">
        <v>21357.599999999999</v>
      </c>
      <c r="H1001" s="2">
        <v>9</v>
      </c>
      <c r="I1001" s="2">
        <v>4500</v>
      </c>
      <c r="J1001" s="2">
        <v>213576</v>
      </c>
      <c r="K1001" s="2">
        <v>17086.079999999998</v>
      </c>
      <c r="L1001" s="2">
        <v>7119.2000000000007</v>
      </c>
      <c r="M1001" s="2">
        <v>193870.72</v>
      </c>
      <c r="P1001" s="4" t="s">
        <v>1640</v>
      </c>
    </row>
    <row r="1002" spans="1:16" x14ac:dyDescent="0.35">
      <c r="A1002" s="2" t="s">
        <v>587</v>
      </c>
      <c r="B1002" s="2" t="s">
        <v>1588</v>
      </c>
      <c r="C1002" s="2" t="s">
        <v>1602</v>
      </c>
      <c r="D1002" s="2">
        <v>134793</v>
      </c>
      <c r="E1002" s="2">
        <v>33698.25</v>
      </c>
      <c r="F1002" s="2">
        <v>13479.300000000001</v>
      </c>
      <c r="G1002" s="2">
        <v>20218.95</v>
      </c>
      <c r="H1002" s="2">
        <v>5</v>
      </c>
      <c r="I1002" s="2">
        <v>2500</v>
      </c>
      <c r="J1002" s="2">
        <v>202189.5</v>
      </c>
      <c r="K1002" s="2">
        <v>16175.16</v>
      </c>
      <c r="L1002" s="2">
        <v>6739.6500000000005</v>
      </c>
      <c r="M1002" s="2">
        <v>181774.69</v>
      </c>
      <c r="P1002" s="4" t="s">
        <v>1640</v>
      </c>
    </row>
    <row r="1003" spans="1:16" x14ac:dyDescent="0.35">
      <c r="P1003" s="1"/>
    </row>
    <row r="1006" spans="1:16" x14ac:dyDescent="0.35">
      <c r="A1006" s="4" t="s">
        <v>1663</v>
      </c>
      <c r="B1006" s="4" t="s">
        <v>3</v>
      </c>
      <c r="C1006" s="4" t="s">
        <v>4</v>
      </c>
      <c r="D1006" s="4" t="s">
        <v>10</v>
      </c>
      <c r="E1006" s="4" t="s">
        <v>1664</v>
      </c>
    </row>
    <row r="1007" spans="1:16" x14ac:dyDescent="0.35">
      <c r="A1007" s="4" t="s">
        <v>17</v>
      </c>
      <c r="B1007" s="4" t="str">
        <f>VLOOKUP(A1007,A3:C1002,3,FALSE)</f>
        <v>HR Executive</v>
      </c>
      <c r="C1007" s="4">
        <f>VLOOKUP(A1007,A3:E1002,4,FALSE)</f>
        <v>95746</v>
      </c>
      <c r="D1007" s="4">
        <f>VLOOKUP(A1007,A3:K1002,10,FALSE)</f>
        <v>143619</v>
      </c>
      <c r="E1007" s="4">
        <f>VLOOKUP(A1007,A3:M1002,13,FALSE)</f>
        <v>130842.18000000001</v>
      </c>
    </row>
    <row r="1024" spans="1:1001" x14ac:dyDescent="0.35">
      <c r="A1024" s="4" t="s">
        <v>0</v>
      </c>
      <c r="B1024" s="4">
        <v>1</v>
      </c>
      <c r="C1024" s="4">
        <v>2</v>
      </c>
      <c r="D1024" s="4">
        <v>3</v>
      </c>
      <c r="E1024" s="4">
        <v>4</v>
      </c>
      <c r="F1024" s="4">
        <v>5</v>
      </c>
      <c r="G1024" s="4">
        <v>6</v>
      </c>
      <c r="H1024" s="4">
        <v>7</v>
      </c>
      <c r="I1024" s="4">
        <v>8</v>
      </c>
      <c r="J1024" s="4">
        <v>9</v>
      </c>
      <c r="K1024" s="4">
        <v>10</v>
      </c>
      <c r="L1024" s="4">
        <v>11</v>
      </c>
      <c r="M1024" s="4">
        <v>12</v>
      </c>
      <c r="N1024" s="4">
        <v>13</v>
      </c>
      <c r="O1024" s="4">
        <v>14</v>
      </c>
      <c r="P1024" s="4">
        <v>15</v>
      </c>
      <c r="Q1024" s="4">
        <v>16</v>
      </c>
      <c r="R1024" s="4">
        <v>17</v>
      </c>
      <c r="S1024" s="4">
        <v>18</v>
      </c>
      <c r="T1024" s="4">
        <v>19</v>
      </c>
      <c r="U1024" s="4">
        <v>20</v>
      </c>
      <c r="V1024" s="4">
        <v>21</v>
      </c>
      <c r="W1024" s="4">
        <v>22</v>
      </c>
      <c r="X1024" s="4">
        <v>23</v>
      </c>
      <c r="Y1024" s="4">
        <v>24</v>
      </c>
      <c r="Z1024" s="4">
        <v>25</v>
      </c>
      <c r="AA1024" s="4">
        <v>26</v>
      </c>
      <c r="AB1024" s="4">
        <v>27</v>
      </c>
      <c r="AC1024" s="4">
        <v>28</v>
      </c>
      <c r="AD1024" s="4">
        <v>29</v>
      </c>
      <c r="AE1024" s="4">
        <v>30</v>
      </c>
      <c r="AF1024" s="4">
        <v>31</v>
      </c>
      <c r="AG1024" s="4">
        <v>32</v>
      </c>
      <c r="AH1024" s="4">
        <v>33</v>
      </c>
      <c r="AI1024" s="4">
        <v>34</v>
      </c>
      <c r="AJ1024" s="4">
        <v>35</v>
      </c>
      <c r="AK1024" s="4">
        <v>36</v>
      </c>
      <c r="AL1024" s="4">
        <v>37</v>
      </c>
      <c r="AM1024" s="4">
        <v>38</v>
      </c>
      <c r="AN1024" s="4">
        <v>39</v>
      </c>
      <c r="AO1024" s="4">
        <v>40</v>
      </c>
      <c r="AP1024" s="4">
        <v>41</v>
      </c>
      <c r="AQ1024" s="4">
        <v>42</v>
      </c>
      <c r="AR1024" s="4">
        <v>43</v>
      </c>
      <c r="AS1024" s="4">
        <v>44</v>
      </c>
      <c r="AT1024" s="4">
        <v>45</v>
      </c>
      <c r="AU1024" s="4">
        <v>46</v>
      </c>
      <c r="AV1024" s="4">
        <v>47</v>
      </c>
      <c r="AW1024" s="4">
        <v>48</v>
      </c>
      <c r="AX1024" s="4">
        <v>49</v>
      </c>
      <c r="AY1024" s="4">
        <v>50</v>
      </c>
      <c r="AZ1024" s="4">
        <v>51</v>
      </c>
      <c r="BA1024" s="4">
        <v>52</v>
      </c>
      <c r="BB1024" s="4">
        <v>53</v>
      </c>
      <c r="BC1024" s="4">
        <v>54</v>
      </c>
      <c r="BD1024" s="4">
        <v>55</v>
      </c>
      <c r="BE1024" s="4">
        <v>56</v>
      </c>
      <c r="BF1024" s="4">
        <v>57</v>
      </c>
      <c r="BG1024" s="4">
        <v>58</v>
      </c>
      <c r="BH1024" s="4">
        <v>59</v>
      </c>
      <c r="BI1024" s="4">
        <v>60</v>
      </c>
      <c r="BJ1024" s="4">
        <v>61</v>
      </c>
      <c r="BK1024" s="4">
        <v>62</v>
      </c>
      <c r="BL1024" s="4">
        <v>63</v>
      </c>
      <c r="BM1024" s="4">
        <v>64</v>
      </c>
      <c r="BN1024" s="4">
        <v>65</v>
      </c>
      <c r="BO1024" s="4">
        <v>66</v>
      </c>
      <c r="BP1024" s="4">
        <v>67</v>
      </c>
      <c r="BQ1024" s="4">
        <v>68</v>
      </c>
      <c r="BR1024" s="4">
        <v>69</v>
      </c>
      <c r="BS1024" s="4">
        <v>70</v>
      </c>
      <c r="BT1024" s="4">
        <v>71</v>
      </c>
      <c r="BU1024" s="4">
        <v>72</v>
      </c>
      <c r="BV1024" s="4">
        <v>73</v>
      </c>
      <c r="BW1024" s="4">
        <v>74</v>
      </c>
      <c r="BX1024" s="4">
        <v>75</v>
      </c>
      <c r="BY1024" s="4">
        <v>76</v>
      </c>
      <c r="BZ1024" s="4">
        <v>77</v>
      </c>
      <c r="CA1024" s="4">
        <v>78</v>
      </c>
      <c r="CB1024" s="4">
        <v>79</v>
      </c>
      <c r="CC1024" s="4">
        <v>80</v>
      </c>
      <c r="CD1024" s="4">
        <v>81</v>
      </c>
      <c r="CE1024" s="4">
        <v>82</v>
      </c>
      <c r="CF1024" s="4">
        <v>83</v>
      </c>
      <c r="CG1024" s="4">
        <v>84</v>
      </c>
      <c r="CH1024" s="4">
        <v>85</v>
      </c>
      <c r="CI1024" s="4">
        <v>86</v>
      </c>
      <c r="CJ1024" s="4">
        <v>87</v>
      </c>
      <c r="CK1024" s="4">
        <v>88</v>
      </c>
      <c r="CL1024" s="4">
        <v>89</v>
      </c>
      <c r="CM1024" s="4">
        <v>90</v>
      </c>
      <c r="CN1024" s="4">
        <v>91</v>
      </c>
      <c r="CO1024" s="4">
        <v>92</v>
      </c>
      <c r="CP1024" s="4">
        <v>93</v>
      </c>
      <c r="CQ1024" s="4">
        <v>94</v>
      </c>
      <c r="CR1024" s="4">
        <v>95</v>
      </c>
      <c r="CS1024" s="4">
        <v>96</v>
      </c>
      <c r="CT1024" s="4">
        <v>97</v>
      </c>
      <c r="CU1024" s="4">
        <v>98</v>
      </c>
      <c r="CV1024" s="4">
        <v>99</v>
      </c>
      <c r="CW1024" s="4">
        <v>100</v>
      </c>
      <c r="CX1024" s="4">
        <v>101</v>
      </c>
      <c r="CY1024" s="4">
        <v>102</v>
      </c>
      <c r="CZ1024" s="4">
        <v>103</v>
      </c>
      <c r="DA1024" s="4">
        <v>104</v>
      </c>
      <c r="DB1024" s="4">
        <v>105</v>
      </c>
      <c r="DC1024" s="4">
        <v>106</v>
      </c>
      <c r="DD1024" s="4">
        <v>107</v>
      </c>
      <c r="DE1024" s="4">
        <v>108</v>
      </c>
      <c r="DF1024" s="4">
        <v>109</v>
      </c>
      <c r="DG1024" s="4">
        <v>110</v>
      </c>
      <c r="DH1024" s="4">
        <v>111</v>
      </c>
      <c r="DI1024" s="4">
        <v>112</v>
      </c>
      <c r="DJ1024" s="4">
        <v>113</v>
      </c>
      <c r="DK1024" s="4">
        <v>114</v>
      </c>
      <c r="DL1024" s="4">
        <v>115</v>
      </c>
      <c r="DM1024" s="4">
        <v>116</v>
      </c>
      <c r="DN1024" s="4">
        <v>117</v>
      </c>
      <c r="DO1024" s="4">
        <v>118</v>
      </c>
      <c r="DP1024" s="4">
        <v>119</v>
      </c>
      <c r="DQ1024" s="4">
        <v>120</v>
      </c>
      <c r="DR1024" s="4">
        <v>121</v>
      </c>
      <c r="DS1024" s="4">
        <v>122</v>
      </c>
      <c r="DT1024" s="4">
        <v>123</v>
      </c>
      <c r="DU1024" s="4">
        <v>124</v>
      </c>
      <c r="DV1024" s="4">
        <v>125</v>
      </c>
      <c r="DW1024" s="4">
        <v>126</v>
      </c>
      <c r="DX1024" s="4">
        <v>127</v>
      </c>
      <c r="DY1024" s="4">
        <v>128</v>
      </c>
      <c r="DZ1024" s="4">
        <v>129</v>
      </c>
      <c r="EA1024" s="4">
        <v>130</v>
      </c>
      <c r="EB1024" s="4">
        <v>131</v>
      </c>
      <c r="EC1024" s="4">
        <v>132</v>
      </c>
      <c r="ED1024" s="4">
        <v>133</v>
      </c>
      <c r="EE1024" s="4">
        <v>134</v>
      </c>
      <c r="EF1024" s="4">
        <v>135</v>
      </c>
      <c r="EG1024" s="4">
        <v>136</v>
      </c>
      <c r="EH1024" s="4">
        <v>137</v>
      </c>
      <c r="EI1024" s="4">
        <v>138</v>
      </c>
      <c r="EJ1024" s="4">
        <v>139</v>
      </c>
      <c r="EK1024" s="4">
        <v>140</v>
      </c>
      <c r="EL1024" s="4">
        <v>141</v>
      </c>
      <c r="EM1024" s="4">
        <v>142</v>
      </c>
      <c r="EN1024" s="4">
        <v>143</v>
      </c>
      <c r="EO1024" s="4">
        <v>144</v>
      </c>
      <c r="EP1024" s="4">
        <v>145</v>
      </c>
      <c r="EQ1024" s="4">
        <v>146</v>
      </c>
      <c r="ER1024" s="4">
        <v>147</v>
      </c>
      <c r="ES1024" s="4">
        <v>148</v>
      </c>
      <c r="ET1024" s="4">
        <v>149</v>
      </c>
      <c r="EU1024" s="4">
        <v>150</v>
      </c>
      <c r="EV1024" s="4">
        <v>151</v>
      </c>
      <c r="EW1024" s="4">
        <v>152</v>
      </c>
      <c r="EX1024" s="4">
        <v>153</v>
      </c>
      <c r="EY1024" s="4">
        <v>154</v>
      </c>
      <c r="EZ1024" s="4">
        <v>155</v>
      </c>
      <c r="FA1024" s="4">
        <v>156</v>
      </c>
      <c r="FB1024" s="4">
        <v>157</v>
      </c>
      <c r="FC1024" s="4">
        <v>158</v>
      </c>
      <c r="FD1024" s="4">
        <v>159</v>
      </c>
      <c r="FE1024" s="4">
        <v>160</v>
      </c>
      <c r="FF1024" s="4">
        <v>161</v>
      </c>
      <c r="FG1024" s="4">
        <v>162</v>
      </c>
      <c r="FH1024" s="4">
        <v>163</v>
      </c>
      <c r="FI1024" s="4">
        <v>164</v>
      </c>
      <c r="FJ1024" s="4">
        <v>165</v>
      </c>
      <c r="FK1024" s="4">
        <v>166</v>
      </c>
      <c r="FL1024" s="4">
        <v>167</v>
      </c>
      <c r="FM1024" s="4">
        <v>168</v>
      </c>
      <c r="FN1024" s="4">
        <v>169</v>
      </c>
      <c r="FO1024" s="4">
        <v>170</v>
      </c>
      <c r="FP1024" s="4">
        <v>171</v>
      </c>
      <c r="FQ1024" s="4">
        <v>172</v>
      </c>
      <c r="FR1024" s="4">
        <v>173</v>
      </c>
      <c r="FS1024" s="4">
        <v>174</v>
      </c>
      <c r="FT1024" s="4">
        <v>175</v>
      </c>
      <c r="FU1024" s="4">
        <v>176</v>
      </c>
      <c r="FV1024" s="4">
        <v>177</v>
      </c>
      <c r="FW1024" s="4">
        <v>178</v>
      </c>
      <c r="FX1024" s="4">
        <v>179</v>
      </c>
      <c r="FY1024" s="4">
        <v>180</v>
      </c>
      <c r="FZ1024" s="4">
        <v>181</v>
      </c>
      <c r="GA1024" s="4">
        <v>182</v>
      </c>
      <c r="GB1024" s="4">
        <v>183</v>
      </c>
      <c r="GC1024" s="4">
        <v>184</v>
      </c>
      <c r="GD1024" s="4">
        <v>185</v>
      </c>
      <c r="GE1024" s="4">
        <v>186</v>
      </c>
      <c r="GF1024" s="4">
        <v>187</v>
      </c>
      <c r="GG1024" s="4">
        <v>188</v>
      </c>
      <c r="GH1024" s="4">
        <v>189</v>
      </c>
      <c r="GI1024" s="4">
        <v>190</v>
      </c>
      <c r="GJ1024" s="4">
        <v>191</v>
      </c>
      <c r="GK1024" s="4">
        <v>192</v>
      </c>
      <c r="GL1024" s="4">
        <v>193</v>
      </c>
      <c r="GM1024" s="4">
        <v>194</v>
      </c>
      <c r="GN1024" s="4">
        <v>195</v>
      </c>
      <c r="GO1024" s="4">
        <v>196</v>
      </c>
      <c r="GP1024" s="4">
        <v>197</v>
      </c>
      <c r="GQ1024" s="4">
        <v>198</v>
      </c>
      <c r="GR1024" s="4">
        <v>199</v>
      </c>
      <c r="GS1024" s="4">
        <v>200</v>
      </c>
      <c r="GT1024" s="4">
        <v>201</v>
      </c>
      <c r="GU1024" s="4">
        <v>202</v>
      </c>
      <c r="GV1024" s="4">
        <v>203</v>
      </c>
      <c r="GW1024" s="4">
        <v>204</v>
      </c>
      <c r="GX1024" s="4">
        <v>205</v>
      </c>
      <c r="GY1024" s="4">
        <v>206</v>
      </c>
      <c r="GZ1024" s="4">
        <v>207</v>
      </c>
      <c r="HA1024" s="4">
        <v>208</v>
      </c>
      <c r="HB1024" s="4">
        <v>209</v>
      </c>
      <c r="HC1024" s="4">
        <v>210</v>
      </c>
      <c r="HD1024" s="4">
        <v>211</v>
      </c>
      <c r="HE1024" s="4">
        <v>212</v>
      </c>
      <c r="HF1024" s="4">
        <v>213</v>
      </c>
      <c r="HG1024" s="4">
        <v>214</v>
      </c>
      <c r="HH1024" s="4">
        <v>215</v>
      </c>
      <c r="HI1024" s="4">
        <v>216</v>
      </c>
      <c r="HJ1024" s="4">
        <v>217</v>
      </c>
      <c r="HK1024" s="4">
        <v>218</v>
      </c>
      <c r="HL1024" s="4">
        <v>219</v>
      </c>
      <c r="HM1024" s="4">
        <v>220</v>
      </c>
      <c r="HN1024" s="4">
        <v>221</v>
      </c>
      <c r="HO1024" s="4">
        <v>222</v>
      </c>
      <c r="HP1024" s="4">
        <v>223</v>
      </c>
      <c r="HQ1024" s="4">
        <v>224</v>
      </c>
      <c r="HR1024" s="4">
        <v>225</v>
      </c>
      <c r="HS1024" s="4">
        <v>226</v>
      </c>
      <c r="HT1024" s="4">
        <v>227</v>
      </c>
      <c r="HU1024" s="4">
        <v>228</v>
      </c>
      <c r="HV1024" s="4">
        <v>229</v>
      </c>
      <c r="HW1024" s="4">
        <v>230</v>
      </c>
      <c r="HX1024" s="4">
        <v>231</v>
      </c>
      <c r="HY1024" s="4">
        <v>232</v>
      </c>
      <c r="HZ1024" s="4">
        <v>233</v>
      </c>
      <c r="IA1024" s="4">
        <v>234</v>
      </c>
      <c r="IB1024" s="4">
        <v>235</v>
      </c>
      <c r="IC1024" s="4">
        <v>236</v>
      </c>
      <c r="ID1024" s="4">
        <v>237</v>
      </c>
      <c r="IE1024" s="4">
        <v>238</v>
      </c>
      <c r="IF1024" s="4">
        <v>239</v>
      </c>
      <c r="IG1024" s="4">
        <v>240</v>
      </c>
      <c r="IH1024" s="4">
        <v>241</v>
      </c>
      <c r="II1024" s="4">
        <v>242</v>
      </c>
      <c r="IJ1024" s="4">
        <v>243</v>
      </c>
      <c r="IK1024" s="4">
        <v>244</v>
      </c>
      <c r="IL1024" s="4">
        <v>245</v>
      </c>
      <c r="IM1024" s="4">
        <v>246</v>
      </c>
      <c r="IN1024" s="4">
        <v>247</v>
      </c>
      <c r="IO1024" s="4">
        <v>248</v>
      </c>
      <c r="IP1024" s="4">
        <v>249</v>
      </c>
      <c r="IQ1024" s="4">
        <v>250</v>
      </c>
      <c r="IR1024" s="4">
        <v>251</v>
      </c>
      <c r="IS1024" s="4">
        <v>252</v>
      </c>
      <c r="IT1024" s="4">
        <v>253</v>
      </c>
      <c r="IU1024" s="4">
        <v>254</v>
      </c>
      <c r="IV1024" s="4">
        <v>255</v>
      </c>
      <c r="IW1024" s="4">
        <v>256</v>
      </c>
      <c r="IX1024" s="4">
        <v>257</v>
      </c>
      <c r="IY1024" s="4">
        <v>258</v>
      </c>
      <c r="IZ1024" s="4">
        <v>259</v>
      </c>
      <c r="JA1024" s="4">
        <v>260</v>
      </c>
      <c r="JB1024" s="4">
        <v>261</v>
      </c>
      <c r="JC1024" s="4">
        <v>262</v>
      </c>
      <c r="JD1024" s="4">
        <v>263</v>
      </c>
      <c r="JE1024" s="4">
        <v>264</v>
      </c>
      <c r="JF1024" s="4">
        <v>265</v>
      </c>
      <c r="JG1024" s="4">
        <v>266</v>
      </c>
      <c r="JH1024" s="4">
        <v>267</v>
      </c>
      <c r="JI1024" s="4">
        <v>268</v>
      </c>
      <c r="JJ1024" s="4">
        <v>269</v>
      </c>
      <c r="JK1024" s="4">
        <v>270</v>
      </c>
      <c r="JL1024" s="4">
        <v>271</v>
      </c>
      <c r="JM1024" s="4">
        <v>272</v>
      </c>
      <c r="JN1024" s="4">
        <v>273</v>
      </c>
      <c r="JO1024" s="4">
        <v>274</v>
      </c>
      <c r="JP1024" s="4">
        <v>275</v>
      </c>
      <c r="JQ1024" s="4">
        <v>276</v>
      </c>
      <c r="JR1024" s="4">
        <v>277</v>
      </c>
      <c r="JS1024" s="4">
        <v>278</v>
      </c>
      <c r="JT1024" s="4">
        <v>279</v>
      </c>
      <c r="JU1024" s="4">
        <v>280</v>
      </c>
      <c r="JV1024" s="4">
        <v>281</v>
      </c>
      <c r="JW1024" s="4">
        <v>282</v>
      </c>
      <c r="JX1024" s="4">
        <v>283</v>
      </c>
      <c r="JY1024" s="4">
        <v>284</v>
      </c>
      <c r="JZ1024" s="4">
        <v>285</v>
      </c>
      <c r="KA1024" s="4">
        <v>286</v>
      </c>
      <c r="KB1024" s="4">
        <v>287</v>
      </c>
      <c r="KC1024" s="4">
        <v>288</v>
      </c>
      <c r="KD1024" s="4">
        <v>289</v>
      </c>
      <c r="KE1024" s="4">
        <v>290</v>
      </c>
      <c r="KF1024" s="4">
        <v>291</v>
      </c>
      <c r="KG1024" s="4">
        <v>292</v>
      </c>
      <c r="KH1024" s="4">
        <v>293</v>
      </c>
      <c r="KI1024" s="4">
        <v>294</v>
      </c>
      <c r="KJ1024" s="4">
        <v>295</v>
      </c>
      <c r="KK1024" s="4">
        <v>296</v>
      </c>
      <c r="KL1024" s="4">
        <v>297</v>
      </c>
      <c r="KM1024" s="4">
        <v>298</v>
      </c>
      <c r="KN1024" s="4">
        <v>299</v>
      </c>
      <c r="KO1024" s="4">
        <v>300</v>
      </c>
      <c r="KP1024" s="4">
        <v>301</v>
      </c>
      <c r="KQ1024" s="4">
        <v>302</v>
      </c>
      <c r="KR1024" s="4">
        <v>303</v>
      </c>
      <c r="KS1024" s="4">
        <v>304</v>
      </c>
      <c r="KT1024" s="4">
        <v>305</v>
      </c>
      <c r="KU1024" s="4">
        <v>306</v>
      </c>
      <c r="KV1024" s="4">
        <v>307</v>
      </c>
      <c r="KW1024" s="4">
        <v>308</v>
      </c>
      <c r="KX1024" s="4">
        <v>309</v>
      </c>
      <c r="KY1024" s="4">
        <v>310</v>
      </c>
      <c r="KZ1024" s="4">
        <v>311</v>
      </c>
      <c r="LA1024" s="4">
        <v>312</v>
      </c>
      <c r="LB1024" s="4">
        <v>313</v>
      </c>
      <c r="LC1024" s="4">
        <v>314</v>
      </c>
      <c r="LD1024" s="4">
        <v>315</v>
      </c>
      <c r="LE1024" s="4">
        <v>316</v>
      </c>
      <c r="LF1024" s="4">
        <v>317</v>
      </c>
      <c r="LG1024" s="4">
        <v>318</v>
      </c>
      <c r="LH1024" s="4">
        <v>319</v>
      </c>
      <c r="LI1024" s="4">
        <v>320</v>
      </c>
      <c r="LJ1024" s="4">
        <v>321</v>
      </c>
      <c r="LK1024" s="4">
        <v>322</v>
      </c>
      <c r="LL1024" s="4">
        <v>323</v>
      </c>
      <c r="LM1024" s="4">
        <v>324</v>
      </c>
      <c r="LN1024" s="4">
        <v>325</v>
      </c>
      <c r="LO1024" s="4">
        <v>326</v>
      </c>
      <c r="LP1024" s="4">
        <v>327</v>
      </c>
      <c r="LQ1024" s="4">
        <v>328</v>
      </c>
      <c r="LR1024" s="4">
        <v>329</v>
      </c>
      <c r="LS1024" s="4">
        <v>330</v>
      </c>
      <c r="LT1024" s="4">
        <v>331</v>
      </c>
      <c r="LU1024" s="4">
        <v>332</v>
      </c>
      <c r="LV1024" s="4">
        <v>333</v>
      </c>
      <c r="LW1024" s="4">
        <v>334</v>
      </c>
      <c r="LX1024" s="4">
        <v>335</v>
      </c>
      <c r="LY1024" s="4">
        <v>336</v>
      </c>
      <c r="LZ1024" s="4">
        <v>337</v>
      </c>
      <c r="MA1024" s="4">
        <v>338</v>
      </c>
      <c r="MB1024" s="4">
        <v>339</v>
      </c>
      <c r="MC1024" s="4">
        <v>340</v>
      </c>
      <c r="MD1024" s="4">
        <v>341</v>
      </c>
      <c r="ME1024" s="4">
        <v>342</v>
      </c>
      <c r="MF1024" s="4">
        <v>343</v>
      </c>
      <c r="MG1024" s="4">
        <v>344</v>
      </c>
      <c r="MH1024" s="4">
        <v>345</v>
      </c>
      <c r="MI1024" s="4">
        <v>346</v>
      </c>
      <c r="MJ1024" s="4">
        <v>347</v>
      </c>
      <c r="MK1024" s="4">
        <v>348</v>
      </c>
      <c r="ML1024" s="4">
        <v>349</v>
      </c>
      <c r="MM1024" s="4">
        <v>350</v>
      </c>
      <c r="MN1024" s="4">
        <v>351</v>
      </c>
      <c r="MO1024" s="4">
        <v>352</v>
      </c>
      <c r="MP1024" s="4">
        <v>353</v>
      </c>
      <c r="MQ1024" s="4">
        <v>354</v>
      </c>
      <c r="MR1024" s="4">
        <v>355</v>
      </c>
      <c r="MS1024" s="4">
        <v>356</v>
      </c>
      <c r="MT1024" s="4">
        <v>357</v>
      </c>
      <c r="MU1024" s="4">
        <v>358</v>
      </c>
      <c r="MV1024" s="4">
        <v>359</v>
      </c>
      <c r="MW1024" s="4">
        <v>360</v>
      </c>
      <c r="MX1024" s="4">
        <v>361</v>
      </c>
      <c r="MY1024" s="4">
        <v>362</v>
      </c>
      <c r="MZ1024" s="4">
        <v>363</v>
      </c>
      <c r="NA1024" s="4">
        <v>364</v>
      </c>
      <c r="NB1024" s="4">
        <v>365</v>
      </c>
      <c r="NC1024" s="4">
        <v>366</v>
      </c>
      <c r="ND1024" s="4">
        <v>367</v>
      </c>
      <c r="NE1024" s="4">
        <v>368</v>
      </c>
      <c r="NF1024" s="4">
        <v>369</v>
      </c>
      <c r="NG1024" s="4">
        <v>370</v>
      </c>
      <c r="NH1024" s="4">
        <v>371</v>
      </c>
      <c r="NI1024" s="4">
        <v>372</v>
      </c>
      <c r="NJ1024" s="4">
        <v>373</v>
      </c>
      <c r="NK1024" s="4">
        <v>374</v>
      </c>
      <c r="NL1024" s="4">
        <v>375</v>
      </c>
      <c r="NM1024" s="4">
        <v>376</v>
      </c>
      <c r="NN1024" s="4">
        <v>377</v>
      </c>
      <c r="NO1024" s="4">
        <v>378</v>
      </c>
      <c r="NP1024" s="4">
        <v>379</v>
      </c>
      <c r="NQ1024" s="4">
        <v>380</v>
      </c>
      <c r="NR1024" s="4">
        <v>381</v>
      </c>
      <c r="NS1024" s="4">
        <v>382</v>
      </c>
      <c r="NT1024" s="4">
        <v>383</v>
      </c>
      <c r="NU1024" s="4">
        <v>384</v>
      </c>
      <c r="NV1024" s="4">
        <v>385</v>
      </c>
      <c r="NW1024" s="4">
        <v>386</v>
      </c>
      <c r="NX1024" s="4">
        <v>387</v>
      </c>
      <c r="NY1024" s="4">
        <v>388</v>
      </c>
      <c r="NZ1024" s="4">
        <v>389</v>
      </c>
      <c r="OA1024" s="4">
        <v>390</v>
      </c>
      <c r="OB1024" s="4">
        <v>391</v>
      </c>
      <c r="OC1024" s="4">
        <v>392</v>
      </c>
      <c r="OD1024" s="4">
        <v>393</v>
      </c>
      <c r="OE1024" s="4">
        <v>394</v>
      </c>
      <c r="OF1024" s="4">
        <v>395</v>
      </c>
      <c r="OG1024" s="4">
        <v>396</v>
      </c>
      <c r="OH1024" s="4">
        <v>397</v>
      </c>
      <c r="OI1024" s="4">
        <v>398</v>
      </c>
      <c r="OJ1024" s="4">
        <v>399</v>
      </c>
      <c r="OK1024" s="4">
        <v>400</v>
      </c>
      <c r="OL1024" s="4">
        <v>401</v>
      </c>
      <c r="OM1024" s="4">
        <v>402</v>
      </c>
      <c r="ON1024" s="4">
        <v>403</v>
      </c>
      <c r="OO1024" s="4">
        <v>404</v>
      </c>
      <c r="OP1024" s="4">
        <v>405</v>
      </c>
      <c r="OQ1024" s="4">
        <v>406</v>
      </c>
      <c r="OR1024" s="4">
        <v>407</v>
      </c>
      <c r="OS1024" s="4">
        <v>408</v>
      </c>
      <c r="OT1024" s="4">
        <v>409</v>
      </c>
      <c r="OU1024" s="4">
        <v>410</v>
      </c>
      <c r="OV1024" s="4">
        <v>411</v>
      </c>
      <c r="OW1024" s="4">
        <v>412</v>
      </c>
      <c r="OX1024" s="4">
        <v>413</v>
      </c>
      <c r="OY1024" s="4">
        <v>414</v>
      </c>
      <c r="OZ1024" s="4">
        <v>415</v>
      </c>
      <c r="PA1024" s="4">
        <v>416</v>
      </c>
      <c r="PB1024" s="4">
        <v>417</v>
      </c>
      <c r="PC1024" s="4">
        <v>418</v>
      </c>
      <c r="PD1024" s="4">
        <v>419</v>
      </c>
      <c r="PE1024" s="4">
        <v>420</v>
      </c>
      <c r="PF1024" s="4">
        <v>421</v>
      </c>
      <c r="PG1024" s="4">
        <v>422</v>
      </c>
      <c r="PH1024" s="4">
        <v>423</v>
      </c>
      <c r="PI1024" s="4">
        <v>424</v>
      </c>
      <c r="PJ1024" s="4">
        <v>425</v>
      </c>
      <c r="PK1024" s="4">
        <v>426</v>
      </c>
      <c r="PL1024" s="4">
        <v>427</v>
      </c>
      <c r="PM1024" s="4">
        <v>428</v>
      </c>
      <c r="PN1024" s="4">
        <v>429</v>
      </c>
      <c r="PO1024" s="4">
        <v>430</v>
      </c>
      <c r="PP1024" s="4">
        <v>431</v>
      </c>
      <c r="PQ1024" s="4">
        <v>432</v>
      </c>
      <c r="PR1024" s="4">
        <v>433</v>
      </c>
      <c r="PS1024" s="4">
        <v>434</v>
      </c>
      <c r="PT1024" s="4">
        <v>435</v>
      </c>
      <c r="PU1024" s="4">
        <v>436</v>
      </c>
      <c r="PV1024" s="4">
        <v>437</v>
      </c>
      <c r="PW1024" s="4">
        <v>438</v>
      </c>
      <c r="PX1024" s="4">
        <v>439</v>
      </c>
      <c r="PY1024" s="4">
        <v>440</v>
      </c>
      <c r="PZ1024" s="4">
        <v>441</v>
      </c>
      <c r="QA1024" s="4">
        <v>442</v>
      </c>
      <c r="QB1024" s="4">
        <v>443</v>
      </c>
      <c r="QC1024" s="4">
        <v>444</v>
      </c>
      <c r="QD1024" s="4">
        <v>445</v>
      </c>
      <c r="QE1024" s="4">
        <v>446</v>
      </c>
      <c r="QF1024" s="4">
        <v>447</v>
      </c>
      <c r="QG1024" s="4">
        <v>448</v>
      </c>
      <c r="QH1024" s="4">
        <v>449</v>
      </c>
      <c r="QI1024" s="4">
        <v>450</v>
      </c>
      <c r="QJ1024" s="4">
        <v>451</v>
      </c>
      <c r="QK1024" s="4">
        <v>452</v>
      </c>
      <c r="QL1024" s="4">
        <v>453</v>
      </c>
      <c r="QM1024" s="4">
        <v>454</v>
      </c>
      <c r="QN1024" s="4">
        <v>455</v>
      </c>
      <c r="QO1024" s="4">
        <v>456</v>
      </c>
      <c r="QP1024" s="4">
        <v>457</v>
      </c>
      <c r="QQ1024" s="4">
        <v>458</v>
      </c>
      <c r="QR1024" s="4">
        <v>459</v>
      </c>
      <c r="QS1024" s="4">
        <v>460</v>
      </c>
      <c r="QT1024" s="4">
        <v>461</v>
      </c>
      <c r="QU1024" s="4">
        <v>462</v>
      </c>
      <c r="QV1024" s="4">
        <v>463</v>
      </c>
      <c r="QW1024" s="4">
        <v>464</v>
      </c>
      <c r="QX1024" s="4">
        <v>465</v>
      </c>
      <c r="QY1024" s="4">
        <v>466</v>
      </c>
      <c r="QZ1024" s="4">
        <v>467</v>
      </c>
      <c r="RA1024" s="4">
        <v>468</v>
      </c>
      <c r="RB1024" s="4">
        <v>469</v>
      </c>
      <c r="RC1024" s="4">
        <v>470</v>
      </c>
      <c r="RD1024" s="4">
        <v>471</v>
      </c>
      <c r="RE1024" s="4">
        <v>472</v>
      </c>
      <c r="RF1024" s="4">
        <v>473</v>
      </c>
      <c r="RG1024" s="4">
        <v>474</v>
      </c>
      <c r="RH1024" s="4">
        <v>475</v>
      </c>
      <c r="RI1024" s="4">
        <v>476</v>
      </c>
      <c r="RJ1024" s="4">
        <v>477</v>
      </c>
      <c r="RK1024" s="4">
        <v>478</v>
      </c>
      <c r="RL1024" s="4">
        <v>479</v>
      </c>
      <c r="RM1024" s="4">
        <v>480</v>
      </c>
      <c r="RN1024" s="4">
        <v>481</v>
      </c>
      <c r="RO1024" s="4">
        <v>482</v>
      </c>
      <c r="RP1024" s="4">
        <v>483</v>
      </c>
      <c r="RQ1024" s="4">
        <v>484</v>
      </c>
      <c r="RR1024" s="4">
        <v>485</v>
      </c>
      <c r="RS1024" s="4">
        <v>486</v>
      </c>
      <c r="RT1024" s="4">
        <v>487</v>
      </c>
      <c r="RU1024" s="4">
        <v>488</v>
      </c>
      <c r="RV1024" s="4">
        <v>489</v>
      </c>
      <c r="RW1024" s="4">
        <v>490</v>
      </c>
      <c r="RX1024" s="4">
        <v>491</v>
      </c>
      <c r="RY1024" s="4">
        <v>492</v>
      </c>
      <c r="RZ1024" s="4">
        <v>493</v>
      </c>
      <c r="SA1024" s="4">
        <v>494</v>
      </c>
      <c r="SB1024" s="4">
        <v>495</v>
      </c>
      <c r="SC1024" s="4">
        <v>496</v>
      </c>
      <c r="SD1024" s="4">
        <v>497</v>
      </c>
      <c r="SE1024" s="4">
        <v>498</v>
      </c>
      <c r="SF1024" s="4">
        <v>499</v>
      </c>
      <c r="SG1024" s="4">
        <v>500</v>
      </c>
      <c r="SH1024" s="4">
        <v>501</v>
      </c>
      <c r="SI1024" s="4">
        <v>502</v>
      </c>
      <c r="SJ1024" s="4">
        <v>503</v>
      </c>
      <c r="SK1024" s="4">
        <v>504</v>
      </c>
      <c r="SL1024" s="4">
        <v>505</v>
      </c>
      <c r="SM1024" s="4">
        <v>506</v>
      </c>
      <c r="SN1024" s="4">
        <v>507</v>
      </c>
      <c r="SO1024" s="4">
        <v>508</v>
      </c>
      <c r="SP1024" s="4">
        <v>509</v>
      </c>
      <c r="SQ1024" s="4">
        <v>510</v>
      </c>
      <c r="SR1024" s="4">
        <v>511</v>
      </c>
      <c r="SS1024" s="4">
        <v>512</v>
      </c>
      <c r="ST1024" s="4">
        <v>513</v>
      </c>
      <c r="SU1024" s="4">
        <v>514</v>
      </c>
      <c r="SV1024" s="4">
        <v>515</v>
      </c>
      <c r="SW1024" s="4">
        <v>516</v>
      </c>
      <c r="SX1024" s="4">
        <v>517</v>
      </c>
      <c r="SY1024" s="4">
        <v>518</v>
      </c>
      <c r="SZ1024" s="4">
        <v>519</v>
      </c>
      <c r="TA1024" s="4">
        <v>520</v>
      </c>
      <c r="TB1024" s="4">
        <v>521</v>
      </c>
      <c r="TC1024" s="4">
        <v>522</v>
      </c>
      <c r="TD1024" s="4">
        <v>523</v>
      </c>
      <c r="TE1024" s="4">
        <v>524</v>
      </c>
      <c r="TF1024" s="4">
        <v>525</v>
      </c>
      <c r="TG1024" s="4">
        <v>526</v>
      </c>
      <c r="TH1024" s="4">
        <v>527</v>
      </c>
      <c r="TI1024" s="4">
        <v>528</v>
      </c>
      <c r="TJ1024" s="4">
        <v>529</v>
      </c>
      <c r="TK1024" s="4">
        <v>530</v>
      </c>
      <c r="TL1024" s="4">
        <v>531</v>
      </c>
      <c r="TM1024" s="4">
        <v>532</v>
      </c>
      <c r="TN1024" s="4">
        <v>533</v>
      </c>
      <c r="TO1024" s="4">
        <v>534</v>
      </c>
      <c r="TP1024" s="4">
        <v>535</v>
      </c>
      <c r="TQ1024" s="4">
        <v>536</v>
      </c>
      <c r="TR1024" s="4">
        <v>537</v>
      </c>
      <c r="TS1024" s="4">
        <v>538</v>
      </c>
      <c r="TT1024" s="4">
        <v>539</v>
      </c>
      <c r="TU1024" s="4">
        <v>540</v>
      </c>
      <c r="TV1024" s="4">
        <v>541</v>
      </c>
      <c r="TW1024" s="4">
        <v>542</v>
      </c>
      <c r="TX1024" s="4">
        <v>543</v>
      </c>
      <c r="TY1024" s="4">
        <v>544</v>
      </c>
      <c r="TZ1024" s="4">
        <v>545</v>
      </c>
      <c r="UA1024" s="4">
        <v>546</v>
      </c>
      <c r="UB1024" s="4">
        <v>547</v>
      </c>
      <c r="UC1024" s="4">
        <v>548</v>
      </c>
      <c r="UD1024" s="4">
        <v>549</v>
      </c>
      <c r="UE1024" s="4">
        <v>550</v>
      </c>
      <c r="UF1024" s="4">
        <v>551</v>
      </c>
      <c r="UG1024" s="4">
        <v>552</v>
      </c>
      <c r="UH1024" s="4">
        <v>553</v>
      </c>
      <c r="UI1024" s="4">
        <v>554</v>
      </c>
      <c r="UJ1024" s="4">
        <v>555</v>
      </c>
      <c r="UK1024" s="4">
        <v>556</v>
      </c>
      <c r="UL1024" s="4">
        <v>557</v>
      </c>
      <c r="UM1024" s="4">
        <v>558</v>
      </c>
      <c r="UN1024" s="4">
        <v>559</v>
      </c>
      <c r="UO1024" s="4">
        <v>560</v>
      </c>
      <c r="UP1024" s="4">
        <v>561</v>
      </c>
      <c r="UQ1024" s="4">
        <v>562</v>
      </c>
      <c r="UR1024" s="4">
        <v>563</v>
      </c>
      <c r="US1024" s="4">
        <v>564</v>
      </c>
      <c r="UT1024" s="4">
        <v>565</v>
      </c>
      <c r="UU1024" s="4">
        <v>566</v>
      </c>
      <c r="UV1024" s="4">
        <v>567</v>
      </c>
      <c r="UW1024" s="4">
        <v>568</v>
      </c>
      <c r="UX1024" s="4">
        <v>569</v>
      </c>
      <c r="UY1024" s="4">
        <v>570</v>
      </c>
      <c r="UZ1024" s="4">
        <v>571</v>
      </c>
      <c r="VA1024" s="4">
        <v>572</v>
      </c>
      <c r="VB1024" s="4">
        <v>573</v>
      </c>
      <c r="VC1024" s="4">
        <v>574</v>
      </c>
      <c r="VD1024" s="4">
        <v>575</v>
      </c>
      <c r="VE1024" s="4">
        <v>576</v>
      </c>
      <c r="VF1024" s="4">
        <v>577</v>
      </c>
      <c r="VG1024" s="4">
        <v>578</v>
      </c>
      <c r="VH1024" s="4">
        <v>579</v>
      </c>
      <c r="VI1024" s="4">
        <v>580</v>
      </c>
      <c r="VJ1024" s="4">
        <v>581</v>
      </c>
      <c r="VK1024" s="4">
        <v>582</v>
      </c>
      <c r="VL1024" s="4">
        <v>583</v>
      </c>
      <c r="VM1024" s="4">
        <v>584</v>
      </c>
      <c r="VN1024" s="4">
        <v>585</v>
      </c>
      <c r="VO1024" s="4">
        <v>586</v>
      </c>
      <c r="VP1024" s="4">
        <v>587</v>
      </c>
      <c r="VQ1024" s="4">
        <v>588</v>
      </c>
      <c r="VR1024" s="4">
        <v>589</v>
      </c>
      <c r="VS1024" s="4">
        <v>590</v>
      </c>
      <c r="VT1024" s="4">
        <v>591</v>
      </c>
      <c r="VU1024" s="4">
        <v>592</v>
      </c>
      <c r="VV1024" s="4">
        <v>593</v>
      </c>
      <c r="VW1024" s="4">
        <v>594</v>
      </c>
      <c r="VX1024" s="4">
        <v>595</v>
      </c>
      <c r="VY1024" s="4">
        <v>596</v>
      </c>
      <c r="VZ1024" s="4">
        <v>597</v>
      </c>
      <c r="WA1024" s="4">
        <v>598</v>
      </c>
      <c r="WB1024" s="4">
        <v>599</v>
      </c>
      <c r="WC1024" s="4">
        <v>600</v>
      </c>
      <c r="WD1024" s="4">
        <v>601</v>
      </c>
      <c r="WE1024" s="4">
        <v>602</v>
      </c>
      <c r="WF1024" s="4">
        <v>603</v>
      </c>
      <c r="WG1024" s="4">
        <v>604</v>
      </c>
      <c r="WH1024" s="4">
        <v>605</v>
      </c>
      <c r="WI1024" s="4">
        <v>606</v>
      </c>
      <c r="WJ1024" s="4">
        <v>607</v>
      </c>
      <c r="WK1024" s="4">
        <v>608</v>
      </c>
      <c r="WL1024" s="4">
        <v>609</v>
      </c>
      <c r="WM1024" s="4">
        <v>610</v>
      </c>
      <c r="WN1024" s="4">
        <v>611</v>
      </c>
      <c r="WO1024" s="4">
        <v>612</v>
      </c>
      <c r="WP1024" s="4">
        <v>613</v>
      </c>
      <c r="WQ1024" s="4">
        <v>614</v>
      </c>
      <c r="WR1024" s="4">
        <v>615</v>
      </c>
      <c r="WS1024" s="4">
        <v>616</v>
      </c>
      <c r="WT1024" s="4">
        <v>617</v>
      </c>
      <c r="WU1024" s="4">
        <v>618</v>
      </c>
      <c r="WV1024" s="4">
        <v>619</v>
      </c>
      <c r="WW1024" s="4">
        <v>620</v>
      </c>
      <c r="WX1024" s="4">
        <v>621</v>
      </c>
      <c r="WY1024" s="4">
        <v>622</v>
      </c>
      <c r="WZ1024" s="4">
        <v>623</v>
      </c>
      <c r="XA1024" s="4">
        <v>624</v>
      </c>
      <c r="XB1024" s="4">
        <v>625</v>
      </c>
      <c r="XC1024" s="4">
        <v>626</v>
      </c>
      <c r="XD1024" s="4">
        <v>627</v>
      </c>
      <c r="XE1024" s="4">
        <v>628</v>
      </c>
      <c r="XF1024" s="4">
        <v>629</v>
      </c>
      <c r="XG1024" s="4">
        <v>630</v>
      </c>
      <c r="XH1024" s="4">
        <v>631</v>
      </c>
      <c r="XI1024" s="4">
        <v>632</v>
      </c>
      <c r="XJ1024" s="4">
        <v>633</v>
      </c>
      <c r="XK1024" s="4">
        <v>634</v>
      </c>
      <c r="XL1024" s="4">
        <v>635</v>
      </c>
      <c r="XM1024" s="4">
        <v>636</v>
      </c>
      <c r="XN1024" s="4">
        <v>637</v>
      </c>
      <c r="XO1024" s="4">
        <v>638</v>
      </c>
      <c r="XP1024" s="4">
        <v>639</v>
      </c>
      <c r="XQ1024" s="4">
        <v>640</v>
      </c>
      <c r="XR1024" s="4">
        <v>641</v>
      </c>
      <c r="XS1024" s="4">
        <v>642</v>
      </c>
      <c r="XT1024" s="4">
        <v>643</v>
      </c>
      <c r="XU1024" s="4">
        <v>644</v>
      </c>
      <c r="XV1024" s="4">
        <v>645</v>
      </c>
      <c r="XW1024" s="4">
        <v>646</v>
      </c>
      <c r="XX1024" s="4">
        <v>647</v>
      </c>
      <c r="XY1024" s="4">
        <v>648</v>
      </c>
      <c r="XZ1024" s="4">
        <v>649</v>
      </c>
      <c r="YA1024" s="4">
        <v>650</v>
      </c>
      <c r="YB1024" s="4">
        <v>651</v>
      </c>
      <c r="YC1024" s="4">
        <v>652</v>
      </c>
      <c r="YD1024" s="4">
        <v>653</v>
      </c>
      <c r="YE1024" s="4">
        <v>654</v>
      </c>
      <c r="YF1024" s="4">
        <v>655</v>
      </c>
      <c r="YG1024" s="4">
        <v>656</v>
      </c>
      <c r="YH1024" s="4">
        <v>657</v>
      </c>
      <c r="YI1024" s="4">
        <v>658</v>
      </c>
      <c r="YJ1024" s="4">
        <v>659</v>
      </c>
      <c r="YK1024" s="4">
        <v>660</v>
      </c>
      <c r="YL1024" s="4">
        <v>661</v>
      </c>
      <c r="YM1024" s="4">
        <v>662</v>
      </c>
      <c r="YN1024" s="4">
        <v>663</v>
      </c>
      <c r="YO1024" s="4">
        <v>664</v>
      </c>
      <c r="YP1024" s="4">
        <v>665</v>
      </c>
      <c r="YQ1024" s="4">
        <v>666</v>
      </c>
      <c r="YR1024" s="4">
        <v>667</v>
      </c>
      <c r="YS1024" s="4">
        <v>668</v>
      </c>
      <c r="YT1024" s="4">
        <v>669</v>
      </c>
      <c r="YU1024" s="4">
        <v>670</v>
      </c>
      <c r="YV1024" s="4">
        <v>671</v>
      </c>
      <c r="YW1024" s="4">
        <v>672</v>
      </c>
      <c r="YX1024" s="4">
        <v>673</v>
      </c>
      <c r="YY1024" s="4">
        <v>674</v>
      </c>
      <c r="YZ1024" s="4">
        <v>675</v>
      </c>
      <c r="ZA1024" s="4">
        <v>676</v>
      </c>
      <c r="ZB1024" s="4">
        <v>677</v>
      </c>
      <c r="ZC1024" s="4">
        <v>678</v>
      </c>
      <c r="ZD1024" s="4">
        <v>679</v>
      </c>
      <c r="ZE1024" s="4">
        <v>680</v>
      </c>
      <c r="ZF1024" s="4">
        <v>681</v>
      </c>
      <c r="ZG1024" s="4">
        <v>682</v>
      </c>
      <c r="ZH1024" s="4">
        <v>683</v>
      </c>
      <c r="ZI1024" s="4">
        <v>684</v>
      </c>
      <c r="ZJ1024" s="4">
        <v>685</v>
      </c>
      <c r="ZK1024" s="4">
        <v>686</v>
      </c>
      <c r="ZL1024" s="4">
        <v>687</v>
      </c>
      <c r="ZM1024" s="4">
        <v>688</v>
      </c>
      <c r="ZN1024" s="4">
        <v>689</v>
      </c>
      <c r="ZO1024" s="4">
        <v>690</v>
      </c>
      <c r="ZP1024" s="4">
        <v>691</v>
      </c>
      <c r="ZQ1024" s="4">
        <v>692</v>
      </c>
      <c r="ZR1024" s="4">
        <v>693</v>
      </c>
      <c r="ZS1024" s="4">
        <v>694</v>
      </c>
      <c r="ZT1024" s="4">
        <v>695</v>
      </c>
      <c r="ZU1024" s="4">
        <v>696</v>
      </c>
      <c r="ZV1024" s="4">
        <v>697</v>
      </c>
      <c r="ZW1024" s="4">
        <v>698</v>
      </c>
      <c r="ZX1024" s="4">
        <v>699</v>
      </c>
      <c r="ZY1024" s="4">
        <v>700</v>
      </c>
      <c r="ZZ1024" s="4">
        <v>701</v>
      </c>
      <c r="AAA1024" s="4">
        <v>702</v>
      </c>
      <c r="AAB1024" s="4">
        <v>703</v>
      </c>
      <c r="AAC1024" s="4">
        <v>704</v>
      </c>
      <c r="AAD1024" s="4">
        <v>705</v>
      </c>
      <c r="AAE1024" s="4">
        <v>706</v>
      </c>
      <c r="AAF1024" s="4">
        <v>707</v>
      </c>
      <c r="AAG1024" s="4">
        <v>708</v>
      </c>
      <c r="AAH1024" s="4">
        <v>709</v>
      </c>
      <c r="AAI1024" s="4">
        <v>710</v>
      </c>
      <c r="AAJ1024" s="4">
        <v>711</v>
      </c>
      <c r="AAK1024" s="4">
        <v>712</v>
      </c>
      <c r="AAL1024" s="4">
        <v>713</v>
      </c>
      <c r="AAM1024" s="4">
        <v>714</v>
      </c>
      <c r="AAN1024" s="4">
        <v>715</v>
      </c>
      <c r="AAO1024" s="4">
        <v>716</v>
      </c>
      <c r="AAP1024" s="4">
        <v>717</v>
      </c>
      <c r="AAQ1024" s="4">
        <v>718</v>
      </c>
      <c r="AAR1024" s="4">
        <v>719</v>
      </c>
      <c r="AAS1024" s="4">
        <v>720</v>
      </c>
      <c r="AAT1024" s="4">
        <v>721</v>
      </c>
      <c r="AAU1024" s="4">
        <v>722</v>
      </c>
      <c r="AAV1024" s="4">
        <v>723</v>
      </c>
      <c r="AAW1024" s="4">
        <v>724</v>
      </c>
      <c r="AAX1024" s="4">
        <v>725</v>
      </c>
      <c r="AAY1024" s="4">
        <v>726</v>
      </c>
      <c r="AAZ1024" s="4">
        <v>727</v>
      </c>
      <c r="ABA1024" s="4">
        <v>728</v>
      </c>
      <c r="ABB1024" s="4">
        <v>729</v>
      </c>
      <c r="ABC1024" s="4">
        <v>730</v>
      </c>
      <c r="ABD1024" s="4">
        <v>731</v>
      </c>
      <c r="ABE1024" s="4">
        <v>732</v>
      </c>
      <c r="ABF1024" s="4">
        <v>733</v>
      </c>
      <c r="ABG1024" s="4">
        <v>734</v>
      </c>
      <c r="ABH1024" s="4">
        <v>735</v>
      </c>
      <c r="ABI1024" s="4">
        <v>736</v>
      </c>
      <c r="ABJ1024" s="4">
        <v>737</v>
      </c>
      <c r="ABK1024" s="4">
        <v>738</v>
      </c>
      <c r="ABL1024" s="4">
        <v>739</v>
      </c>
      <c r="ABM1024" s="4">
        <v>740</v>
      </c>
      <c r="ABN1024" s="4">
        <v>741</v>
      </c>
      <c r="ABO1024" s="4">
        <v>742</v>
      </c>
      <c r="ABP1024" s="4">
        <v>743</v>
      </c>
      <c r="ABQ1024" s="4">
        <v>744</v>
      </c>
      <c r="ABR1024" s="4">
        <v>745</v>
      </c>
      <c r="ABS1024" s="4">
        <v>746</v>
      </c>
      <c r="ABT1024" s="4">
        <v>747</v>
      </c>
      <c r="ABU1024" s="4">
        <v>748</v>
      </c>
      <c r="ABV1024" s="4">
        <v>749</v>
      </c>
      <c r="ABW1024" s="4">
        <v>750</v>
      </c>
      <c r="ABX1024" s="4">
        <v>751</v>
      </c>
      <c r="ABY1024" s="4">
        <v>752</v>
      </c>
      <c r="ABZ1024" s="4">
        <v>753</v>
      </c>
      <c r="ACA1024" s="4">
        <v>754</v>
      </c>
      <c r="ACB1024" s="4">
        <v>755</v>
      </c>
      <c r="ACC1024" s="4">
        <v>756</v>
      </c>
      <c r="ACD1024" s="4">
        <v>757</v>
      </c>
      <c r="ACE1024" s="4">
        <v>758</v>
      </c>
      <c r="ACF1024" s="4">
        <v>759</v>
      </c>
      <c r="ACG1024" s="4">
        <v>760</v>
      </c>
      <c r="ACH1024" s="4">
        <v>761</v>
      </c>
      <c r="ACI1024" s="4">
        <v>762</v>
      </c>
      <c r="ACJ1024" s="4">
        <v>763</v>
      </c>
      <c r="ACK1024" s="4">
        <v>764</v>
      </c>
      <c r="ACL1024" s="4">
        <v>765</v>
      </c>
      <c r="ACM1024" s="4">
        <v>766</v>
      </c>
      <c r="ACN1024" s="4">
        <v>767</v>
      </c>
      <c r="ACO1024" s="4">
        <v>768</v>
      </c>
      <c r="ACP1024" s="4">
        <v>769</v>
      </c>
      <c r="ACQ1024" s="4">
        <v>770</v>
      </c>
      <c r="ACR1024" s="4">
        <v>771</v>
      </c>
      <c r="ACS1024" s="4">
        <v>772</v>
      </c>
      <c r="ACT1024" s="4">
        <v>773</v>
      </c>
      <c r="ACU1024" s="4">
        <v>774</v>
      </c>
      <c r="ACV1024" s="4">
        <v>775</v>
      </c>
      <c r="ACW1024" s="4">
        <v>776</v>
      </c>
      <c r="ACX1024" s="4">
        <v>777</v>
      </c>
      <c r="ACY1024" s="4">
        <v>778</v>
      </c>
      <c r="ACZ1024" s="4">
        <v>779</v>
      </c>
      <c r="ADA1024" s="4">
        <v>780</v>
      </c>
      <c r="ADB1024" s="4">
        <v>781</v>
      </c>
      <c r="ADC1024" s="4">
        <v>782</v>
      </c>
      <c r="ADD1024" s="4">
        <v>783</v>
      </c>
      <c r="ADE1024" s="4">
        <v>784</v>
      </c>
      <c r="ADF1024" s="4">
        <v>785</v>
      </c>
      <c r="ADG1024" s="4">
        <v>786</v>
      </c>
      <c r="ADH1024" s="4">
        <v>787</v>
      </c>
      <c r="ADI1024" s="4">
        <v>788</v>
      </c>
      <c r="ADJ1024" s="4">
        <v>789</v>
      </c>
      <c r="ADK1024" s="4">
        <v>790</v>
      </c>
      <c r="ADL1024" s="4">
        <v>791</v>
      </c>
      <c r="ADM1024" s="4">
        <v>792</v>
      </c>
      <c r="ADN1024" s="4">
        <v>793</v>
      </c>
      <c r="ADO1024" s="4">
        <v>794</v>
      </c>
      <c r="ADP1024" s="4">
        <v>795</v>
      </c>
      <c r="ADQ1024" s="4">
        <v>796</v>
      </c>
      <c r="ADR1024" s="4">
        <v>797</v>
      </c>
      <c r="ADS1024" s="4">
        <v>798</v>
      </c>
      <c r="ADT1024" s="4">
        <v>799</v>
      </c>
      <c r="ADU1024" s="4">
        <v>800</v>
      </c>
      <c r="ADV1024" s="4">
        <v>801</v>
      </c>
      <c r="ADW1024" s="4">
        <v>802</v>
      </c>
      <c r="ADX1024" s="4">
        <v>803</v>
      </c>
      <c r="ADY1024" s="4">
        <v>804</v>
      </c>
      <c r="ADZ1024" s="4">
        <v>805</v>
      </c>
      <c r="AEA1024" s="4">
        <v>806</v>
      </c>
      <c r="AEB1024" s="4">
        <v>807</v>
      </c>
      <c r="AEC1024" s="4">
        <v>808</v>
      </c>
      <c r="AED1024" s="4">
        <v>809</v>
      </c>
      <c r="AEE1024" s="4">
        <v>810</v>
      </c>
      <c r="AEF1024" s="4">
        <v>811</v>
      </c>
      <c r="AEG1024" s="4">
        <v>812</v>
      </c>
      <c r="AEH1024" s="4">
        <v>813</v>
      </c>
      <c r="AEI1024" s="4">
        <v>814</v>
      </c>
      <c r="AEJ1024" s="4">
        <v>815</v>
      </c>
      <c r="AEK1024" s="4">
        <v>816</v>
      </c>
      <c r="AEL1024" s="4">
        <v>817</v>
      </c>
      <c r="AEM1024" s="4">
        <v>818</v>
      </c>
      <c r="AEN1024" s="4">
        <v>819</v>
      </c>
      <c r="AEO1024" s="4">
        <v>820</v>
      </c>
      <c r="AEP1024" s="4">
        <v>821</v>
      </c>
      <c r="AEQ1024" s="4">
        <v>822</v>
      </c>
      <c r="AER1024" s="4">
        <v>823</v>
      </c>
      <c r="AES1024" s="4">
        <v>824</v>
      </c>
      <c r="AET1024" s="4">
        <v>825</v>
      </c>
      <c r="AEU1024" s="4">
        <v>826</v>
      </c>
      <c r="AEV1024" s="4">
        <v>827</v>
      </c>
      <c r="AEW1024" s="4">
        <v>828</v>
      </c>
      <c r="AEX1024" s="4">
        <v>829</v>
      </c>
      <c r="AEY1024" s="4">
        <v>830</v>
      </c>
      <c r="AEZ1024" s="4">
        <v>831</v>
      </c>
      <c r="AFA1024" s="4">
        <v>832</v>
      </c>
      <c r="AFB1024" s="4">
        <v>833</v>
      </c>
      <c r="AFC1024" s="4">
        <v>834</v>
      </c>
      <c r="AFD1024" s="4">
        <v>835</v>
      </c>
      <c r="AFE1024" s="4">
        <v>836</v>
      </c>
      <c r="AFF1024" s="4">
        <v>837</v>
      </c>
      <c r="AFG1024" s="4">
        <v>838</v>
      </c>
      <c r="AFH1024" s="4">
        <v>839</v>
      </c>
      <c r="AFI1024" s="4">
        <v>840</v>
      </c>
      <c r="AFJ1024" s="4">
        <v>841</v>
      </c>
      <c r="AFK1024" s="4">
        <v>842</v>
      </c>
      <c r="AFL1024" s="4">
        <v>843</v>
      </c>
      <c r="AFM1024" s="4">
        <v>844</v>
      </c>
      <c r="AFN1024" s="4">
        <v>845</v>
      </c>
      <c r="AFO1024" s="4">
        <v>846</v>
      </c>
      <c r="AFP1024" s="4">
        <v>847</v>
      </c>
      <c r="AFQ1024" s="4">
        <v>848</v>
      </c>
      <c r="AFR1024" s="4">
        <v>849</v>
      </c>
      <c r="AFS1024" s="4">
        <v>850</v>
      </c>
      <c r="AFT1024" s="4">
        <v>851</v>
      </c>
      <c r="AFU1024" s="4">
        <v>852</v>
      </c>
      <c r="AFV1024" s="4">
        <v>853</v>
      </c>
      <c r="AFW1024" s="4">
        <v>854</v>
      </c>
      <c r="AFX1024" s="4">
        <v>855</v>
      </c>
      <c r="AFY1024" s="4">
        <v>856</v>
      </c>
      <c r="AFZ1024" s="4">
        <v>857</v>
      </c>
      <c r="AGA1024" s="4">
        <v>858</v>
      </c>
      <c r="AGB1024" s="4">
        <v>859</v>
      </c>
      <c r="AGC1024" s="4">
        <v>860</v>
      </c>
      <c r="AGD1024" s="4">
        <v>861</v>
      </c>
      <c r="AGE1024" s="4">
        <v>862</v>
      </c>
      <c r="AGF1024" s="4">
        <v>863</v>
      </c>
      <c r="AGG1024" s="4">
        <v>864</v>
      </c>
      <c r="AGH1024" s="4">
        <v>865</v>
      </c>
      <c r="AGI1024" s="4">
        <v>866</v>
      </c>
      <c r="AGJ1024" s="4">
        <v>867</v>
      </c>
      <c r="AGK1024" s="4">
        <v>868</v>
      </c>
      <c r="AGL1024" s="4">
        <v>869</v>
      </c>
      <c r="AGM1024" s="4">
        <v>870</v>
      </c>
      <c r="AGN1024" s="4">
        <v>871</v>
      </c>
      <c r="AGO1024" s="4">
        <v>872</v>
      </c>
      <c r="AGP1024" s="4">
        <v>873</v>
      </c>
      <c r="AGQ1024" s="4">
        <v>874</v>
      </c>
      <c r="AGR1024" s="4">
        <v>875</v>
      </c>
      <c r="AGS1024" s="4">
        <v>876</v>
      </c>
      <c r="AGT1024" s="4">
        <v>877</v>
      </c>
      <c r="AGU1024" s="4">
        <v>878</v>
      </c>
      <c r="AGV1024" s="4">
        <v>879</v>
      </c>
      <c r="AGW1024" s="4">
        <v>880</v>
      </c>
      <c r="AGX1024" s="4">
        <v>881</v>
      </c>
      <c r="AGY1024" s="4">
        <v>882</v>
      </c>
      <c r="AGZ1024" s="4">
        <v>883</v>
      </c>
      <c r="AHA1024" s="4">
        <v>884</v>
      </c>
      <c r="AHB1024" s="4">
        <v>885</v>
      </c>
      <c r="AHC1024" s="4">
        <v>886</v>
      </c>
      <c r="AHD1024" s="4">
        <v>887</v>
      </c>
      <c r="AHE1024" s="4">
        <v>888</v>
      </c>
      <c r="AHF1024" s="4">
        <v>889</v>
      </c>
      <c r="AHG1024" s="4">
        <v>890</v>
      </c>
      <c r="AHH1024" s="4">
        <v>891</v>
      </c>
      <c r="AHI1024" s="4">
        <v>892</v>
      </c>
      <c r="AHJ1024" s="4">
        <v>893</v>
      </c>
      <c r="AHK1024" s="4">
        <v>894</v>
      </c>
      <c r="AHL1024" s="4">
        <v>895</v>
      </c>
      <c r="AHM1024" s="4">
        <v>896</v>
      </c>
      <c r="AHN1024" s="4">
        <v>897</v>
      </c>
      <c r="AHO1024" s="4">
        <v>898</v>
      </c>
      <c r="AHP1024" s="4">
        <v>899</v>
      </c>
      <c r="AHQ1024" s="4">
        <v>900</v>
      </c>
      <c r="AHR1024" s="4">
        <v>901</v>
      </c>
      <c r="AHS1024" s="4">
        <v>902</v>
      </c>
      <c r="AHT1024" s="4">
        <v>903</v>
      </c>
      <c r="AHU1024" s="4">
        <v>904</v>
      </c>
      <c r="AHV1024" s="4">
        <v>905</v>
      </c>
      <c r="AHW1024" s="4">
        <v>906</v>
      </c>
      <c r="AHX1024" s="4">
        <v>907</v>
      </c>
      <c r="AHY1024" s="4">
        <v>908</v>
      </c>
      <c r="AHZ1024" s="4">
        <v>909</v>
      </c>
      <c r="AIA1024" s="4">
        <v>910</v>
      </c>
      <c r="AIB1024" s="4">
        <v>911</v>
      </c>
      <c r="AIC1024" s="4">
        <v>912</v>
      </c>
      <c r="AID1024" s="4">
        <v>913</v>
      </c>
      <c r="AIE1024" s="4">
        <v>914</v>
      </c>
      <c r="AIF1024" s="4">
        <v>915</v>
      </c>
      <c r="AIG1024" s="4">
        <v>916</v>
      </c>
      <c r="AIH1024" s="4">
        <v>917</v>
      </c>
      <c r="AII1024" s="4">
        <v>918</v>
      </c>
      <c r="AIJ1024" s="4">
        <v>919</v>
      </c>
      <c r="AIK1024" s="4">
        <v>920</v>
      </c>
      <c r="AIL1024" s="4">
        <v>921</v>
      </c>
      <c r="AIM1024" s="4">
        <v>922</v>
      </c>
      <c r="AIN1024" s="4">
        <v>923</v>
      </c>
      <c r="AIO1024" s="4">
        <v>924</v>
      </c>
      <c r="AIP1024" s="4">
        <v>925</v>
      </c>
      <c r="AIQ1024" s="4">
        <v>926</v>
      </c>
      <c r="AIR1024" s="4">
        <v>927</v>
      </c>
      <c r="AIS1024" s="4">
        <v>928</v>
      </c>
      <c r="AIT1024" s="4">
        <v>929</v>
      </c>
      <c r="AIU1024" s="4">
        <v>930</v>
      </c>
      <c r="AIV1024" s="4">
        <v>931</v>
      </c>
      <c r="AIW1024" s="4">
        <v>932</v>
      </c>
      <c r="AIX1024" s="4">
        <v>933</v>
      </c>
      <c r="AIY1024" s="4">
        <v>934</v>
      </c>
      <c r="AIZ1024" s="4">
        <v>935</v>
      </c>
      <c r="AJA1024" s="4">
        <v>936</v>
      </c>
      <c r="AJB1024" s="4">
        <v>937</v>
      </c>
      <c r="AJC1024" s="4">
        <v>938</v>
      </c>
      <c r="AJD1024" s="4">
        <v>939</v>
      </c>
      <c r="AJE1024" s="4">
        <v>940</v>
      </c>
      <c r="AJF1024" s="4">
        <v>941</v>
      </c>
      <c r="AJG1024" s="4">
        <v>942</v>
      </c>
      <c r="AJH1024" s="4">
        <v>943</v>
      </c>
      <c r="AJI1024" s="4">
        <v>944</v>
      </c>
      <c r="AJJ1024" s="4">
        <v>945</v>
      </c>
      <c r="AJK1024" s="4">
        <v>946</v>
      </c>
      <c r="AJL1024" s="4">
        <v>947</v>
      </c>
      <c r="AJM1024" s="4">
        <v>948</v>
      </c>
      <c r="AJN1024" s="4">
        <v>949</v>
      </c>
      <c r="AJO1024" s="4">
        <v>950</v>
      </c>
      <c r="AJP1024" s="4">
        <v>951</v>
      </c>
      <c r="AJQ1024" s="4">
        <v>952</v>
      </c>
      <c r="AJR1024" s="4">
        <v>953</v>
      </c>
      <c r="AJS1024" s="4">
        <v>954</v>
      </c>
      <c r="AJT1024" s="4">
        <v>955</v>
      </c>
      <c r="AJU1024" s="4">
        <v>956</v>
      </c>
      <c r="AJV1024" s="4">
        <v>957</v>
      </c>
      <c r="AJW1024" s="4">
        <v>958</v>
      </c>
      <c r="AJX1024" s="4">
        <v>959</v>
      </c>
      <c r="AJY1024" s="4">
        <v>960</v>
      </c>
      <c r="AJZ1024" s="4">
        <v>961</v>
      </c>
      <c r="AKA1024" s="4">
        <v>962</v>
      </c>
      <c r="AKB1024" s="4">
        <v>963</v>
      </c>
      <c r="AKC1024" s="4">
        <v>964</v>
      </c>
      <c r="AKD1024" s="4">
        <v>965</v>
      </c>
      <c r="AKE1024" s="4">
        <v>966</v>
      </c>
      <c r="AKF1024" s="4">
        <v>967</v>
      </c>
      <c r="AKG1024" s="4">
        <v>968</v>
      </c>
      <c r="AKH1024" s="4">
        <v>969</v>
      </c>
      <c r="AKI1024" s="4">
        <v>970</v>
      </c>
      <c r="AKJ1024" s="4">
        <v>971</v>
      </c>
      <c r="AKK1024" s="4">
        <v>972</v>
      </c>
      <c r="AKL1024" s="4">
        <v>973</v>
      </c>
      <c r="AKM1024" s="4">
        <v>974</v>
      </c>
      <c r="AKN1024" s="4">
        <v>975</v>
      </c>
      <c r="AKO1024" s="4">
        <v>976</v>
      </c>
      <c r="AKP1024" s="4">
        <v>977</v>
      </c>
      <c r="AKQ1024" s="4">
        <v>978</v>
      </c>
      <c r="AKR1024" s="4">
        <v>979</v>
      </c>
      <c r="AKS1024" s="4">
        <v>980</v>
      </c>
      <c r="AKT1024" s="4">
        <v>981</v>
      </c>
      <c r="AKU1024" s="4">
        <v>982</v>
      </c>
      <c r="AKV1024" s="4">
        <v>983</v>
      </c>
      <c r="AKW1024" s="4">
        <v>984</v>
      </c>
      <c r="AKX1024" s="4">
        <v>985</v>
      </c>
      <c r="AKY1024" s="4">
        <v>986</v>
      </c>
      <c r="AKZ1024" s="4">
        <v>987</v>
      </c>
      <c r="ALA1024" s="4">
        <v>988</v>
      </c>
      <c r="ALB1024" s="4">
        <v>989</v>
      </c>
      <c r="ALC1024" s="4">
        <v>990</v>
      </c>
      <c r="ALD1024" s="4">
        <v>991</v>
      </c>
      <c r="ALE1024" s="4">
        <v>992</v>
      </c>
      <c r="ALF1024" s="4">
        <v>993</v>
      </c>
      <c r="ALG1024" s="4">
        <v>994</v>
      </c>
      <c r="ALH1024" s="4">
        <v>995</v>
      </c>
      <c r="ALI1024" s="4">
        <v>996</v>
      </c>
      <c r="ALJ1024" s="4">
        <v>997</v>
      </c>
      <c r="ALK1024" s="4">
        <v>998</v>
      </c>
      <c r="ALL1024" s="4">
        <v>999</v>
      </c>
      <c r="ALM1024" s="4">
        <v>1000</v>
      </c>
    </row>
    <row r="1025" spans="1:1001" x14ac:dyDescent="0.35">
      <c r="A1025" s="4" t="s">
        <v>1</v>
      </c>
      <c r="B1025" s="4" t="s">
        <v>14</v>
      </c>
      <c r="C1025" s="4" t="s">
        <v>588</v>
      </c>
      <c r="D1025" s="4" t="s">
        <v>17</v>
      </c>
      <c r="E1025" s="4" t="s">
        <v>18</v>
      </c>
      <c r="F1025" s="4" t="s">
        <v>19</v>
      </c>
      <c r="G1025" s="4" t="s">
        <v>20</v>
      </c>
      <c r="H1025" s="4" t="s">
        <v>21</v>
      </c>
      <c r="I1025" s="4" t="s">
        <v>22</v>
      </c>
      <c r="J1025" s="4" t="s">
        <v>23</v>
      </c>
      <c r="K1025" s="4" t="s">
        <v>24</v>
      </c>
      <c r="L1025" s="4" t="s">
        <v>25</v>
      </c>
      <c r="M1025" s="4" t="s">
        <v>26</v>
      </c>
      <c r="N1025" s="4" t="s">
        <v>27</v>
      </c>
      <c r="O1025" s="4" t="s">
        <v>28</v>
      </c>
      <c r="P1025" s="4" t="s">
        <v>29</v>
      </c>
      <c r="Q1025" s="4" t="s">
        <v>30</v>
      </c>
      <c r="R1025" s="4" t="s">
        <v>31</v>
      </c>
      <c r="S1025" s="4" t="s">
        <v>32</v>
      </c>
      <c r="T1025" s="4" t="s">
        <v>33</v>
      </c>
      <c r="U1025" s="4" t="s">
        <v>34</v>
      </c>
      <c r="V1025" s="4" t="s">
        <v>35</v>
      </c>
      <c r="W1025" s="4" t="s">
        <v>36</v>
      </c>
      <c r="X1025" s="4" t="s">
        <v>37</v>
      </c>
      <c r="Y1025" s="4" t="s">
        <v>38</v>
      </c>
      <c r="Z1025" s="4" t="s">
        <v>39</v>
      </c>
      <c r="AA1025" s="4" t="s">
        <v>40</v>
      </c>
      <c r="AB1025" s="4" t="s">
        <v>41</v>
      </c>
      <c r="AC1025" s="4" t="s">
        <v>42</v>
      </c>
      <c r="AD1025" s="4" t="s">
        <v>43</v>
      </c>
      <c r="AE1025" s="4" t="s">
        <v>44</v>
      </c>
      <c r="AF1025" s="4" t="s">
        <v>45</v>
      </c>
      <c r="AG1025" s="4" t="s">
        <v>46</v>
      </c>
      <c r="AH1025" s="4" t="s">
        <v>47</v>
      </c>
      <c r="AI1025" s="4" t="s">
        <v>48</v>
      </c>
      <c r="AJ1025" s="4" t="s">
        <v>49</v>
      </c>
      <c r="AK1025" s="4" t="s">
        <v>50</v>
      </c>
      <c r="AL1025" s="4" t="s">
        <v>51</v>
      </c>
      <c r="AM1025" s="4" t="s">
        <v>52</v>
      </c>
      <c r="AN1025" s="4" t="s">
        <v>53</v>
      </c>
      <c r="AO1025" s="4" t="s">
        <v>54</v>
      </c>
      <c r="AP1025" s="4" t="s">
        <v>55</v>
      </c>
      <c r="AQ1025" s="4" t="s">
        <v>56</v>
      </c>
      <c r="AR1025" s="4" t="s">
        <v>57</v>
      </c>
      <c r="AS1025" s="4" t="s">
        <v>58</v>
      </c>
      <c r="AT1025" s="4" t="s">
        <v>59</v>
      </c>
      <c r="AU1025" s="4" t="s">
        <v>60</v>
      </c>
      <c r="AV1025" s="4" t="s">
        <v>61</v>
      </c>
      <c r="AW1025" s="4" t="s">
        <v>62</v>
      </c>
      <c r="AX1025" s="4" t="s">
        <v>63</v>
      </c>
      <c r="AY1025" s="4" t="s">
        <v>64</v>
      </c>
      <c r="AZ1025" s="4" t="s">
        <v>65</v>
      </c>
      <c r="BA1025" s="4" t="s">
        <v>66</v>
      </c>
      <c r="BB1025" s="4" t="s">
        <v>67</v>
      </c>
      <c r="BC1025" s="4" t="s">
        <v>68</v>
      </c>
      <c r="BD1025" s="4" t="s">
        <v>69</v>
      </c>
      <c r="BE1025" s="4" t="s">
        <v>70</v>
      </c>
      <c r="BF1025" s="4" t="s">
        <v>55</v>
      </c>
      <c r="BG1025" s="4" t="s">
        <v>71</v>
      </c>
      <c r="BH1025" s="4" t="s">
        <v>72</v>
      </c>
      <c r="BI1025" s="4" t="s">
        <v>73</v>
      </c>
      <c r="BJ1025" s="4" t="s">
        <v>74</v>
      </c>
      <c r="BK1025" s="4" t="s">
        <v>75</v>
      </c>
      <c r="BL1025" s="4" t="s">
        <v>76</v>
      </c>
      <c r="BM1025" s="4" t="s">
        <v>63</v>
      </c>
      <c r="BN1025" s="4" t="s">
        <v>77</v>
      </c>
      <c r="BO1025" s="4" t="s">
        <v>78</v>
      </c>
      <c r="BP1025" s="4" t="s">
        <v>79</v>
      </c>
      <c r="BQ1025" s="4" t="s">
        <v>80</v>
      </c>
      <c r="BR1025" s="4" t="s">
        <v>81</v>
      </c>
      <c r="BS1025" s="4" t="s">
        <v>82</v>
      </c>
      <c r="BT1025" s="4" t="s">
        <v>83</v>
      </c>
      <c r="BU1025" s="4" t="s">
        <v>84</v>
      </c>
      <c r="BV1025" s="4" t="s">
        <v>85</v>
      </c>
      <c r="BW1025" s="4" t="s">
        <v>86</v>
      </c>
      <c r="BX1025" s="4" t="s">
        <v>87</v>
      </c>
      <c r="BY1025" s="4" t="s">
        <v>88</v>
      </c>
      <c r="BZ1025" s="4" t="s">
        <v>89</v>
      </c>
      <c r="CA1025" s="4" t="s">
        <v>90</v>
      </c>
      <c r="CB1025" s="4" t="s">
        <v>26</v>
      </c>
      <c r="CC1025" s="4" t="s">
        <v>91</v>
      </c>
      <c r="CD1025" s="4" t="s">
        <v>92</v>
      </c>
      <c r="CE1025" s="4" t="s">
        <v>93</v>
      </c>
      <c r="CF1025" s="4" t="s">
        <v>53</v>
      </c>
      <c r="CG1025" s="4" t="s">
        <v>94</v>
      </c>
      <c r="CH1025" s="4" t="s">
        <v>95</v>
      </c>
      <c r="CI1025" s="4" t="s">
        <v>96</v>
      </c>
      <c r="CJ1025" s="4" t="s">
        <v>97</v>
      </c>
      <c r="CK1025" s="4" t="s">
        <v>98</v>
      </c>
      <c r="CL1025" s="4" t="s">
        <v>77</v>
      </c>
      <c r="CM1025" s="4" t="s">
        <v>99</v>
      </c>
      <c r="CN1025" s="4" t="s">
        <v>72</v>
      </c>
      <c r="CO1025" s="4" t="s">
        <v>100</v>
      </c>
      <c r="CP1025" s="4" t="s">
        <v>101</v>
      </c>
      <c r="CQ1025" s="4" t="s">
        <v>102</v>
      </c>
      <c r="CR1025" s="4" t="s">
        <v>103</v>
      </c>
      <c r="CS1025" s="4" t="s">
        <v>104</v>
      </c>
      <c r="CT1025" s="4" t="s">
        <v>105</v>
      </c>
      <c r="CU1025" s="4" t="s">
        <v>106</v>
      </c>
      <c r="CV1025" s="4" t="s">
        <v>107</v>
      </c>
      <c r="CW1025" s="4" t="s">
        <v>108</v>
      </c>
      <c r="CX1025" s="4" t="s">
        <v>109</v>
      </c>
      <c r="CY1025" s="4" t="s">
        <v>110</v>
      </c>
      <c r="CZ1025" s="4" t="s">
        <v>111</v>
      </c>
      <c r="DA1025" s="4" t="s">
        <v>112</v>
      </c>
      <c r="DB1025" s="4" t="s">
        <v>113</v>
      </c>
      <c r="DC1025" s="4" t="s">
        <v>114</v>
      </c>
      <c r="DD1025" s="4" t="s">
        <v>115</v>
      </c>
      <c r="DE1025" s="4" t="s">
        <v>116</v>
      </c>
      <c r="DF1025" s="4" t="s">
        <v>117</v>
      </c>
      <c r="DG1025" s="4" t="s">
        <v>118</v>
      </c>
      <c r="DH1025" s="4" t="s">
        <v>119</v>
      </c>
      <c r="DI1025" s="4" t="s">
        <v>120</v>
      </c>
      <c r="DJ1025" s="4" t="s">
        <v>121</v>
      </c>
      <c r="DK1025" s="4" t="s">
        <v>122</v>
      </c>
      <c r="DL1025" s="4" t="s">
        <v>123</v>
      </c>
      <c r="DM1025" s="4" t="s">
        <v>124</v>
      </c>
      <c r="DN1025" s="4" t="s">
        <v>125</v>
      </c>
      <c r="DO1025" s="4" t="s">
        <v>126</v>
      </c>
      <c r="DP1025" s="4" t="s">
        <v>127</v>
      </c>
      <c r="DQ1025" s="4" t="s">
        <v>128</v>
      </c>
      <c r="DR1025" s="4" t="s">
        <v>129</v>
      </c>
      <c r="DS1025" s="4" t="s">
        <v>130</v>
      </c>
      <c r="DT1025" s="4" t="s">
        <v>131</v>
      </c>
      <c r="DU1025" s="4" t="s">
        <v>132</v>
      </c>
      <c r="DV1025" s="4" t="s">
        <v>133</v>
      </c>
      <c r="DW1025" s="4" t="s">
        <v>101</v>
      </c>
      <c r="DX1025" s="4" t="s">
        <v>134</v>
      </c>
      <c r="DY1025" s="4" t="s">
        <v>135</v>
      </c>
      <c r="DZ1025" s="4" t="s">
        <v>136</v>
      </c>
      <c r="EA1025" s="4" t="s">
        <v>137</v>
      </c>
      <c r="EB1025" s="4" t="s">
        <v>138</v>
      </c>
      <c r="EC1025" s="4" t="s">
        <v>139</v>
      </c>
      <c r="ED1025" s="4" t="s">
        <v>140</v>
      </c>
      <c r="EE1025" s="4" t="s">
        <v>141</v>
      </c>
      <c r="EF1025" s="4" t="s">
        <v>70</v>
      </c>
      <c r="EG1025" s="4" t="s">
        <v>108</v>
      </c>
      <c r="EH1025" s="4" t="s">
        <v>142</v>
      </c>
      <c r="EI1025" s="4" t="s">
        <v>143</v>
      </c>
      <c r="EJ1025" s="4" t="s">
        <v>144</v>
      </c>
      <c r="EK1025" s="4" t="s">
        <v>145</v>
      </c>
      <c r="EL1025" s="4" t="s">
        <v>146</v>
      </c>
      <c r="EM1025" s="4" t="s">
        <v>147</v>
      </c>
      <c r="EN1025" s="4" t="s">
        <v>36</v>
      </c>
      <c r="EO1025" s="4" t="s">
        <v>148</v>
      </c>
      <c r="EP1025" s="4" t="s">
        <v>148</v>
      </c>
      <c r="EQ1025" s="4" t="s">
        <v>149</v>
      </c>
      <c r="ER1025" s="4" t="s">
        <v>150</v>
      </c>
      <c r="ES1025" s="4" t="s">
        <v>151</v>
      </c>
      <c r="ET1025" s="4" t="s">
        <v>152</v>
      </c>
      <c r="EU1025" s="4" t="s">
        <v>153</v>
      </c>
      <c r="EV1025" s="4" t="s">
        <v>154</v>
      </c>
      <c r="EW1025" s="4" t="s">
        <v>155</v>
      </c>
      <c r="EX1025" s="4" t="s">
        <v>156</v>
      </c>
      <c r="EY1025" s="4" t="s">
        <v>157</v>
      </c>
      <c r="EZ1025" s="4" t="s">
        <v>158</v>
      </c>
      <c r="FA1025" s="4" t="s">
        <v>159</v>
      </c>
      <c r="FB1025" s="4" t="s">
        <v>160</v>
      </c>
      <c r="FC1025" s="4" t="s">
        <v>161</v>
      </c>
      <c r="FD1025" s="4" t="s">
        <v>162</v>
      </c>
      <c r="FE1025" s="4" t="s">
        <v>163</v>
      </c>
      <c r="FF1025" s="4" t="s">
        <v>93</v>
      </c>
      <c r="FG1025" s="4" t="s">
        <v>164</v>
      </c>
      <c r="FH1025" s="4" t="s">
        <v>165</v>
      </c>
      <c r="FI1025" s="4" t="s">
        <v>166</v>
      </c>
      <c r="FJ1025" s="4" t="s">
        <v>48</v>
      </c>
      <c r="FK1025" s="4" t="s">
        <v>167</v>
      </c>
      <c r="FL1025" s="4" t="s">
        <v>168</v>
      </c>
      <c r="FM1025" s="4" t="s">
        <v>169</v>
      </c>
      <c r="FN1025" s="4" t="s">
        <v>170</v>
      </c>
      <c r="FO1025" s="4" t="s">
        <v>171</v>
      </c>
      <c r="FP1025" s="4" t="s">
        <v>100</v>
      </c>
      <c r="FQ1025" s="4" t="s">
        <v>25</v>
      </c>
      <c r="FR1025" s="4" t="s">
        <v>172</v>
      </c>
      <c r="FS1025" s="4" t="s">
        <v>173</v>
      </c>
      <c r="FT1025" s="4" t="s">
        <v>174</v>
      </c>
      <c r="FU1025" s="4" t="s">
        <v>175</v>
      </c>
      <c r="FV1025" s="4" t="s">
        <v>176</v>
      </c>
      <c r="FW1025" s="4" t="s">
        <v>177</v>
      </c>
      <c r="FX1025" s="4" t="s">
        <v>178</v>
      </c>
      <c r="FY1025" s="4" t="s">
        <v>179</v>
      </c>
      <c r="FZ1025" s="4" t="s">
        <v>180</v>
      </c>
      <c r="GA1025" s="4" t="s">
        <v>171</v>
      </c>
      <c r="GB1025" s="4" t="s">
        <v>181</v>
      </c>
      <c r="GC1025" s="4" t="s">
        <v>182</v>
      </c>
      <c r="GD1025" s="4" t="s">
        <v>164</v>
      </c>
      <c r="GE1025" s="4" t="s">
        <v>183</v>
      </c>
      <c r="GF1025" s="4" t="s">
        <v>184</v>
      </c>
      <c r="GG1025" s="4" t="s">
        <v>185</v>
      </c>
      <c r="GH1025" s="4" t="s">
        <v>186</v>
      </c>
      <c r="GI1025" s="4" t="s">
        <v>187</v>
      </c>
      <c r="GJ1025" s="4" t="s">
        <v>188</v>
      </c>
      <c r="GK1025" s="4" t="s">
        <v>189</v>
      </c>
      <c r="GL1025" s="4" t="s">
        <v>190</v>
      </c>
      <c r="GM1025" s="4" t="s">
        <v>123</v>
      </c>
      <c r="GN1025" s="4" t="s">
        <v>191</v>
      </c>
      <c r="GO1025" s="4" t="s">
        <v>192</v>
      </c>
      <c r="GP1025" s="4" t="s">
        <v>193</v>
      </c>
      <c r="GQ1025" s="4" t="s">
        <v>194</v>
      </c>
      <c r="GR1025" s="4" t="s">
        <v>195</v>
      </c>
      <c r="GS1025" s="4" t="s">
        <v>196</v>
      </c>
      <c r="GT1025" s="4" t="s">
        <v>197</v>
      </c>
      <c r="GU1025" s="4" t="s">
        <v>198</v>
      </c>
      <c r="GV1025" s="4" t="s">
        <v>199</v>
      </c>
      <c r="GW1025" s="4" t="s">
        <v>170</v>
      </c>
      <c r="GX1025" s="4" t="s">
        <v>48</v>
      </c>
      <c r="GY1025" s="4" t="s">
        <v>200</v>
      </c>
      <c r="GZ1025" s="4" t="s">
        <v>201</v>
      </c>
      <c r="HA1025" s="4" t="s">
        <v>162</v>
      </c>
      <c r="HB1025" s="4" t="s">
        <v>139</v>
      </c>
      <c r="HC1025" s="4" t="s">
        <v>202</v>
      </c>
      <c r="HD1025" s="4" t="s">
        <v>203</v>
      </c>
      <c r="HE1025" s="4" t="s">
        <v>204</v>
      </c>
      <c r="HF1025" s="4" t="s">
        <v>44</v>
      </c>
      <c r="HG1025" s="4" t="s">
        <v>188</v>
      </c>
      <c r="HH1025" s="4" t="s">
        <v>205</v>
      </c>
      <c r="HI1025" s="4" t="s">
        <v>33</v>
      </c>
      <c r="HJ1025" s="4" t="s">
        <v>206</v>
      </c>
      <c r="HK1025" s="4" t="s">
        <v>84</v>
      </c>
      <c r="HL1025" s="4" t="s">
        <v>207</v>
      </c>
      <c r="HM1025" s="4" t="s">
        <v>208</v>
      </c>
      <c r="HN1025" s="4" t="s">
        <v>209</v>
      </c>
      <c r="HO1025" s="4" t="s">
        <v>66</v>
      </c>
      <c r="HP1025" s="4" t="s">
        <v>204</v>
      </c>
      <c r="HQ1025" s="4" t="s">
        <v>210</v>
      </c>
      <c r="HR1025" s="4" t="s">
        <v>211</v>
      </c>
      <c r="HS1025" s="4" t="s">
        <v>212</v>
      </c>
      <c r="HT1025" s="4" t="s">
        <v>93</v>
      </c>
      <c r="HU1025" s="4" t="s">
        <v>213</v>
      </c>
      <c r="HV1025" s="4" t="s">
        <v>214</v>
      </c>
      <c r="HW1025" s="4" t="s">
        <v>215</v>
      </c>
      <c r="HX1025" s="4" t="s">
        <v>216</v>
      </c>
      <c r="HY1025" s="4" t="s">
        <v>217</v>
      </c>
      <c r="HZ1025" s="4" t="s">
        <v>58</v>
      </c>
      <c r="IA1025" s="4" t="s">
        <v>218</v>
      </c>
      <c r="IB1025" s="4" t="s">
        <v>219</v>
      </c>
      <c r="IC1025" s="4" t="s">
        <v>220</v>
      </c>
      <c r="ID1025" s="4" t="s">
        <v>221</v>
      </c>
      <c r="IE1025" s="4" t="s">
        <v>222</v>
      </c>
      <c r="IF1025" s="4" t="s">
        <v>223</v>
      </c>
      <c r="IG1025" s="4" t="s">
        <v>224</v>
      </c>
      <c r="IH1025" s="4" t="s">
        <v>225</v>
      </c>
      <c r="II1025" s="4" t="s">
        <v>109</v>
      </c>
      <c r="IJ1025" s="4" t="s">
        <v>226</v>
      </c>
      <c r="IK1025" s="4" t="s">
        <v>227</v>
      </c>
      <c r="IL1025" s="4" t="s">
        <v>228</v>
      </c>
      <c r="IM1025" s="4" t="s">
        <v>171</v>
      </c>
      <c r="IN1025" s="4" t="s">
        <v>229</v>
      </c>
      <c r="IO1025" s="4" t="s">
        <v>230</v>
      </c>
      <c r="IP1025" s="4" t="s">
        <v>58</v>
      </c>
      <c r="IQ1025" s="4" t="s">
        <v>231</v>
      </c>
      <c r="IR1025" s="4" t="s">
        <v>232</v>
      </c>
      <c r="IS1025" s="4" t="s">
        <v>233</v>
      </c>
      <c r="IT1025" s="4" t="s">
        <v>234</v>
      </c>
      <c r="IU1025" s="4" t="s">
        <v>235</v>
      </c>
      <c r="IV1025" s="4" t="s">
        <v>236</v>
      </c>
      <c r="IW1025" s="4" t="s">
        <v>237</v>
      </c>
      <c r="IX1025" s="4" t="s">
        <v>238</v>
      </c>
      <c r="IY1025" s="4" t="s">
        <v>108</v>
      </c>
      <c r="IZ1025" s="4" t="s">
        <v>115</v>
      </c>
      <c r="JA1025" s="4" t="s">
        <v>239</v>
      </c>
      <c r="JB1025" s="4" t="s">
        <v>240</v>
      </c>
      <c r="JC1025" s="4" t="s">
        <v>241</v>
      </c>
      <c r="JD1025" s="4" t="s">
        <v>242</v>
      </c>
      <c r="JE1025" s="4" t="s">
        <v>243</v>
      </c>
      <c r="JF1025" s="4" t="s">
        <v>244</v>
      </c>
      <c r="JG1025" s="4" t="s">
        <v>245</v>
      </c>
      <c r="JH1025" s="4" t="s">
        <v>246</v>
      </c>
      <c r="JI1025" s="4" t="s">
        <v>247</v>
      </c>
      <c r="JJ1025" s="4" t="s">
        <v>248</v>
      </c>
      <c r="JK1025" s="4" t="s">
        <v>249</v>
      </c>
      <c r="JL1025" s="4" t="s">
        <v>250</v>
      </c>
      <c r="JM1025" s="4" t="s">
        <v>251</v>
      </c>
      <c r="JN1025" s="4" t="s">
        <v>210</v>
      </c>
      <c r="JO1025" s="4" t="s">
        <v>252</v>
      </c>
      <c r="JP1025" s="4" t="s">
        <v>152</v>
      </c>
      <c r="JQ1025" s="4" t="s">
        <v>142</v>
      </c>
      <c r="JR1025" s="4" t="s">
        <v>253</v>
      </c>
      <c r="JS1025" s="4" t="s">
        <v>30</v>
      </c>
      <c r="JT1025" s="4" t="s">
        <v>254</v>
      </c>
      <c r="JU1025" s="4" t="s">
        <v>75</v>
      </c>
      <c r="JV1025" s="4" t="s">
        <v>255</v>
      </c>
      <c r="JW1025" s="4" t="s">
        <v>256</v>
      </c>
      <c r="JX1025" s="4" t="s">
        <v>257</v>
      </c>
      <c r="JY1025" s="4" t="s">
        <v>258</v>
      </c>
      <c r="JZ1025" s="4" t="s">
        <v>246</v>
      </c>
      <c r="KA1025" s="4" t="s">
        <v>259</v>
      </c>
      <c r="KB1025" s="4" t="s">
        <v>260</v>
      </c>
      <c r="KC1025" s="4" t="s">
        <v>261</v>
      </c>
      <c r="KD1025" s="4" t="s">
        <v>221</v>
      </c>
      <c r="KE1025" s="4" t="s">
        <v>262</v>
      </c>
      <c r="KF1025" s="4" t="s">
        <v>230</v>
      </c>
      <c r="KG1025" s="4" t="s">
        <v>263</v>
      </c>
      <c r="KH1025" s="4" t="s">
        <v>264</v>
      </c>
      <c r="KI1025" s="4" t="s">
        <v>265</v>
      </c>
      <c r="KJ1025" s="4" t="s">
        <v>266</v>
      </c>
      <c r="KK1025" s="4" t="s">
        <v>267</v>
      </c>
      <c r="KL1025" s="4" t="s">
        <v>268</v>
      </c>
      <c r="KM1025" s="4" t="s">
        <v>269</v>
      </c>
      <c r="KN1025" s="4" t="s">
        <v>270</v>
      </c>
      <c r="KO1025" s="4" t="s">
        <v>193</v>
      </c>
      <c r="KP1025" s="4" t="s">
        <v>43</v>
      </c>
      <c r="KQ1025" s="4" t="s">
        <v>150</v>
      </c>
      <c r="KR1025" s="4" t="s">
        <v>271</v>
      </c>
      <c r="KS1025" s="4" t="s">
        <v>272</v>
      </c>
      <c r="KT1025" s="4" t="s">
        <v>273</v>
      </c>
      <c r="KU1025" s="4" t="s">
        <v>267</v>
      </c>
      <c r="KV1025" s="4" t="s">
        <v>274</v>
      </c>
      <c r="KW1025" s="4" t="s">
        <v>275</v>
      </c>
      <c r="KX1025" s="4" t="s">
        <v>151</v>
      </c>
      <c r="KY1025" s="4" t="s">
        <v>276</v>
      </c>
      <c r="KZ1025" s="4" t="s">
        <v>277</v>
      </c>
      <c r="LA1025" s="4" t="s">
        <v>278</v>
      </c>
      <c r="LB1025" s="4" t="s">
        <v>23</v>
      </c>
      <c r="LC1025" s="4" t="s">
        <v>279</v>
      </c>
      <c r="LD1025" s="4" t="s">
        <v>33</v>
      </c>
      <c r="LE1025" s="4" t="s">
        <v>154</v>
      </c>
      <c r="LF1025" s="4" t="s">
        <v>279</v>
      </c>
      <c r="LG1025" s="4" t="s">
        <v>73</v>
      </c>
      <c r="LH1025" s="4" t="s">
        <v>280</v>
      </c>
      <c r="LI1025" s="4" t="s">
        <v>270</v>
      </c>
      <c r="LJ1025" s="4" t="s">
        <v>281</v>
      </c>
      <c r="LK1025" s="4" t="s">
        <v>282</v>
      </c>
      <c r="LL1025" s="4" t="s">
        <v>203</v>
      </c>
      <c r="LM1025" s="4" t="s">
        <v>283</v>
      </c>
      <c r="LN1025" s="4" t="s">
        <v>284</v>
      </c>
      <c r="LO1025" s="4" t="s">
        <v>32</v>
      </c>
      <c r="LP1025" s="4" t="s">
        <v>285</v>
      </c>
      <c r="LQ1025" s="4" t="s">
        <v>210</v>
      </c>
      <c r="LR1025" s="4" t="s">
        <v>286</v>
      </c>
      <c r="LS1025" s="4" t="s">
        <v>189</v>
      </c>
      <c r="LT1025" s="4" t="s">
        <v>267</v>
      </c>
      <c r="LU1025" s="4" t="s">
        <v>287</v>
      </c>
      <c r="LV1025" s="4" t="s">
        <v>288</v>
      </c>
      <c r="LW1025" s="4" t="s">
        <v>289</v>
      </c>
      <c r="LX1025" s="4" t="s">
        <v>290</v>
      </c>
      <c r="LY1025" s="4" t="s">
        <v>291</v>
      </c>
      <c r="LZ1025" s="4" t="s">
        <v>292</v>
      </c>
      <c r="MA1025" s="4" t="s">
        <v>293</v>
      </c>
      <c r="MB1025" s="4" t="s">
        <v>294</v>
      </c>
      <c r="MC1025" s="4" t="s">
        <v>295</v>
      </c>
      <c r="MD1025" s="4" t="s">
        <v>87</v>
      </c>
      <c r="ME1025" s="4" t="s">
        <v>296</v>
      </c>
      <c r="MF1025" s="4" t="s">
        <v>297</v>
      </c>
      <c r="MG1025" s="4" t="s">
        <v>298</v>
      </c>
      <c r="MH1025" s="4" t="s">
        <v>168</v>
      </c>
      <c r="MI1025" s="4" t="s">
        <v>299</v>
      </c>
      <c r="MJ1025" s="4" t="s">
        <v>300</v>
      </c>
      <c r="MK1025" s="4" t="s">
        <v>301</v>
      </c>
      <c r="ML1025" s="4" t="s">
        <v>232</v>
      </c>
      <c r="MM1025" s="4" t="s">
        <v>302</v>
      </c>
      <c r="MN1025" s="4" t="s">
        <v>242</v>
      </c>
      <c r="MO1025" s="4" t="s">
        <v>303</v>
      </c>
      <c r="MP1025" s="4" t="s">
        <v>304</v>
      </c>
      <c r="MQ1025" s="4" t="s">
        <v>305</v>
      </c>
      <c r="MR1025" s="4" t="s">
        <v>38</v>
      </c>
      <c r="MS1025" s="4" t="s">
        <v>123</v>
      </c>
      <c r="MT1025" s="4" t="s">
        <v>306</v>
      </c>
      <c r="MU1025" s="4" t="s">
        <v>83</v>
      </c>
      <c r="MV1025" s="4" t="s">
        <v>307</v>
      </c>
      <c r="MW1025" s="4" t="s">
        <v>168</v>
      </c>
      <c r="MX1025" s="4" t="s">
        <v>308</v>
      </c>
      <c r="MY1025" s="4" t="s">
        <v>250</v>
      </c>
      <c r="MZ1025" s="4" t="s">
        <v>309</v>
      </c>
      <c r="NA1025" s="4" t="s">
        <v>151</v>
      </c>
      <c r="NB1025" s="4" t="s">
        <v>310</v>
      </c>
      <c r="NC1025" s="4" t="s">
        <v>311</v>
      </c>
      <c r="ND1025" s="4" t="s">
        <v>312</v>
      </c>
      <c r="NE1025" s="4" t="s">
        <v>313</v>
      </c>
      <c r="NF1025" s="4" t="s">
        <v>130</v>
      </c>
      <c r="NG1025" s="4" t="s">
        <v>257</v>
      </c>
      <c r="NH1025" s="4" t="s">
        <v>202</v>
      </c>
      <c r="NI1025" s="4" t="s">
        <v>59</v>
      </c>
      <c r="NJ1025" s="4" t="s">
        <v>212</v>
      </c>
      <c r="NK1025" s="4" t="s">
        <v>260</v>
      </c>
      <c r="NL1025" s="4" t="s">
        <v>223</v>
      </c>
      <c r="NM1025" s="4" t="s">
        <v>74</v>
      </c>
      <c r="NN1025" s="4" t="s">
        <v>314</v>
      </c>
      <c r="NO1025" s="4" t="s">
        <v>315</v>
      </c>
      <c r="NP1025" s="4" t="s">
        <v>26</v>
      </c>
      <c r="NQ1025" s="4" t="s">
        <v>316</v>
      </c>
      <c r="NR1025" s="4" t="s">
        <v>317</v>
      </c>
      <c r="NS1025" s="4" t="s">
        <v>318</v>
      </c>
      <c r="NT1025" s="4" t="s">
        <v>319</v>
      </c>
      <c r="NU1025" s="4" t="s">
        <v>119</v>
      </c>
      <c r="NV1025" s="4" t="s">
        <v>145</v>
      </c>
      <c r="NW1025" s="4" t="s">
        <v>320</v>
      </c>
      <c r="NX1025" s="4" t="s">
        <v>321</v>
      </c>
      <c r="NY1025" s="4" t="s">
        <v>322</v>
      </c>
      <c r="NZ1025" s="4" t="s">
        <v>323</v>
      </c>
      <c r="OA1025" s="4" t="s">
        <v>324</v>
      </c>
      <c r="OB1025" s="4" t="s">
        <v>325</v>
      </c>
      <c r="OC1025" s="4" t="s">
        <v>124</v>
      </c>
      <c r="OD1025" s="4" t="s">
        <v>19</v>
      </c>
      <c r="OE1025" s="4" t="s">
        <v>178</v>
      </c>
      <c r="OF1025" s="4" t="s">
        <v>326</v>
      </c>
      <c r="OG1025" s="4" t="s">
        <v>327</v>
      </c>
      <c r="OH1025" s="4" t="s">
        <v>322</v>
      </c>
      <c r="OI1025" s="4" t="s">
        <v>328</v>
      </c>
      <c r="OJ1025" s="4" t="s">
        <v>239</v>
      </c>
      <c r="OK1025" s="4" t="s">
        <v>63</v>
      </c>
      <c r="OL1025" s="4" t="s">
        <v>87</v>
      </c>
      <c r="OM1025" s="4" t="s">
        <v>329</v>
      </c>
      <c r="ON1025" s="4" t="s">
        <v>330</v>
      </c>
      <c r="OO1025" s="4" t="s">
        <v>331</v>
      </c>
      <c r="OP1025" s="4" t="s">
        <v>156</v>
      </c>
      <c r="OQ1025" s="4" t="s">
        <v>312</v>
      </c>
      <c r="OR1025" s="4" t="s">
        <v>61</v>
      </c>
      <c r="OS1025" s="4" t="s">
        <v>163</v>
      </c>
      <c r="OT1025" s="4" t="s">
        <v>257</v>
      </c>
      <c r="OU1025" s="4" t="s">
        <v>332</v>
      </c>
      <c r="OV1025" s="4" t="s">
        <v>333</v>
      </c>
      <c r="OW1025" s="4" t="s">
        <v>308</v>
      </c>
      <c r="OX1025" s="4" t="s">
        <v>334</v>
      </c>
      <c r="OY1025" s="4" t="s">
        <v>335</v>
      </c>
      <c r="OZ1025" s="4" t="s">
        <v>310</v>
      </c>
      <c r="PA1025" s="4" t="s">
        <v>336</v>
      </c>
      <c r="PB1025" s="4" t="s">
        <v>337</v>
      </c>
      <c r="PC1025" s="4" t="s">
        <v>338</v>
      </c>
      <c r="PD1025" s="4" t="s">
        <v>265</v>
      </c>
      <c r="PE1025" s="4" t="s">
        <v>339</v>
      </c>
      <c r="PF1025" s="4" t="s">
        <v>340</v>
      </c>
      <c r="PG1025" s="4" t="s">
        <v>341</v>
      </c>
      <c r="PH1025" s="4" t="s">
        <v>342</v>
      </c>
      <c r="PI1025" s="4" t="s">
        <v>343</v>
      </c>
      <c r="PJ1025" s="4" t="s">
        <v>112</v>
      </c>
      <c r="PK1025" s="4" t="s">
        <v>344</v>
      </c>
      <c r="PL1025" s="4" t="s">
        <v>345</v>
      </c>
      <c r="PM1025" s="4" t="s">
        <v>346</v>
      </c>
      <c r="PN1025" s="4" t="s">
        <v>114</v>
      </c>
      <c r="PO1025" s="4" t="s">
        <v>347</v>
      </c>
      <c r="PP1025" s="4" t="s">
        <v>348</v>
      </c>
      <c r="PQ1025" s="4" t="s">
        <v>341</v>
      </c>
      <c r="PR1025" s="4" t="s">
        <v>197</v>
      </c>
      <c r="PS1025" s="4" t="s">
        <v>349</v>
      </c>
      <c r="PT1025" s="4" t="s">
        <v>350</v>
      </c>
      <c r="PU1025" s="4" t="s">
        <v>351</v>
      </c>
      <c r="PV1025" s="4" t="s">
        <v>22</v>
      </c>
      <c r="PW1025" s="4" t="s">
        <v>352</v>
      </c>
      <c r="PX1025" s="4" t="s">
        <v>281</v>
      </c>
      <c r="PY1025" s="4" t="s">
        <v>353</v>
      </c>
      <c r="PZ1025" s="4" t="s">
        <v>15</v>
      </c>
      <c r="QA1025" s="4" t="s">
        <v>302</v>
      </c>
      <c r="QB1025" s="4" t="s">
        <v>322</v>
      </c>
      <c r="QC1025" s="4" t="s">
        <v>354</v>
      </c>
      <c r="QD1025" s="4" t="s">
        <v>355</v>
      </c>
      <c r="QE1025" s="4" t="s">
        <v>356</v>
      </c>
      <c r="QF1025" s="4" t="s">
        <v>181</v>
      </c>
      <c r="QG1025" s="4" t="s">
        <v>357</v>
      </c>
      <c r="QH1025" s="4" t="s">
        <v>44</v>
      </c>
      <c r="QI1025" s="4" t="s">
        <v>358</v>
      </c>
      <c r="QJ1025" s="4" t="s">
        <v>359</v>
      </c>
      <c r="QK1025" s="4" t="s">
        <v>360</v>
      </c>
      <c r="QL1025" s="4" t="s">
        <v>361</v>
      </c>
      <c r="QM1025" s="4" t="s">
        <v>362</v>
      </c>
      <c r="QN1025" s="4" t="s">
        <v>340</v>
      </c>
      <c r="QO1025" s="4" t="s">
        <v>363</v>
      </c>
      <c r="QP1025" s="4" t="s">
        <v>364</v>
      </c>
      <c r="QQ1025" s="4" t="s">
        <v>204</v>
      </c>
      <c r="QR1025" s="4" t="s">
        <v>365</v>
      </c>
      <c r="QS1025" s="4" t="s">
        <v>93</v>
      </c>
      <c r="QT1025" s="4" t="s">
        <v>366</v>
      </c>
      <c r="QU1025" s="4" t="s">
        <v>367</v>
      </c>
      <c r="QV1025" s="4" t="s">
        <v>306</v>
      </c>
      <c r="QW1025" s="4" t="s">
        <v>368</v>
      </c>
      <c r="QX1025" s="4" t="s">
        <v>266</v>
      </c>
      <c r="QY1025" s="4" t="s">
        <v>369</v>
      </c>
      <c r="QZ1025" s="4" t="s">
        <v>370</v>
      </c>
      <c r="RA1025" s="4" t="s">
        <v>109</v>
      </c>
      <c r="RB1025" s="4" t="s">
        <v>274</v>
      </c>
      <c r="RC1025" s="4" t="s">
        <v>358</v>
      </c>
      <c r="RD1025" s="4" t="s">
        <v>371</v>
      </c>
      <c r="RE1025" s="4" t="s">
        <v>372</v>
      </c>
      <c r="RF1025" s="4" t="s">
        <v>290</v>
      </c>
      <c r="RG1025" s="4" t="s">
        <v>373</v>
      </c>
      <c r="RH1025" s="4" t="s">
        <v>374</v>
      </c>
      <c r="RI1025" s="4" t="s">
        <v>375</v>
      </c>
      <c r="RJ1025" s="4" t="s">
        <v>45</v>
      </c>
      <c r="RK1025" s="4" t="s">
        <v>376</v>
      </c>
      <c r="RL1025" s="4" t="s">
        <v>377</v>
      </c>
      <c r="RM1025" s="4" t="s">
        <v>43</v>
      </c>
      <c r="RN1025" s="4" t="s">
        <v>312</v>
      </c>
      <c r="RO1025" s="4" t="s">
        <v>218</v>
      </c>
      <c r="RP1025" s="4" t="s">
        <v>378</v>
      </c>
      <c r="RQ1025" s="4" t="s">
        <v>379</v>
      </c>
      <c r="RR1025" s="4" t="s">
        <v>380</v>
      </c>
      <c r="RS1025" s="4" t="s">
        <v>156</v>
      </c>
      <c r="RT1025" s="4" t="s">
        <v>381</v>
      </c>
      <c r="RU1025" s="4" t="s">
        <v>382</v>
      </c>
      <c r="RV1025" s="4" t="s">
        <v>383</v>
      </c>
      <c r="RW1025" s="4" t="s">
        <v>384</v>
      </c>
      <c r="RX1025" s="4" t="s">
        <v>80</v>
      </c>
      <c r="RY1025" s="4" t="s">
        <v>220</v>
      </c>
      <c r="RZ1025" s="4" t="s">
        <v>385</v>
      </c>
      <c r="SA1025" s="4" t="s">
        <v>386</v>
      </c>
      <c r="SB1025" s="4" t="s">
        <v>197</v>
      </c>
      <c r="SC1025" s="4" t="s">
        <v>183</v>
      </c>
      <c r="SD1025" s="4" t="s">
        <v>267</v>
      </c>
      <c r="SE1025" s="4" t="s">
        <v>387</v>
      </c>
      <c r="SF1025" s="4" t="s">
        <v>388</v>
      </c>
      <c r="SG1025" s="4" t="s">
        <v>389</v>
      </c>
      <c r="SH1025" s="4" t="s">
        <v>58</v>
      </c>
      <c r="SI1025" s="4" t="s">
        <v>66</v>
      </c>
      <c r="SJ1025" s="4" t="s">
        <v>390</v>
      </c>
      <c r="SK1025" s="4" t="s">
        <v>391</v>
      </c>
      <c r="SL1025" s="4" t="s">
        <v>378</v>
      </c>
      <c r="SM1025" s="4" t="s">
        <v>392</v>
      </c>
      <c r="SN1025" s="4" t="s">
        <v>290</v>
      </c>
      <c r="SO1025" s="4" t="s">
        <v>100</v>
      </c>
      <c r="SP1025" s="4" t="s">
        <v>337</v>
      </c>
      <c r="SQ1025" s="4" t="s">
        <v>393</v>
      </c>
      <c r="SR1025" s="4" t="s">
        <v>84</v>
      </c>
      <c r="SS1025" s="4" t="s">
        <v>175</v>
      </c>
      <c r="ST1025" s="4" t="s">
        <v>394</v>
      </c>
      <c r="SU1025" s="4" t="s">
        <v>39</v>
      </c>
      <c r="SV1025" s="4" t="s">
        <v>219</v>
      </c>
      <c r="SW1025" s="4" t="s">
        <v>16</v>
      </c>
      <c r="SX1025" s="4" t="s">
        <v>395</v>
      </c>
      <c r="SY1025" s="4" t="s">
        <v>203</v>
      </c>
      <c r="SZ1025" s="4" t="s">
        <v>159</v>
      </c>
      <c r="TA1025" s="4" t="s">
        <v>85</v>
      </c>
      <c r="TB1025" s="4" t="s">
        <v>77</v>
      </c>
      <c r="TC1025" s="4" t="s">
        <v>355</v>
      </c>
      <c r="TD1025" s="4" t="s">
        <v>395</v>
      </c>
      <c r="TE1025" s="4" t="s">
        <v>396</v>
      </c>
      <c r="TF1025" s="4" t="s">
        <v>397</v>
      </c>
      <c r="TG1025" s="4" t="s">
        <v>33</v>
      </c>
      <c r="TH1025" s="4" t="s">
        <v>398</v>
      </c>
      <c r="TI1025" s="4" t="s">
        <v>222</v>
      </c>
      <c r="TJ1025" s="4" t="s">
        <v>399</v>
      </c>
      <c r="TK1025" s="4" t="s">
        <v>186</v>
      </c>
      <c r="TL1025" s="4" t="s">
        <v>400</v>
      </c>
      <c r="TM1025" s="4" t="s">
        <v>192</v>
      </c>
      <c r="TN1025" s="4" t="s">
        <v>314</v>
      </c>
      <c r="TO1025" s="4" t="s">
        <v>401</v>
      </c>
      <c r="TP1025" s="4" t="s">
        <v>402</v>
      </c>
      <c r="TQ1025" s="4" t="s">
        <v>293</v>
      </c>
      <c r="TR1025" s="4" t="s">
        <v>403</v>
      </c>
      <c r="TS1025" s="4" t="s">
        <v>61</v>
      </c>
      <c r="TT1025" s="4" t="s">
        <v>26</v>
      </c>
      <c r="TU1025" s="4" t="s">
        <v>240</v>
      </c>
      <c r="TV1025" s="4" t="s">
        <v>404</v>
      </c>
      <c r="TW1025" s="4" t="s">
        <v>52</v>
      </c>
      <c r="TX1025" s="4" t="s">
        <v>298</v>
      </c>
      <c r="TY1025" s="4" t="s">
        <v>381</v>
      </c>
      <c r="TZ1025" s="4" t="s">
        <v>405</v>
      </c>
      <c r="UA1025" s="4" t="s">
        <v>406</v>
      </c>
      <c r="UB1025" s="4" t="s">
        <v>407</v>
      </c>
      <c r="UC1025" s="4" t="s">
        <v>89</v>
      </c>
      <c r="UD1025" s="4" t="s">
        <v>408</v>
      </c>
      <c r="UE1025" s="4" t="s">
        <v>409</v>
      </c>
      <c r="UF1025" s="4" t="s">
        <v>336</v>
      </c>
      <c r="UG1025" s="4" t="s">
        <v>81</v>
      </c>
      <c r="UH1025" s="4" t="s">
        <v>410</v>
      </c>
      <c r="UI1025" s="4" t="s">
        <v>216</v>
      </c>
      <c r="UJ1025" s="4" t="s">
        <v>411</v>
      </c>
      <c r="UK1025" s="4" t="s">
        <v>360</v>
      </c>
      <c r="UL1025" s="4" t="s">
        <v>334</v>
      </c>
      <c r="UM1025" s="4" t="s">
        <v>30</v>
      </c>
      <c r="UN1025" s="4" t="s">
        <v>412</v>
      </c>
      <c r="UO1025" s="4" t="s">
        <v>25</v>
      </c>
      <c r="UP1025" s="4" t="s">
        <v>57</v>
      </c>
      <c r="UQ1025" s="4" t="s">
        <v>55</v>
      </c>
      <c r="UR1025" s="4" t="s">
        <v>251</v>
      </c>
      <c r="US1025" s="4" t="s">
        <v>413</v>
      </c>
      <c r="UT1025" s="4" t="s">
        <v>216</v>
      </c>
      <c r="UU1025" s="4" t="s">
        <v>414</v>
      </c>
      <c r="UV1025" s="4" t="s">
        <v>33</v>
      </c>
      <c r="UW1025" s="4" t="s">
        <v>288</v>
      </c>
      <c r="UX1025" s="4" t="s">
        <v>208</v>
      </c>
      <c r="UY1025" s="4" t="s">
        <v>415</v>
      </c>
      <c r="UZ1025" s="4" t="s">
        <v>82</v>
      </c>
      <c r="VA1025" s="4" t="s">
        <v>416</v>
      </c>
      <c r="VB1025" s="4" t="s">
        <v>239</v>
      </c>
      <c r="VC1025" s="4" t="s">
        <v>417</v>
      </c>
      <c r="VD1025" s="4" t="s">
        <v>283</v>
      </c>
      <c r="VE1025" s="4" t="s">
        <v>203</v>
      </c>
      <c r="VF1025" s="4" t="s">
        <v>418</v>
      </c>
      <c r="VG1025" s="4" t="s">
        <v>103</v>
      </c>
      <c r="VH1025" s="4" t="s">
        <v>325</v>
      </c>
      <c r="VI1025" s="4" t="s">
        <v>419</v>
      </c>
      <c r="VJ1025" s="4" t="s">
        <v>119</v>
      </c>
      <c r="VK1025" s="4" t="s">
        <v>420</v>
      </c>
      <c r="VL1025" s="4" t="s">
        <v>421</v>
      </c>
      <c r="VM1025" s="4" t="s">
        <v>137</v>
      </c>
      <c r="VN1025" s="4" t="s">
        <v>422</v>
      </c>
      <c r="VO1025" s="4" t="s">
        <v>343</v>
      </c>
      <c r="VP1025" s="4" t="s">
        <v>26</v>
      </c>
      <c r="VQ1025" s="4" t="s">
        <v>98</v>
      </c>
      <c r="VR1025" s="4" t="s">
        <v>336</v>
      </c>
      <c r="VS1025" s="4" t="s">
        <v>423</v>
      </c>
      <c r="VT1025" s="4" t="s">
        <v>424</v>
      </c>
      <c r="VU1025" s="4" t="s">
        <v>425</v>
      </c>
      <c r="VV1025" s="4" t="s">
        <v>426</v>
      </c>
      <c r="VW1025" s="4" t="s">
        <v>427</v>
      </c>
      <c r="VX1025" s="4" t="s">
        <v>331</v>
      </c>
      <c r="VY1025" s="4" t="s">
        <v>128</v>
      </c>
      <c r="VZ1025" s="4" t="s">
        <v>251</v>
      </c>
      <c r="WA1025" s="4" t="s">
        <v>428</v>
      </c>
      <c r="WB1025" s="4" t="s">
        <v>363</v>
      </c>
      <c r="WC1025" s="4" t="s">
        <v>373</v>
      </c>
      <c r="WD1025" s="4" t="s">
        <v>127</v>
      </c>
      <c r="WE1025" s="4" t="s">
        <v>429</v>
      </c>
      <c r="WF1025" s="4" t="s">
        <v>430</v>
      </c>
      <c r="WG1025" s="4" t="s">
        <v>62</v>
      </c>
      <c r="WH1025" s="4" t="s">
        <v>198</v>
      </c>
      <c r="WI1025" s="4" t="s">
        <v>186</v>
      </c>
      <c r="WJ1025" s="4" t="s">
        <v>397</v>
      </c>
      <c r="WK1025" s="4" t="s">
        <v>431</v>
      </c>
      <c r="WL1025" s="4" t="s">
        <v>380</v>
      </c>
      <c r="WM1025" s="4" t="s">
        <v>432</v>
      </c>
      <c r="WN1025" s="4" t="s">
        <v>299</v>
      </c>
      <c r="WO1025" s="4" t="s">
        <v>433</v>
      </c>
      <c r="WP1025" s="4" t="s">
        <v>135</v>
      </c>
      <c r="WQ1025" s="4" t="s">
        <v>434</v>
      </c>
      <c r="WR1025" s="4" t="s">
        <v>149</v>
      </c>
      <c r="WS1025" s="4" t="s">
        <v>435</v>
      </c>
      <c r="WT1025" s="4" t="s">
        <v>259</v>
      </c>
      <c r="WU1025" s="4" t="s">
        <v>436</v>
      </c>
      <c r="WV1025" s="4" t="s">
        <v>187</v>
      </c>
      <c r="WW1025" s="4" t="s">
        <v>200</v>
      </c>
      <c r="WX1025" s="4" t="s">
        <v>83</v>
      </c>
      <c r="WY1025" s="4" t="s">
        <v>273</v>
      </c>
      <c r="WZ1025" s="4" t="s">
        <v>437</v>
      </c>
      <c r="XA1025" s="4" t="s">
        <v>249</v>
      </c>
      <c r="XB1025" s="4" t="s">
        <v>95</v>
      </c>
      <c r="XC1025" s="4" t="s">
        <v>361</v>
      </c>
      <c r="XD1025" s="4" t="s">
        <v>438</v>
      </c>
      <c r="XE1025" s="4" t="s">
        <v>439</v>
      </c>
      <c r="XF1025" s="4" t="s">
        <v>330</v>
      </c>
      <c r="XG1025" s="4" t="s">
        <v>293</v>
      </c>
      <c r="XH1025" s="4" t="s">
        <v>440</v>
      </c>
      <c r="XI1025" s="4" t="s">
        <v>383</v>
      </c>
      <c r="XJ1025" s="4" t="s">
        <v>441</v>
      </c>
      <c r="XK1025" s="4" t="s">
        <v>442</v>
      </c>
      <c r="XL1025" s="4" t="s">
        <v>443</v>
      </c>
      <c r="XM1025" s="4" t="s">
        <v>171</v>
      </c>
      <c r="XN1025" s="4" t="s">
        <v>166</v>
      </c>
      <c r="XO1025" s="4" t="s">
        <v>444</v>
      </c>
      <c r="XP1025" s="4" t="s">
        <v>330</v>
      </c>
      <c r="XQ1025" s="4" t="s">
        <v>435</v>
      </c>
      <c r="XR1025" s="4" t="s">
        <v>445</v>
      </c>
      <c r="XS1025" s="4" t="s">
        <v>446</v>
      </c>
      <c r="XT1025" s="4" t="s">
        <v>395</v>
      </c>
      <c r="XU1025" s="4" t="s">
        <v>447</v>
      </c>
      <c r="XV1025" s="4" t="s">
        <v>403</v>
      </c>
      <c r="XW1025" s="4" t="s">
        <v>263</v>
      </c>
      <c r="XX1025" s="4" t="s">
        <v>448</v>
      </c>
      <c r="XY1025" s="4" t="s">
        <v>433</v>
      </c>
      <c r="XZ1025" s="4" t="s">
        <v>449</v>
      </c>
      <c r="YA1025" s="4" t="s">
        <v>450</v>
      </c>
      <c r="YB1025" s="4" t="s">
        <v>220</v>
      </c>
      <c r="YC1025" s="4" t="s">
        <v>451</v>
      </c>
      <c r="YD1025" s="4" t="s">
        <v>66</v>
      </c>
      <c r="YE1025" s="4" t="s">
        <v>452</v>
      </c>
      <c r="YF1025" s="4" t="s">
        <v>48</v>
      </c>
      <c r="YG1025" s="4" t="s">
        <v>453</v>
      </c>
      <c r="YH1025" s="4" t="s">
        <v>454</v>
      </c>
      <c r="YI1025" s="4" t="s">
        <v>455</v>
      </c>
      <c r="YJ1025" s="4" t="s">
        <v>97</v>
      </c>
      <c r="YK1025" s="4" t="s">
        <v>456</v>
      </c>
      <c r="YL1025" s="4" t="s">
        <v>171</v>
      </c>
      <c r="YM1025" s="4" t="s">
        <v>457</v>
      </c>
      <c r="YN1025" s="4" t="s">
        <v>458</v>
      </c>
      <c r="YO1025" s="4" t="s">
        <v>443</v>
      </c>
      <c r="YP1025" s="4" t="s">
        <v>238</v>
      </c>
      <c r="YQ1025" s="4" t="s">
        <v>423</v>
      </c>
      <c r="YR1025" s="4" t="s">
        <v>459</v>
      </c>
      <c r="YS1025" s="4" t="s">
        <v>460</v>
      </c>
      <c r="YT1025" s="4" t="s">
        <v>461</v>
      </c>
      <c r="YU1025" s="4" t="s">
        <v>397</v>
      </c>
      <c r="YV1025" s="4" t="s">
        <v>462</v>
      </c>
      <c r="YW1025" s="4" t="s">
        <v>463</v>
      </c>
      <c r="YX1025" s="4" t="s">
        <v>241</v>
      </c>
      <c r="YY1025" s="4" t="s">
        <v>222</v>
      </c>
      <c r="YZ1025" s="4" t="s">
        <v>464</v>
      </c>
      <c r="ZA1025" s="4" t="s">
        <v>465</v>
      </c>
      <c r="ZB1025" s="4" t="s">
        <v>466</v>
      </c>
      <c r="ZC1025" s="4" t="s">
        <v>467</v>
      </c>
      <c r="ZD1025" s="4" t="s">
        <v>59</v>
      </c>
      <c r="ZE1025" s="4" t="s">
        <v>248</v>
      </c>
      <c r="ZF1025" s="4" t="s">
        <v>94</v>
      </c>
      <c r="ZG1025" s="4" t="s">
        <v>468</v>
      </c>
      <c r="ZH1025" s="4" t="s">
        <v>34</v>
      </c>
      <c r="ZI1025" s="4" t="s">
        <v>189</v>
      </c>
      <c r="ZJ1025" s="4" t="s">
        <v>253</v>
      </c>
      <c r="ZK1025" s="4" t="s">
        <v>34</v>
      </c>
      <c r="ZL1025" s="4" t="s">
        <v>201</v>
      </c>
      <c r="ZM1025" s="4" t="s">
        <v>469</v>
      </c>
      <c r="ZN1025" s="4" t="s">
        <v>448</v>
      </c>
      <c r="ZO1025" s="4" t="s">
        <v>465</v>
      </c>
      <c r="ZP1025" s="4" t="s">
        <v>365</v>
      </c>
      <c r="ZQ1025" s="4" t="s">
        <v>46</v>
      </c>
      <c r="ZR1025" s="4" t="s">
        <v>470</v>
      </c>
      <c r="ZS1025" s="4" t="s">
        <v>286</v>
      </c>
      <c r="ZT1025" s="4" t="s">
        <v>471</v>
      </c>
      <c r="ZU1025" s="4" t="s">
        <v>30</v>
      </c>
      <c r="ZV1025" s="4" t="s">
        <v>198</v>
      </c>
      <c r="ZW1025" s="4" t="s">
        <v>107</v>
      </c>
      <c r="ZX1025" s="4" t="s">
        <v>341</v>
      </c>
      <c r="ZY1025" s="4" t="s">
        <v>98</v>
      </c>
      <c r="ZZ1025" s="4" t="s">
        <v>349</v>
      </c>
      <c r="AAA1025" s="4" t="s">
        <v>472</v>
      </c>
      <c r="AAB1025" s="4" t="s">
        <v>473</v>
      </c>
      <c r="AAC1025" s="4" t="s">
        <v>474</v>
      </c>
      <c r="AAD1025" s="4" t="s">
        <v>475</v>
      </c>
      <c r="AAE1025" s="4" t="s">
        <v>476</v>
      </c>
      <c r="AAF1025" s="4" t="s">
        <v>286</v>
      </c>
      <c r="AAG1025" s="4" t="s">
        <v>477</v>
      </c>
      <c r="AAH1025" s="4" t="s">
        <v>388</v>
      </c>
      <c r="AAI1025" s="4" t="s">
        <v>287</v>
      </c>
      <c r="AAJ1025" s="4" t="s">
        <v>478</v>
      </c>
      <c r="AAK1025" s="4" t="s">
        <v>479</v>
      </c>
      <c r="AAL1025" s="4" t="s">
        <v>324</v>
      </c>
      <c r="AAM1025" s="4" t="s">
        <v>480</v>
      </c>
      <c r="AAN1025" s="4" t="s">
        <v>271</v>
      </c>
      <c r="AAO1025" s="4" t="s">
        <v>350</v>
      </c>
      <c r="AAP1025" s="4" t="s">
        <v>481</v>
      </c>
      <c r="AAQ1025" s="4" t="s">
        <v>482</v>
      </c>
      <c r="AAR1025" s="4" t="s">
        <v>56</v>
      </c>
      <c r="AAS1025" s="4" t="s">
        <v>399</v>
      </c>
      <c r="AAT1025" s="4" t="s">
        <v>483</v>
      </c>
      <c r="AAU1025" s="4" t="s">
        <v>258</v>
      </c>
      <c r="AAV1025" s="4" t="s">
        <v>224</v>
      </c>
      <c r="AAW1025" s="4" t="s">
        <v>484</v>
      </c>
      <c r="AAX1025" s="4" t="s">
        <v>86</v>
      </c>
      <c r="AAY1025" s="4" t="s">
        <v>485</v>
      </c>
      <c r="AAZ1025" s="4" t="s">
        <v>486</v>
      </c>
      <c r="ABA1025" s="4" t="s">
        <v>89</v>
      </c>
      <c r="ABB1025" s="4" t="s">
        <v>487</v>
      </c>
      <c r="ABC1025" s="4" t="s">
        <v>417</v>
      </c>
      <c r="ABD1025" s="4" t="s">
        <v>488</v>
      </c>
      <c r="ABE1025" s="4" t="s">
        <v>433</v>
      </c>
      <c r="ABF1025" s="4" t="s">
        <v>489</v>
      </c>
      <c r="ABG1025" s="4" t="s">
        <v>490</v>
      </c>
      <c r="ABH1025" s="4" t="s">
        <v>253</v>
      </c>
      <c r="ABI1025" s="4" t="s">
        <v>298</v>
      </c>
      <c r="ABJ1025" s="4" t="s">
        <v>381</v>
      </c>
      <c r="ABK1025" s="4" t="s">
        <v>491</v>
      </c>
      <c r="ABL1025" s="4" t="s">
        <v>35</v>
      </c>
      <c r="ABM1025" s="4" t="s">
        <v>233</v>
      </c>
      <c r="ABN1025" s="4" t="s">
        <v>492</v>
      </c>
      <c r="ABO1025" s="4" t="s">
        <v>80</v>
      </c>
      <c r="ABP1025" s="4" t="s">
        <v>30</v>
      </c>
      <c r="ABQ1025" s="4" t="s">
        <v>371</v>
      </c>
      <c r="ABR1025" s="4" t="s">
        <v>493</v>
      </c>
      <c r="ABS1025" s="4" t="s">
        <v>494</v>
      </c>
      <c r="ABT1025" s="4" t="s">
        <v>495</v>
      </c>
      <c r="ABU1025" s="4" t="s">
        <v>261</v>
      </c>
      <c r="ABV1025" s="4" t="s">
        <v>349</v>
      </c>
      <c r="ABW1025" s="4" t="s">
        <v>428</v>
      </c>
      <c r="ABX1025" s="4" t="s">
        <v>479</v>
      </c>
      <c r="ABY1025" s="4" t="s">
        <v>313</v>
      </c>
      <c r="ABZ1025" s="4" t="s">
        <v>225</v>
      </c>
      <c r="ACA1025" s="4" t="s">
        <v>496</v>
      </c>
      <c r="ACB1025" s="4" t="s">
        <v>489</v>
      </c>
      <c r="ACC1025" s="4" t="s">
        <v>497</v>
      </c>
      <c r="ACD1025" s="4" t="s">
        <v>316</v>
      </c>
      <c r="ACE1025" s="4" t="s">
        <v>403</v>
      </c>
      <c r="ACF1025" s="4" t="s">
        <v>50</v>
      </c>
      <c r="ACG1025" s="4" t="s">
        <v>41</v>
      </c>
      <c r="ACH1025" s="4" t="s">
        <v>498</v>
      </c>
      <c r="ACI1025" s="4" t="s">
        <v>25</v>
      </c>
      <c r="ACJ1025" s="4" t="s">
        <v>160</v>
      </c>
      <c r="ACK1025" s="4" t="s">
        <v>322</v>
      </c>
      <c r="ACL1025" s="4" t="s">
        <v>499</v>
      </c>
      <c r="ACM1025" s="4" t="s">
        <v>216</v>
      </c>
      <c r="ACN1025" s="4" t="s">
        <v>468</v>
      </c>
      <c r="ACO1025" s="4" t="s">
        <v>436</v>
      </c>
      <c r="ACP1025" s="4" t="s">
        <v>164</v>
      </c>
      <c r="ACQ1025" s="4" t="s">
        <v>500</v>
      </c>
      <c r="ACR1025" s="4" t="s">
        <v>228</v>
      </c>
      <c r="ACS1025" s="4" t="s">
        <v>291</v>
      </c>
      <c r="ACT1025" s="4" t="s">
        <v>501</v>
      </c>
      <c r="ACU1025" s="4" t="s">
        <v>422</v>
      </c>
      <c r="ACV1025" s="4" t="s">
        <v>123</v>
      </c>
      <c r="ACW1025" s="4" t="s">
        <v>502</v>
      </c>
      <c r="ACX1025" s="4" t="s">
        <v>503</v>
      </c>
      <c r="ACY1025" s="4" t="s">
        <v>504</v>
      </c>
      <c r="ACZ1025" s="4" t="s">
        <v>93</v>
      </c>
      <c r="ADA1025" s="4" t="s">
        <v>505</v>
      </c>
      <c r="ADB1025" s="4" t="s">
        <v>506</v>
      </c>
      <c r="ADC1025" s="4" t="s">
        <v>453</v>
      </c>
      <c r="ADD1025" s="4" t="s">
        <v>507</v>
      </c>
      <c r="ADE1025" s="4" t="s">
        <v>310</v>
      </c>
      <c r="ADF1025" s="4" t="s">
        <v>508</v>
      </c>
      <c r="ADG1025" s="4" t="s">
        <v>93</v>
      </c>
      <c r="ADH1025" s="4" t="s">
        <v>71</v>
      </c>
      <c r="ADI1025" s="4" t="s">
        <v>509</v>
      </c>
      <c r="ADJ1025" s="4" t="s">
        <v>510</v>
      </c>
      <c r="ADK1025" s="4" t="s">
        <v>68</v>
      </c>
      <c r="ADL1025" s="4" t="s">
        <v>397</v>
      </c>
      <c r="ADM1025" s="4" t="s">
        <v>318</v>
      </c>
      <c r="ADN1025" s="4" t="s">
        <v>274</v>
      </c>
      <c r="ADO1025" s="4" t="s">
        <v>18</v>
      </c>
      <c r="ADP1025" s="4" t="s">
        <v>511</v>
      </c>
      <c r="ADQ1025" s="4" t="s">
        <v>512</v>
      </c>
      <c r="ADR1025" s="4" t="s">
        <v>513</v>
      </c>
      <c r="ADS1025" s="4" t="s">
        <v>290</v>
      </c>
      <c r="ADT1025" s="4" t="s">
        <v>171</v>
      </c>
      <c r="ADU1025" s="4" t="s">
        <v>20</v>
      </c>
      <c r="ADV1025" s="4" t="s">
        <v>178</v>
      </c>
      <c r="ADW1025" s="4" t="s">
        <v>15</v>
      </c>
      <c r="ADX1025" s="4" t="s">
        <v>495</v>
      </c>
      <c r="ADY1025" s="4" t="s">
        <v>42</v>
      </c>
      <c r="ADZ1025" s="4" t="s">
        <v>407</v>
      </c>
      <c r="AEA1025" s="4" t="s">
        <v>438</v>
      </c>
      <c r="AEB1025" s="4" t="s">
        <v>103</v>
      </c>
      <c r="AEC1025" s="4" t="s">
        <v>289</v>
      </c>
      <c r="AED1025" s="4" t="s">
        <v>60</v>
      </c>
      <c r="AEE1025" s="4" t="s">
        <v>514</v>
      </c>
      <c r="AEF1025" s="4" t="s">
        <v>515</v>
      </c>
      <c r="AEG1025" s="4" t="s">
        <v>516</v>
      </c>
      <c r="AEH1025" s="4" t="s">
        <v>517</v>
      </c>
      <c r="AEI1025" s="4" t="s">
        <v>518</v>
      </c>
      <c r="AEJ1025" s="4" t="s">
        <v>519</v>
      </c>
      <c r="AEK1025" s="4" t="s">
        <v>520</v>
      </c>
      <c r="AEL1025" s="4" t="s">
        <v>521</v>
      </c>
      <c r="AEM1025" s="4" t="s">
        <v>188</v>
      </c>
      <c r="AEN1025" s="4" t="s">
        <v>522</v>
      </c>
      <c r="AEO1025" s="4" t="s">
        <v>523</v>
      </c>
      <c r="AEP1025" s="4" t="s">
        <v>161</v>
      </c>
      <c r="AEQ1025" s="4" t="s">
        <v>524</v>
      </c>
      <c r="AER1025" s="4" t="s">
        <v>525</v>
      </c>
      <c r="AES1025" s="4" t="s">
        <v>526</v>
      </c>
      <c r="AET1025" s="4" t="s">
        <v>152</v>
      </c>
      <c r="AEU1025" s="4" t="s">
        <v>527</v>
      </c>
      <c r="AEV1025" s="4" t="s">
        <v>528</v>
      </c>
      <c r="AEW1025" s="4" t="s">
        <v>529</v>
      </c>
      <c r="AEX1025" s="4" t="s">
        <v>530</v>
      </c>
      <c r="AEY1025" s="4" t="s">
        <v>531</v>
      </c>
      <c r="AEZ1025" s="4" t="s">
        <v>240</v>
      </c>
      <c r="AFA1025" s="4" t="s">
        <v>532</v>
      </c>
      <c r="AFB1025" s="4" t="s">
        <v>533</v>
      </c>
      <c r="AFC1025" s="4" t="s">
        <v>534</v>
      </c>
      <c r="AFD1025" s="4" t="s">
        <v>535</v>
      </c>
      <c r="AFE1025" s="4" t="s">
        <v>536</v>
      </c>
      <c r="AFF1025" s="4" t="s">
        <v>537</v>
      </c>
      <c r="AFG1025" s="4" t="s">
        <v>505</v>
      </c>
      <c r="AFH1025" s="4" t="s">
        <v>282</v>
      </c>
      <c r="AFI1025" s="4" t="s">
        <v>359</v>
      </c>
      <c r="AFJ1025" s="4" t="s">
        <v>117</v>
      </c>
      <c r="AFK1025" s="4" t="s">
        <v>422</v>
      </c>
      <c r="AFL1025" s="4" t="s">
        <v>538</v>
      </c>
      <c r="AFM1025" s="4" t="s">
        <v>374</v>
      </c>
      <c r="AFN1025" s="4" t="s">
        <v>66</v>
      </c>
      <c r="AFO1025" s="4" t="s">
        <v>36</v>
      </c>
      <c r="AFP1025" s="4" t="s">
        <v>476</v>
      </c>
      <c r="AFQ1025" s="4" t="s">
        <v>539</v>
      </c>
      <c r="AFR1025" s="4" t="s">
        <v>540</v>
      </c>
      <c r="AFS1025" s="4" t="s">
        <v>458</v>
      </c>
      <c r="AFT1025" s="4" t="s">
        <v>541</v>
      </c>
      <c r="AFU1025" s="4" t="s">
        <v>339</v>
      </c>
      <c r="AFV1025" s="4" t="s">
        <v>295</v>
      </c>
      <c r="AFW1025" s="4" t="s">
        <v>542</v>
      </c>
      <c r="AFX1025" s="4" t="s">
        <v>469</v>
      </c>
      <c r="AFY1025" s="4" t="s">
        <v>422</v>
      </c>
      <c r="AFZ1025" s="4" t="s">
        <v>478</v>
      </c>
      <c r="AGA1025" s="4" t="s">
        <v>364</v>
      </c>
      <c r="AGB1025" s="4" t="s">
        <v>332</v>
      </c>
      <c r="AGC1025" s="4" t="s">
        <v>262</v>
      </c>
      <c r="AGD1025" s="4" t="s">
        <v>543</v>
      </c>
      <c r="AGE1025" s="4" t="s">
        <v>396</v>
      </c>
      <c r="AGF1025" s="4" t="s">
        <v>544</v>
      </c>
      <c r="AGG1025" s="4" t="s">
        <v>81</v>
      </c>
      <c r="AGH1025" s="4" t="s">
        <v>545</v>
      </c>
      <c r="AGI1025" s="4" t="s">
        <v>546</v>
      </c>
      <c r="AGJ1025" s="4" t="s">
        <v>300</v>
      </c>
      <c r="AGK1025" s="4" t="s">
        <v>76</v>
      </c>
      <c r="AGL1025" s="4" t="s">
        <v>192</v>
      </c>
      <c r="AGM1025" s="4" t="s">
        <v>500</v>
      </c>
      <c r="AGN1025" s="4" t="s">
        <v>547</v>
      </c>
      <c r="AGO1025" s="4" t="s">
        <v>197</v>
      </c>
      <c r="AGP1025" s="4" t="s">
        <v>509</v>
      </c>
      <c r="AGQ1025" s="4" t="s">
        <v>548</v>
      </c>
      <c r="AGR1025" s="4" t="s">
        <v>180</v>
      </c>
      <c r="AGS1025" s="4" t="s">
        <v>148</v>
      </c>
      <c r="AGT1025" s="4" t="s">
        <v>160</v>
      </c>
      <c r="AGU1025" s="4" t="s">
        <v>549</v>
      </c>
      <c r="AGV1025" s="4" t="s">
        <v>142</v>
      </c>
      <c r="AGW1025" s="4" t="s">
        <v>550</v>
      </c>
      <c r="AGX1025" s="4" t="s">
        <v>551</v>
      </c>
      <c r="AGY1025" s="4" t="s">
        <v>276</v>
      </c>
      <c r="AGZ1025" s="4" t="s">
        <v>552</v>
      </c>
      <c r="AHA1025" s="4" t="s">
        <v>409</v>
      </c>
      <c r="AHB1025" s="4" t="s">
        <v>369</v>
      </c>
      <c r="AHC1025" s="4" t="s">
        <v>330</v>
      </c>
      <c r="AHD1025" s="4" t="s">
        <v>382</v>
      </c>
      <c r="AHE1025" s="4" t="s">
        <v>490</v>
      </c>
      <c r="AHF1025" s="4" t="s">
        <v>553</v>
      </c>
      <c r="AHG1025" s="4" t="s">
        <v>132</v>
      </c>
      <c r="AHH1025" s="4" t="s">
        <v>287</v>
      </c>
      <c r="AHI1025" s="4" t="s">
        <v>123</v>
      </c>
      <c r="AHJ1025" s="4" t="s">
        <v>199</v>
      </c>
      <c r="AHK1025" s="4" t="s">
        <v>226</v>
      </c>
      <c r="AHL1025" s="4" t="s">
        <v>145</v>
      </c>
      <c r="AHM1025" s="4" t="s">
        <v>554</v>
      </c>
      <c r="AHN1025" s="4" t="s">
        <v>359</v>
      </c>
      <c r="AHO1025" s="4" t="s">
        <v>487</v>
      </c>
      <c r="AHP1025" s="4" t="s">
        <v>555</v>
      </c>
      <c r="AHQ1025" s="4" t="s">
        <v>556</v>
      </c>
      <c r="AHR1025" s="4" t="s">
        <v>505</v>
      </c>
      <c r="AHS1025" s="4" t="s">
        <v>202</v>
      </c>
      <c r="AHT1025" s="4" t="s">
        <v>448</v>
      </c>
      <c r="AHU1025" s="4" t="s">
        <v>33</v>
      </c>
      <c r="AHV1025" s="4" t="s">
        <v>557</v>
      </c>
      <c r="AHW1025" s="4" t="s">
        <v>468</v>
      </c>
      <c r="AHX1025" s="4" t="s">
        <v>129</v>
      </c>
      <c r="AHY1025" s="4" t="s">
        <v>558</v>
      </c>
      <c r="AHZ1025" s="4" t="s">
        <v>536</v>
      </c>
      <c r="AIA1025" s="4" t="s">
        <v>527</v>
      </c>
      <c r="AIB1025" s="4" t="s">
        <v>513</v>
      </c>
      <c r="AIC1025" s="4" t="s">
        <v>559</v>
      </c>
      <c r="AID1025" s="4" t="s">
        <v>312</v>
      </c>
      <c r="AIE1025" s="4" t="s">
        <v>560</v>
      </c>
      <c r="AIF1025" s="4" t="s">
        <v>87</v>
      </c>
      <c r="AIG1025" s="4" t="s">
        <v>561</v>
      </c>
      <c r="AIH1025" s="4" t="s">
        <v>158</v>
      </c>
      <c r="AII1025" s="4" t="s">
        <v>562</v>
      </c>
      <c r="AIJ1025" s="4" t="s">
        <v>563</v>
      </c>
      <c r="AIK1025" s="4" t="s">
        <v>564</v>
      </c>
      <c r="AIL1025" s="4" t="s">
        <v>476</v>
      </c>
      <c r="AIM1025" s="4" t="s">
        <v>540</v>
      </c>
      <c r="AIN1025" s="4" t="s">
        <v>489</v>
      </c>
      <c r="AIO1025" s="4" t="s">
        <v>462</v>
      </c>
      <c r="AIP1025" s="4" t="s">
        <v>487</v>
      </c>
      <c r="AIQ1025" s="4" t="s">
        <v>540</v>
      </c>
      <c r="AIR1025" s="4" t="s">
        <v>565</v>
      </c>
      <c r="AIS1025" s="4" t="s">
        <v>242</v>
      </c>
      <c r="AIT1025" s="4" t="s">
        <v>566</v>
      </c>
      <c r="AIU1025" s="4" t="s">
        <v>477</v>
      </c>
      <c r="AIV1025" s="4" t="s">
        <v>91</v>
      </c>
      <c r="AIW1025" s="4" t="s">
        <v>447</v>
      </c>
      <c r="AIX1025" s="4" t="s">
        <v>425</v>
      </c>
      <c r="AIY1025" s="4" t="s">
        <v>567</v>
      </c>
      <c r="AIZ1025" s="4" t="s">
        <v>568</v>
      </c>
      <c r="AJA1025" s="4" t="s">
        <v>527</v>
      </c>
      <c r="AJB1025" s="4" t="s">
        <v>569</v>
      </c>
      <c r="AJC1025" s="4" t="s">
        <v>570</v>
      </c>
      <c r="AJD1025" s="4" t="s">
        <v>571</v>
      </c>
      <c r="AJE1025" s="4" t="s">
        <v>527</v>
      </c>
      <c r="AJF1025" s="4" t="s">
        <v>465</v>
      </c>
      <c r="AJG1025" s="4" t="s">
        <v>39</v>
      </c>
      <c r="AJH1025" s="4" t="s">
        <v>550</v>
      </c>
      <c r="AJI1025" s="4" t="s">
        <v>333</v>
      </c>
      <c r="AJJ1025" s="4" t="s">
        <v>257</v>
      </c>
      <c r="AJK1025" s="4" t="s">
        <v>572</v>
      </c>
      <c r="AJL1025" s="4" t="s">
        <v>443</v>
      </c>
      <c r="AJM1025" s="4" t="s">
        <v>573</v>
      </c>
      <c r="AJN1025" s="4" t="s">
        <v>571</v>
      </c>
      <c r="AJO1025" s="4" t="s">
        <v>529</v>
      </c>
      <c r="AJP1025" s="4" t="s">
        <v>102</v>
      </c>
      <c r="AJQ1025" s="4" t="s">
        <v>140</v>
      </c>
      <c r="AJR1025" s="4" t="s">
        <v>340</v>
      </c>
      <c r="AJS1025" s="4" t="s">
        <v>456</v>
      </c>
      <c r="AJT1025" s="4" t="s">
        <v>359</v>
      </c>
      <c r="AJU1025" s="4" t="s">
        <v>574</v>
      </c>
      <c r="AJV1025" s="4" t="s">
        <v>95</v>
      </c>
      <c r="AJW1025" s="4" t="s">
        <v>575</v>
      </c>
      <c r="AJX1025" s="4" t="s">
        <v>497</v>
      </c>
      <c r="AJY1025" s="4" t="s">
        <v>576</v>
      </c>
      <c r="AJZ1025" s="4" t="s">
        <v>577</v>
      </c>
      <c r="AKA1025" s="4" t="s">
        <v>280</v>
      </c>
      <c r="AKB1025" s="4" t="s">
        <v>205</v>
      </c>
      <c r="AKC1025" s="4" t="s">
        <v>455</v>
      </c>
      <c r="AKD1025" s="4" t="s">
        <v>419</v>
      </c>
      <c r="AKE1025" s="4" t="s">
        <v>237</v>
      </c>
      <c r="AKF1025" s="4" t="s">
        <v>578</v>
      </c>
      <c r="AKG1025" s="4" t="s">
        <v>135</v>
      </c>
      <c r="AKH1025" s="4" t="s">
        <v>579</v>
      </c>
      <c r="AKI1025" s="4" t="s">
        <v>579</v>
      </c>
      <c r="AKJ1025" s="4" t="s">
        <v>475</v>
      </c>
      <c r="AKK1025" s="4" t="s">
        <v>580</v>
      </c>
      <c r="AKL1025" s="4" t="s">
        <v>151</v>
      </c>
      <c r="AKM1025" s="4" t="s">
        <v>581</v>
      </c>
      <c r="AKN1025" s="4" t="s">
        <v>504</v>
      </c>
      <c r="AKO1025" s="4" t="s">
        <v>459</v>
      </c>
      <c r="AKP1025" s="4" t="s">
        <v>483</v>
      </c>
      <c r="AKQ1025" s="4" t="s">
        <v>211</v>
      </c>
      <c r="AKR1025" s="4" t="s">
        <v>289</v>
      </c>
      <c r="AKS1025" s="4" t="s">
        <v>247</v>
      </c>
      <c r="AKT1025" s="4" t="s">
        <v>316</v>
      </c>
      <c r="AKU1025" s="4" t="s">
        <v>509</v>
      </c>
      <c r="AKV1025" s="4" t="s">
        <v>218</v>
      </c>
      <c r="AKW1025" s="4" t="s">
        <v>582</v>
      </c>
      <c r="AKX1025" s="4" t="s">
        <v>583</v>
      </c>
      <c r="AKY1025" s="4" t="s">
        <v>584</v>
      </c>
      <c r="AKZ1025" s="4" t="s">
        <v>585</v>
      </c>
      <c r="ALA1025" s="4" t="s">
        <v>328</v>
      </c>
      <c r="ALB1025" s="4" t="s">
        <v>160</v>
      </c>
      <c r="ALC1025" s="4" t="s">
        <v>559</v>
      </c>
      <c r="ALD1025" s="4" t="s">
        <v>55</v>
      </c>
      <c r="ALE1025" s="4" t="s">
        <v>301</v>
      </c>
      <c r="ALF1025" s="4" t="s">
        <v>163</v>
      </c>
      <c r="ALG1025" s="4" t="s">
        <v>387</v>
      </c>
      <c r="ALH1025" s="4" t="s">
        <v>219</v>
      </c>
      <c r="ALI1025" s="4" t="s">
        <v>586</v>
      </c>
      <c r="ALJ1025" s="4" t="s">
        <v>410</v>
      </c>
      <c r="ALK1025" s="4" t="s">
        <v>255</v>
      </c>
      <c r="ALL1025" s="4" t="s">
        <v>272</v>
      </c>
      <c r="ALM1025" s="4" t="s">
        <v>587</v>
      </c>
    </row>
    <row r="1026" spans="1:1001" x14ac:dyDescent="0.35">
      <c r="A1026" s="4" t="s">
        <v>2</v>
      </c>
      <c r="B1026" s="4" t="s">
        <v>589</v>
      </c>
      <c r="C1026" s="4" t="s">
        <v>590</v>
      </c>
      <c r="D1026" s="4" t="s">
        <v>591</v>
      </c>
      <c r="E1026" s="4" t="s">
        <v>592</v>
      </c>
      <c r="F1026" s="4" t="s">
        <v>593</v>
      </c>
      <c r="G1026" s="4" t="s">
        <v>594</v>
      </c>
      <c r="H1026" s="4" t="s">
        <v>595</v>
      </c>
      <c r="I1026" s="4" t="s">
        <v>596</v>
      </c>
      <c r="J1026" s="4" t="s">
        <v>597</v>
      </c>
      <c r="K1026" s="4" t="s">
        <v>598</v>
      </c>
      <c r="L1026" s="4" t="s">
        <v>599</v>
      </c>
      <c r="M1026" s="4" t="s">
        <v>600</v>
      </c>
      <c r="N1026" s="4" t="s">
        <v>601</v>
      </c>
      <c r="O1026" s="4" t="s">
        <v>602</v>
      </c>
      <c r="P1026" s="4" t="s">
        <v>603</v>
      </c>
      <c r="Q1026" s="4" t="s">
        <v>604</v>
      </c>
      <c r="R1026" s="4" t="s">
        <v>605</v>
      </c>
      <c r="S1026" s="4" t="s">
        <v>606</v>
      </c>
      <c r="T1026" s="4" t="s">
        <v>607</v>
      </c>
      <c r="U1026" s="4" t="s">
        <v>608</v>
      </c>
      <c r="V1026" s="4" t="s">
        <v>609</v>
      </c>
      <c r="W1026" s="4" t="s">
        <v>610</v>
      </c>
      <c r="X1026" s="4" t="s">
        <v>611</v>
      </c>
      <c r="Y1026" s="4" t="s">
        <v>612</v>
      </c>
      <c r="Z1026" s="4" t="s">
        <v>613</v>
      </c>
      <c r="AA1026" s="4" t="s">
        <v>614</v>
      </c>
      <c r="AB1026" s="4" t="s">
        <v>615</v>
      </c>
      <c r="AC1026" s="4" t="s">
        <v>616</v>
      </c>
      <c r="AD1026" s="4" t="s">
        <v>617</v>
      </c>
      <c r="AE1026" s="4" t="s">
        <v>618</v>
      </c>
      <c r="AF1026" s="4" t="s">
        <v>619</v>
      </c>
      <c r="AG1026" s="4" t="s">
        <v>620</v>
      </c>
      <c r="AH1026" s="4" t="s">
        <v>621</v>
      </c>
      <c r="AI1026" s="4" t="s">
        <v>622</v>
      </c>
      <c r="AJ1026" s="4" t="s">
        <v>623</v>
      </c>
      <c r="AK1026" s="4" t="s">
        <v>624</v>
      </c>
      <c r="AL1026" s="4" t="s">
        <v>625</v>
      </c>
      <c r="AM1026" s="4" t="s">
        <v>626</v>
      </c>
      <c r="AN1026" s="4" t="s">
        <v>627</v>
      </c>
      <c r="AO1026" s="4" t="s">
        <v>628</v>
      </c>
      <c r="AP1026" s="4" t="s">
        <v>629</v>
      </c>
      <c r="AQ1026" s="4" t="s">
        <v>630</v>
      </c>
      <c r="AR1026" s="4" t="s">
        <v>631</v>
      </c>
      <c r="AS1026" s="4" t="s">
        <v>632</v>
      </c>
      <c r="AT1026" s="4" t="s">
        <v>633</v>
      </c>
      <c r="AU1026" s="4" t="s">
        <v>634</v>
      </c>
      <c r="AV1026" s="4" t="s">
        <v>635</v>
      </c>
      <c r="AW1026" s="4" t="s">
        <v>636</v>
      </c>
      <c r="AX1026" s="4" t="s">
        <v>637</v>
      </c>
      <c r="AY1026" s="4" t="s">
        <v>638</v>
      </c>
      <c r="AZ1026" s="4" t="s">
        <v>639</v>
      </c>
      <c r="BA1026" s="4" t="s">
        <v>640</v>
      </c>
      <c r="BB1026" s="4" t="s">
        <v>641</v>
      </c>
      <c r="BC1026" s="4" t="s">
        <v>642</v>
      </c>
      <c r="BD1026" s="4" t="s">
        <v>643</v>
      </c>
      <c r="BE1026" s="4" t="s">
        <v>644</v>
      </c>
      <c r="BF1026" s="4" t="s">
        <v>645</v>
      </c>
      <c r="BG1026" s="4" t="s">
        <v>646</v>
      </c>
      <c r="BH1026" s="4" t="s">
        <v>647</v>
      </c>
      <c r="BI1026" s="4" t="s">
        <v>648</v>
      </c>
      <c r="BJ1026" s="4" t="s">
        <v>649</v>
      </c>
      <c r="BK1026" s="4" t="s">
        <v>650</v>
      </c>
      <c r="BL1026" s="4" t="s">
        <v>651</v>
      </c>
      <c r="BM1026" s="4" t="s">
        <v>652</v>
      </c>
      <c r="BN1026" s="4" t="s">
        <v>653</v>
      </c>
      <c r="BO1026" s="4" t="s">
        <v>654</v>
      </c>
      <c r="BP1026" s="4" t="s">
        <v>655</v>
      </c>
      <c r="BQ1026" s="4" t="s">
        <v>656</v>
      </c>
      <c r="BR1026" s="4" t="s">
        <v>657</v>
      </c>
      <c r="BS1026" s="4" t="s">
        <v>658</v>
      </c>
      <c r="BT1026" s="4" t="s">
        <v>659</v>
      </c>
      <c r="BU1026" s="4" t="s">
        <v>660</v>
      </c>
      <c r="BV1026" s="4" t="s">
        <v>661</v>
      </c>
      <c r="BW1026" s="4" t="s">
        <v>662</v>
      </c>
      <c r="BX1026" s="4" t="s">
        <v>663</v>
      </c>
      <c r="BY1026" s="4" t="s">
        <v>664</v>
      </c>
      <c r="BZ1026" s="4" t="s">
        <v>665</v>
      </c>
      <c r="CA1026" s="4" t="s">
        <v>666</v>
      </c>
      <c r="CB1026" s="4" t="s">
        <v>667</v>
      </c>
      <c r="CC1026" s="4" t="s">
        <v>668</v>
      </c>
      <c r="CD1026" s="4" t="s">
        <v>669</v>
      </c>
      <c r="CE1026" s="4" t="s">
        <v>670</v>
      </c>
      <c r="CF1026" s="4" t="s">
        <v>671</v>
      </c>
      <c r="CG1026" s="4" t="s">
        <v>672</v>
      </c>
      <c r="CH1026" s="4" t="s">
        <v>673</v>
      </c>
      <c r="CI1026" s="4" t="s">
        <v>674</v>
      </c>
      <c r="CJ1026" s="4" t="s">
        <v>675</v>
      </c>
      <c r="CK1026" s="4" t="s">
        <v>676</v>
      </c>
      <c r="CL1026" s="4" t="s">
        <v>677</v>
      </c>
      <c r="CM1026" s="4" t="s">
        <v>678</v>
      </c>
      <c r="CN1026" s="4" t="s">
        <v>679</v>
      </c>
      <c r="CO1026" s="4" t="s">
        <v>680</v>
      </c>
      <c r="CP1026" s="4" t="s">
        <v>681</v>
      </c>
      <c r="CQ1026" s="4" t="s">
        <v>682</v>
      </c>
      <c r="CR1026" s="4" t="s">
        <v>683</v>
      </c>
      <c r="CS1026" s="4" t="s">
        <v>684</v>
      </c>
      <c r="CT1026" s="4" t="s">
        <v>685</v>
      </c>
      <c r="CU1026" s="4" t="s">
        <v>686</v>
      </c>
      <c r="CV1026" s="4" t="s">
        <v>687</v>
      </c>
      <c r="CW1026" s="4" t="s">
        <v>688</v>
      </c>
      <c r="CX1026" s="4" t="s">
        <v>689</v>
      </c>
      <c r="CY1026" s="4" t="s">
        <v>690</v>
      </c>
      <c r="CZ1026" s="4" t="s">
        <v>691</v>
      </c>
      <c r="DA1026" s="4" t="s">
        <v>692</v>
      </c>
      <c r="DB1026" s="4" t="s">
        <v>693</v>
      </c>
      <c r="DC1026" s="4" t="s">
        <v>694</v>
      </c>
      <c r="DD1026" s="4" t="s">
        <v>695</v>
      </c>
      <c r="DE1026" s="4" t="s">
        <v>696</v>
      </c>
      <c r="DF1026" s="4" t="s">
        <v>697</v>
      </c>
      <c r="DG1026" s="4" t="s">
        <v>698</v>
      </c>
      <c r="DH1026" s="4" t="s">
        <v>699</v>
      </c>
      <c r="DI1026" s="4" t="s">
        <v>700</v>
      </c>
      <c r="DJ1026" s="4" t="s">
        <v>701</v>
      </c>
      <c r="DK1026" s="4" t="s">
        <v>702</v>
      </c>
      <c r="DL1026" s="4" t="s">
        <v>703</v>
      </c>
      <c r="DM1026" s="4" t="s">
        <v>704</v>
      </c>
      <c r="DN1026" s="4" t="s">
        <v>705</v>
      </c>
      <c r="DO1026" s="4" t="s">
        <v>706</v>
      </c>
      <c r="DP1026" s="4" t="s">
        <v>707</v>
      </c>
      <c r="DQ1026" s="4" t="s">
        <v>708</v>
      </c>
      <c r="DR1026" s="4" t="s">
        <v>709</v>
      </c>
      <c r="DS1026" s="4" t="s">
        <v>710</v>
      </c>
      <c r="DT1026" s="4" t="s">
        <v>711</v>
      </c>
      <c r="DU1026" s="4" t="s">
        <v>712</v>
      </c>
      <c r="DV1026" s="4" t="s">
        <v>713</v>
      </c>
      <c r="DW1026" s="4" t="s">
        <v>714</v>
      </c>
      <c r="DX1026" s="4" t="s">
        <v>715</v>
      </c>
      <c r="DY1026" s="4" t="s">
        <v>716</v>
      </c>
      <c r="DZ1026" s="4" t="s">
        <v>717</v>
      </c>
      <c r="EA1026" s="4" t="s">
        <v>718</v>
      </c>
      <c r="EB1026" s="4" t="s">
        <v>719</v>
      </c>
      <c r="EC1026" s="4" t="s">
        <v>720</v>
      </c>
      <c r="ED1026" s="4" t="s">
        <v>721</v>
      </c>
      <c r="EE1026" s="4" t="s">
        <v>722</v>
      </c>
      <c r="EF1026" s="4" t="s">
        <v>723</v>
      </c>
      <c r="EG1026" s="4" t="s">
        <v>724</v>
      </c>
      <c r="EH1026" s="4" t="s">
        <v>725</v>
      </c>
      <c r="EI1026" s="4" t="s">
        <v>726</v>
      </c>
      <c r="EJ1026" s="4" t="s">
        <v>727</v>
      </c>
      <c r="EK1026" s="4" t="s">
        <v>728</v>
      </c>
      <c r="EL1026" s="4" t="s">
        <v>729</v>
      </c>
      <c r="EM1026" s="4" t="s">
        <v>730</v>
      </c>
      <c r="EN1026" s="4" t="s">
        <v>731</v>
      </c>
      <c r="EO1026" s="4" t="s">
        <v>732</v>
      </c>
      <c r="EP1026" s="4" t="s">
        <v>733</v>
      </c>
      <c r="EQ1026" s="4" t="s">
        <v>734</v>
      </c>
      <c r="ER1026" s="4" t="s">
        <v>735</v>
      </c>
      <c r="ES1026" s="4" t="s">
        <v>736</v>
      </c>
      <c r="ET1026" s="4" t="s">
        <v>737</v>
      </c>
      <c r="EU1026" s="4" t="s">
        <v>738</v>
      </c>
      <c r="EV1026" s="4" t="s">
        <v>739</v>
      </c>
      <c r="EW1026" s="4" t="s">
        <v>740</v>
      </c>
      <c r="EX1026" s="4" t="s">
        <v>741</v>
      </c>
      <c r="EY1026" s="4" t="s">
        <v>742</v>
      </c>
      <c r="EZ1026" s="4" t="s">
        <v>743</v>
      </c>
      <c r="FA1026" s="4" t="s">
        <v>744</v>
      </c>
      <c r="FB1026" s="4" t="s">
        <v>745</v>
      </c>
      <c r="FC1026" s="4" t="s">
        <v>746</v>
      </c>
      <c r="FD1026" s="4" t="s">
        <v>747</v>
      </c>
      <c r="FE1026" s="4" t="s">
        <v>748</v>
      </c>
      <c r="FF1026" s="4" t="s">
        <v>749</v>
      </c>
      <c r="FG1026" s="4" t="s">
        <v>750</v>
      </c>
      <c r="FH1026" s="4" t="s">
        <v>751</v>
      </c>
      <c r="FI1026" s="4" t="s">
        <v>752</v>
      </c>
      <c r="FJ1026" s="4" t="s">
        <v>753</v>
      </c>
      <c r="FK1026" s="4" t="s">
        <v>754</v>
      </c>
      <c r="FL1026" s="4" t="s">
        <v>755</v>
      </c>
      <c r="FM1026" s="4" t="s">
        <v>756</v>
      </c>
      <c r="FN1026" s="4" t="s">
        <v>757</v>
      </c>
      <c r="FO1026" s="4" t="s">
        <v>758</v>
      </c>
      <c r="FP1026" s="4" t="s">
        <v>759</v>
      </c>
      <c r="FQ1026" s="4" t="s">
        <v>760</v>
      </c>
      <c r="FR1026" s="4" t="s">
        <v>761</v>
      </c>
      <c r="FS1026" s="4" t="s">
        <v>762</v>
      </c>
      <c r="FT1026" s="4" t="s">
        <v>763</v>
      </c>
      <c r="FU1026" s="4" t="s">
        <v>764</v>
      </c>
      <c r="FV1026" s="4" t="s">
        <v>765</v>
      </c>
      <c r="FW1026" s="4" t="s">
        <v>766</v>
      </c>
      <c r="FX1026" s="4" t="s">
        <v>767</v>
      </c>
      <c r="FY1026" s="4" t="s">
        <v>768</v>
      </c>
      <c r="FZ1026" s="4" t="s">
        <v>769</v>
      </c>
      <c r="GA1026" s="4" t="s">
        <v>770</v>
      </c>
      <c r="GB1026" s="4" t="s">
        <v>771</v>
      </c>
      <c r="GC1026" s="4" t="s">
        <v>772</v>
      </c>
      <c r="GD1026" s="4" t="s">
        <v>773</v>
      </c>
      <c r="GE1026" s="4" t="s">
        <v>774</v>
      </c>
      <c r="GF1026" s="4" t="s">
        <v>775</v>
      </c>
      <c r="GG1026" s="4" t="s">
        <v>776</v>
      </c>
      <c r="GH1026" s="4" t="s">
        <v>777</v>
      </c>
      <c r="GI1026" s="4" t="s">
        <v>778</v>
      </c>
      <c r="GJ1026" s="4" t="s">
        <v>779</v>
      </c>
      <c r="GK1026" s="4" t="s">
        <v>780</v>
      </c>
      <c r="GL1026" s="4" t="s">
        <v>781</v>
      </c>
      <c r="GM1026" s="4" t="s">
        <v>782</v>
      </c>
      <c r="GN1026" s="4" t="s">
        <v>783</v>
      </c>
      <c r="GO1026" s="4" t="s">
        <v>784</v>
      </c>
      <c r="GP1026" s="4" t="s">
        <v>785</v>
      </c>
      <c r="GQ1026" s="4" t="s">
        <v>786</v>
      </c>
      <c r="GR1026" s="4" t="s">
        <v>787</v>
      </c>
      <c r="GS1026" s="4" t="s">
        <v>788</v>
      </c>
      <c r="GT1026" s="4" t="s">
        <v>789</v>
      </c>
      <c r="GU1026" s="4" t="s">
        <v>790</v>
      </c>
      <c r="GV1026" s="4" t="s">
        <v>791</v>
      </c>
      <c r="GW1026" s="4" t="s">
        <v>792</v>
      </c>
      <c r="GX1026" s="4" t="s">
        <v>793</v>
      </c>
      <c r="GY1026" s="4" t="s">
        <v>794</v>
      </c>
      <c r="GZ1026" s="4" t="s">
        <v>795</v>
      </c>
      <c r="HA1026" s="4" t="s">
        <v>796</v>
      </c>
      <c r="HB1026" s="4" t="s">
        <v>797</v>
      </c>
      <c r="HC1026" s="4" t="s">
        <v>798</v>
      </c>
      <c r="HD1026" s="4" t="s">
        <v>799</v>
      </c>
      <c r="HE1026" s="4" t="s">
        <v>800</v>
      </c>
      <c r="HF1026" s="4" t="s">
        <v>801</v>
      </c>
      <c r="HG1026" s="4" t="s">
        <v>802</v>
      </c>
      <c r="HH1026" s="4" t="s">
        <v>803</v>
      </c>
      <c r="HI1026" s="4" t="s">
        <v>804</v>
      </c>
      <c r="HJ1026" s="4" t="s">
        <v>805</v>
      </c>
      <c r="HK1026" s="4" t="s">
        <v>806</v>
      </c>
      <c r="HL1026" s="4" t="s">
        <v>807</v>
      </c>
      <c r="HM1026" s="4" t="s">
        <v>808</v>
      </c>
      <c r="HN1026" s="4" t="s">
        <v>809</v>
      </c>
      <c r="HO1026" s="4" t="s">
        <v>810</v>
      </c>
      <c r="HP1026" s="4" t="s">
        <v>811</v>
      </c>
      <c r="HQ1026" s="4" t="s">
        <v>812</v>
      </c>
      <c r="HR1026" s="4" t="s">
        <v>813</v>
      </c>
      <c r="HS1026" s="4" t="s">
        <v>814</v>
      </c>
      <c r="HT1026" s="4" t="s">
        <v>815</v>
      </c>
      <c r="HU1026" s="4" t="s">
        <v>816</v>
      </c>
      <c r="HV1026" s="4" t="s">
        <v>817</v>
      </c>
      <c r="HW1026" s="4" t="s">
        <v>818</v>
      </c>
      <c r="HX1026" s="4" t="s">
        <v>819</v>
      </c>
      <c r="HY1026" s="4" t="s">
        <v>820</v>
      </c>
      <c r="HZ1026" s="4" t="s">
        <v>821</v>
      </c>
      <c r="IA1026" s="4" t="s">
        <v>822</v>
      </c>
      <c r="IB1026" s="4" t="s">
        <v>823</v>
      </c>
      <c r="IC1026" s="4" t="s">
        <v>824</v>
      </c>
      <c r="ID1026" s="4" t="s">
        <v>825</v>
      </c>
      <c r="IE1026" s="4" t="s">
        <v>826</v>
      </c>
      <c r="IF1026" s="4" t="s">
        <v>827</v>
      </c>
      <c r="IG1026" s="4" t="s">
        <v>828</v>
      </c>
      <c r="IH1026" s="4" t="s">
        <v>829</v>
      </c>
      <c r="II1026" s="4" t="s">
        <v>830</v>
      </c>
      <c r="IJ1026" s="4" t="s">
        <v>831</v>
      </c>
      <c r="IK1026" s="4" t="s">
        <v>832</v>
      </c>
      <c r="IL1026" s="4" t="s">
        <v>833</v>
      </c>
      <c r="IM1026" s="4" t="s">
        <v>834</v>
      </c>
      <c r="IN1026" s="4" t="s">
        <v>835</v>
      </c>
      <c r="IO1026" s="4" t="s">
        <v>836</v>
      </c>
      <c r="IP1026" s="4" t="s">
        <v>837</v>
      </c>
      <c r="IQ1026" s="4" t="s">
        <v>838</v>
      </c>
      <c r="IR1026" s="4" t="s">
        <v>839</v>
      </c>
      <c r="IS1026" s="4" t="s">
        <v>840</v>
      </c>
      <c r="IT1026" s="4" t="s">
        <v>841</v>
      </c>
      <c r="IU1026" s="4" t="s">
        <v>842</v>
      </c>
      <c r="IV1026" s="4" t="s">
        <v>843</v>
      </c>
      <c r="IW1026" s="4" t="s">
        <v>844</v>
      </c>
      <c r="IX1026" s="4" t="s">
        <v>845</v>
      </c>
      <c r="IY1026" s="4" t="s">
        <v>846</v>
      </c>
      <c r="IZ1026" s="4" t="s">
        <v>847</v>
      </c>
      <c r="JA1026" s="4" t="s">
        <v>848</v>
      </c>
      <c r="JB1026" s="4" t="s">
        <v>849</v>
      </c>
      <c r="JC1026" s="4" t="s">
        <v>850</v>
      </c>
      <c r="JD1026" s="4" t="s">
        <v>851</v>
      </c>
      <c r="JE1026" s="4" t="s">
        <v>852</v>
      </c>
      <c r="JF1026" s="4" t="s">
        <v>853</v>
      </c>
      <c r="JG1026" s="4" t="s">
        <v>854</v>
      </c>
      <c r="JH1026" s="4" t="s">
        <v>855</v>
      </c>
      <c r="JI1026" s="4" t="s">
        <v>856</v>
      </c>
      <c r="JJ1026" s="4" t="s">
        <v>857</v>
      </c>
      <c r="JK1026" s="4" t="s">
        <v>858</v>
      </c>
      <c r="JL1026" s="4" t="s">
        <v>859</v>
      </c>
      <c r="JM1026" s="4" t="s">
        <v>860</v>
      </c>
      <c r="JN1026" s="4" t="s">
        <v>861</v>
      </c>
      <c r="JO1026" s="4" t="s">
        <v>862</v>
      </c>
      <c r="JP1026" s="4" t="s">
        <v>863</v>
      </c>
      <c r="JQ1026" s="4" t="s">
        <v>864</v>
      </c>
      <c r="JR1026" s="4" t="s">
        <v>865</v>
      </c>
      <c r="JS1026" s="4" t="s">
        <v>866</v>
      </c>
      <c r="JT1026" s="4" t="s">
        <v>867</v>
      </c>
      <c r="JU1026" s="4" t="s">
        <v>868</v>
      </c>
      <c r="JV1026" s="4" t="s">
        <v>869</v>
      </c>
      <c r="JW1026" s="4" t="s">
        <v>870</v>
      </c>
      <c r="JX1026" s="4" t="s">
        <v>871</v>
      </c>
      <c r="JY1026" s="4" t="s">
        <v>872</v>
      </c>
      <c r="JZ1026" s="4" t="s">
        <v>873</v>
      </c>
      <c r="KA1026" s="4" t="s">
        <v>874</v>
      </c>
      <c r="KB1026" s="4" t="s">
        <v>875</v>
      </c>
      <c r="KC1026" s="4" t="s">
        <v>876</v>
      </c>
      <c r="KD1026" s="4" t="s">
        <v>877</v>
      </c>
      <c r="KE1026" s="4" t="s">
        <v>878</v>
      </c>
      <c r="KF1026" s="4" t="s">
        <v>879</v>
      </c>
      <c r="KG1026" s="4" t="s">
        <v>880</v>
      </c>
      <c r="KH1026" s="4" t="s">
        <v>881</v>
      </c>
      <c r="KI1026" s="4" t="s">
        <v>882</v>
      </c>
      <c r="KJ1026" s="4" t="s">
        <v>883</v>
      </c>
      <c r="KK1026" s="4" t="s">
        <v>884</v>
      </c>
      <c r="KL1026" s="4" t="s">
        <v>885</v>
      </c>
      <c r="KM1026" s="4" t="s">
        <v>886</v>
      </c>
      <c r="KN1026" s="4" t="s">
        <v>887</v>
      </c>
      <c r="KO1026" s="4" t="s">
        <v>888</v>
      </c>
      <c r="KP1026" s="4" t="s">
        <v>889</v>
      </c>
      <c r="KQ1026" s="4" t="s">
        <v>890</v>
      </c>
      <c r="KR1026" s="4" t="s">
        <v>891</v>
      </c>
      <c r="KS1026" s="4" t="s">
        <v>892</v>
      </c>
      <c r="KT1026" s="4" t="s">
        <v>893</v>
      </c>
      <c r="KU1026" s="4" t="s">
        <v>894</v>
      </c>
      <c r="KV1026" s="4" t="s">
        <v>895</v>
      </c>
      <c r="KW1026" s="4" t="s">
        <v>896</v>
      </c>
      <c r="KX1026" s="4" t="s">
        <v>897</v>
      </c>
      <c r="KY1026" s="4" t="s">
        <v>898</v>
      </c>
      <c r="KZ1026" s="4" t="s">
        <v>899</v>
      </c>
      <c r="LA1026" s="4" t="s">
        <v>900</v>
      </c>
      <c r="LB1026" s="4" t="s">
        <v>901</v>
      </c>
      <c r="LC1026" s="4" t="s">
        <v>902</v>
      </c>
      <c r="LD1026" s="4" t="s">
        <v>903</v>
      </c>
      <c r="LE1026" s="4" t="s">
        <v>904</v>
      </c>
      <c r="LF1026" s="4" t="s">
        <v>905</v>
      </c>
      <c r="LG1026" s="4" t="s">
        <v>906</v>
      </c>
      <c r="LH1026" s="4" t="s">
        <v>907</v>
      </c>
      <c r="LI1026" s="4" t="s">
        <v>908</v>
      </c>
      <c r="LJ1026" s="4" t="s">
        <v>909</v>
      </c>
      <c r="LK1026" s="4" t="s">
        <v>910</v>
      </c>
      <c r="LL1026" s="4" t="s">
        <v>911</v>
      </c>
      <c r="LM1026" s="4" t="s">
        <v>912</v>
      </c>
      <c r="LN1026" s="4" t="s">
        <v>913</v>
      </c>
      <c r="LO1026" s="4" t="s">
        <v>914</v>
      </c>
      <c r="LP1026" s="4" t="s">
        <v>915</v>
      </c>
      <c r="LQ1026" s="4" t="s">
        <v>916</v>
      </c>
      <c r="LR1026" s="4" t="s">
        <v>917</v>
      </c>
      <c r="LS1026" s="4" t="s">
        <v>918</v>
      </c>
      <c r="LT1026" s="4" t="s">
        <v>919</v>
      </c>
      <c r="LU1026" s="4" t="s">
        <v>920</v>
      </c>
      <c r="LV1026" s="4" t="s">
        <v>921</v>
      </c>
      <c r="LW1026" s="4" t="s">
        <v>922</v>
      </c>
      <c r="LX1026" s="4" t="s">
        <v>923</v>
      </c>
      <c r="LY1026" s="4" t="s">
        <v>924</v>
      </c>
      <c r="LZ1026" s="4" t="s">
        <v>925</v>
      </c>
      <c r="MA1026" s="4" t="s">
        <v>926</v>
      </c>
      <c r="MB1026" s="4" t="s">
        <v>927</v>
      </c>
      <c r="MC1026" s="4" t="s">
        <v>928</v>
      </c>
      <c r="MD1026" s="4" t="s">
        <v>929</v>
      </c>
      <c r="ME1026" s="4" t="s">
        <v>930</v>
      </c>
      <c r="MF1026" s="4" t="s">
        <v>931</v>
      </c>
      <c r="MG1026" s="4" t="s">
        <v>932</v>
      </c>
      <c r="MH1026" s="4" t="s">
        <v>933</v>
      </c>
      <c r="MI1026" s="4" t="s">
        <v>934</v>
      </c>
      <c r="MJ1026" s="4" t="s">
        <v>935</v>
      </c>
      <c r="MK1026" s="4" t="s">
        <v>936</v>
      </c>
      <c r="ML1026" s="4" t="s">
        <v>937</v>
      </c>
      <c r="MM1026" s="4" t="s">
        <v>938</v>
      </c>
      <c r="MN1026" s="4" t="s">
        <v>939</v>
      </c>
      <c r="MO1026" s="4" t="s">
        <v>940</v>
      </c>
      <c r="MP1026" s="4" t="s">
        <v>941</v>
      </c>
      <c r="MQ1026" s="4" t="s">
        <v>942</v>
      </c>
      <c r="MR1026" s="4" t="s">
        <v>943</v>
      </c>
      <c r="MS1026" s="4" t="s">
        <v>944</v>
      </c>
      <c r="MT1026" s="4" t="s">
        <v>945</v>
      </c>
      <c r="MU1026" s="4" t="s">
        <v>946</v>
      </c>
      <c r="MV1026" s="4" t="s">
        <v>947</v>
      </c>
      <c r="MW1026" s="4" t="s">
        <v>948</v>
      </c>
      <c r="MX1026" s="4" t="s">
        <v>949</v>
      </c>
      <c r="MY1026" s="4" t="s">
        <v>950</v>
      </c>
      <c r="MZ1026" s="4" t="s">
        <v>951</v>
      </c>
      <c r="NA1026" s="4" t="s">
        <v>952</v>
      </c>
      <c r="NB1026" s="4" t="s">
        <v>953</v>
      </c>
      <c r="NC1026" s="4" t="s">
        <v>954</v>
      </c>
      <c r="ND1026" s="4" t="s">
        <v>955</v>
      </c>
      <c r="NE1026" s="4" t="s">
        <v>956</v>
      </c>
      <c r="NF1026" s="4" t="s">
        <v>957</v>
      </c>
      <c r="NG1026" s="4" t="s">
        <v>958</v>
      </c>
      <c r="NH1026" s="4" t="s">
        <v>959</v>
      </c>
      <c r="NI1026" s="4" t="s">
        <v>960</v>
      </c>
      <c r="NJ1026" s="4" t="s">
        <v>961</v>
      </c>
      <c r="NK1026" s="4" t="s">
        <v>962</v>
      </c>
      <c r="NL1026" s="4" t="s">
        <v>963</v>
      </c>
      <c r="NM1026" s="4" t="s">
        <v>964</v>
      </c>
      <c r="NN1026" s="4" t="s">
        <v>965</v>
      </c>
      <c r="NO1026" s="4" t="s">
        <v>966</v>
      </c>
      <c r="NP1026" s="4" t="s">
        <v>967</v>
      </c>
      <c r="NQ1026" s="4" t="s">
        <v>968</v>
      </c>
      <c r="NR1026" s="4" t="s">
        <v>969</v>
      </c>
      <c r="NS1026" s="4" t="s">
        <v>970</v>
      </c>
      <c r="NT1026" s="4" t="s">
        <v>971</v>
      </c>
      <c r="NU1026" s="4" t="s">
        <v>972</v>
      </c>
      <c r="NV1026" s="4" t="s">
        <v>973</v>
      </c>
      <c r="NW1026" s="4" t="s">
        <v>974</v>
      </c>
      <c r="NX1026" s="4" t="s">
        <v>975</v>
      </c>
      <c r="NY1026" s="4" t="s">
        <v>976</v>
      </c>
      <c r="NZ1026" s="4" t="s">
        <v>977</v>
      </c>
      <c r="OA1026" s="4" t="s">
        <v>978</v>
      </c>
      <c r="OB1026" s="4" t="s">
        <v>979</v>
      </c>
      <c r="OC1026" s="4" t="s">
        <v>980</v>
      </c>
      <c r="OD1026" s="4" t="s">
        <v>981</v>
      </c>
      <c r="OE1026" s="4" t="s">
        <v>982</v>
      </c>
      <c r="OF1026" s="4" t="s">
        <v>983</v>
      </c>
      <c r="OG1026" s="4" t="s">
        <v>984</v>
      </c>
      <c r="OH1026" s="4" t="s">
        <v>985</v>
      </c>
      <c r="OI1026" s="4" t="s">
        <v>986</v>
      </c>
      <c r="OJ1026" s="4" t="s">
        <v>987</v>
      </c>
      <c r="OK1026" s="4" t="s">
        <v>988</v>
      </c>
      <c r="OL1026" s="4" t="s">
        <v>989</v>
      </c>
      <c r="OM1026" s="4" t="s">
        <v>990</v>
      </c>
      <c r="ON1026" s="4" t="s">
        <v>991</v>
      </c>
      <c r="OO1026" s="4" t="s">
        <v>992</v>
      </c>
      <c r="OP1026" s="4" t="s">
        <v>993</v>
      </c>
      <c r="OQ1026" s="4" t="s">
        <v>994</v>
      </c>
      <c r="OR1026" s="4" t="s">
        <v>995</v>
      </c>
      <c r="OS1026" s="4" t="s">
        <v>996</v>
      </c>
      <c r="OT1026" s="4" t="s">
        <v>997</v>
      </c>
      <c r="OU1026" s="4" t="s">
        <v>998</v>
      </c>
      <c r="OV1026" s="4" t="s">
        <v>999</v>
      </c>
      <c r="OW1026" s="4" t="s">
        <v>1000</v>
      </c>
      <c r="OX1026" s="4" t="s">
        <v>1001</v>
      </c>
      <c r="OY1026" s="4" t="s">
        <v>1002</v>
      </c>
      <c r="OZ1026" s="4" t="s">
        <v>1003</v>
      </c>
      <c r="PA1026" s="4" t="s">
        <v>1004</v>
      </c>
      <c r="PB1026" s="4" t="s">
        <v>1005</v>
      </c>
      <c r="PC1026" s="4" t="s">
        <v>1006</v>
      </c>
      <c r="PD1026" s="4" t="s">
        <v>1007</v>
      </c>
      <c r="PE1026" s="4" t="s">
        <v>1008</v>
      </c>
      <c r="PF1026" s="4" t="s">
        <v>1009</v>
      </c>
      <c r="PG1026" s="4" t="s">
        <v>1010</v>
      </c>
      <c r="PH1026" s="4" t="s">
        <v>1011</v>
      </c>
      <c r="PI1026" s="4" t="s">
        <v>1012</v>
      </c>
      <c r="PJ1026" s="4" t="s">
        <v>1013</v>
      </c>
      <c r="PK1026" s="4" t="s">
        <v>1014</v>
      </c>
      <c r="PL1026" s="4" t="s">
        <v>1015</v>
      </c>
      <c r="PM1026" s="4" t="s">
        <v>1016</v>
      </c>
      <c r="PN1026" s="4" t="s">
        <v>1017</v>
      </c>
      <c r="PO1026" s="4" t="s">
        <v>1018</v>
      </c>
      <c r="PP1026" s="4" t="s">
        <v>1019</v>
      </c>
      <c r="PQ1026" s="4" t="s">
        <v>1020</v>
      </c>
      <c r="PR1026" s="4" t="s">
        <v>1021</v>
      </c>
      <c r="PS1026" s="4" t="s">
        <v>1022</v>
      </c>
      <c r="PT1026" s="4" t="s">
        <v>1023</v>
      </c>
      <c r="PU1026" s="4" t="s">
        <v>1024</v>
      </c>
      <c r="PV1026" s="4" t="s">
        <v>1025</v>
      </c>
      <c r="PW1026" s="4" t="s">
        <v>1026</v>
      </c>
      <c r="PX1026" s="4" t="s">
        <v>1027</v>
      </c>
      <c r="PY1026" s="4" t="s">
        <v>1028</v>
      </c>
      <c r="PZ1026" s="4" t="s">
        <v>1029</v>
      </c>
      <c r="QA1026" s="4" t="s">
        <v>1030</v>
      </c>
      <c r="QB1026" s="4" t="s">
        <v>1031</v>
      </c>
      <c r="QC1026" s="4" t="s">
        <v>1032</v>
      </c>
      <c r="QD1026" s="4" t="s">
        <v>1033</v>
      </c>
      <c r="QE1026" s="4" t="s">
        <v>1034</v>
      </c>
      <c r="QF1026" s="4" t="s">
        <v>1035</v>
      </c>
      <c r="QG1026" s="4" t="s">
        <v>1036</v>
      </c>
      <c r="QH1026" s="4" t="s">
        <v>1037</v>
      </c>
      <c r="QI1026" s="4" t="s">
        <v>1038</v>
      </c>
      <c r="QJ1026" s="4" t="s">
        <v>1039</v>
      </c>
      <c r="QK1026" s="4" t="s">
        <v>1040</v>
      </c>
      <c r="QL1026" s="4" t="s">
        <v>1041</v>
      </c>
      <c r="QM1026" s="4" t="s">
        <v>1042</v>
      </c>
      <c r="QN1026" s="4" t="s">
        <v>1043</v>
      </c>
      <c r="QO1026" s="4" t="s">
        <v>1044</v>
      </c>
      <c r="QP1026" s="4" t="s">
        <v>1045</v>
      </c>
      <c r="QQ1026" s="4" t="s">
        <v>1046</v>
      </c>
      <c r="QR1026" s="4" t="s">
        <v>1047</v>
      </c>
      <c r="QS1026" s="4" t="s">
        <v>1048</v>
      </c>
      <c r="QT1026" s="4" t="s">
        <v>1049</v>
      </c>
      <c r="QU1026" s="4" t="s">
        <v>1050</v>
      </c>
      <c r="QV1026" s="4" t="s">
        <v>1051</v>
      </c>
      <c r="QW1026" s="4" t="s">
        <v>1052</v>
      </c>
      <c r="QX1026" s="4" t="s">
        <v>1053</v>
      </c>
      <c r="QY1026" s="4" t="s">
        <v>1054</v>
      </c>
      <c r="QZ1026" s="4" t="s">
        <v>1055</v>
      </c>
      <c r="RA1026" s="4" t="s">
        <v>1056</v>
      </c>
      <c r="RB1026" s="4" t="s">
        <v>1057</v>
      </c>
      <c r="RC1026" s="4" t="s">
        <v>1058</v>
      </c>
      <c r="RD1026" s="4" t="s">
        <v>1059</v>
      </c>
      <c r="RE1026" s="4" t="s">
        <v>1060</v>
      </c>
      <c r="RF1026" s="4" t="s">
        <v>1061</v>
      </c>
      <c r="RG1026" s="4" t="s">
        <v>1062</v>
      </c>
      <c r="RH1026" s="4" t="s">
        <v>1063</v>
      </c>
      <c r="RI1026" s="4" t="s">
        <v>1064</v>
      </c>
      <c r="RJ1026" s="4" t="s">
        <v>1065</v>
      </c>
      <c r="RK1026" s="4" t="s">
        <v>1066</v>
      </c>
      <c r="RL1026" s="4" t="s">
        <v>1067</v>
      </c>
      <c r="RM1026" s="4" t="s">
        <v>1068</v>
      </c>
      <c r="RN1026" s="4" t="s">
        <v>1069</v>
      </c>
      <c r="RO1026" s="4" t="s">
        <v>1070</v>
      </c>
      <c r="RP1026" s="4" t="s">
        <v>1071</v>
      </c>
      <c r="RQ1026" s="4" t="s">
        <v>1072</v>
      </c>
      <c r="RR1026" s="4" t="s">
        <v>1073</v>
      </c>
      <c r="RS1026" s="4" t="s">
        <v>1074</v>
      </c>
      <c r="RT1026" s="4" t="s">
        <v>1075</v>
      </c>
      <c r="RU1026" s="4" t="s">
        <v>1076</v>
      </c>
      <c r="RV1026" s="4" t="s">
        <v>1077</v>
      </c>
      <c r="RW1026" s="4" t="s">
        <v>1078</v>
      </c>
      <c r="RX1026" s="4" t="s">
        <v>1079</v>
      </c>
      <c r="RY1026" s="4" t="s">
        <v>1080</v>
      </c>
      <c r="RZ1026" s="4" t="s">
        <v>1081</v>
      </c>
      <c r="SA1026" s="4" t="s">
        <v>1082</v>
      </c>
      <c r="SB1026" s="4" t="s">
        <v>1083</v>
      </c>
      <c r="SC1026" s="4" t="s">
        <v>1084</v>
      </c>
      <c r="SD1026" s="4" t="s">
        <v>1085</v>
      </c>
      <c r="SE1026" s="4" t="s">
        <v>1086</v>
      </c>
      <c r="SF1026" s="4" t="s">
        <v>1087</v>
      </c>
      <c r="SG1026" s="4" t="s">
        <v>1088</v>
      </c>
      <c r="SH1026" s="4" t="s">
        <v>1089</v>
      </c>
      <c r="SI1026" s="4" t="s">
        <v>1090</v>
      </c>
      <c r="SJ1026" s="4" t="s">
        <v>1091</v>
      </c>
      <c r="SK1026" s="4" t="s">
        <v>1092</v>
      </c>
      <c r="SL1026" s="4" t="s">
        <v>1093</v>
      </c>
      <c r="SM1026" s="4" t="s">
        <v>1094</v>
      </c>
      <c r="SN1026" s="4" t="s">
        <v>1095</v>
      </c>
      <c r="SO1026" s="4" t="s">
        <v>1096</v>
      </c>
      <c r="SP1026" s="4" t="s">
        <v>1097</v>
      </c>
      <c r="SQ1026" s="4" t="s">
        <v>1098</v>
      </c>
      <c r="SR1026" s="4" t="s">
        <v>1099</v>
      </c>
      <c r="SS1026" s="4" t="s">
        <v>1100</v>
      </c>
      <c r="ST1026" s="4" t="s">
        <v>1101</v>
      </c>
      <c r="SU1026" s="4" t="s">
        <v>1102</v>
      </c>
      <c r="SV1026" s="4" t="s">
        <v>1103</v>
      </c>
      <c r="SW1026" s="4" t="s">
        <v>1104</v>
      </c>
      <c r="SX1026" s="4" t="s">
        <v>1105</v>
      </c>
      <c r="SY1026" s="4" t="s">
        <v>1106</v>
      </c>
      <c r="SZ1026" s="4" t="s">
        <v>1107</v>
      </c>
      <c r="TA1026" s="4" t="s">
        <v>1108</v>
      </c>
      <c r="TB1026" s="4" t="s">
        <v>1109</v>
      </c>
      <c r="TC1026" s="4" t="s">
        <v>1110</v>
      </c>
      <c r="TD1026" s="4" t="s">
        <v>1111</v>
      </c>
      <c r="TE1026" s="4" t="s">
        <v>1112</v>
      </c>
      <c r="TF1026" s="4" t="s">
        <v>1113</v>
      </c>
      <c r="TG1026" s="4" t="s">
        <v>1114</v>
      </c>
      <c r="TH1026" s="4" t="s">
        <v>1115</v>
      </c>
      <c r="TI1026" s="4" t="s">
        <v>1116</v>
      </c>
      <c r="TJ1026" s="4" t="s">
        <v>1117</v>
      </c>
      <c r="TK1026" s="4" t="s">
        <v>1118</v>
      </c>
      <c r="TL1026" s="4" t="s">
        <v>1119</v>
      </c>
      <c r="TM1026" s="4" t="s">
        <v>1120</v>
      </c>
      <c r="TN1026" s="4" t="s">
        <v>1121</v>
      </c>
      <c r="TO1026" s="4" t="s">
        <v>1122</v>
      </c>
      <c r="TP1026" s="4" t="s">
        <v>1123</v>
      </c>
      <c r="TQ1026" s="4" t="s">
        <v>1124</v>
      </c>
      <c r="TR1026" s="4" t="s">
        <v>1125</v>
      </c>
      <c r="TS1026" s="4" t="s">
        <v>1126</v>
      </c>
      <c r="TT1026" s="4" t="s">
        <v>1127</v>
      </c>
      <c r="TU1026" s="4" t="s">
        <v>1128</v>
      </c>
      <c r="TV1026" s="4" t="s">
        <v>1129</v>
      </c>
      <c r="TW1026" s="4" t="s">
        <v>1130</v>
      </c>
      <c r="TX1026" s="4" t="s">
        <v>1131</v>
      </c>
      <c r="TY1026" s="4" t="s">
        <v>1132</v>
      </c>
      <c r="TZ1026" s="4" t="s">
        <v>1133</v>
      </c>
      <c r="UA1026" s="4" t="s">
        <v>1134</v>
      </c>
      <c r="UB1026" s="4" t="s">
        <v>1135</v>
      </c>
      <c r="UC1026" s="4" t="s">
        <v>1136</v>
      </c>
      <c r="UD1026" s="4" t="s">
        <v>1137</v>
      </c>
      <c r="UE1026" s="4" t="s">
        <v>1138</v>
      </c>
      <c r="UF1026" s="4" t="s">
        <v>1139</v>
      </c>
      <c r="UG1026" s="4" t="s">
        <v>1140</v>
      </c>
      <c r="UH1026" s="4" t="s">
        <v>1141</v>
      </c>
      <c r="UI1026" s="4" t="s">
        <v>1142</v>
      </c>
      <c r="UJ1026" s="4" t="s">
        <v>1143</v>
      </c>
      <c r="UK1026" s="4" t="s">
        <v>1144</v>
      </c>
      <c r="UL1026" s="4" t="s">
        <v>1145</v>
      </c>
      <c r="UM1026" s="4" t="s">
        <v>1146</v>
      </c>
      <c r="UN1026" s="4" t="s">
        <v>1147</v>
      </c>
      <c r="UO1026" s="4" t="s">
        <v>1148</v>
      </c>
      <c r="UP1026" s="4" t="s">
        <v>1149</v>
      </c>
      <c r="UQ1026" s="4" t="s">
        <v>1150</v>
      </c>
      <c r="UR1026" s="4" t="s">
        <v>1151</v>
      </c>
      <c r="US1026" s="4" t="s">
        <v>1152</v>
      </c>
      <c r="UT1026" s="4" t="s">
        <v>1153</v>
      </c>
      <c r="UU1026" s="4" t="s">
        <v>1154</v>
      </c>
      <c r="UV1026" s="4" t="s">
        <v>1155</v>
      </c>
      <c r="UW1026" s="4" t="s">
        <v>1156</v>
      </c>
      <c r="UX1026" s="4" t="s">
        <v>1157</v>
      </c>
      <c r="UY1026" s="4" t="s">
        <v>1158</v>
      </c>
      <c r="UZ1026" s="4" t="s">
        <v>1159</v>
      </c>
      <c r="VA1026" s="4" t="s">
        <v>1160</v>
      </c>
      <c r="VB1026" s="4" t="s">
        <v>1161</v>
      </c>
      <c r="VC1026" s="4" t="s">
        <v>1162</v>
      </c>
      <c r="VD1026" s="4" t="s">
        <v>1163</v>
      </c>
      <c r="VE1026" s="4" t="s">
        <v>1164</v>
      </c>
      <c r="VF1026" s="4" t="s">
        <v>1165</v>
      </c>
      <c r="VG1026" s="4" t="s">
        <v>1166</v>
      </c>
      <c r="VH1026" s="4" t="s">
        <v>1167</v>
      </c>
      <c r="VI1026" s="4" t="s">
        <v>1168</v>
      </c>
      <c r="VJ1026" s="4" t="s">
        <v>1169</v>
      </c>
      <c r="VK1026" s="4" t="s">
        <v>1170</v>
      </c>
      <c r="VL1026" s="4" t="s">
        <v>1171</v>
      </c>
      <c r="VM1026" s="4" t="s">
        <v>1172</v>
      </c>
      <c r="VN1026" s="4" t="s">
        <v>1173</v>
      </c>
      <c r="VO1026" s="4" t="s">
        <v>1174</v>
      </c>
      <c r="VP1026" s="4" t="s">
        <v>1175</v>
      </c>
      <c r="VQ1026" s="4" t="s">
        <v>1176</v>
      </c>
      <c r="VR1026" s="4" t="s">
        <v>1177</v>
      </c>
      <c r="VS1026" s="4" t="s">
        <v>1178</v>
      </c>
      <c r="VT1026" s="4" t="s">
        <v>1179</v>
      </c>
      <c r="VU1026" s="4" t="s">
        <v>1180</v>
      </c>
      <c r="VV1026" s="4" t="s">
        <v>1181</v>
      </c>
      <c r="VW1026" s="4" t="s">
        <v>1182</v>
      </c>
      <c r="VX1026" s="4" t="s">
        <v>1183</v>
      </c>
      <c r="VY1026" s="4" t="s">
        <v>1184</v>
      </c>
      <c r="VZ1026" s="4" t="s">
        <v>1185</v>
      </c>
      <c r="WA1026" s="4" t="s">
        <v>1186</v>
      </c>
      <c r="WB1026" s="4" t="s">
        <v>1187</v>
      </c>
      <c r="WC1026" s="4" t="s">
        <v>1188</v>
      </c>
      <c r="WD1026" s="4" t="s">
        <v>1189</v>
      </c>
      <c r="WE1026" s="4" t="s">
        <v>1190</v>
      </c>
      <c r="WF1026" s="4" t="s">
        <v>1191</v>
      </c>
      <c r="WG1026" s="4" t="s">
        <v>1192</v>
      </c>
      <c r="WH1026" s="4" t="s">
        <v>1193</v>
      </c>
      <c r="WI1026" s="4" t="s">
        <v>1194</v>
      </c>
      <c r="WJ1026" s="4" t="s">
        <v>1195</v>
      </c>
      <c r="WK1026" s="4" t="s">
        <v>1196</v>
      </c>
      <c r="WL1026" s="4" t="s">
        <v>1197</v>
      </c>
      <c r="WM1026" s="4" t="s">
        <v>1198</v>
      </c>
      <c r="WN1026" s="4" t="s">
        <v>1199</v>
      </c>
      <c r="WO1026" s="4" t="s">
        <v>1200</v>
      </c>
      <c r="WP1026" s="4" t="s">
        <v>1201</v>
      </c>
      <c r="WQ1026" s="4" t="s">
        <v>1202</v>
      </c>
      <c r="WR1026" s="4" t="s">
        <v>1203</v>
      </c>
      <c r="WS1026" s="4" t="s">
        <v>1204</v>
      </c>
      <c r="WT1026" s="4" t="s">
        <v>1205</v>
      </c>
      <c r="WU1026" s="4" t="s">
        <v>1206</v>
      </c>
      <c r="WV1026" s="4" t="s">
        <v>1207</v>
      </c>
      <c r="WW1026" s="4" t="s">
        <v>1208</v>
      </c>
      <c r="WX1026" s="4" t="s">
        <v>1209</v>
      </c>
      <c r="WY1026" s="4" t="s">
        <v>1210</v>
      </c>
      <c r="WZ1026" s="4" t="s">
        <v>1211</v>
      </c>
      <c r="XA1026" s="4" t="s">
        <v>1212</v>
      </c>
      <c r="XB1026" s="4" t="s">
        <v>1213</v>
      </c>
      <c r="XC1026" s="4" t="s">
        <v>1214</v>
      </c>
      <c r="XD1026" s="4" t="s">
        <v>1215</v>
      </c>
      <c r="XE1026" s="4" t="s">
        <v>1216</v>
      </c>
      <c r="XF1026" s="4" t="s">
        <v>1217</v>
      </c>
      <c r="XG1026" s="4" t="s">
        <v>1218</v>
      </c>
      <c r="XH1026" s="4" t="s">
        <v>1219</v>
      </c>
      <c r="XI1026" s="4" t="s">
        <v>1220</v>
      </c>
      <c r="XJ1026" s="4" t="s">
        <v>1221</v>
      </c>
      <c r="XK1026" s="4" t="s">
        <v>1222</v>
      </c>
      <c r="XL1026" s="4" t="s">
        <v>1223</v>
      </c>
      <c r="XM1026" s="4" t="s">
        <v>1224</v>
      </c>
      <c r="XN1026" s="4" t="s">
        <v>1225</v>
      </c>
      <c r="XO1026" s="4" t="s">
        <v>1226</v>
      </c>
      <c r="XP1026" s="4" t="s">
        <v>1227</v>
      </c>
      <c r="XQ1026" s="4" t="s">
        <v>1228</v>
      </c>
      <c r="XR1026" s="4" t="s">
        <v>1229</v>
      </c>
      <c r="XS1026" s="4" t="s">
        <v>1230</v>
      </c>
      <c r="XT1026" s="4" t="s">
        <v>1231</v>
      </c>
      <c r="XU1026" s="4" t="s">
        <v>1232</v>
      </c>
      <c r="XV1026" s="4" t="s">
        <v>1233</v>
      </c>
      <c r="XW1026" s="4" t="s">
        <v>1234</v>
      </c>
      <c r="XX1026" s="4" t="s">
        <v>1235</v>
      </c>
      <c r="XY1026" s="4" t="s">
        <v>1236</v>
      </c>
      <c r="XZ1026" s="4" t="s">
        <v>1237</v>
      </c>
      <c r="YA1026" s="4" t="s">
        <v>1238</v>
      </c>
      <c r="YB1026" s="4" t="s">
        <v>1239</v>
      </c>
      <c r="YC1026" s="4" t="s">
        <v>1240</v>
      </c>
      <c r="YD1026" s="4" t="s">
        <v>1241</v>
      </c>
      <c r="YE1026" s="4" t="s">
        <v>1242</v>
      </c>
      <c r="YF1026" s="4" t="s">
        <v>1243</v>
      </c>
      <c r="YG1026" s="4" t="s">
        <v>1244</v>
      </c>
      <c r="YH1026" s="4" t="s">
        <v>1245</v>
      </c>
      <c r="YI1026" s="4" t="s">
        <v>1246</v>
      </c>
      <c r="YJ1026" s="4" t="s">
        <v>1247</v>
      </c>
      <c r="YK1026" s="4" t="s">
        <v>1248</v>
      </c>
      <c r="YL1026" s="4" t="s">
        <v>1249</v>
      </c>
      <c r="YM1026" s="4" t="s">
        <v>1250</v>
      </c>
      <c r="YN1026" s="4" t="s">
        <v>1251</v>
      </c>
      <c r="YO1026" s="4" t="s">
        <v>1252</v>
      </c>
      <c r="YP1026" s="4" t="s">
        <v>1253</v>
      </c>
      <c r="YQ1026" s="4" t="s">
        <v>1254</v>
      </c>
      <c r="YR1026" s="4" t="s">
        <v>1255</v>
      </c>
      <c r="YS1026" s="4" t="s">
        <v>1256</v>
      </c>
      <c r="YT1026" s="4" t="s">
        <v>1257</v>
      </c>
      <c r="YU1026" s="4" t="s">
        <v>1258</v>
      </c>
      <c r="YV1026" s="4" t="s">
        <v>1259</v>
      </c>
      <c r="YW1026" s="4" t="s">
        <v>1260</v>
      </c>
      <c r="YX1026" s="4" t="s">
        <v>1261</v>
      </c>
      <c r="YY1026" s="4" t="s">
        <v>1262</v>
      </c>
      <c r="YZ1026" s="4" t="s">
        <v>1263</v>
      </c>
      <c r="ZA1026" s="4" t="s">
        <v>1264</v>
      </c>
      <c r="ZB1026" s="4" t="s">
        <v>1265</v>
      </c>
      <c r="ZC1026" s="4" t="s">
        <v>1266</v>
      </c>
      <c r="ZD1026" s="4" t="s">
        <v>1267</v>
      </c>
      <c r="ZE1026" s="4" t="s">
        <v>1268</v>
      </c>
      <c r="ZF1026" s="4" t="s">
        <v>1269</v>
      </c>
      <c r="ZG1026" s="4" t="s">
        <v>1270</v>
      </c>
      <c r="ZH1026" s="4" t="s">
        <v>1271</v>
      </c>
      <c r="ZI1026" s="4" t="s">
        <v>1272</v>
      </c>
      <c r="ZJ1026" s="4" t="s">
        <v>1273</v>
      </c>
      <c r="ZK1026" s="4" t="s">
        <v>1274</v>
      </c>
      <c r="ZL1026" s="4" t="s">
        <v>1275</v>
      </c>
      <c r="ZM1026" s="4" t="s">
        <v>1276</v>
      </c>
      <c r="ZN1026" s="4" t="s">
        <v>1277</v>
      </c>
      <c r="ZO1026" s="4" t="s">
        <v>1278</v>
      </c>
      <c r="ZP1026" s="4" t="s">
        <v>1279</v>
      </c>
      <c r="ZQ1026" s="4" t="s">
        <v>1280</v>
      </c>
      <c r="ZR1026" s="4" t="s">
        <v>1281</v>
      </c>
      <c r="ZS1026" s="4" t="s">
        <v>1282</v>
      </c>
      <c r="ZT1026" s="4" t="s">
        <v>1283</v>
      </c>
      <c r="ZU1026" s="4" t="s">
        <v>1284</v>
      </c>
      <c r="ZV1026" s="4" t="s">
        <v>1285</v>
      </c>
      <c r="ZW1026" s="4" t="s">
        <v>1286</v>
      </c>
      <c r="ZX1026" s="4" t="s">
        <v>1287</v>
      </c>
      <c r="ZY1026" s="4" t="s">
        <v>1288</v>
      </c>
      <c r="ZZ1026" s="4" t="s">
        <v>1289</v>
      </c>
      <c r="AAA1026" s="4" t="s">
        <v>1290</v>
      </c>
      <c r="AAB1026" s="4" t="s">
        <v>1291</v>
      </c>
      <c r="AAC1026" s="4" t="s">
        <v>1292</v>
      </c>
      <c r="AAD1026" s="4" t="s">
        <v>1293</v>
      </c>
      <c r="AAE1026" s="4" t="s">
        <v>1294</v>
      </c>
      <c r="AAF1026" s="4" t="s">
        <v>1295</v>
      </c>
      <c r="AAG1026" s="4" t="s">
        <v>1296</v>
      </c>
      <c r="AAH1026" s="4" t="s">
        <v>1297</v>
      </c>
      <c r="AAI1026" s="4" t="s">
        <v>1298</v>
      </c>
      <c r="AAJ1026" s="4" t="s">
        <v>1299</v>
      </c>
      <c r="AAK1026" s="4" t="s">
        <v>1300</v>
      </c>
      <c r="AAL1026" s="4" t="s">
        <v>1301</v>
      </c>
      <c r="AAM1026" s="4" t="s">
        <v>1302</v>
      </c>
      <c r="AAN1026" s="4" t="s">
        <v>1303</v>
      </c>
      <c r="AAO1026" s="4" t="s">
        <v>1304</v>
      </c>
      <c r="AAP1026" s="4" t="s">
        <v>1305</v>
      </c>
      <c r="AAQ1026" s="4" t="s">
        <v>1306</v>
      </c>
      <c r="AAR1026" s="4" t="s">
        <v>1307</v>
      </c>
      <c r="AAS1026" s="4" t="s">
        <v>1308</v>
      </c>
      <c r="AAT1026" s="4" t="s">
        <v>1309</v>
      </c>
      <c r="AAU1026" s="4" t="s">
        <v>1310</v>
      </c>
      <c r="AAV1026" s="4" t="s">
        <v>1311</v>
      </c>
      <c r="AAW1026" s="4" t="s">
        <v>1312</v>
      </c>
      <c r="AAX1026" s="4" t="s">
        <v>1313</v>
      </c>
      <c r="AAY1026" s="4" t="s">
        <v>1314</v>
      </c>
      <c r="AAZ1026" s="4" t="s">
        <v>1315</v>
      </c>
      <c r="ABA1026" s="4" t="s">
        <v>1316</v>
      </c>
      <c r="ABB1026" s="4" t="s">
        <v>1317</v>
      </c>
      <c r="ABC1026" s="4" t="s">
        <v>1318</v>
      </c>
      <c r="ABD1026" s="4" t="s">
        <v>1319</v>
      </c>
      <c r="ABE1026" s="4" t="s">
        <v>1320</v>
      </c>
      <c r="ABF1026" s="4" t="s">
        <v>1321</v>
      </c>
      <c r="ABG1026" s="4" t="s">
        <v>1322</v>
      </c>
      <c r="ABH1026" s="4" t="s">
        <v>1323</v>
      </c>
      <c r="ABI1026" s="4" t="s">
        <v>1324</v>
      </c>
      <c r="ABJ1026" s="4" t="s">
        <v>1325</v>
      </c>
      <c r="ABK1026" s="4" t="s">
        <v>1326</v>
      </c>
      <c r="ABL1026" s="4" t="s">
        <v>1327</v>
      </c>
      <c r="ABM1026" s="4" t="s">
        <v>1328</v>
      </c>
      <c r="ABN1026" s="4" t="s">
        <v>1329</v>
      </c>
      <c r="ABO1026" s="4" t="s">
        <v>1330</v>
      </c>
      <c r="ABP1026" s="4" t="s">
        <v>1331</v>
      </c>
      <c r="ABQ1026" s="4" t="s">
        <v>1332</v>
      </c>
      <c r="ABR1026" s="4" t="s">
        <v>1333</v>
      </c>
      <c r="ABS1026" s="4" t="s">
        <v>1334</v>
      </c>
      <c r="ABT1026" s="4" t="s">
        <v>1335</v>
      </c>
      <c r="ABU1026" s="4" t="s">
        <v>1336</v>
      </c>
      <c r="ABV1026" s="4" t="s">
        <v>1337</v>
      </c>
      <c r="ABW1026" s="4" t="s">
        <v>1338</v>
      </c>
      <c r="ABX1026" s="4" t="s">
        <v>1339</v>
      </c>
      <c r="ABY1026" s="4" t="s">
        <v>1340</v>
      </c>
      <c r="ABZ1026" s="4" t="s">
        <v>1341</v>
      </c>
      <c r="ACA1026" s="4" t="s">
        <v>1342</v>
      </c>
      <c r="ACB1026" s="4" t="s">
        <v>1343</v>
      </c>
      <c r="ACC1026" s="4" t="s">
        <v>1344</v>
      </c>
      <c r="ACD1026" s="4" t="s">
        <v>1345</v>
      </c>
      <c r="ACE1026" s="4" t="s">
        <v>1346</v>
      </c>
      <c r="ACF1026" s="4" t="s">
        <v>1347</v>
      </c>
      <c r="ACG1026" s="4" t="s">
        <v>1348</v>
      </c>
      <c r="ACH1026" s="4" t="s">
        <v>1349</v>
      </c>
      <c r="ACI1026" s="4" t="s">
        <v>1350</v>
      </c>
      <c r="ACJ1026" s="4" t="s">
        <v>1351</v>
      </c>
      <c r="ACK1026" s="4" t="s">
        <v>1352</v>
      </c>
      <c r="ACL1026" s="4" t="s">
        <v>1353</v>
      </c>
      <c r="ACM1026" s="4" t="s">
        <v>1354</v>
      </c>
      <c r="ACN1026" s="4" t="s">
        <v>1355</v>
      </c>
      <c r="ACO1026" s="4" t="s">
        <v>1356</v>
      </c>
      <c r="ACP1026" s="4" t="s">
        <v>1357</v>
      </c>
      <c r="ACQ1026" s="4" t="s">
        <v>1358</v>
      </c>
      <c r="ACR1026" s="4" t="s">
        <v>1359</v>
      </c>
      <c r="ACS1026" s="4" t="s">
        <v>1360</v>
      </c>
      <c r="ACT1026" s="4" t="s">
        <v>1361</v>
      </c>
      <c r="ACU1026" s="4" t="s">
        <v>1362</v>
      </c>
      <c r="ACV1026" s="4" t="s">
        <v>1363</v>
      </c>
      <c r="ACW1026" s="4" t="s">
        <v>1364</v>
      </c>
      <c r="ACX1026" s="4" t="s">
        <v>1365</v>
      </c>
      <c r="ACY1026" s="4" t="s">
        <v>1366</v>
      </c>
      <c r="ACZ1026" s="4" t="s">
        <v>1367</v>
      </c>
      <c r="ADA1026" s="4" t="s">
        <v>1368</v>
      </c>
      <c r="ADB1026" s="4" t="s">
        <v>1369</v>
      </c>
      <c r="ADC1026" s="4" t="s">
        <v>1370</v>
      </c>
      <c r="ADD1026" s="4" t="s">
        <v>1371</v>
      </c>
      <c r="ADE1026" s="4" t="s">
        <v>1372</v>
      </c>
      <c r="ADF1026" s="4" t="s">
        <v>1373</v>
      </c>
      <c r="ADG1026" s="4" t="s">
        <v>1374</v>
      </c>
      <c r="ADH1026" s="4" t="s">
        <v>1375</v>
      </c>
      <c r="ADI1026" s="4" t="s">
        <v>1376</v>
      </c>
      <c r="ADJ1026" s="4" t="s">
        <v>1377</v>
      </c>
      <c r="ADK1026" s="4" t="s">
        <v>1378</v>
      </c>
      <c r="ADL1026" s="4" t="s">
        <v>1379</v>
      </c>
      <c r="ADM1026" s="4" t="s">
        <v>1380</v>
      </c>
      <c r="ADN1026" s="4" t="s">
        <v>1381</v>
      </c>
      <c r="ADO1026" s="4" t="s">
        <v>1382</v>
      </c>
      <c r="ADP1026" s="4" t="s">
        <v>1383</v>
      </c>
      <c r="ADQ1026" s="4" t="s">
        <v>1384</v>
      </c>
      <c r="ADR1026" s="4" t="s">
        <v>1385</v>
      </c>
      <c r="ADS1026" s="4" t="s">
        <v>1386</v>
      </c>
      <c r="ADT1026" s="4" t="s">
        <v>1387</v>
      </c>
      <c r="ADU1026" s="4" t="s">
        <v>1388</v>
      </c>
      <c r="ADV1026" s="4" t="s">
        <v>1389</v>
      </c>
      <c r="ADW1026" s="4" t="s">
        <v>1390</v>
      </c>
      <c r="ADX1026" s="4" t="s">
        <v>1391</v>
      </c>
      <c r="ADY1026" s="4" t="s">
        <v>1392</v>
      </c>
      <c r="ADZ1026" s="4" t="s">
        <v>1393</v>
      </c>
      <c r="AEA1026" s="4" t="s">
        <v>1394</v>
      </c>
      <c r="AEB1026" s="4" t="s">
        <v>1395</v>
      </c>
      <c r="AEC1026" s="4" t="s">
        <v>1396</v>
      </c>
      <c r="AED1026" s="4" t="s">
        <v>1397</v>
      </c>
      <c r="AEE1026" s="4" t="s">
        <v>1398</v>
      </c>
      <c r="AEF1026" s="4" t="s">
        <v>1399</v>
      </c>
      <c r="AEG1026" s="4" t="s">
        <v>1400</v>
      </c>
      <c r="AEH1026" s="4" t="s">
        <v>1401</v>
      </c>
      <c r="AEI1026" s="4" t="s">
        <v>1402</v>
      </c>
      <c r="AEJ1026" s="4" t="s">
        <v>1403</v>
      </c>
      <c r="AEK1026" s="4" t="s">
        <v>1404</v>
      </c>
      <c r="AEL1026" s="4" t="s">
        <v>1405</v>
      </c>
      <c r="AEM1026" s="4" t="s">
        <v>1406</v>
      </c>
      <c r="AEN1026" s="4" t="s">
        <v>1407</v>
      </c>
      <c r="AEO1026" s="4" t="s">
        <v>1408</v>
      </c>
      <c r="AEP1026" s="4" t="s">
        <v>1409</v>
      </c>
      <c r="AEQ1026" s="4" t="s">
        <v>1410</v>
      </c>
      <c r="AER1026" s="4" t="s">
        <v>1411</v>
      </c>
      <c r="AES1026" s="4" t="s">
        <v>1412</v>
      </c>
      <c r="AET1026" s="4" t="s">
        <v>1413</v>
      </c>
      <c r="AEU1026" s="4" t="s">
        <v>1414</v>
      </c>
      <c r="AEV1026" s="4" t="s">
        <v>1415</v>
      </c>
      <c r="AEW1026" s="4" t="s">
        <v>1416</v>
      </c>
      <c r="AEX1026" s="4" t="s">
        <v>1417</v>
      </c>
      <c r="AEY1026" s="4" t="s">
        <v>1418</v>
      </c>
      <c r="AEZ1026" s="4" t="s">
        <v>1419</v>
      </c>
      <c r="AFA1026" s="4" t="s">
        <v>1420</v>
      </c>
      <c r="AFB1026" s="4" t="s">
        <v>1421</v>
      </c>
      <c r="AFC1026" s="4" t="s">
        <v>1422</v>
      </c>
      <c r="AFD1026" s="4" t="s">
        <v>1423</v>
      </c>
      <c r="AFE1026" s="4" t="s">
        <v>1424</v>
      </c>
      <c r="AFF1026" s="4" t="s">
        <v>1425</v>
      </c>
      <c r="AFG1026" s="4" t="s">
        <v>1426</v>
      </c>
      <c r="AFH1026" s="4" t="s">
        <v>1427</v>
      </c>
      <c r="AFI1026" s="4" t="s">
        <v>1428</v>
      </c>
      <c r="AFJ1026" s="4" t="s">
        <v>1429</v>
      </c>
      <c r="AFK1026" s="4" t="s">
        <v>1430</v>
      </c>
      <c r="AFL1026" s="4" t="s">
        <v>1431</v>
      </c>
      <c r="AFM1026" s="4" t="s">
        <v>1432</v>
      </c>
      <c r="AFN1026" s="4" t="s">
        <v>1433</v>
      </c>
      <c r="AFO1026" s="4" t="s">
        <v>1434</v>
      </c>
      <c r="AFP1026" s="4" t="s">
        <v>1435</v>
      </c>
      <c r="AFQ1026" s="4" t="s">
        <v>1436</v>
      </c>
      <c r="AFR1026" s="4" t="s">
        <v>1437</v>
      </c>
      <c r="AFS1026" s="4" t="s">
        <v>1438</v>
      </c>
      <c r="AFT1026" s="4" t="s">
        <v>1439</v>
      </c>
      <c r="AFU1026" s="4" t="s">
        <v>1440</v>
      </c>
      <c r="AFV1026" s="4" t="s">
        <v>1441</v>
      </c>
      <c r="AFW1026" s="4" t="s">
        <v>1442</v>
      </c>
      <c r="AFX1026" s="4" t="s">
        <v>1443</v>
      </c>
      <c r="AFY1026" s="4" t="s">
        <v>1444</v>
      </c>
      <c r="AFZ1026" s="4" t="s">
        <v>1445</v>
      </c>
      <c r="AGA1026" s="4" t="s">
        <v>1446</v>
      </c>
      <c r="AGB1026" s="4" t="s">
        <v>1447</v>
      </c>
      <c r="AGC1026" s="4" t="s">
        <v>1448</v>
      </c>
      <c r="AGD1026" s="4" t="s">
        <v>1449</v>
      </c>
      <c r="AGE1026" s="4" t="s">
        <v>1450</v>
      </c>
      <c r="AGF1026" s="4" t="s">
        <v>1451</v>
      </c>
      <c r="AGG1026" s="4" t="s">
        <v>1452</v>
      </c>
      <c r="AGH1026" s="4" t="s">
        <v>1453</v>
      </c>
      <c r="AGI1026" s="4" t="s">
        <v>1454</v>
      </c>
      <c r="AGJ1026" s="4" t="s">
        <v>1455</v>
      </c>
      <c r="AGK1026" s="4" t="s">
        <v>1456</v>
      </c>
      <c r="AGL1026" s="4" t="s">
        <v>1457</v>
      </c>
      <c r="AGM1026" s="4" t="s">
        <v>1458</v>
      </c>
      <c r="AGN1026" s="4" t="s">
        <v>1459</v>
      </c>
      <c r="AGO1026" s="4" t="s">
        <v>1460</v>
      </c>
      <c r="AGP1026" s="4" t="s">
        <v>1461</v>
      </c>
      <c r="AGQ1026" s="4" t="s">
        <v>1462</v>
      </c>
      <c r="AGR1026" s="4" t="s">
        <v>1463</v>
      </c>
      <c r="AGS1026" s="4" t="s">
        <v>1464</v>
      </c>
      <c r="AGT1026" s="4" t="s">
        <v>1465</v>
      </c>
      <c r="AGU1026" s="4" t="s">
        <v>1466</v>
      </c>
      <c r="AGV1026" s="4" t="s">
        <v>1467</v>
      </c>
      <c r="AGW1026" s="4" t="s">
        <v>1468</v>
      </c>
      <c r="AGX1026" s="4" t="s">
        <v>1469</v>
      </c>
      <c r="AGY1026" s="4" t="s">
        <v>1470</v>
      </c>
      <c r="AGZ1026" s="4" t="s">
        <v>1471</v>
      </c>
      <c r="AHA1026" s="4" t="s">
        <v>1472</v>
      </c>
      <c r="AHB1026" s="4" t="s">
        <v>1473</v>
      </c>
      <c r="AHC1026" s="4" t="s">
        <v>1474</v>
      </c>
      <c r="AHD1026" s="4" t="s">
        <v>1475</v>
      </c>
      <c r="AHE1026" s="4" t="s">
        <v>1476</v>
      </c>
      <c r="AHF1026" s="4" t="s">
        <v>1477</v>
      </c>
      <c r="AHG1026" s="4" t="s">
        <v>1478</v>
      </c>
      <c r="AHH1026" s="4" t="s">
        <v>1479</v>
      </c>
      <c r="AHI1026" s="4" t="s">
        <v>1480</v>
      </c>
      <c r="AHJ1026" s="4" t="s">
        <v>1481</v>
      </c>
      <c r="AHK1026" s="4" t="s">
        <v>1482</v>
      </c>
      <c r="AHL1026" s="4" t="s">
        <v>1483</v>
      </c>
      <c r="AHM1026" s="4" t="s">
        <v>1484</v>
      </c>
      <c r="AHN1026" s="4" t="s">
        <v>1485</v>
      </c>
      <c r="AHO1026" s="4" t="s">
        <v>1486</v>
      </c>
      <c r="AHP1026" s="4" t="s">
        <v>1487</v>
      </c>
      <c r="AHQ1026" s="4" t="s">
        <v>1488</v>
      </c>
      <c r="AHR1026" s="4" t="s">
        <v>1489</v>
      </c>
      <c r="AHS1026" s="4" t="s">
        <v>1490</v>
      </c>
      <c r="AHT1026" s="4" t="s">
        <v>1491</v>
      </c>
      <c r="AHU1026" s="4" t="s">
        <v>1492</v>
      </c>
      <c r="AHV1026" s="4" t="s">
        <v>1493</v>
      </c>
      <c r="AHW1026" s="4" t="s">
        <v>1494</v>
      </c>
      <c r="AHX1026" s="4" t="s">
        <v>1495</v>
      </c>
      <c r="AHY1026" s="4" t="s">
        <v>1496</v>
      </c>
      <c r="AHZ1026" s="4" t="s">
        <v>1497</v>
      </c>
      <c r="AIA1026" s="4" t="s">
        <v>1498</v>
      </c>
      <c r="AIB1026" s="4" t="s">
        <v>1499</v>
      </c>
      <c r="AIC1026" s="4" t="s">
        <v>1500</v>
      </c>
      <c r="AID1026" s="4" t="s">
        <v>1501</v>
      </c>
      <c r="AIE1026" s="4" t="s">
        <v>1502</v>
      </c>
      <c r="AIF1026" s="4" t="s">
        <v>1503</v>
      </c>
      <c r="AIG1026" s="4" t="s">
        <v>1504</v>
      </c>
      <c r="AIH1026" s="4" t="s">
        <v>1505</v>
      </c>
      <c r="AII1026" s="4" t="s">
        <v>1506</v>
      </c>
      <c r="AIJ1026" s="4" t="s">
        <v>1507</v>
      </c>
      <c r="AIK1026" s="4" t="s">
        <v>1508</v>
      </c>
      <c r="AIL1026" s="4" t="s">
        <v>1509</v>
      </c>
      <c r="AIM1026" s="4" t="s">
        <v>1510</v>
      </c>
      <c r="AIN1026" s="4" t="s">
        <v>1511</v>
      </c>
      <c r="AIO1026" s="4" t="s">
        <v>1512</v>
      </c>
      <c r="AIP1026" s="4" t="s">
        <v>1513</v>
      </c>
      <c r="AIQ1026" s="4" t="s">
        <v>1514</v>
      </c>
      <c r="AIR1026" s="4" t="s">
        <v>1515</v>
      </c>
      <c r="AIS1026" s="4" t="s">
        <v>1516</v>
      </c>
      <c r="AIT1026" s="4" t="s">
        <v>1517</v>
      </c>
      <c r="AIU1026" s="4" t="s">
        <v>1518</v>
      </c>
      <c r="AIV1026" s="4" t="s">
        <v>1519</v>
      </c>
      <c r="AIW1026" s="4" t="s">
        <v>1520</v>
      </c>
      <c r="AIX1026" s="4" t="s">
        <v>1521</v>
      </c>
      <c r="AIY1026" s="4" t="s">
        <v>1522</v>
      </c>
      <c r="AIZ1026" s="4" t="s">
        <v>1523</v>
      </c>
      <c r="AJA1026" s="4" t="s">
        <v>1524</v>
      </c>
      <c r="AJB1026" s="4" t="s">
        <v>1525</v>
      </c>
      <c r="AJC1026" s="4" t="s">
        <v>1526</v>
      </c>
      <c r="AJD1026" s="4" t="s">
        <v>1527</v>
      </c>
      <c r="AJE1026" s="4" t="s">
        <v>1528</v>
      </c>
      <c r="AJF1026" s="4" t="s">
        <v>1529</v>
      </c>
      <c r="AJG1026" s="4" t="s">
        <v>1530</v>
      </c>
      <c r="AJH1026" s="4" t="s">
        <v>1531</v>
      </c>
      <c r="AJI1026" s="4" t="s">
        <v>1532</v>
      </c>
      <c r="AJJ1026" s="4" t="s">
        <v>1533</v>
      </c>
      <c r="AJK1026" s="4" t="s">
        <v>1534</v>
      </c>
      <c r="AJL1026" s="4" t="s">
        <v>1535</v>
      </c>
      <c r="AJM1026" s="4" t="s">
        <v>1536</v>
      </c>
      <c r="AJN1026" s="4" t="s">
        <v>1537</v>
      </c>
      <c r="AJO1026" s="4" t="s">
        <v>1538</v>
      </c>
      <c r="AJP1026" s="4" t="s">
        <v>1539</v>
      </c>
      <c r="AJQ1026" s="4" t="s">
        <v>1540</v>
      </c>
      <c r="AJR1026" s="4" t="s">
        <v>1541</v>
      </c>
      <c r="AJS1026" s="4" t="s">
        <v>1542</v>
      </c>
      <c r="AJT1026" s="4" t="s">
        <v>1543</v>
      </c>
      <c r="AJU1026" s="4" t="s">
        <v>1544</v>
      </c>
      <c r="AJV1026" s="4" t="s">
        <v>1545</v>
      </c>
      <c r="AJW1026" s="4" t="s">
        <v>1546</v>
      </c>
      <c r="AJX1026" s="4" t="s">
        <v>1547</v>
      </c>
      <c r="AJY1026" s="4" t="s">
        <v>1548</v>
      </c>
      <c r="AJZ1026" s="4" t="s">
        <v>1549</v>
      </c>
      <c r="AKA1026" s="4" t="s">
        <v>1550</v>
      </c>
      <c r="AKB1026" s="4" t="s">
        <v>1551</v>
      </c>
      <c r="AKC1026" s="4" t="s">
        <v>1552</v>
      </c>
      <c r="AKD1026" s="4" t="s">
        <v>1553</v>
      </c>
      <c r="AKE1026" s="4" t="s">
        <v>1554</v>
      </c>
      <c r="AKF1026" s="4" t="s">
        <v>1555</v>
      </c>
      <c r="AKG1026" s="4" t="s">
        <v>1556</v>
      </c>
      <c r="AKH1026" s="4" t="s">
        <v>1557</v>
      </c>
      <c r="AKI1026" s="4" t="s">
        <v>1558</v>
      </c>
      <c r="AKJ1026" s="4" t="s">
        <v>1559</v>
      </c>
      <c r="AKK1026" s="4" t="s">
        <v>1560</v>
      </c>
      <c r="AKL1026" s="4" t="s">
        <v>1561</v>
      </c>
      <c r="AKM1026" s="4" t="s">
        <v>1562</v>
      </c>
      <c r="AKN1026" s="4" t="s">
        <v>1563</v>
      </c>
      <c r="AKO1026" s="4" t="s">
        <v>1564</v>
      </c>
      <c r="AKP1026" s="4" t="s">
        <v>1565</v>
      </c>
      <c r="AKQ1026" s="4" t="s">
        <v>1566</v>
      </c>
      <c r="AKR1026" s="4" t="s">
        <v>1567</v>
      </c>
      <c r="AKS1026" s="4" t="s">
        <v>1568</v>
      </c>
      <c r="AKT1026" s="4" t="s">
        <v>1569</v>
      </c>
      <c r="AKU1026" s="4" t="s">
        <v>1570</v>
      </c>
      <c r="AKV1026" s="4" t="s">
        <v>1571</v>
      </c>
      <c r="AKW1026" s="4" t="s">
        <v>1572</v>
      </c>
      <c r="AKX1026" s="4" t="s">
        <v>1573</v>
      </c>
      <c r="AKY1026" s="4" t="s">
        <v>1574</v>
      </c>
      <c r="AKZ1026" s="4" t="s">
        <v>1575</v>
      </c>
      <c r="ALA1026" s="4" t="s">
        <v>1576</v>
      </c>
      <c r="ALB1026" s="4" t="s">
        <v>1577</v>
      </c>
      <c r="ALC1026" s="4" t="s">
        <v>1578</v>
      </c>
      <c r="ALD1026" s="4" t="s">
        <v>1579</v>
      </c>
      <c r="ALE1026" s="4" t="s">
        <v>1580</v>
      </c>
      <c r="ALF1026" s="4" t="s">
        <v>1581</v>
      </c>
      <c r="ALG1026" s="4" t="s">
        <v>1582</v>
      </c>
      <c r="ALH1026" s="4" t="s">
        <v>1583</v>
      </c>
      <c r="ALI1026" s="4" t="s">
        <v>1584</v>
      </c>
      <c r="ALJ1026" s="4" t="s">
        <v>1585</v>
      </c>
      <c r="ALK1026" s="4" t="s">
        <v>1586</v>
      </c>
      <c r="ALL1026" s="4" t="s">
        <v>1587</v>
      </c>
      <c r="ALM1026" s="4" t="s">
        <v>1588</v>
      </c>
    </row>
    <row r="1027" spans="1:1001" x14ac:dyDescent="0.35">
      <c r="A1027" s="4" t="s">
        <v>3</v>
      </c>
      <c r="B1027" s="4" t="s">
        <v>1589</v>
      </c>
      <c r="C1027" s="4" t="s">
        <v>1590</v>
      </c>
      <c r="D1027" s="4" t="s">
        <v>1591</v>
      </c>
      <c r="E1027" s="4" t="s">
        <v>1592</v>
      </c>
      <c r="F1027" s="4" t="s">
        <v>1593</v>
      </c>
      <c r="G1027" s="4" t="s">
        <v>1594</v>
      </c>
      <c r="H1027" s="4" t="s">
        <v>1595</v>
      </c>
      <c r="I1027" s="4" t="s">
        <v>1596</v>
      </c>
      <c r="J1027" s="4" t="s">
        <v>1597</v>
      </c>
      <c r="K1027" s="4" t="s">
        <v>1598</v>
      </c>
      <c r="L1027" s="4" t="s">
        <v>1599</v>
      </c>
      <c r="M1027" s="4" t="s">
        <v>1600</v>
      </c>
      <c r="N1027" s="4" t="s">
        <v>1601</v>
      </c>
      <c r="O1027" s="4" t="s">
        <v>1602</v>
      </c>
      <c r="P1027" s="4" t="s">
        <v>1603</v>
      </c>
      <c r="Q1027" s="4" t="s">
        <v>1604</v>
      </c>
      <c r="R1027" s="4" t="s">
        <v>1605</v>
      </c>
      <c r="S1027" s="4" t="s">
        <v>1606</v>
      </c>
      <c r="T1027" s="4" t="s">
        <v>1607</v>
      </c>
      <c r="U1027" s="4" t="s">
        <v>1608</v>
      </c>
      <c r="V1027" s="4" t="s">
        <v>1609</v>
      </c>
      <c r="W1027" s="4" t="s">
        <v>1610</v>
      </c>
      <c r="X1027" s="4" t="s">
        <v>1611</v>
      </c>
      <c r="Y1027" s="4" t="s">
        <v>1612</v>
      </c>
      <c r="Z1027" s="4" t="s">
        <v>1613</v>
      </c>
      <c r="AA1027" s="4" t="s">
        <v>1614</v>
      </c>
      <c r="AB1027" s="4" t="s">
        <v>1615</v>
      </c>
      <c r="AC1027" s="4" t="s">
        <v>1616</v>
      </c>
      <c r="AD1027" s="4" t="s">
        <v>1617</v>
      </c>
      <c r="AE1027" s="4" t="s">
        <v>1618</v>
      </c>
      <c r="AF1027" s="4" t="s">
        <v>1619</v>
      </c>
      <c r="AG1027" s="4" t="s">
        <v>1620</v>
      </c>
      <c r="AH1027" s="4" t="s">
        <v>1621</v>
      </c>
      <c r="AI1027" s="4" t="s">
        <v>1622</v>
      </c>
      <c r="AJ1027" s="4" t="s">
        <v>1623</v>
      </c>
      <c r="AK1027" s="4" t="s">
        <v>1624</v>
      </c>
      <c r="AL1027" s="4" t="s">
        <v>1625</v>
      </c>
      <c r="AM1027" s="4" t="s">
        <v>1626</v>
      </c>
      <c r="AN1027" s="4" t="s">
        <v>1627</v>
      </c>
      <c r="AO1027" s="4" t="s">
        <v>1628</v>
      </c>
      <c r="AP1027" s="4" t="s">
        <v>1589</v>
      </c>
      <c r="AQ1027" s="4" t="s">
        <v>1590</v>
      </c>
      <c r="AR1027" s="4" t="s">
        <v>1591</v>
      </c>
      <c r="AS1027" s="4" t="s">
        <v>1592</v>
      </c>
      <c r="AT1027" s="4" t="s">
        <v>1593</v>
      </c>
      <c r="AU1027" s="4" t="s">
        <v>1594</v>
      </c>
      <c r="AV1027" s="4" t="s">
        <v>1595</v>
      </c>
      <c r="AW1027" s="4" t="s">
        <v>1596</v>
      </c>
      <c r="AX1027" s="4" t="s">
        <v>1597</v>
      </c>
      <c r="AY1027" s="4" t="s">
        <v>1598</v>
      </c>
      <c r="AZ1027" s="4" t="s">
        <v>1599</v>
      </c>
      <c r="BA1027" s="4" t="s">
        <v>1600</v>
      </c>
      <c r="BB1027" s="4" t="s">
        <v>1601</v>
      </c>
      <c r="BC1027" s="4" t="s">
        <v>1602</v>
      </c>
      <c r="BD1027" s="4" t="s">
        <v>1603</v>
      </c>
      <c r="BE1027" s="4" t="s">
        <v>1660</v>
      </c>
      <c r="BF1027" s="4" t="s">
        <v>1605</v>
      </c>
      <c r="BG1027" s="4" t="s">
        <v>1606</v>
      </c>
      <c r="BH1027" s="4" t="s">
        <v>1607</v>
      </c>
      <c r="BI1027" s="4" t="s">
        <v>1608</v>
      </c>
      <c r="BJ1027" s="4" t="s">
        <v>1609</v>
      </c>
      <c r="BK1027" s="4" t="s">
        <v>1610</v>
      </c>
      <c r="BL1027" s="4" t="s">
        <v>1611</v>
      </c>
      <c r="BM1027" s="4" t="s">
        <v>1612</v>
      </c>
      <c r="BN1027" s="4" t="s">
        <v>1613</v>
      </c>
      <c r="BO1027" s="4" t="s">
        <v>1614</v>
      </c>
      <c r="BP1027" s="4" t="s">
        <v>1615</v>
      </c>
      <c r="BQ1027" s="4" t="s">
        <v>1616</v>
      </c>
      <c r="BR1027" s="4" t="s">
        <v>1617</v>
      </c>
      <c r="BS1027" s="4" t="s">
        <v>1618</v>
      </c>
      <c r="BT1027" s="4" t="s">
        <v>1619</v>
      </c>
      <c r="BU1027" s="4" t="s">
        <v>1620</v>
      </c>
      <c r="BV1027" s="4" t="s">
        <v>1621</v>
      </c>
      <c r="BW1027" s="4" t="s">
        <v>1622</v>
      </c>
      <c r="BX1027" s="4" t="s">
        <v>1623</v>
      </c>
      <c r="BY1027" s="4" t="s">
        <v>1624</v>
      </c>
      <c r="BZ1027" s="4" t="s">
        <v>1625</v>
      </c>
      <c r="CA1027" s="4" t="s">
        <v>1626</v>
      </c>
      <c r="CB1027" s="4" t="s">
        <v>1627</v>
      </c>
      <c r="CC1027" s="4" t="s">
        <v>1628</v>
      </c>
      <c r="CD1027" s="4" t="s">
        <v>1589</v>
      </c>
      <c r="CE1027" s="4" t="s">
        <v>1590</v>
      </c>
      <c r="CF1027" s="4" t="s">
        <v>1591</v>
      </c>
      <c r="CG1027" s="4" t="s">
        <v>1592</v>
      </c>
      <c r="CH1027" s="4" t="s">
        <v>1593</v>
      </c>
      <c r="CI1027" s="4" t="s">
        <v>1594</v>
      </c>
      <c r="CJ1027" s="4" t="s">
        <v>1595</v>
      </c>
      <c r="CK1027" s="4" t="s">
        <v>1596</v>
      </c>
      <c r="CL1027" s="4" t="s">
        <v>1597</v>
      </c>
      <c r="CM1027" s="4" t="s">
        <v>1598</v>
      </c>
      <c r="CN1027" s="4" t="s">
        <v>1599</v>
      </c>
      <c r="CO1027" s="4" t="s">
        <v>1600</v>
      </c>
      <c r="CP1027" s="4" t="s">
        <v>1601</v>
      </c>
      <c r="CQ1027" s="4" t="s">
        <v>1602</v>
      </c>
      <c r="CR1027" s="4" t="s">
        <v>1603</v>
      </c>
      <c r="CS1027" s="4" t="s">
        <v>1604</v>
      </c>
      <c r="CT1027" s="4" t="s">
        <v>1605</v>
      </c>
      <c r="CU1027" s="4" t="s">
        <v>1606</v>
      </c>
      <c r="CV1027" s="4" t="s">
        <v>1607</v>
      </c>
      <c r="CW1027" s="4" t="s">
        <v>1608</v>
      </c>
      <c r="CX1027" s="4" t="s">
        <v>1609</v>
      </c>
      <c r="CY1027" s="4" t="s">
        <v>1610</v>
      </c>
      <c r="CZ1027" s="4" t="s">
        <v>1611</v>
      </c>
      <c r="DA1027" s="4" t="s">
        <v>1612</v>
      </c>
      <c r="DB1027" s="4" t="s">
        <v>1613</v>
      </c>
      <c r="DC1027" s="4" t="s">
        <v>1614</v>
      </c>
      <c r="DD1027" s="4" t="s">
        <v>1615</v>
      </c>
      <c r="DE1027" s="4" t="s">
        <v>1616</v>
      </c>
      <c r="DF1027" s="4" t="s">
        <v>1617</v>
      </c>
      <c r="DG1027" s="4" t="s">
        <v>1618</v>
      </c>
      <c r="DH1027" s="4" t="s">
        <v>1619</v>
      </c>
      <c r="DI1027" s="4" t="s">
        <v>1620</v>
      </c>
      <c r="DJ1027" s="4" t="s">
        <v>1621</v>
      </c>
      <c r="DK1027" s="4" t="s">
        <v>1622</v>
      </c>
      <c r="DL1027" s="4" t="s">
        <v>1623</v>
      </c>
      <c r="DM1027" s="4" t="s">
        <v>1624</v>
      </c>
      <c r="DN1027" s="4" t="s">
        <v>1625</v>
      </c>
      <c r="DO1027" s="4" t="s">
        <v>1626</v>
      </c>
      <c r="DP1027" s="4" t="s">
        <v>1627</v>
      </c>
      <c r="DQ1027" s="4" t="s">
        <v>1628</v>
      </c>
      <c r="DR1027" s="4" t="s">
        <v>1589</v>
      </c>
      <c r="DS1027" s="4" t="s">
        <v>1590</v>
      </c>
      <c r="DT1027" s="4" t="s">
        <v>1591</v>
      </c>
      <c r="DU1027" s="4" t="s">
        <v>1592</v>
      </c>
      <c r="DV1027" s="4" t="s">
        <v>1593</v>
      </c>
      <c r="DW1027" s="4" t="s">
        <v>1594</v>
      </c>
      <c r="DX1027" s="4" t="s">
        <v>1595</v>
      </c>
      <c r="DY1027" s="4" t="s">
        <v>1596</v>
      </c>
      <c r="DZ1027" s="4" t="s">
        <v>1597</v>
      </c>
      <c r="EA1027" s="4" t="s">
        <v>1598</v>
      </c>
      <c r="EB1027" s="4" t="s">
        <v>1599</v>
      </c>
      <c r="EC1027" s="4" t="s">
        <v>1600</v>
      </c>
      <c r="ED1027" s="4" t="s">
        <v>1601</v>
      </c>
      <c r="EE1027" s="4" t="s">
        <v>1602</v>
      </c>
      <c r="EF1027" s="4" t="s">
        <v>1603</v>
      </c>
      <c r="EG1027" s="4" t="s">
        <v>1604</v>
      </c>
      <c r="EH1027" s="4" t="s">
        <v>1605</v>
      </c>
      <c r="EI1027" s="4" t="s">
        <v>1606</v>
      </c>
      <c r="EJ1027" s="4" t="s">
        <v>1607</v>
      </c>
      <c r="EK1027" s="4" t="s">
        <v>1608</v>
      </c>
      <c r="EL1027" s="4" t="s">
        <v>1609</v>
      </c>
      <c r="EM1027" s="4" t="s">
        <v>1610</v>
      </c>
      <c r="EN1027" s="4" t="s">
        <v>1611</v>
      </c>
      <c r="EO1027" s="4" t="s">
        <v>1612</v>
      </c>
      <c r="EP1027" s="4" t="s">
        <v>1613</v>
      </c>
      <c r="EQ1027" s="4" t="s">
        <v>1614</v>
      </c>
      <c r="ER1027" s="4" t="s">
        <v>1615</v>
      </c>
      <c r="ES1027" s="4" t="s">
        <v>1616</v>
      </c>
      <c r="ET1027" s="4" t="s">
        <v>1617</v>
      </c>
      <c r="EU1027" s="4" t="s">
        <v>1618</v>
      </c>
      <c r="EV1027" s="4" t="s">
        <v>1619</v>
      </c>
      <c r="EW1027" s="4" t="s">
        <v>1620</v>
      </c>
      <c r="EX1027" s="4" t="s">
        <v>1621</v>
      </c>
      <c r="EY1027" s="4" t="s">
        <v>1622</v>
      </c>
      <c r="EZ1027" s="4" t="s">
        <v>1623</v>
      </c>
      <c r="FA1027" s="4" t="s">
        <v>1624</v>
      </c>
      <c r="FB1027" s="4" t="s">
        <v>1625</v>
      </c>
      <c r="FC1027" s="4" t="s">
        <v>1626</v>
      </c>
      <c r="FD1027" s="4" t="s">
        <v>1627</v>
      </c>
      <c r="FE1027" s="4" t="s">
        <v>1628</v>
      </c>
      <c r="FF1027" s="4" t="s">
        <v>1589</v>
      </c>
      <c r="FG1027" s="4" t="s">
        <v>1590</v>
      </c>
      <c r="FH1027" s="4" t="s">
        <v>1591</v>
      </c>
      <c r="FI1027" s="4" t="s">
        <v>1592</v>
      </c>
      <c r="FJ1027" s="4" t="s">
        <v>1593</v>
      </c>
      <c r="FK1027" s="4" t="s">
        <v>1594</v>
      </c>
      <c r="FL1027" s="4" t="s">
        <v>1595</v>
      </c>
      <c r="FM1027" s="4" t="s">
        <v>1596</v>
      </c>
      <c r="FN1027" s="4" t="s">
        <v>1597</v>
      </c>
      <c r="FO1027" s="4" t="s">
        <v>1598</v>
      </c>
      <c r="FP1027" s="4" t="s">
        <v>1599</v>
      </c>
      <c r="FQ1027" s="4" t="s">
        <v>1600</v>
      </c>
      <c r="FR1027" s="4" t="s">
        <v>1601</v>
      </c>
      <c r="FS1027" s="4" t="s">
        <v>1602</v>
      </c>
      <c r="FT1027" s="4" t="s">
        <v>1603</v>
      </c>
      <c r="FU1027" s="4" t="s">
        <v>1604</v>
      </c>
      <c r="FV1027" s="4" t="s">
        <v>1605</v>
      </c>
      <c r="FW1027" s="4" t="s">
        <v>1606</v>
      </c>
      <c r="FX1027" s="4" t="s">
        <v>1607</v>
      </c>
      <c r="FY1027" s="4" t="s">
        <v>1608</v>
      </c>
      <c r="FZ1027" s="4" t="s">
        <v>1609</v>
      </c>
      <c r="GA1027" s="4" t="s">
        <v>1610</v>
      </c>
      <c r="GB1027" s="4" t="s">
        <v>1589</v>
      </c>
      <c r="GC1027" s="4" t="s">
        <v>1590</v>
      </c>
      <c r="GD1027" s="4" t="s">
        <v>1591</v>
      </c>
      <c r="GE1027" s="4" t="s">
        <v>1592</v>
      </c>
      <c r="GF1027" s="4" t="s">
        <v>1593</v>
      </c>
      <c r="GG1027" s="4" t="s">
        <v>1594</v>
      </c>
      <c r="GH1027" s="4" t="s">
        <v>1595</v>
      </c>
      <c r="GI1027" s="4" t="s">
        <v>1596</v>
      </c>
      <c r="GJ1027" s="4" t="s">
        <v>1597</v>
      </c>
      <c r="GK1027" s="4" t="s">
        <v>1598</v>
      </c>
      <c r="GL1027" s="4" t="s">
        <v>1599</v>
      </c>
      <c r="GM1027" s="4" t="s">
        <v>1600</v>
      </c>
      <c r="GN1027" s="4" t="s">
        <v>1601</v>
      </c>
      <c r="GO1027" s="4" t="s">
        <v>1602</v>
      </c>
      <c r="GP1027" s="4" t="s">
        <v>1603</v>
      </c>
      <c r="GQ1027" s="4" t="s">
        <v>1604</v>
      </c>
      <c r="GR1027" s="4" t="s">
        <v>1605</v>
      </c>
      <c r="GS1027" s="4" t="s">
        <v>1606</v>
      </c>
      <c r="GT1027" s="4" t="s">
        <v>1607</v>
      </c>
      <c r="GU1027" s="4" t="s">
        <v>1608</v>
      </c>
      <c r="GV1027" s="4" t="s">
        <v>1609</v>
      </c>
      <c r="GW1027" s="4" t="s">
        <v>1610</v>
      </c>
      <c r="GX1027" s="4" t="s">
        <v>1611</v>
      </c>
      <c r="GY1027" s="4" t="s">
        <v>1612</v>
      </c>
      <c r="GZ1027" s="4" t="s">
        <v>1613</v>
      </c>
      <c r="HA1027" s="4" t="s">
        <v>1614</v>
      </c>
      <c r="HB1027" s="4" t="s">
        <v>1615</v>
      </c>
      <c r="HC1027" s="4" t="s">
        <v>1616</v>
      </c>
      <c r="HD1027" s="4" t="s">
        <v>1617</v>
      </c>
      <c r="HE1027" s="4" t="s">
        <v>1618</v>
      </c>
      <c r="HF1027" s="4" t="s">
        <v>1619</v>
      </c>
      <c r="HG1027" s="4" t="s">
        <v>1620</v>
      </c>
      <c r="HH1027" s="4" t="s">
        <v>1621</v>
      </c>
      <c r="HI1027" s="4" t="s">
        <v>1622</v>
      </c>
      <c r="HJ1027" s="4" t="s">
        <v>1623</v>
      </c>
      <c r="HK1027" s="4" t="s">
        <v>1624</v>
      </c>
      <c r="HL1027" s="4" t="s">
        <v>1625</v>
      </c>
      <c r="HM1027" s="4" t="s">
        <v>1626</v>
      </c>
      <c r="HN1027" s="4" t="s">
        <v>1627</v>
      </c>
      <c r="HO1027" s="4" t="s">
        <v>1628</v>
      </c>
      <c r="HP1027" s="4" t="s">
        <v>1589</v>
      </c>
      <c r="HQ1027" s="4" t="s">
        <v>1590</v>
      </c>
      <c r="HR1027" s="4" t="s">
        <v>1591</v>
      </c>
      <c r="HS1027" s="4" t="s">
        <v>1592</v>
      </c>
      <c r="HT1027" s="4" t="s">
        <v>1593</v>
      </c>
      <c r="HU1027" s="4" t="s">
        <v>1594</v>
      </c>
      <c r="HV1027" s="4" t="s">
        <v>1595</v>
      </c>
      <c r="HW1027" s="4" t="s">
        <v>1596</v>
      </c>
      <c r="HX1027" s="4" t="s">
        <v>1597</v>
      </c>
      <c r="HY1027" s="4" t="s">
        <v>1598</v>
      </c>
      <c r="HZ1027" s="4" t="s">
        <v>1599</v>
      </c>
      <c r="IA1027" s="4" t="s">
        <v>1600</v>
      </c>
      <c r="IB1027" s="4" t="s">
        <v>1601</v>
      </c>
      <c r="IC1027" s="4" t="s">
        <v>1602</v>
      </c>
      <c r="ID1027" s="4" t="s">
        <v>1603</v>
      </c>
      <c r="IE1027" s="4" t="s">
        <v>1604</v>
      </c>
      <c r="IF1027" s="4" t="s">
        <v>1605</v>
      </c>
      <c r="IG1027" s="4" t="s">
        <v>1606</v>
      </c>
      <c r="IH1027" s="4" t="s">
        <v>1607</v>
      </c>
      <c r="II1027" s="4" t="s">
        <v>1608</v>
      </c>
      <c r="IJ1027" s="4" t="s">
        <v>1609</v>
      </c>
      <c r="IK1027" s="4" t="s">
        <v>1610</v>
      </c>
      <c r="IL1027" s="4" t="s">
        <v>1611</v>
      </c>
      <c r="IM1027" s="4" t="s">
        <v>1612</v>
      </c>
      <c r="IN1027" s="4" t="s">
        <v>1613</v>
      </c>
      <c r="IO1027" s="4" t="s">
        <v>1614</v>
      </c>
      <c r="IP1027" s="4" t="s">
        <v>1615</v>
      </c>
      <c r="IQ1027" s="4" t="s">
        <v>1616</v>
      </c>
      <c r="IR1027" s="4" t="s">
        <v>1617</v>
      </c>
      <c r="IS1027" s="4" t="s">
        <v>1618</v>
      </c>
      <c r="IT1027" s="4" t="s">
        <v>1619</v>
      </c>
      <c r="IU1027" s="4" t="s">
        <v>1620</v>
      </c>
      <c r="IV1027" s="4" t="s">
        <v>1621</v>
      </c>
      <c r="IW1027" s="4" t="s">
        <v>1622</v>
      </c>
      <c r="IX1027" s="4" t="s">
        <v>1623</v>
      </c>
      <c r="IY1027" s="4" t="s">
        <v>1624</v>
      </c>
      <c r="IZ1027" s="4" t="s">
        <v>1625</v>
      </c>
      <c r="JA1027" s="4" t="s">
        <v>1626</v>
      </c>
      <c r="JB1027" s="4" t="s">
        <v>1627</v>
      </c>
      <c r="JC1027" s="4" t="s">
        <v>1628</v>
      </c>
      <c r="JD1027" s="4" t="s">
        <v>1589</v>
      </c>
      <c r="JE1027" s="4" t="s">
        <v>1590</v>
      </c>
      <c r="JF1027" s="4" t="s">
        <v>1591</v>
      </c>
      <c r="JG1027" s="4" t="s">
        <v>1592</v>
      </c>
      <c r="JH1027" s="4" t="s">
        <v>1593</v>
      </c>
      <c r="JI1027" s="4" t="s">
        <v>1594</v>
      </c>
      <c r="JJ1027" s="4" t="s">
        <v>1595</v>
      </c>
      <c r="JK1027" s="4" t="s">
        <v>1596</v>
      </c>
      <c r="JL1027" s="4" t="s">
        <v>1597</v>
      </c>
      <c r="JM1027" s="4" t="s">
        <v>1598</v>
      </c>
      <c r="JN1027" s="4" t="s">
        <v>1599</v>
      </c>
      <c r="JO1027" s="4" t="s">
        <v>1600</v>
      </c>
      <c r="JP1027" s="4" t="s">
        <v>1601</v>
      </c>
      <c r="JQ1027" s="4" t="s">
        <v>1602</v>
      </c>
      <c r="JR1027" s="4" t="s">
        <v>1603</v>
      </c>
      <c r="JS1027" s="4" t="s">
        <v>1604</v>
      </c>
      <c r="JT1027" s="4" t="s">
        <v>1605</v>
      </c>
      <c r="JU1027" s="4" t="s">
        <v>1606</v>
      </c>
      <c r="JV1027" s="4" t="s">
        <v>1607</v>
      </c>
      <c r="JW1027" s="4" t="s">
        <v>1608</v>
      </c>
      <c r="JX1027" s="4" t="s">
        <v>1609</v>
      </c>
      <c r="JY1027" s="4" t="s">
        <v>1610</v>
      </c>
      <c r="JZ1027" s="4" t="s">
        <v>1611</v>
      </c>
      <c r="KA1027" s="4" t="s">
        <v>1612</v>
      </c>
      <c r="KB1027" s="4" t="s">
        <v>1613</v>
      </c>
      <c r="KC1027" s="4" t="s">
        <v>1614</v>
      </c>
      <c r="KD1027" s="4" t="s">
        <v>1615</v>
      </c>
      <c r="KE1027" s="4" t="s">
        <v>1616</v>
      </c>
      <c r="KF1027" s="4" t="s">
        <v>1617</v>
      </c>
      <c r="KG1027" s="4" t="s">
        <v>1618</v>
      </c>
      <c r="KH1027" s="4" t="s">
        <v>1619</v>
      </c>
      <c r="KI1027" s="4" t="s">
        <v>1620</v>
      </c>
      <c r="KJ1027" s="4" t="s">
        <v>1621</v>
      </c>
      <c r="KK1027" s="4" t="s">
        <v>1622</v>
      </c>
      <c r="KL1027" s="4" t="s">
        <v>1623</v>
      </c>
      <c r="KM1027" s="4" t="s">
        <v>1624</v>
      </c>
      <c r="KN1027" s="4" t="s">
        <v>1589</v>
      </c>
      <c r="KO1027" s="4" t="s">
        <v>1590</v>
      </c>
      <c r="KP1027" s="4" t="s">
        <v>1591</v>
      </c>
      <c r="KQ1027" s="4" t="s">
        <v>1592</v>
      </c>
      <c r="KR1027" s="4" t="s">
        <v>1593</v>
      </c>
      <c r="KS1027" s="4" t="s">
        <v>1594</v>
      </c>
      <c r="KT1027" s="4" t="s">
        <v>1595</v>
      </c>
      <c r="KU1027" s="4" t="s">
        <v>1596</v>
      </c>
      <c r="KV1027" s="4" t="s">
        <v>1597</v>
      </c>
      <c r="KW1027" s="4" t="s">
        <v>1598</v>
      </c>
      <c r="KX1027" s="4" t="s">
        <v>1599</v>
      </c>
      <c r="KY1027" s="4" t="s">
        <v>1600</v>
      </c>
      <c r="KZ1027" s="4" t="s">
        <v>1601</v>
      </c>
      <c r="LA1027" s="4" t="s">
        <v>1602</v>
      </c>
      <c r="LB1027" s="4" t="s">
        <v>1603</v>
      </c>
      <c r="LC1027" s="4" t="s">
        <v>1604</v>
      </c>
      <c r="LD1027" s="4" t="s">
        <v>1605</v>
      </c>
      <c r="LE1027" s="4" t="s">
        <v>1606</v>
      </c>
      <c r="LF1027" s="4" t="s">
        <v>1607</v>
      </c>
      <c r="LG1027" s="4" t="s">
        <v>1608</v>
      </c>
      <c r="LH1027" s="4" t="s">
        <v>1609</v>
      </c>
      <c r="LI1027" s="4" t="s">
        <v>1610</v>
      </c>
      <c r="LJ1027" s="4" t="s">
        <v>1611</v>
      </c>
      <c r="LK1027" s="4" t="s">
        <v>1612</v>
      </c>
      <c r="LL1027" s="4" t="s">
        <v>1613</v>
      </c>
      <c r="LM1027" s="4" t="s">
        <v>1614</v>
      </c>
      <c r="LN1027" s="4" t="s">
        <v>1615</v>
      </c>
      <c r="LO1027" s="4" t="s">
        <v>1616</v>
      </c>
      <c r="LP1027" s="4" t="s">
        <v>1617</v>
      </c>
      <c r="LQ1027" s="4" t="s">
        <v>1618</v>
      </c>
      <c r="LR1027" s="4" t="s">
        <v>1619</v>
      </c>
      <c r="LS1027" s="4" t="s">
        <v>1620</v>
      </c>
      <c r="LT1027" s="4" t="s">
        <v>1621</v>
      </c>
      <c r="LU1027" s="4" t="s">
        <v>1622</v>
      </c>
      <c r="LV1027" s="4" t="s">
        <v>1623</v>
      </c>
      <c r="LW1027" s="4" t="s">
        <v>1624</v>
      </c>
      <c r="LX1027" s="4" t="s">
        <v>1625</v>
      </c>
      <c r="LY1027" s="4" t="s">
        <v>1626</v>
      </c>
      <c r="LZ1027" s="4" t="s">
        <v>1627</v>
      </c>
      <c r="MA1027" s="4" t="s">
        <v>1628</v>
      </c>
      <c r="MB1027" s="4" t="s">
        <v>1589</v>
      </c>
      <c r="MC1027" s="4" t="s">
        <v>1590</v>
      </c>
      <c r="MD1027" s="4" t="s">
        <v>1591</v>
      </c>
      <c r="ME1027" s="4" t="s">
        <v>1592</v>
      </c>
      <c r="MF1027" s="4" t="s">
        <v>1593</v>
      </c>
      <c r="MG1027" s="4" t="s">
        <v>1594</v>
      </c>
      <c r="MH1027" s="4" t="s">
        <v>1595</v>
      </c>
      <c r="MI1027" s="4" t="s">
        <v>1596</v>
      </c>
      <c r="MJ1027" s="4" t="s">
        <v>1597</v>
      </c>
      <c r="MK1027" s="4" t="s">
        <v>1598</v>
      </c>
      <c r="ML1027" s="4" t="s">
        <v>1599</v>
      </c>
      <c r="MM1027" s="4" t="s">
        <v>1600</v>
      </c>
      <c r="MN1027" s="4" t="s">
        <v>1601</v>
      </c>
      <c r="MO1027" s="4" t="s">
        <v>1602</v>
      </c>
      <c r="MP1027" s="4" t="s">
        <v>1603</v>
      </c>
      <c r="MQ1027" s="4" t="s">
        <v>1604</v>
      </c>
      <c r="MR1027" s="4" t="s">
        <v>1605</v>
      </c>
      <c r="MS1027" s="4" t="s">
        <v>1606</v>
      </c>
      <c r="MT1027" s="4" t="s">
        <v>1607</v>
      </c>
      <c r="MU1027" s="4" t="s">
        <v>1608</v>
      </c>
      <c r="MV1027" s="4" t="s">
        <v>1609</v>
      </c>
      <c r="MW1027" s="4" t="s">
        <v>1610</v>
      </c>
      <c r="MX1027" s="4" t="s">
        <v>1611</v>
      </c>
      <c r="MY1027" s="4" t="s">
        <v>1612</v>
      </c>
      <c r="MZ1027" s="4" t="s">
        <v>1613</v>
      </c>
      <c r="NA1027" s="4" t="s">
        <v>1614</v>
      </c>
      <c r="NB1027" s="4" t="s">
        <v>1615</v>
      </c>
      <c r="NC1027" s="4" t="s">
        <v>1616</v>
      </c>
      <c r="ND1027" s="4" t="s">
        <v>1617</v>
      </c>
      <c r="NE1027" s="4" t="s">
        <v>1618</v>
      </c>
      <c r="NF1027" s="4" t="s">
        <v>1619</v>
      </c>
      <c r="NG1027" s="4" t="s">
        <v>1620</v>
      </c>
      <c r="NH1027" s="4" t="s">
        <v>1621</v>
      </c>
      <c r="NI1027" s="4" t="s">
        <v>1622</v>
      </c>
      <c r="NJ1027" s="4" t="s">
        <v>1623</v>
      </c>
      <c r="NK1027" s="4" t="s">
        <v>1624</v>
      </c>
      <c r="NL1027" s="4" t="s">
        <v>1625</v>
      </c>
      <c r="NM1027" s="4" t="s">
        <v>1626</v>
      </c>
      <c r="NN1027" s="4" t="s">
        <v>1627</v>
      </c>
      <c r="NO1027" s="4" t="s">
        <v>1628</v>
      </c>
      <c r="NP1027" s="4" t="s">
        <v>1589</v>
      </c>
      <c r="NQ1027" s="4" t="s">
        <v>1590</v>
      </c>
      <c r="NR1027" s="4" t="s">
        <v>1591</v>
      </c>
      <c r="NS1027" s="4" t="s">
        <v>1592</v>
      </c>
      <c r="NT1027" s="4" t="s">
        <v>1593</v>
      </c>
      <c r="NU1027" s="4" t="s">
        <v>1594</v>
      </c>
      <c r="NV1027" s="4" t="s">
        <v>1595</v>
      </c>
      <c r="NW1027" s="4" t="s">
        <v>1596</v>
      </c>
      <c r="NX1027" s="4" t="s">
        <v>1597</v>
      </c>
      <c r="NY1027" s="4" t="s">
        <v>1598</v>
      </c>
      <c r="NZ1027" s="4" t="s">
        <v>1599</v>
      </c>
      <c r="OA1027" s="4" t="s">
        <v>1600</v>
      </c>
      <c r="OB1027" s="4" t="s">
        <v>1601</v>
      </c>
      <c r="OC1027" s="4" t="s">
        <v>1602</v>
      </c>
      <c r="OD1027" s="4" t="s">
        <v>1603</v>
      </c>
      <c r="OE1027" s="4" t="s">
        <v>1604</v>
      </c>
      <c r="OF1027" s="4" t="s">
        <v>1605</v>
      </c>
      <c r="OG1027" s="4" t="s">
        <v>1606</v>
      </c>
      <c r="OH1027" s="4" t="s">
        <v>1607</v>
      </c>
      <c r="OI1027" s="4" t="s">
        <v>1608</v>
      </c>
      <c r="OJ1027" s="4" t="s">
        <v>1609</v>
      </c>
      <c r="OK1027" s="4" t="s">
        <v>1610</v>
      </c>
      <c r="OL1027" s="4" t="s">
        <v>1611</v>
      </c>
      <c r="OM1027" s="4" t="s">
        <v>1612</v>
      </c>
      <c r="ON1027" s="4" t="s">
        <v>1613</v>
      </c>
      <c r="OO1027" s="4" t="s">
        <v>1614</v>
      </c>
      <c r="OP1027" s="4" t="s">
        <v>1615</v>
      </c>
      <c r="OQ1027" s="4" t="s">
        <v>1616</v>
      </c>
      <c r="OR1027" s="4" t="s">
        <v>1617</v>
      </c>
      <c r="OS1027" s="4" t="s">
        <v>1618</v>
      </c>
      <c r="OT1027" s="4" t="s">
        <v>1619</v>
      </c>
      <c r="OU1027" s="4" t="s">
        <v>1620</v>
      </c>
      <c r="OV1027" s="4" t="s">
        <v>1621</v>
      </c>
      <c r="OW1027" s="4" t="s">
        <v>1622</v>
      </c>
      <c r="OX1027" s="4" t="s">
        <v>1623</v>
      </c>
      <c r="OY1027" s="4" t="s">
        <v>1624</v>
      </c>
      <c r="OZ1027" s="4" t="s">
        <v>1625</v>
      </c>
      <c r="PA1027" s="4" t="s">
        <v>1626</v>
      </c>
      <c r="PB1027" s="4" t="s">
        <v>1627</v>
      </c>
      <c r="PC1027" s="4" t="s">
        <v>1628</v>
      </c>
      <c r="PD1027" s="4" t="s">
        <v>1589</v>
      </c>
      <c r="PE1027" s="4" t="s">
        <v>1590</v>
      </c>
      <c r="PF1027" s="4" t="s">
        <v>1591</v>
      </c>
      <c r="PG1027" s="4" t="s">
        <v>1592</v>
      </c>
      <c r="PH1027" s="4" t="s">
        <v>1593</v>
      </c>
      <c r="PI1027" s="4" t="s">
        <v>1594</v>
      </c>
      <c r="PJ1027" s="4" t="s">
        <v>1595</v>
      </c>
      <c r="PK1027" s="4" t="s">
        <v>1596</v>
      </c>
      <c r="PL1027" s="4" t="s">
        <v>1597</v>
      </c>
      <c r="PM1027" s="4" t="s">
        <v>1598</v>
      </c>
      <c r="PN1027" s="4" t="s">
        <v>1599</v>
      </c>
      <c r="PO1027" s="4" t="s">
        <v>1600</v>
      </c>
      <c r="PP1027" s="4" t="s">
        <v>1601</v>
      </c>
      <c r="PQ1027" s="4" t="s">
        <v>1602</v>
      </c>
      <c r="PR1027" s="4" t="s">
        <v>1603</v>
      </c>
      <c r="PS1027" s="4" t="s">
        <v>1604</v>
      </c>
      <c r="PT1027" s="4" t="s">
        <v>1605</v>
      </c>
      <c r="PU1027" s="4" t="s">
        <v>1606</v>
      </c>
      <c r="PV1027" s="4" t="s">
        <v>1607</v>
      </c>
      <c r="PW1027" s="4" t="s">
        <v>1608</v>
      </c>
      <c r="PX1027" s="4" t="s">
        <v>1609</v>
      </c>
      <c r="PY1027" s="4" t="s">
        <v>1610</v>
      </c>
      <c r="PZ1027" s="4" t="s">
        <v>1611</v>
      </c>
      <c r="QA1027" s="4" t="s">
        <v>1612</v>
      </c>
      <c r="QB1027" s="4" t="s">
        <v>1613</v>
      </c>
      <c r="QC1027" s="4" t="s">
        <v>1614</v>
      </c>
      <c r="QD1027" s="4" t="s">
        <v>1615</v>
      </c>
      <c r="QE1027" s="4" t="s">
        <v>1616</v>
      </c>
      <c r="QF1027" s="4" t="s">
        <v>1617</v>
      </c>
      <c r="QG1027" s="4" t="s">
        <v>1618</v>
      </c>
      <c r="QH1027" s="4" t="s">
        <v>1619</v>
      </c>
      <c r="QI1027" s="4" t="s">
        <v>1620</v>
      </c>
      <c r="QJ1027" s="4" t="s">
        <v>1621</v>
      </c>
      <c r="QK1027" s="4" t="s">
        <v>1622</v>
      </c>
      <c r="QL1027" s="4" t="s">
        <v>1623</v>
      </c>
      <c r="QM1027" s="4" t="s">
        <v>1624</v>
      </c>
      <c r="QN1027" s="4" t="s">
        <v>1625</v>
      </c>
      <c r="QO1027" s="4" t="s">
        <v>1626</v>
      </c>
      <c r="QP1027" s="4" t="s">
        <v>1627</v>
      </c>
      <c r="QQ1027" s="4" t="s">
        <v>1628</v>
      </c>
      <c r="QR1027" s="4" t="s">
        <v>1589</v>
      </c>
      <c r="QS1027" s="4" t="s">
        <v>1590</v>
      </c>
      <c r="QT1027" s="4" t="s">
        <v>1591</v>
      </c>
      <c r="QU1027" s="4" t="s">
        <v>1592</v>
      </c>
      <c r="QV1027" s="4" t="s">
        <v>1593</v>
      </c>
      <c r="QW1027" s="4" t="s">
        <v>1594</v>
      </c>
      <c r="QX1027" s="4" t="s">
        <v>1595</v>
      </c>
      <c r="QY1027" s="4" t="s">
        <v>1596</v>
      </c>
      <c r="QZ1027" s="4" t="s">
        <v>1597</v>
      </c>
      <c r="RA1027" s="4" t="s">
        <v>1598</v>
      </c>
      <c r="RB1027" s="4" t="s">
        <v>1599</v>
      </c>
      <c r="RC1027" s="4" t="s">
        <v>1600</v>
      </c>
      <c r="RD1027" s="4" t="s">
        <v>1601</v>
      </c>
      <c r="RE1027" s="4" t="s">
        <v>1602</v>
      </c>
      <c r="RF1027" s="4" t="s">
        <v>1603</v>
      </c>
      <c r="RG1027" s="4" t="s">
        <v>1604</v>
      </c>
      <c r="RH1027" s="4" t="s">
        <v>1605</v>
      </c>
      <c r="RI1027" s="4" t="s">
        <v>1606</v>
      </c>
      <c r="RJ1027" s="4" t="s">
        <v>1607</v>
      </c>
      <c r="RK1027" s="4" t="s">
        <v>1608</v>
      </c>
      <c r="RL1027" s="4" t="s">
        <v>1609</v>
      </c>
      <c r="RM1027" s="4" t="s">
        <v>1610</v>
      </c>
      <c r="RN1027" s="4" t="s">
        <v>1589</v>
      </c>
      <c r="RO1027" s="4" t="s">
        <v>1590</v>
      </c>
      <c r="RP1027" s="4" t="s">
        <v>1591</v>
      </c>
      <c r="RQ1027" s="4" t="s">
        <v>1592</v>
      </c>
      <c r="RR1027" s="4" t="s">
        <v>1593</v>
      </c>
      <c r="RS1027" s="4" t="s">
        <v>1594</v>
      </c>
      <c r="RT1027" s="4" t="s">
        <v>1595</v>
      </c>
      <c r="RU1027" s="4" t="s">
        <v>1596</v>
      </c>
      <c r="RV1027" s="4" t="s">
        <v>1597</v>
      </c>
      <c r="RW1027" s="4" t="s">
        <v>1598</v>
      </c>
      <c r="RX1027" s="4" t="s">
        <v>1599</v>
      </c>
      <c r="RY1027" s="4" t="s">
        <v>1600</v>
      </c>
      <c r="RZ1027" s="4" t="s">
        <v>1601</v>
      </c>
      <c r="SA1027" s="4" t="s">
        <v>1602</v>
      </c>
      <c r="SB1027" s="4" t="s">
        <v>1603</v>
      </c>
      <c r="SC1027" s="4" t="s">
        <v>1604</v>
      </c>
      <c r="SD1027" s="4" t="s">
        <v>1605</v>
      </c>
      <c r="SE1027" s="4" t="s">
        <v>1606</v>
      </c>
      <c r="SF1027" s="4" t="s">
        <v>1607</v>
      </c>
      <c r="SG1027" s="4" t="s">
        <v>1608</v>
      </c>
      <c r="SH1027" s="4" t="s">
        <v>1609</v>
      </c>
      <c r="SI1027" s="4" t="s">
        <v>1610</v>
      </c>
      <c r="SJ1027" s="4" t="s">
        <v>1611</v>
      </c>
      <c r="SK1027" s="4" t="s">
        <v>1612</v>
      </c>
      <c r="SL1027" s="4" t="s">
        <v>1613</v>
      </c>
      <c r="SM1027" s="4" t="s">
        <v>1614</v>
      </c>
      <c r="SN1027" s="4" t="s">
        <v>1615</v>
      </c>
      <c r="SO1027" s="4" t="s">
        <v>1616</v>
      </c>
      <c r="SP1027" s="4" t="s">
        <v>1617</v>
      </c>
      <c r="SQ1027" s="4" t="s">
        <v>1618</v>
      </c>
      <c r="SR1027" s="4" t="s">
        <v>1619</v>
      </c>
      <c r="SS1027" s="4" t="s">
        <v>1620</v>
      </c>
      <c r="ST1027" s="4" t="s">
        <v>1621</v>
      </c>
      <c r="SU1027" s="4" t="s">
        <v>1622</v>
      </c>
      <c r="SV1027" s="4" t="s">
        <v>1623</v>
      </c>
      <c r="SW1027" s="4" t="s">
        <v>1624</v>
      </c>
      <c r="SX1027" s="4" t="s">
        <v>1625</v>
      </c>
      <c r="SY1027" s="4" t="s">
        <v>1626</v>
      </c>
      <c r="SZ1027" s="4" t="s">
        <v>1627</v>
      </c>
      <c r="TA1027" s="4" t="s">
        <v>1628</v>
      </c>
      <c r="TB1027" s="4" t="s">
        <v>1589</v>
      </c>
      <c r="TC1027" s="4" t="s">
        <v>1590</v>
      </c>
      <c r="TD1027" s="4" t="s">
        <v>1591</v>
      </c>
      <c r="TE1027" s="4" t="s">
        <v>1592</v>
      </c>
      <c r="TF1027" s="4" t="s">
        <v>1593</v>
      </c>
      <c r="TG1027" s="4" t="s">
        <v>1594</v>
      </c>
      <c r="TH1027" s="4" t="s">
        <v>1595</v>
      </c>
      <c r="TI1027" s="4" t="s">
        <v>1596</v>
      </c>
      <c r="TJ1027" s="4" t="s">
        <v>1597</v>
      </c>
      <c r="TK1027" s="4" t="s">
        <v>1598</v>
      </c>
      <c r="TL1027" s="4" t="s">
        <v>1599</v>
      </c>
      <c r="TM1027" s="4" t="s">
        <v>1600</v>
      </c>
      <c r="TN1027" s="4" t="s">
        <v>1601</v>
      </c>
      <c r="TO1027" s="4" t="s">
        <v>1602</v>
      </c>
      <c r="TP1027" s="4" t="s">
        <v>1603</v>
      </c>
      <c r="TQ1027" s="4" t="s">
        <v>1604</v>
      </c>
      <c r="TR1027" s="4" t="s">
        <v>1605</v>
      </c>
      <c r="TS1027" s="4" t="s">
        <v>1606</v>
      </c>
      <c r="TT1027" s="4" t="s">
        <v>1607</v>
      </c>
      <c r="TU1027" s="4" t="s">
        <v>1608</v>
      </c>
      <c r="TV1027" s="4" t="s">
        <v>1609</v>
      </c>
      <c r="TW1027" s="4" t="s">
        <v>1610</v>
      </c>
      <c r="TX1027" s="4" t="s">
        <v>1611</v>
      </c>
      <c r="TY1027" s="4" t="s">
        <v>1612</v>
      </c>
      <c r="TZ1027" s="4" t="s">
        <v>1613</v>
      </c>
      <c r="UA1027" s="4" t="s">
        <v>1614</v>
      </c>
      <c r="UB1027" s="4" t="s">
        <v>1615</v>
      </c>
      <c r="UC1027" s="4" t="s">
        <v>1616</v>
      </c>
      <c r="UD1027" s="4" t="s">
        <v>1617</v>
      </c>
      <c r="UE1027" s="4" t="s">
        <v>1618</v>
      </c>
      <c r="UF1027" s="4" t="s">
        <v>1619</v>
      </c>
      <c r="UG1027" s="4" t="s">
        <v>1620</v>
      </c>
      <c r="UH1027" s="4" t="s">
        <v>1621</v>
      </c>
      <c r="UI1027" s="4" t="s">
        <v>1622</v>
      </c>
      <c r="UJ1027" s="4" t="s">
        <v>1623</v>
      </c>
      <c r="UK1027" s="4" t="s">
        <v>1624</v>
      </c>
      <c r="UL1027" s="4" t="s">
        <v>1625</v>
      </c>
      <c r="UM1027" s="4" t="s">
        <v>1626</v>
      </c>
      <c r="UN1027" s="4" t="s">
        <v>1627</v>
      </c>
      <c r="UO1027" s="4" t="s">
        <v>1628</v>
      </c>
      <c r="UP1027" s="4" t="s">
        <v>1589</v>
      </c>
      <c r="UQ1027" s="4" t="s">
        <v>1590</v>
      </c>
      <c r="UR1027" s="4" t="s">
        <v>1591</v>
      </c>
      <c r="US1027" s="4" t="s">
        <v>1592</v>
      </c>
      <c r="UT1027" s="4" t="s">
        <v>1593</v>
      </c>
      <c r="UU1027" s="4" t="s">
        <v>1594</v>
      </c>
      <c r="UV1027" s="4" t="s">
        <v>1595</v>
      </c>
      <c r="UW1027" s="4" t="s">
        <v>1596</v>
      </c>
      <c r="UX1027" s="4" t="s">
        <v>1597</v>
      </c>
      <c r="UY1027" s="4" t="s">
        <v>1598</v>
      </c>
      <c r="UZ1027" s="4" t="s">
        <v>1599</v>
      </c>
      <c r="VA1027" s="4" t="s">
        <v>1600</v>
      </c>
      <c r="VB1027" s="4" t="s">
        <v>1601</v>
      </c>
      <c r="VC1027" s="4" t="s">
        <v>1602</v>
      </c>
      <c r="VD1027" s="4" t="s">
        <v>1603</v>
      </c>
      <c r="VE1027" s="4" t="s">
        <v>1604</v>
      </c>
      <c r="VF1027" s="4" t="s">
        <v>1605</v>
      </c>
      <c r="VG1027" s="4" t="s">
        <v>1606</v>
      </c>
      <c r="VH1027" s="4" t="s">
        <v>1607</v>
      </c>
      <c r="VI1027" s="4" t="s">
        <v>1608</v>
      </c>
      <c r="VJ1027" s="4" t="s">
        <v>1609</v>
      </c>
      <c r="VK1027" s="4" t="s">
        <v>1610</v>
      </c>
      <c r="VL1027" s="4" t="s">
        <v>1611</v>
      </c>
      <c r="VM1027" s="4" t="s">
        <v>1612</v>
      </c>
      <c r="VN1027" s="4" t="s">
        <v>1613</v>
      </c>
      <c r="VO1027" s="4" t="s">
        <v>1614</v>
      </c>
      <c r="VP1027" s="4" t="s">
        <v>1615</v>
      </c>
      <c r="VQ1027" s="4" t="s">
        <v>1616</v>
      </c>
      <c r="VR1027" s="4" t="s">
        <v>1617</v>
      </c>
      <c r="VS1027" s="4" t="s">
        <v>1618</v>
      </c>
      <c r="VT1027" s="4" t="s">
        <v>1619</v>
      </c>
      <c r="VU1027" s="4" t="s">
        <v>1620</v>
      </c>
      <c r="VV1027" s="4" t="s">
        <v>1621</v>
      </c>
      <c r="VW1027" s="4" t="s">
        <v>1622</v>
      </c>
      <c r="VX1027" s="4" t="s">
        <v>1623</v>
      </c>
      <c r="VY1027" s="4" t="s">
        <v>1624</v>
      </c>
      <c r="VZ1027" s="4" t="s">
        <v>1589</v>
      </c>
      <c r="WA1027" s="4" t="s">
        <v>1590</v>
      </c>
      <c r="WB1027" s="4" t="s">
        <v>1591</v>
      </c>
      <c r="WC1027" s="4" t="s">
        <v>1592</v>
      </c>
      <c r="WD1027" s="4" t="s">
        <v>1593</v>
      </c>
      <c r="WE1027" s="4" t="s">
        <v>1594</v>
      </c>
      <c r="WF1027" s="4" t="s">
        <v>1595</v>
      </c>
      <c r="WG1027" s="4" t="s">
        <v>1596</v>
      </c>
      <c r="WH1027" s="4" t="s">
        <v>1597</v>
      </c>
      <c r="WI1027" s="4" t="s">
        <v>1598</v>
      </c>
      <c r="WJ1027" s="4" t="s">
        <v>1599</v>
      </c>
      <c r="WK1027" s="4" t="s">
        <v>1600</v>
      </c>
      <c r="WL1027" s="4" t="s">
        <v>1601</v>
      </c>
      <c r="WM1027" s="4" t="s">
        <v>1602</v>
      </c>
      <c r="WN1027" s="4" t="s">
        <v>1603</v>
      </c>
      <c r="WO1027" s="4" t="s">
        <v>1604</v>
      </c>
      <c r="WP1027" s="4" t="s">
        <v>1605</v>
      </c>
      <c r="WQ1027" s="4" t="s">
        <v>1606</v>
      </c>
      <c r="WR1027" s="4" t="s">
        <v>1607</v>
      </c>
      <c r="WS1027" s="4" t="s">
        <v>1608</v>
      </c>
      <c r="WT1027" s="4" t="s">
        <v>1609</v>
      </c>
      <c r="WU1027" s="4" t="s">
        <v>1610</v>
      </c>
      <c r="WV1027" s="4" t="s">
        <v>1611</v>
      </c>
      <c r="WW1027" s="4" t="s">
        <v>1612</v>
      </c>
      <c r="WX1027" s="4" t="s">
        <v>1613</v>
      </c>
      <c r="WY1027" s="4" t="s">
        <v>1614</v>
      </c>
      <c r="WZ1027" s="4" t="s">
        <v>1615</v>
      </c>
      <c r="XA1027" s="4" t="s">
        <v>1616</v>
      </c>
      <c r="XB1027" s="4" t="s">
        <v>1617</v>
      </c>
      <c r="XC1027" s="4" t="s">
        <v>1618</v>
      </c>
      <c r="XD1027" s="4" t="s">
        <v>1619</v>
      </c>
      <c r="XE1027" s="4" t="s">
        <v>1620</v>
      </c>
      <c r="XF1027" s="4" t="s">
        <v>1621</v>
      </c>
      <c r="XG1027" s="4" t="s">
        <v>1622</v>
      </c>
      <c r="XH1027" s="4" t="s">
        <v>1623</v>
      </c>
      <c r="XI1027" s="4" t="s">
        <v>1624</v>
      </c>
      <c r="XJ1027" s="4" t="s">
        <v>1625</v>
      </c>
      <c r="XK1027" s="4" t="s">
        <v>1626</v>
      </c>
      <c r="XL1027" s="4" t="s">
        <v>1627</v>
      </c>
      <c r="XM1027" s="4" t="s">
        <v>1628</v>
      </c>
      <c r="XN1027" s="4" t="s">
        <v>1589</v>
      </c>
      <c r="XO1027" s="4" t="s">
        <v>1590</v>
      </c>
      <c r="XP1027" s="4" t="s">
        <v>1591</v>
      </c>
      <c r="XQ1027" s="4" t="s">
        <v>1592</v>
      </c>
      <c r="XR1027" s="4" t="s">
        <v>1593</v>
      </c>
      <c r="XS1027" s="4" t="s">
        <v>1594</v>
      </c>
      <c r="XT1027" s="4" t="s">
        <v>1595</v>
      </c>
      <c r="XU1027" s="4" t="s">
        <v>1596</v>
      </c>
      <c r="XV1027" s="4" t="s">
        <v>1597</v>
      </c>
      <c r="XW1027" s="4" t="s">
        <v>1598</v>
      </c>
      <c r="XX1027" s="4" t="s">
        <v>1599</v>
      </c>
      <c r="XY1027" s="4" t="s">
        <v>1600</v>
      </c>
      <c r="XZ1027" s="4" t="s">
        <v>1589</v>
      </c>
      <c r="YA1027" s="4" t="s">
        <v>1590</v>
      </c>
      <c r="YB1027" s="4" t="s">
        <v>1591</v>
      </c>
      <c r="YC1027" s="4" t="s">
        <v>1592</v>
      </c>
      <c r="YD1027" s="4" t="s">
        <v>1593</v>
      </c>
      <c r="YE1027" s="4" t="s">
        <v>1594</v>
      </c>
      <c r="YF1027" s="4" t="s">
        <v>1595</v>
      </c>
      <c r="YG1027" s="4" t="s">
        <v>1596</v>
      </c>
      <c r="YH1027" s="4" t="s">
        <v>1597</v>
      </c>
      <c r="YI1027" s="4" t="s">
        <v>1598</v>
      </c>
      <c r="YJ1027" s="4" t="s">
        <v>1599</v>
      </c>
      <c r="YK1027" s="4" t="s">
        <v>1600</v>
      </c>
      <c r="YL1027" s="4" t="s">
        <v>1601</v>
      </c>
      <c r="YM1027" s="4" t="s">
        <v>1602</v>
      </c>
      <c r="YN1027" s="4" t="s">
        <v>1603</v>
      </c>
      <c r="YO1027" s="4" t="s">
        <v>1604</v>
      </c>
      <c r="YP1027" s="4" t="s">
        <v>1605</v>
      </c>
      <c r="YQ1027" s="4" t="s">
        <v>1606</v>
      </c>
      <c r="YR1027" s="4" t="s">
        <v>1607</v>
      </c>
      <c r="YS1027" s="4" t="s">
        <v>1608</v>
      </c>
      <c r="YT1027" s="4" t="s">
        <v>1609</v>
      </c>
      <c r="YU1027" s="4" t="s">
        <v>1610</v>
      </c>
      <c r="YV1027" s="4" t="s">
        <v>1611</v>
      </c>
      <c r="YW1027" s="4" t="s">
        <v>1612</v>
      </c>
      <c r="YX1027" s="4" t="s">
        <v>1613</v>
      </c>
      <c r="YY1027" s="4" t="s">
        <v>1614</v>
      </c>
      <c r="YZ1027" s="4" t="s">
        <v>1615</v>
      </c>
      <c r="ZA1027" s="4" t="s">
        <v>1616</v>
      </c>
      <c r="ZB1027" s="4" t="s">
        <v>1617</v>
      </c>
      <c r="ZC1027" s="4" t="s">
        <v>1618</v>
      </c>
      <c r="ZD1027" s="4" t="s">
        <v>1619</v>
      </c>
      <c r="ZE1027" s="4" t="s">
        <v>1620</v>
      </c>
      <c r="ZF1027" s="4" t="s">
        <v>1621</v>
      </c>
      <c r="ZG1027" s="4" t="s">
        <v>1622</v>
      </c>
      <c r="ZH1027" s="4" t="s">
        <v>1623</v>
      </c>
      <c r="ZI1027" s="4" t="s">
        <v>1624</v>
      </c>
      <c r="ZJ1027" s="4" t="s">
        <v>1625</v>
      </c>
      <c r="ZK1027" s="4" t="s">
        <v>1626</v>
      </c>
      <c r="ZL1027" s="4" t="s">
        <v>1627</v>
      </c>
      <c r="ZM1027" s="4" t="s">
        <v>1628</v>
      </c>
      <c r="ZN1027" s="4" t="s">
        <v>1589</v>
      </c>
      <c r="ZO1027" s="4" t="s">
        <v>1590</v>
      </c>
      <c r="ZP1027" s="4" t="s">
        <v>1591</v>
      </c>
      <c r="ZQ1027" s="4" t="s">
        <v>1592</v>
      </c>
      <c r="ZR1027" s="4" t="s">
        <v>1593</v>
      </c>
      <c r="ZS1027" s="4" t="s">
        <v>1594</v>
      </c>
      <c r="ZT1027" s="4" t="s">
        <v>1595</v>
      </c>
      <c r="ZU1027" s="4" t="s">
        <v>1596</v>
      </c>
      <c r="ZV1027" s="4" t="s">
        <v>1597</v>
      </c>
      <c r="ZW1027" s="4" t="s">
        <v>1598</v>
      </c>
      <c r="ZX1027" s="4" t="s">
        <v>1599</v>
      </c>
      <c r="ZY1027" s="4" t="s">
        <v>1600</v>
      </c>
      <c r="ZZ1027" s="4" t="s">
        <v>1601</v>
      </c>
      <c r="AAA1027" s="4" t="s">
        <v>1602</v>
      </c>
      <c r="AAB1027" s="4" t="s">
        <v>1603</v>
      </c>
      <c r="AAC1027" s="4" t="s">
        <v>1604</v>
      </c>
      <c r="AAD1027" s="4" t="s">
        <v>1605</v>
      </c>
      <c r="AAE1027" s="4" t="s">
        <v>1606</v>
      </c>
      <c r="AAF1027" s="4" t="s">
        <v>1607</v>
      </c>
      <c r="AAG1027" s="4" t="s">
        <v>1608</v>
      </c>
      <c r="AAH1027" s="4" t="s">
        <v>1609</v>
      </c>
      <c r="AAI1027" s="4" t="s">
        <v>1610</v>
      </c>
      <c r="AAJ1027" s="4" t="s">
        <v>1611</v>
      </c>
      <c r="AAK1027" s="4" t="s">
        <v>1612</v>
      </c>
      <c r="AAL1027" s="4" t="s">
        <v>1613</v>
      </c>
      <c r="AAM1027" s="4" t="s">
        <v>1614</v>
      </c>
      <c r="AAN1027" s="4" t="s">
        <v>1615</v>
      </c>
      <c r="AAO1027" s="4" t="s">
        <v>1616</v>
      </c>
      <c r="AAP1027" s="4" t="s">
        <v>1617</v>
      </c>
      <c r="AAQ1027" s="4" t="s">
        <v>1618</v>
      </c>
      <c r="AAR1027" s="4" t="s">
        <v>1619</v>
      </c>
      <c r="AAS1027" s="4" t="s">
        <v>1620</v>
      </c>
      <c r="AAT1027" s="4" t="s">
        <v>1621</v>
      </c>
      <c r="AAU1027" s="4" t="s">
        <v>1622</v>
      </c>
      <c r="AAV1027" s="4" t="s">
        <v>1623</v>
      </c>
      <c r="AAW1027" s="4" t="s">
        <v>1624</v>
      </c>
      <c r="AAX1027" s="4" t="s">
        <v>1625</v>
      </c>
      <c r="AAY1027" s="4" t="s">
        <v>1626</v>
      </c>
      <c r="AAZ1027" s="4" t="s">
        <v>1627</v>
      </c>
      <c r="ABA1027" s="4" t="s">
        <v>1628</v>
      </c>
      <c r="ABB1027" s="4" t="s">
        <v>1589</v>
      </c>
      <c r="ABC1027" s="4" t="s">
        <v>1590</v>
      </c>
      <c r="ABD1027" s="4" t="s">
        <v>1591</v>
      </c>
      <c r="ABE1027" s="4" t="s">
        <v>1592</v>
      </c>
      <c r="ABF1027" s="4" t="s">
        <v>1593</v>
      </c>
      <c r="ABG1027" s="4" t="s">
        <v>1594</v>
      </c>
      <c r="ABH1027" s="4" t="s">
        <v>1595</v>
      </c>
      <c r="ABI1027" s="4" t="s">
        <v>1596</v>
      </c>
      <c r="ABJ1027" s="4" t="s">
        <v>1597</v>
      </c>
      <c r="ABK1027" s="4" t="s">
        <v>1598</v>
      </c>
      <c r="ABL1027" s="4" t="s">
        <v>1599</v>
      </c>
      <c r="ABM1027" s="4" t="s">
        <v>1600</v>
      </c>
      <c r="ABN1027" s="4" t="s">
        <v>1601</v>
      </c>
      <c r="ABO1027" s="4" t="s">
        <v>1602</v>
      </c>
      <c r="ABP1027" s="4" t="s">
        <v>1603</v>
      </c>
      <c r="ABQ1027" s="4" t="s">
        <v>1604</v>
      </c>
      <c r="ABR1027" s="4" t="s">
        <v>1605</v>
      </c>
      <c r="ABS1027" s="4" t="s">
        <v>1606</v>
      </c>
      <c r="ABT1027" s="4" t="s">
        <v>1607</v>
      </c>
      <c r="ABU1027" s="4" t="s">
        <v>1608</v>
      </c>
      <c r="ABV1027" s="4" t="s">
        <v>1609</v>
      </c>
      <c r="ABW1027" s="4" t="s">
        <v>1610</v>
      </c>
      <c r="ABX1027" s="4" t="s">
        <v>1611</v>
      </c>
      <c r="ABY1027" s="4" t="s">
        <v>1612</v>
      </c>
      <c r="ABZ1027" s="4" t="s">
        <v>1613</v>
      </c>
      <c r="ACA1027" s="4" t="s">
        <v>1614</v>
      </c>
      <c r="ACB1027" s="4" t="s">
        <v>1615</v>
      </c>
      <c r="ACC1027" s="4" t="s">
        <v>1616</v>
      </c>
      <c r="ACD1027" s="4" t="s">
        <v>1617</v>
      </c>
      <c r="ACE1027" s="4" t="s">
        <v>1618</v>
      </c>
      <c r="ACF1027" s="4" t="s">
        <v>1619</v>
      </c>
      <c r="ACG1027" s="4" t="s">
        <v>1620</v>
      </c>
      <c r="ACH1027" s="4" t="s">
        <v>1621</v>
      </c>
      <c r="ACI1027" s="4" t="s">
        <v>1622</v>
      </c>
      <c r="ACJ1027" s="4" t="s">
        <v>1623</v>
      </c>
      <c r="ACK1027" s="4" t="s">
        <v>1624</v>
      </c>
      <c r="ACL1027" s="4" t="s">
        <v>1625</v>
      </c>
      <c r="ACM1027" s="4" t="s">
        <v>1626</v>
      </c>
      <c r="ACN1027" s="4" t="s">
        <v>1627</v>
      </c>
      <c r="ACO1027" s="4" t="s">
        <v>1628</v>
      </c>
      <c r="ACP1027" s="4" t="s">
        <v>1589</v>
      </c>
      <c r="ACQ1027" s="4" t="s">
        <v>1590</v>
      </c>
      <c r="ACR1027" s="4" t="s">
        <v>1591</v>
      </c>
      <c r="ACS1027" s="4" t="s">
        <v>1592</v>
      </c>
      <c r="ACT1027" s="4" t="s">
        <v>1593</v>
      </c>
      <c r="ACU1027" s="4" t="s">
        <v>1594</v>
      </c>
      <c r="ACV1027" s="4" t="s">
        <v>1595</v>
      </c>
      <c r="ACW1027" s="4" t="s">
        <v>1596</v>
      </c>
      <c r="ACX1027" s="4" t="s">
        <v>1597</v>
      </c>
      <c r="ACY1027" s="4" t="s">
        <v>1598</v>
      </c>
      <c r="ACZ1027" s="4" t="s">
        <v>1599</v>
      </c>
      <c r="ADA1027" s="4" t="s">
        <v>1600</v>
      </c>
      <c r="ADB1027" s="4" t="s">
        <v>1601</v>
      </c>
      <c r="ADC1027" s="4" t="s">
        <v>1602</v>
      </c>
      <c r="ADD1027" s="4" t="s">
        <v>1603</v>
      </c>
      <c r="ADE1027" s="4" t="s">
        <v>1604</v>
      </c>
      <c r="ADF1027" s="4" t="s">
        <v>1605</v>
      </c>
      <c r="ADG1027" s="4" t="s">
        <v>1606</v>
      </c>
      <c r="ADH1027" s="4" t="s">
        <v>1607</v>
      </c>
      <c r="ADI1027" s="4" t="s">
        <v>1608</v>
      </c>
      <c r="ADJ1027" s="4" t="s">
        <v>1609</v>
      </c>
      <c r="ADK1027" s="4" t="s">
        <v>1610</v>
      </c>
      <c r="ADL1027" s="4" t="s">
        <v>1611</v>
      </c>
      <c r="ADM1027" s="4" t="s">
        <v>1612</v>
      </c>
      <c r="ADN1027" s="4" t="s">
        <v>1613</v>
      </c>
      <c r="ADO1027" s="4" t="s">
        <v>1614</v>
      </c>
      <c r="ADP1027" s="4" t="s">
        <v>1615</v>
      </c>
      <c r="ADQ1027" s="4" t="s">
        <v>1616</v>
      </c>
      <c r="ADR1027" s="4" t="s">
        <v>1617</v>
      </c>
      <c r="ADS1027" s="4" t="s">
        <v>1618</v>
      </c>
      <c r="ADT1027" s="4" t="s">
        <v>1619</v>
      </c>
      <c r="ADU1027" s="4" t="s">
        <v>1620</v>
      </c>
      <c r="ADV1027" s="4" t="s">
        <v>1621</v>
      </c>
      <c r="ADW1027" s="4" t="s">
        <v>1622</v>
      </c>
      <c r="ADX1027" s="4" t="s">
        <v>1623</v>
      </c>
      <c r="ADY1027" s="4" t="s">
        <v>1624</v>
      </c>
      <c r="ADZ1027" s="4" t="s">
        <v>1625</v>
      </c>
      <c r="AEA1027" s="4" t="s">
        <v>1626</v>
      </c>
      <c r="AEB1027" s="4" t="s">
        <v>1627</v>
      </c>
      <c r="AEC1027" s="4" t="s">
        <v>1628</v>
      </c>
      <c r="AED1027" s="4" t="s">
        <v>1589</v>
      </c>
      <c r="AEE1027" s="4" t="s">
        <v>1590</v>
      </c>
      <c r="AEF1027" s="4" t="s">
        <v>1591</v>
      </c>
      <c r="AEG1027" s="4" t="s">
        <v>1592</v>
      </c>
      <c r="AEH1027" s="4" t="s">
        <v>1593</v>
      </c>
      <c r="AEI1027" s="4" t="s">
        <v>1594</v>
      </c>
      <c r="AEJ1027" s="4" t="s">
        <v>1595</v>
      </c>
      <c r="AEK1027" s="4" t="s">
        <v>1596</v>
      </c>
      <c r="AEL1027" s="4" t="s">
        <v>1597</v>
      </c>
      <c r="AEM1027" s="4" t="s">
        <v>1598</v>
      </c>
      <c r="AEN1027" s="4" t="s">
        <v>1599</v>
      </c>
      <c r="AEO1027" s="4" t="s">
        <v>1600</v>
      </c>
      <c r="AEP1027" s="4" t="s">
        <v>1601</v>
      </c>
      <c r="AEQ1027" s="4" t="s">
        <v>1602</v>
      </c>
      <c r="AER1027" s="4" t="s">
        <v>1603</v>
      </c>
      <c r="AES1027" s="4" t="s">
        <v>1604</v>
      </c>
      <c r="AET1027" s="4" t="s">
        <v>1605</v>
      </c>
      <c r="AEU1027" s="4" t="s">
        <v>1606</v>
      </c>
      <c r="AEV1027" s="4" t="s">
        <v>1607</v>
      </c>
      <c r="AEW1027" s="4" t="s">
        <v>1608</v>
      </c>
      <c r="AEX1027" s="4" t="s">
        <v>1609</v>
      </c>
      <c r="AEY1027" s="4" t="s">
        <v>1610</v>
      </c>
      <c r="AEZ1027" s="4" t="s">
        <v>1589</v>
      </c>
      <c r="AFA1027" s="4" t="s">
        <v>1590</v>
      </c>
      <c r="AFB1027" s="4" t="s">
        <v>1591</v>
      </c>
      <c r="AFC1027" s="4" t="s">
        <v>1592</v>
      </c>
      <c r="AFD1027" s="4" t="s">
        <v>1593</v>
      </c>
      <c r="AFE1027" s="4" t="s">
        <v>1594</v>
      </c>
      <c r="AFF1027" s="4" t="s">
        <v>1595</v>
      </c>
      <c r="AFG1027" s="4" t="s">
        <v>1596</v>
      </c>
      <c r="AFH1027" s="4" t="s">
        <v>1597</v>
      </c>
      <c r="AFI1027" s="4" t="s">
        <v>1598</v>
      </c>
      <c r="AFJ1027" s="4" t="s">
        <v>1599</v>
      </c>
      <c r="AFK1027" s="4" t="s">
        <v>1600</v>
      </c>
      <c r="AFL1027" s="4" t="s">
        <v>1601</v>
      </c>
      <c r="AFM1027" s="4" t="s">
        <v>1602</v>
      </c>
      <c r="AFN1027" s="4" t="s">
        <v>1603</v>
      </c>
      <c r="AFO1027" s="4" t="s">
        <v>1604</v>
      </c>
      <c r="AFP1027" s="4" t="s">
        <v>1605</v>
      </c>
      <c r="AFQ1027" s="4" t="s">
        <v>1606</v>
      </c>
      <c r="AFR1027" s="4" t="s">
        <v>1607</v>
      </c>
      <c r="AFS1027" s="4" t="s">
        <v>1608</v>
      </c>
      <c r="AFT1027" s="4" t="s">
        <v>1609</v>
      </c>
      <c r="AFU1027" s="4" t="s">
        <v>1610</v>
      </c>
      <c r="AFV1027" s="4" t="s">
        <v>1611</v>
      </c>
      <c r="AFW1027" s="4" t="s">
        <v>1612</v>
      </c>
      <c r="AFX1027" s="4" t="s">
        <v>1613</v>
      </c>
      <c r="AFY1027" s="4" t="s">
        <v>1614</v>
      </c>
      <c r="AFZ1027" s="4" t="s">
        <v>1615</v>
      </c>
      <c r="AGA1027" s="4" t="s">
        <v>1616</v>
      </c>
      <c r="AGB1027" s="4" t="s">
        <v>1617</v>
      </c>
      <c r="AGC1027" s="4" t="s">
        <v>1618</v>
      </c>
      <c r="AGD1027" s="4" t="s">
        <v>1619</v>
      </c>
      <c r="AGE1027" s="4" t="s">
        <v>1620</v>
      </c>
      <c r="AGF1027" s="4" t="s">
        <v>1621</v>
      </c>
      <c r="AGG1027" s="4" t="s">
        <v>1622</v>
      </c>
      <c r="AGH1027" s="4" t="s">
        <v>1623</v>
      </c>
      <c r="AGI1027" s="4" t="s">
        <v>1624</v>
      </c>
      <c r="AGJ1027" s="4" t="s">
        <v>1625</v>
      </c>
      <c r="AGK1027" s="4" t="s">
        <v>1626</v>
      </c>
      <c r="AGL1027" s="4" t="s">
        <v>1627</v>
      </c>
      <c r="AGM1027" s="4" t="s">
        <v>1628</v>
      </c>
      <c r="AGN1027" s="4" t="s">
        <v>1589</v>
      </c>
      <c r="AGO1027" s="4" t="s">
        <v>1590</v>
      </c>
      <c r="AGP1027" s="4" t="s">
        <v>1591</v>
      </c>
      <c r="AGQ1027" s="4" t="s">
        <v>1592</v>
      </c>
      <c r="AGR1027" s="4" t="s">
        <v>1593</v>
      </c>
      <c r="AGS1027" s="4" t="s">
        <v>1594</v>
      </c>
      <c r="AGT1027" s="4" t="s">
        <v>1595</v>
      </c>
      <c r="AGU1027" s="4" t="s">
        <v>1596</v>
      </c>
      <c r="AGV1027" s="4" t="s">
        <v>1597</v>
      </c>
      <c r="AGW1027" s="4" t="s">
        <v>1598</v>
      </c>
      <c r="AGX1027" s="4" t="s">
        <v>1599</v>
      </c>
      <c r="AGY1027" s="4" t="s">
        <v>1600</v>
      </c>
      <c r="AGZ1027" s="4" t="s">
        <v>1601</v>
      </c>
      <c r="AHA1027" s="4" t="s">
        <v>1602</v>
      </c>
      <c r="AHB1027" s="4" t="s">
        <v>1603</v>
      </c>
      <c r="AHC1027" s="4" t="s">
        <v>1604</v>
      </c>
      <c r="AHD1027" s="4" t="s">
        <v>1605</v>
      </c>
      <c r="AHE1027" s="4" t="s">
        <v>1606</v>
      </c>
      <c r="AHF1027" s="4" t="s">
        <v>1607</v>
      </c>
      <c r="AHG1027" s="4" t="s">
        <v>1608</v>
      </c>
      <c r="AHH1027" s="4" t="s">
        <v>1609</v>
      </c>
      <c r="AHI1027" s="4" t="s">
        <v>1610</v>
      </c>
      <c r="AHJ1027" s="4" t="s">
        <v>1611</v>
      </c>
      <c r="AHK1027" s="4" t="s">
        <v>1612</v>
      </c>
      <c r="AHL1027" s="4" t="s">
        <v>1613</v>
      </c>
      <c r="AHM1027" s="4" t="s">
        <v>1614</v>
      </c>
      <c r="AHN1027" s="4" t="s">
        <v>1615</v>
      </c>
      <c r="AHO1027" s="4" t="s">
        <v>1616</v>
      </c>
      <c r="AHP1027" s="4" t="s">
        <v>1617</v>
      </c>
      <c r="AHQ1027" s="4" t="s">
        <v>1618</v>
      </c>
      <c r="AHR1027" s="4" t="s">
        <v>1619</v>
      </c>
      <c r="AHS1027" s="4" t="s">
        <v>1620</v>
      </c>
      <c r="AHT1027" s="4" t="s">
        <v>1621</v>
      </c>
      <c r="AHU1027" s="4" t="s">
        <v>1622</v>
      </c>
      <c r="AHV1027" s="4" t="s">
        <v>1623</v>
      </c>
      <c r="AHW1027" s="4" t="s">
        <v>1624</v>
      </c>
      <c r="AHX1027" s="4" t="s">
        <v>1625</v>
      </c>
      <c r="AHY1027" s="4" t="s">
        <v>1626</v>
      </c>
      <c r="AHZ1027" s="4" t="s">
        <v>1627</v>
      </c>
      <c r="AIA1027" s="4" t="s">
        <v>1628</v>
      </c>
      <c r="AIB1027" s="4" t="s">
        <v>1589</v>
      </c>
      <c r="AIC1027" s="4" t="s">
        <v>1590</v>
      </c>
      <c r="AID1027" s="4" t="s">
        <v>1591</v>
      </c>
      <c r="AIE1027" s="4" t="s">
        <v>1592</v>
      </c>
      <c r="AIF1027" s="4" t="s">
        <v>1593</v>
      </c>
      <c r="AIG1027" s="4" t="s">
        <v>1594</v>
      </c>
      <c r="AIH1027" s="4" t="s">
        <v>1595</v>
      </c>
      <c r="AII1027" s="4" t="s">
        <v>1596</v>
      </c>
      <c r="AIJ1027" s="4" t="s">
        <v>1597</v>
      </c>
      <c r="AIK1027" s="4" t="s">
        <v>1598</v>
      </c>
      <c r="AIL1027" s="4" t="s">
        <v>1599</v>
      </c>
      <c r="AIM1027" s="4" t="s">
        <v>1600</v>
      </c>
      <c r="AIN1027" s="4" t="s">
        <v>1601</v>
      </c>
      <c r="AIO1027" s="4" t="s">
        <v>1602</v>
      </c>
      <c r="AIP1027" s="4" t="s">
        <v>1603</v>
      </c>
      <c r="AIQ1027" s="4" t="s">
        <v>1604</v>
      </c>
      <c r="AIR1027" s="4" t="s">
        <v>1605</v>
      </c>
      <c r="AIS1027" s="4" t="s">
        <v>1606</v>
      </c>
      <c r="AIT1027" s="4" t="s">
        <v>1607</v>
      </c>
      <c r="AIU1027" s="4" t="s">
        <v>1608</v>
      </c>
      <c r="AIV1027" s="4" t="s">
        <v>1609</v>
      </c>
      <c r="AIW1027" s="4" t="s">
        <v>1610</v>
      </c>
      <c r="AIX1027" s="4" t="s">
        <v>1611</v>
      </c>
      <c r="AIY1027" s="4" t="s">
        <v>1612</v>
      </c>
      <c r="AIZ1027" s="4" t="s">
        <v>1613</v>
      </c>
      <c r="AJA1027" s="4" t="s">
        <v>1614</v>
      </c>
      <c r="AJB1027" s="4" t="s">
        <v>1615</v>
      </c>
      <c r="AJC1027" s="4" t="s">
        <v>1616</v>
      </c>
      <c r="AJD1027" s="4" t="s">
        <v>1617</v>
      </c>
      <c r="AJE1027" s="4" t="s">
        <v>1618</v>
      </c>
      <c r="AJF1027" s="4" t="s">
        <v>1619</v>
      </c>
      <c r="AJG1027" s="4" t="s">
        <v>1620</v>
      </c>
      <c r="AJH1027" s="4" t="s">
        <v>1621</v>
      </c>
      <c r="AJI1027" s="4" t="s">
        <v>1622</v>
      </c>
      <c r="AJJ1027" s="4" t="s">
        <v>1623</v>
      </c>
      <c r="AJK1027" s="4" t="s">
        <v>1624</v>
      </c>
      <c r="AJL1027" s="4" t="s">
        <v>1589</v>
      </c>
      <c r="AJM1027" s="4" t="s">
        <v>1590</v>
      </c>
      <c r="AJN1027" s="4" t="s">
        <v>1591</v>
      </c>
      <c r="AJO1027" s="4" t="s">
        <v>1592</v>
      </c>
      <c r="AJP1027" s="4" t="s">
        <v>1593</v>
      </c>
      <c r="AJQ1027" s="4" t="s">
        <v>1594</v>
      </c>
      <c r="AJR1027" s="4" t="s">
        <v>1595</v>
      </c>
      <c r="AJS1027" s="4" t="s">
        <v>1596</v>
      </c>
      <c r="AJT1027" s="4" t="s">
        <v>1597</v>
      </c>
      <c r="AJU1027" s="4" t="s">
        <v>1598</v>
      </c>
      <c r="AJV1027" s="4" t="s">
        <v>1599</v>
      </c>
      <c r="AJW1027" s="4" t="s">
        <v>1600</v>
      </c>
      <c r="AJX1027" s="4" t="s">
        <v>1601</v>
      </c>
      <c r="AJY1027" s="4" t="s">
        <v>1602</v>
      </c>
      <c r="AJZ1027" s="4" t="s">
        <v>1603</v>
      </c>
      <c r="AKA1027" s="4" t="s">
        <v>1604</v>
      </c>
      <c r="AKB1027" s="4" t="s">
        <v>1605</v>
      </c>
      <c r="AKC1027" s="4" t="s">
        <v>1606</v>
      </c>
      <c r="AKD1027" s="4" t="s">
        <v>1607</v>
      </c>
      <c r="AKE1027" s="4" t="s">
        <v>1608</v>
      </c>
      <c r="AKF1027" s="4" t="s">
        <v>1609</v>
      </c>
      <c r="AKG1027" s="4" t="s">
        <v>1610</v>
      </c>
      <c r="AKH1027" s="4" t="s">
        <v>1611</v>
      </c>
      <c r="AKI1027" s="4" t="s">
        <v>1612</v>
      </c>
      <c r="AKJ1027" s="4" t="s">
        <v>1613</v>
      </c>
      <c r="AKK1027" s="4" t="s">
        <v>1614</v>
      </c>
      <c r="AKL1027" s="4" t="s">
        <v>1615</v>
      </c>
      <c r="AKM1027" s="4" t="s">
        <v>1616</v>
      </c>
      <c r="AKN1027" s="4" t="s">
        <v>1617</v>
      </c>
      <c r="AKO1027" s="4" t="s">
        <v>1618</v>
      </c>
      <c r="AKP1027" s="4" t="s">
        <v>1619</v>
      </c>
      <c r="AKQ1027" s="4" t="s">
        <v>1620</v>
      </c>
      <c r="AKR1027" s="4" t="s">
        <v>1621</v>
      </c>
      <c r="AKS1027" s="4" t="s">
        <v>1622</v>
      </c>
      <c r="AKT1027" s="4" t="s">
        <v>1623</v>
      </c>
      <c r="AKU1027" s="4" t="s">
        <v>1624</v>
      </c>
      <c r="AKV1027" s="4" t="s">
        <v>1625</v>
      </c>
      <c r="AKW1027" s="4" t="s">
        <v>1626</v>
      </c>
      <c r="AKX1027" s="4" t="s">
        <v>1627</v>
      </c>
      <c r="AKY1027" s="4" t="s">
        <v>1628</v>
      </c>
      <c r="AKZ1027" s="4" t="s">
        <v>1589</v>
      </c>
      <c r="ALA1027" s="4" t="s">
        <v>1590</v>
      </c>
      <c r="ALB1027" s="4" t="s">
        <v>1591</v>
      </c>
      <c r="ALC1027" s="4" t="s">
        <v>1592</v>
      </c>
      <c r="ALD1027" s="4" t="s">
        <v>1593</v>
      </c>
      <c r="ALE1027" s="4" t="s">
        <v>1594</v>
      </c>
      <c r="ALF1027" s="4" t="s">
        <v>1595</v>
      </c>
      <c r="ALG1027" s="4" t="s">
        <v>1596</v>
      </c>
      <c r="ALH1027" s="4" t="s">
        <v>1597</v>
      </c>
      <c r="ALI1027" s="4" t="s">
        <v>1598</v>
      </c>
      <c r="ALJ1027" s="4" t="s">
        <v>1599</v>
      </c>
      <c r="ALK1027" s="4" t="s">
        <v>1600</v>
      </c>
      <c r="ALL1027" s="4" t="s">
        <v>1662</v>
      </c>
      <c r="ALM1027" s="4" t="s">
        <v>1602</v>
      </c>
    </row>
    <row r="1028" spans="1:1001" x14ac:dyDescent="0.35">
      <c r="A1028" s="4" t="s">
        <v>4</v>
      </c>
      <c r="B1028" s="4">
        <v>89715</v>
      </c>
      <c r="C1028" s="4">
        <v>133603</v>
      </c>
      <c r="D1028" s="4">
        <v>95746</v>
      </c>
      <c r="E1028" s="4">
        <v>137694</v>
      </c>
      <c r="F1028" s="4">
        <v>67621</v>
      </c>
      <c r="G1028" s="4">
        <v>54670</v>
      </c>
      <c r="H1028" s="4">
        <v>82405</v>
      </c>
      <c r="I1028" s="4">
        <v>50819</v>
      </c>
      <c r="J1028" s="4">
        <v>41340</v>
      </c>
      <c r="K1028" s="4">
        <v>118356</v>
      </c>
      <c r="L1028" s="4">
        <v>53717</v>
      </c>
      <c r="M1028" s="4">
        <v>50414</v>
      </c>
      <c r="N1028" s="4">
        <v>51808</v>
      </c>
      <c r="O1028" s="4">
        <v>87965</v>
      </c>
      <c r="P1028" s="4">
        <v>64325</v>
      </c>
      <c r="Q1028" s="4">
        <v>148804</v>
      </c>
      <c r="R1028" s="4">
        <v>80273</v>
      </c>
      <c r="S1028" s="4">
        <v>149593</v>
      </c>
      <c r="T1028" s="4">
        <v>129036</v>
      </c>
      <c r="U1028" s="4">
        <v>48437</v>
      </c>
      <c r="V1028" s="4">
        <v>54706</v>
      </c>
      <c r="W1028" s="4">
        <v>94560</v>
      </c>
      <c r="X1028" s="4">
        <v>124491</v>
      </c>
      <c r="Y1028" s="4">
        <v>106888</v>
      </c>
      <c r="Z1028" s="4">
        <v>56876</v>
      </c>
      <c r="AA1028" s="4">
        <v>115876</v>
      </c>
      <c r="AB1028" s="4">
        <v>147234</v>
      </c>
      <c r="AC1028" s="4">
        <v>118615</v>
      </c>
      <c r="AD1028" s="4">
        <v>109473</v>
      </c>
      <c r="AE1028" s="4">
        <v>47582</v>
      </c>
      <c r="AF1028" s="4">
        <v>112805</v>
      </c>
      <c r="AG1028" s="4">
        <v>71523</v>
      </c>
      <c r="AH1028" s="4">
        <v>91485</v>
      </c>
      <c r="AI1028" s="4">
        <v>96916</v>
      </c>
      <c r="AJ1028" s="4">
        <v>51195</v>
      </c>
      <c r="AK1028" s="4">
        <v>135143</v>
      </c>
      <c r="AL1028" s="4">
        <v>43833</v>
      </c>
      <c r="AM1028" s="4">
        <v>91859</v>
      </c>
      <c r="AN1028" s="4">
        <v>58947</v>
      </c>
      <c r="AO1028" s="4">
        <v>135782</v>
      </c>
      <c r="AP1028" s="4">
        <v>131259</v>
      </c>
      <c r="AQ1028" s="4">
        <v>103987</v>
      </c>
      <c r="AR1028" s="4">
        <v>116021</v>
      </c>
      <c r="AS1028" s="4">
        <v>124750</v>
      </c>
      <c r="AT1028" s="4">
        <v>143520</v>
      </c>
      <c r="AU1028" s="4">
        <v>144830</v>
      </c>
      <c r="AV1028" s="4">
        <v>130915</v>
      </c>
      <c r="AW1028" s="4">
        <v>127180</v>
      </c>
      <c r="AX1028" s="4">
        <v>105626</v>
      </c>
      <c r="AY1028" s="4">
        <v>101213</v>
      </c>
      <c r="AZ1028" s="4">
        <v>88105</v>
      </c>
      <c r="BA1028" s="4">
        <v>73265</v>
      </c>
      <c r="BB1028" s="4">
        <v>111679</v>
      </c>
      <c r="BC1028" s="4">
        <v>82057</v>
      </c>
      <c r="BD1028" s="4">
        <v>117101</v>
      </c>
      <c r="BE1028" s="4">
        <v>85745</v>
      </c>
      <c r="BF1028" s="4">
        <v>134692</v>
      </c>
      <c r="BG1028" s="4">
        <v>65286</v>
      </c>
      <c r="BH1028" s="4">
        <v>146555</v>
      </c>
      <c r="BI1028" s="4">
        <v>115973</v>
      </c>
      <c r="BJ1028" s="4">
        <v>61222</v>
      </c>
      <c r="BK1028" s="4">
        <v>41579</v>
      </c>
      <c r="BL1028" s="4">
        <v>55222</v>
      </c>
      <c r="BM1028" s="4">
        <v>99884</v>
      </c>
      <c r="BN1028" s="4">
        <v>85234</v>
      </c>
      <c r="BO1028" s="4">
        <v>55723</v>
      </c>
      <c r="BP1028" s="4">
        <v>80822</v>
      </c>
      <c r="BQ1028" s="4">
        <v>90641</v>
      </c>
      <c r="BR1028" s="4">
        <v>118865</v>
      </c>
      <c r="BS1028" s="4">
        <v>80363</v>
      </c>
      <c r="BT1028" s="4">
        <v>118075</v>
      </c>
      <c r="BU1028" s="4">
        <v>86824</v>
      </c>
      <c r="BV1028" s="4">
        <v>51069</v>
      </c>
      <c r="BW1028" s="4">
        <v>81125</v>
      </c>
      <c r="BX1028" s="4">
        <v>109226</v>
      </c>
      <c r="BY1028" s="4">
        <v>130443</v>
      </c>
      <c r="BZ1028" s="4">
        <v>109981</v>
      </c>
      <c r="CA1028" s="4">
        <v>136331</v>
      </c>
      <c r="CB1028" s="4">
        <v>134526</v>
      </c>
      <c r="CC1028" s="4">
        <v>50358</v>
      </c>
      <c r="CD1028" s="4">
        <v>46467</v>
      </c>
      <c r="CE1028" s="4">
        <v>47210</v>
      </c>
      <c r="CF1028" s="4">
        <v>144665</v>
      </c>
      <c r="CG1028" s="4">
        <v>79573</v>
      </c>
      <c r="CH1028" s="4">
        <v>96236</v>
      </c>
      <c r="CI1028" s="4">
        <v>122684</v>
      </c>
      <c r="CJ1028" s="4">
        <v>143584</v>
      </c>
      <c r="CK1028" s="4">
        <v>70587</v>
      </c>
      <c r="CL1028" s="4">
        <v>129783</v>
      </c>
      <c r="CM1028" s="4">
        <v>124614</v>
      </c>
      <c r="CN1028" s="4">
        <v>100201</v>
      </c>
      <c r="CO1028" s="4">
        <v>72141</v>
      </c>
      <c r="CP1028" s="4">
        <v>119091</v>
      </c>
      <c r="CQ1028" s="4">
        <v>52454</v>
      </c>
      <c r="CR1028" s="4">
        <v>86106</v>
      </c>
      <c r="CS1028" s="4">
        <v>72557</v>
      </c>
      <c r="CT1028" s="4">
        <v>46375</v>
      </c>
      <c r="CU1028" s="4">
        <v>110212</v>
      </c>
      <c r="CV1028" s="4">
        <v>55714</v>
      </c>
      <c r="CW1028" s="4">
        <v>130914</v>
      </c>
      <c r="CX1028" s="4">
        <v>145463</v>
      </c>
      <c r="CY1028" s="4">
        <v>145042</v>
      </c>
      <c r="CZ1028" s="4">
        <v>118504</v>
      </c>
      <c r="DA1028" s="4">
        <v>84242</v>
      </c>
      <c r="DB1028" s="4">
        <v>92062</v>
      </c>
      <c r="DC1028" s="4">
        <v>64528</v>
      </c>
      <c r="DD1028" s="4">
        <v>86559</v>
      </c>
      <c r="DE1028" s="4">
        <v>49249</v>
      </c>
      <c r="DF1028" s="4">
        <v>53931</v>
      </c>
      <c r="DG1028" s="4">
        <v>89154</v>
      </c>
      <c r="DH1028" s="4">
        <v>73449</v>
      </c>
      <c r="DI1028" s="4">
        <v>42748</v>
      </c>
      <c r="DJ1028" s="4">
        <v>103622</v>
      </c>
      <c r="DK1028" s="4">
        <v>117399</v>
      </c>
      <c r="DL1028" s="4">
        <v>50546</v>
      </c>
      <c r="DM1028" s="4">
        <v>98741</v>
      </c>
      <c r="DN1028" s="4">
        <v>124810</v>
      </c>
      <c r="DO1028" s="4">
        <v>141826</v>
      </c>
      <c r="DP1028" s="4">
        <v>108321</v>
      </c>
      <c r="DQ1028" s="4">
        <v>64361</v>
      </c>
      <c r="DR1028" s="4">
        <v>79074</v>
      </c>
      <c r="DS1028" s="4">
        <v>48493</v>
      </c>
      <c r="DT1028" s="4">
        <v>84372</v>
      </c>
      <c r="DU1028" s="4">
        <v>111795</v>
      </c>
      <c r="DV1028" s="4">
        <v>46335</v>
      </c>
      <c r="DW1028" s="4">
        <v>145462</v>
      </c>
      <c r="DX1028" s="4">
        <v>73397</v>
      </c>
      <c r="DY1028" s="4">
        <v>118962</v>
      </c>
      <c r="DZ1028" s="4">
        <v>74596</v>
      </c>
      <c r="EA1028" s="4">
        <v>137538</v>
      </c>
      <c r="EB1028" s="4">
        <v>91094</v>
      </c>
      <c r="EC1028" s="4">
        <v>133515</v>
      </c>
      <c r="ED1028" s="4">
        <v>133908</v>
      </c>
      <c r="EE1028" s="4">
        <v>74815</v>
      </c>
      <c r="EF1028" s="4">
        <v>136783</v>
      </c>
      <c r="EG1028" s="4">
        <v>135157</v>
      </c>
      <c r="EH1028" s="4">
        <v>60862</v>
      </c>
      <c r="EI1028" s="4">
        <v>40242</v>
      </c>
      <c r="EJ1028" s="4">
        <v>61449</v>
      </c>
      <c r="EK1028" s="4">
        <v>118994</v>
      </c>
      <c r="EL1028" s="4">
        <v>77404</v>
      </c>
      <c r="EM1028" s="4">
        <v>125662</v>
      </c>
      <c r="EN1028" s="4">
        <v>144900</v>
      </c>
      <c r="EO1028" s="4">
        <v>119459</v>
      </c>
      <c r="EP1028" s="4">
        <v>137583</v>
      </c>
      <c r="EQ1028" s="4">
        <v>144319</v>
      </c>
      <c r="ER1028" s="4">
        <v>124938</v>
      </c>
      <c r="ES1028" s="4">
        <v>81618</v>
      </c>
      <c r="ET1028" s="4">
        <v>106292</v>
      </c>
      <c r="EU1028" s="4">
        <v>51560</v>
      </c>
      <c r="EV1028" s="4">
        <v>129178</v>
      </c>
      <c r="EW1028" s="4">
        <v>68466</v>
      </c>
      <c r="EX1028" s="4">
        <v>40033</v>
      </c>
      <c r="EY1028" s="4">
        <v>75217</v>
      </c>
      <c r="EZ1028" s="4">
        <v>99835</v>
      </c>
      <c r="FA1028" s="4">
        <v>68112</v>
      </c>
      <c r="FB1028" s="4">
        <v>111122</v>
      </c>
      <c r="FC1028" s="4">
        <v>102570</v>
      </c>
      <c r="FD1028" s="4">
        <v>148957</v>
      </c>
      <c r="FE1028" s="4">
        <v>135718</v>
      </c>
      <c r="FF1028" s="4">
        <v>48368</v>
      </c>
      <c r="FG1028" s="4">
        <v>100494</v>
      </c>
      <c r="FH1028" s="4">
        <v>75247</v>
      </c>
      <c r="FI1028" s="4">
        <v>51544</v>
      </c>
      <c r="FJ1028" s="4">
        <v>116247</v>
      </c>
      <c r="FK1028" s="4">
        <v>72962</v>
      </c>
      <c r="FL1028" s="4">
        <v>148328</v>
      </c>
      <c r="FM1028" s="4">
        <v>49700</v>
      </c>
      <c r="FN1028" s="4">
        <v>54659</v>
      </c>
      <c r="FO1028" s="4">
        <v>53771</v>
      </c>
      <c r="FP1028" s="4">
        <v>135126</v>
      </c>
      <c r="FQ1028" s="4">
        <v>135648</v>
      </c>
      <c r="FR1028" s="4">
        <v>138225</v>
      </c>
      <c r="FS1028" s="4">
        <v>75482</v>
      </c>
      <c r="FT1028" s="4">
        <v>122902</v>
      </c>
      <c r="FU1028" s="4">
        <v>67017</v>
      </c>
      <c r="FV1028" s="4">
        <v>61400</v>
      </c>
      <c r="FW1028" s="4">
        <v>140029</v>
      </c>
      <c r="FX1028" s="4">
        <v>79146</v>
      </c>
      <c r="FY1028" s="4">
        <v>91778</v>
      </c>
      <c r="FZ1028" s="4">
        <v>52636</v>
      </c>
      <c r="GA1028" s="4">
        <v>110140</v>
      </c>
      <c r="GB1028" s="4">
        <v>140568</v>
      </c>
      <c r="GC1028" s="4">
        <v>129815</v>
      </c>
      <c r="GD1028" s="4">
        <v>84300</v>
      </c>
      <c r="GE1028" s="4">
        <v>107914</v>
      </c>
      <c r="GF1028" s="4">
        <v>94073</v>
      </c>
      <c r="GG1028" s="4">
        <v>78115</v>
      </c>
      <c r="GH1028" s="4">
        <v>52884</v>
      </c>
      <c r="GI1028" s="4">
        <v>99941</v>
      </c>
      <c r="GJ1028" s="4">
        <v>80694</v>
      </c>
      <c r="GK1028" s="4">
        <v>128261</v>
      </c>
      <c r="GL1028" s="4">
        <v>139836</v>
      </c>
      <c r="GM1028" s="4">
        <v>57358</v>
      </c>
      <c r="GN1028" s="4">
        <v>67907</v>
      </c>
      <c r="GO1028" s="4">
        <v>96800</v>
      </c>
      <c r="GP1028" s="4">
        <v>57383</v>
      </c>
      <c r="GQ1028" s="4">
        <v>121966</v>
      </c>
      <c r="GR1028" s="4">
        <v>117431</v>
      </c>
      <c r="GS1028" s="4">
        <v>41277</v>
      </c>
      <c r="GT1028" s="4">
        <v>62668</v>
      </c>
      <c r="GU1028" s="4">
        <v>141312</v>
      </c>
      <c r="GV1028" s="4">
        <v>119627</v>
      </c>
      <c r="GW1028" s="4">
        <v>134299</v>
      </c>
      <c r="GX1028" s="4">
        <v>79149</v>
      </c>
      <c r="GY1028" s="4">
        <v>58418</v>
      </c>
      <c r="GZ1028" s="4">
        <v>102561</v>
      </c>
      <c r="HA1028" s="4">
        <v>134736</v>
      </c>
      <c r="HB1028" s="4">
        <v>105883</v>
      </c>
      <c r="HC1028" s="4">
        <v>141368</v>
      </c>
      <c r="HD1028" s="4">
        <v>122739</v>
      </c>
      <c r="HE1028" s="4">
        <v>53760</v>
      </c>
      <c r="HF1028" s="4">
        <v>53423</v>
      </c>
      <c r="HG1028" s="4">
        <v>81962</v>
      </c>
      <c r="HH1028" s="4">
        <v>129762</v>
      </c>
      <c r="HI1028" s="4">
        <v>68598</v>
      </c>
      <c r="HJ1028" s="4">
        <v>141052</v>
      </c>
      <c r="HK1028" s="4">
        <v>55047</v>
      </c>
      <c r="HL1028" s="4">
        <v>43876</v>
      </c>
      <c r="HM1028" s="4">
        <v>41428</v>
      </c>
      <c r="HN1028" s="4">
        <v>95480</v>
      </c>
      <c r="HO1028" s="4">
        <v>98038</v>
      </c>
      <c r="HP1028" s="4">
        <v>140266</v>
      </c>
      <c r="HQ1028" s="4">
        <v>52888</v>
      </c>
      <c r="HR1028" s="4">
        <v>98939</v>
      </c>
      <c r="HS1028" s="4">
        <v>147916</v>
      </c>
      <c r="HT1028" s="4">
        <v>118471</v>
      </c>
      <c r="HU1028" s="4">
        <v>107634</v>
      </c>
      <c r="HV1028" s="4">
        <v>92736</v>
      </c>
      <c r="HW1028" s="4">
        <v>100512</v>
      </c>
      <c r="HX1028" s="4">
        <v>111488</v>
      </c>
      <c r="HY1028" s="4">
        <v>85705</v>
      </c>
      <c r="HZ1028" s="4">
        <v>103945</v>
      </c>
      <c r="IA1028" s="4">
        <v>117112</v>
      </c>
      <c r="IB1028" s="4">
        <v>130762</v>
      </c>
      <c r="IC1028" s="4">
        <v>126049</v>
      </c>
      <c r="ID1028" s="4">
        <v>76830</v>
      </c>
      <c r="IE1028" s="4">
        <v>82709</v>
      </c>
      <c r="IF1028" s="4">
        <v>73618</v>
      </c>
      <c r="IG1028" s="4">
        <v>119801</v>
      </c>
      <c r="IH1028" s="4">
        <v>48036</v>
      </c>
      <c r="II1028" s="4">
        <v>97969</v>
      </c>
      <c r="IJ1028" s="4">
        <v>54788</v>
      </c>
      <c r="IK1028" s="4">
        <v>95377</v>
      </c>
      <c r="IL1028" s="4">
        <v>142777</v>
      </c>
      <c r="IM1028" s="4">
        <v>146806</v>
      </c>
      <c r="IN1028" s="4">
        <v>95847</v>
      </c>
      <c r="IO1028" s="4">
        <v>58966</v>
      </c>
      <c r="IP1028" s="4">
        <v>114544</v>
      </c>
      <c r="IQ1028" s="4">
        <v>78816</v>
      </c>
      <c r="IR1028" s="4">
        <v>141612</v>
      </c>
      <c r="IS1028" s="4">
        <v>122846</v>
      </c>
      <c r="IT1028" s="4">
        <v>115828</v>
      </c>
      <c r="IU1028" s="4">
        <v>83935</v>
      </c>
      <c r="IV1028" s="4">
        <v>88009</v>
      </c>
      <c r="IW1028" s="4">
        <v>108368</v>
      </c>
      <c r="IX1028" s="4">
        <v>137043</v>
      </c>
      <c r="IY1028" s="4">
        <v>78370</v>
      </c>
      <c r="IZ1028" s="4">
        <v>120597</v>
      </c>
      <c r="JA1028" s="4">
        <v>148797</v>
      </c>
      <c r="JB1028" s="4">
        <v>93693</v>
      </c>
      <c r="JC1028" s="4">
        <v>82093</v>
      </c>
      <c r="JD1028" s="4">
        <v>124454</v>
      </c>
      <c r="JE1028" s="4">
        <v>42091</v>
      </c>
      <c r="JF1028" s="4">
        <v>119021</v>
      </c>
      <c r="JG1028" s="4">
        <v>130111</v>
      </c>
      <c r="JH1028" s="4">
        <v>75325</v>
      </c>
      <c r="JI1028" s="4">
        <v>125478</v>
      </c>
      <c r="JJ1028" s="4">
        <v>40646</v>
      </c>
      <c r="JK1028" s="4">
        <v>125469</v>
      </c>
      <c r="JL1028" s="4">
        <v>94758</v>
      </c>
      <c r="JM1028" s="4">
        <v>103356</v>
      </c>
      <c r="JN1028" s="4">
        <v>88435</v>
      </c>
      <c r="JO1028" s="4">
        <v>68878</v>
      </c>
      <c r="JP1028" s="4">
        <v>74933</v>
      </c>
      <c r="JQ1028" s="4">
        <v>47821</v>
      </c>
      <c r="JR1028" s="4">
        <v>132521</v>
      </c>
      <c r="JS1028" s="4">
        <v>84111</v>
      </c>
      <c r="JT1028" s="4">
        <v>132935</v>
      </c>
      <c r="JU1028" s="4">
        <v>72717</v>
      </c>
      <c r="JV1028" s="4">
        <v>137946</v>
      </c>
      <c r="JW1028" s="4">
        <v>113790</v>
      </c>
      <c r="JX1028" s="4">
        <v>95922</v>
      </c>
      <c r="JY1028" s="4">
        <v>46728</v>
      </c>
      <c r="JZ1028" s="4">
        <v>99574</v>
      </c>
      <c r="KA1028" s="4">
        <v>113049</v>
      </c>
      <c r="KB1028" s="4">
        <v>143570</v>
      </c>
      <c r="KC1028" s="4">
        <v>85139</v>
      </c>
      <c r="KD1028" s="4">
        <v>87249</v>
      </c>
      <c r="KE1028" s="4">
        <v>113621</v>
      </c>
      <c r="KF1028" s="4">
        <v>97197</v>
      </c>
      <c r="KG1028" s="4">
        <v>115298</v>
      </c>
      <c r="KH1028" s="4">
        <v>118174</v>
      </c>
      <c r="KI1028" s="4">
        <v>115157</v>
      </c>
      <c r="KJ1028" s="4">
        <v>77222</v>
      </c>
      <c r="KK1028" s="4">
        <v>62908</v>
      </c>
      <c r="KL1028" s="4">
        <v>119420</v>
      </c>
      <c r="KM1028" s="4">
        <v>137124</v>
      </c>
      <c r="KN1028" s="4">
        <v>73095</v>
      </c>
      <c r="KO1028" s="4">
        <v>100155</v>
      </c>
      <c r="KP1028" s="4">
        <v>108733</v>
      </c>
      <c r="KQ1028" s="4">
        <v>58048</v>
      </c>
      <c r="KR1028" s="4">
        <v>119073</v>
      </c>
      <c r="KS1028" s="4">
        <v>70876</v>
      </c>
      <c r="KT1028" s="4">
        <v>81675</v>
      </c>
      <c r="KU1028" s="4">
        <v>50274</v>
      </c>
      <c r="KV1028" s="4">
        <v>112250</v>
      </c>
      <c r="KW1028" s="4">
        <v>148169</v>
      </c>
      <c r="KX1028" s="4">
        <v>50469</v>
      </c>
      <c r="KY1028" s="4">
        <v>128840</v>
      </c>
      <c r="KZ1028" s="4">
        <v>68063</v>
      </c>
      <c r="LA1028" s="4">
        <v>114236</v>
      </c>
      <c r="LB1028" s="4">
        <v>126375</v>
      </c>
      <c r="LC1028" s="4">
        <v>56254</v>
      </c>
      <c r="LD1028" s="4">
        <v>103763</v>
      </c>
      <c r="LE1028" s="4">
        <v>119663</v>
      </c>
      <c r="LF1028" s="4">
        <v>50935</v>
      </c>
      <c r="LG1028" s="4">
        <v>85789</v>
      </c>
      <c r="LH1028" s="4">
        <v>136391</v>
      </c>
      <c r="LI1028" s="4">
        <v>113532</v>
      </c>
      <c r="LJ1028" s="4">
        <v>57253</v>
      </c>
      <c r="LK1028" s="4">
        <v>97285</v>
      </c>
      <c r="LL1028" s="4">
        <v>53681</v>
      </c>
      <c r="LM1028" s="4">
        <v>149928</v>
      </c>
      <c r="LN1028" s="4">
        <v>87145</v>
      </c>
      <c r="LO1028" s="4">
        <v>138770</v>
      </c>
      <c r="LP1028" s="4">
        <v>43114</v>
      </c>
      <c r="LQ1028" s="4">
        <v>103245</v>
      </c>
      <c r="LR1028" s="4">
        <v>112088</v>
      </c>
      <c r="LS1028" s="4">
        <v>106227</v>
      </c>
      <c r="LT1028" s="4">
        <v>77202</v>
      </c>
      <c r="LU1028" s="4">
        <v>83488</v>
      </c>
      <c r="LV1028" s="4">
        <v>86647</v>
      </c>
      <c r="LW1028" s="4">
        <v>82752</v>
      </c>
      <c r="LX1028" s="4">
        <v>54862</v>
      </c>
      <c r="LY1028" s="4">
        <v>107182</v>
      </c>
      <c r="LZ1028" s="4">
        <v>101950</v>
      </c>
      <c r="MA1028" s="4">
        <v>129155</v>
      </c>
      <c r="MB1028" s="4">
        <v>80354</v>
      </c>
      <c r="MC1028" s="4">
        <v>85216</v>
      </c>
      <c r="MD1028" s="4">
        <v>119609</v>
      </c>
      <c r="ME1028" s="4">
        <v>47934</v>
      </c>
      <c r="MF1028" s="4">
        <v>93268</v>
      </c>
      <c r="MG1028" s="4">
        <v>51515</v>
      </c>
      <c r="MH1028" s="4">
        <v>149421</v>
      </c>
      <c r="MI1028" s="4">
        <v>140719</v>
      </c>
      <c r="MJ1028" s="4">
        <v>126918</v>
      </c>
      <c r="MK1028" s="4">
        <v>72459</v>
      </c>
      <c r="ML1028" s="4">
        <v>106875</v>
      </c>
      <c r="MM1028" s="4">
        <v>58770</v>
      </c>
      <c r="MN1028" s="4">
        <v>116210</v>
      </c>
      <c r="MO1028" s="4">
        <v>86746</v>
      </c>
      <c r="MP1028" s="4">
        <v>133819</v>
      </c>
      <c r="MQ1028" s="4">
        <v>71510</v>
      </c>
      <c r="MR1028" s="4">
        <v>145105</v>
      </c>
      <c r="MS1028" s="4">
        <v>132196</v>
      </c>
      <c r="MT1028" s="4">
        <v>125748</v>
      </c>
      <c r="MU1028" s="4">
        <v>48427</v>
      </c>
      <c r="MV1028" s="4">
        <v>83743</v>
      </c>
      <c r="MW1028" s="4">
        <v>48997</v>
      </c>
      <c r="MX1028" s="4">
        <v>91690</v>
      </c>
      <c r="MY1028" s="4">
        <v>145484</v>
      </c>
      <c r="MZ1028" s="4">
        <v>102656</v>
      </c>
      <c r="NA1028" s="4">
        <v>118448</v>
      </c>
      <c r="NB1028" s="4">
        <v>113935</v>
      </c>
      <c r="NC1028" s="4">
        <v>113385</v>
      </c>
      <c r="ND1028" s="4">
        <v>119694</v>
      </c>
      <c r="NE1028" s="4">
        <v>81172</v>
      </c>
      <c r="NF1028" s="4">
        <v>78865</v>
      </c>
      <c r="NG1028" s="4">
        <v>89026</v>
      </c>
      <c r="NH1028" s="4">
        <v>100144</v>
      </c>
      <c r="NI1028" s="4">
        <v>97449</v>
      </c>
      <c r="NJ1028" s="4">
        <v>76811</v>
      </c>
      <c r="NK1028" s="4">
        <v>58688</v>
      </c>
      <c r="NL1028" s="4">
        <v>70028</v>
      </c>
      <c r="NM1028" s="4">
        <v>114999</v>
      </c>
      <c r="NN1028" s="4">
        <v>61318</v>
      </c>
      <c r="NO1028" s="4">
        <v>145579</v>
      </c>
      <c r="NP1028" s="4">
        <v>56609</v>
      </c>
      <c r="NQ1028" s="4">
        <v>145716</v>
      </c>
      <c r="NR1028" s="4">
        <v>104985</v>
      </c>
      <c r="NS1028" s="4">
        <v>135451</v>
      </c>
      <c r="NT1028" s="4">
        <v>90811</v>
      </c>
      <c r="NU1028" s="4">
        <v>48711</v>
      </c>
      <c r="NV1028" s="4">
        <v>73608</v>
      </c>
      <c r="NW1028" s="4">
        <v>97361</v>
      </c>
      <c r="NX1028" s="4">
        <v>120754</v>
      </c>
      <c r="NY1028" s="4">
        <v>44782</v>
      </c>
      <c r="NZ1028" s="4">
        <v>69774</v>
      </c>
      <c r="OA1028" s="4">
        <v>92372</v>
      </c>
      <c r="OB1028" s="4">
        <v>147103</v>
      </c>
      <c r="OC1028" s="4">
        <v>92993</v>
      </c>
      <c r="OD1028" s="4">
        <v>90691</v>
      </c>
      <c r="OE1028" s="4">
        <v>114905</v>
      </c>
      <c r="OF1028" s="4">
        <v>84291</v>
      </c>
      <c r="OG1028" s="4">
        <v>146356</v>
      </c>
      <c r="OH1028" s="4">
        <v>59901</v>
      </c>
      <c r="OI1028" s="4">
        <v>61596</v>
      </c>
      <c r="OJ1028" s="4">
        <v>73918</v>
      </c>
      <c r="OK1028" s="4">
        <v>127821</v>
      </c>
      <c r="OL1028" s="4">
        <v>98092</v>
      </c>
      <c r="OM1028" s="4">
        <v>50372</v>
      </c>
      <c r="ON1028" s="4">
        <v>87867</v>
      </c>
      <c r="OO1028" s="4">
        <v>80217</v>
      </c>
      <c r="OP1028" s="4">
        <v>130611</v>
      </c>
      <c r="OQ1028" s="4">
        <v>138675</v>
      </c>
      <c r="OR1028" s="4">
        <v>118942</v>
      </c>
      <c r="OS1028" s="4">
        <v>106520</v>
      </c>
      <c r="OT1028" s="4">
        <v>81726</v>
      </c>
      <c r="OU1028" s="4">
        <v>95206</v>
      </c>
      <c r="OV1028" s="4">
        <v>97061</v>
      </c>
      <c r="OW1028" s="4">
        <v>98146</v>
      </c>
      <c r="OX1028" s="4">
        <v>48044</v>
      </c>
      <c r="OY1028" s="4">
        <v>94469</v>
      </c>
      <c r="OZ1028" s="4">
        <v>137679</v>
      </c>
      <c r="PA1028" s="4">
        <v>113842</v>
      </c>
      <c r="PB1028" s="4">
        <v>136922</v>
      </c>
      <c r="PC1028" s="4">
        <v>128479</v>
      </c>
      <c r="PD1028" s="4">
        <v>116643</v>
      </c>
      <c r="PE1028" s="4">
        <v>40153</v>
      </c>
      <c r="PF1028" s="4">
        <v>115967</v>
      </c>
      <c r="PG1028" s="4">
        <v>40801</v>
      </c>
      <c r="PH1028" s="4">
        <v>100765</v>
      </c>
      <c r="PI1028" s="4">
        <v>97472</v>
      </c>
      <c r="PJ1028" s="4">
        <v>135435</v>
      </c>
      <c r="PK1028" s="4">
        <v>116241</v>
      </c>
      <c r="PL1028" s="4">
        <v>138659</v>
      </c>
      <c r="PM1028" s="4">
        <v>115598</v>
      </c>
      <c r="PN1028" s="4">
        <v>138561</v>
      </c>
      <c r="PO1028" s="4">
        <v>89328</v>
      </c>
      <c r="PP1028" s="4">
        <v>115373</v>
      </c>
      <c r="PQ1028" s="4">
        <v>119984</v>
      </c>
      <c r="PR1028" s="4">
        <v>129536</v>
      </c>
      <c r="PS1028" s="4">
        <v>42084</v>
      </c>
      <c r="PT1028" s="4">
        <v>85105</v>
      </c>
      <c r="PU1028" s="4">
        <v>112660</v>
      </c>
      <c r="PV1028" s="4">
        <v>51705</v>
      </c>
      <c r="PW1028" s="4">
        <v>141656</v>
      </c>
      <c r="PX1028" s="4">
        <v>77843</v>
      </c>
      <c r="PY1028" s="4">
        <v>75388</v>
      </c>
      <c r="PZ1028" s="4">
        <v>71949</v>
      </c>
      <c r="QA1028" s="4">
        <v>110196</v>
      </c>
      <c r="QB1028" s="4">
        <v>102932</v>
      </c>
      <c r="QC1028" s="4">
        <v>51778</v>
      </c>
      <c r="QD1028" s="4">
        <v>117576</v>
      </c>
      <c r="QE1028" s="4">
        <v>137983</v>
      </c>
      <c r="QF1028" s="4">
        <v>74258</v>
      </c>
      <c r="QG1028" s="4">
        <v>97212</v>
      </c>
      <c r="QH1028" s="4">
        <v>66790</v>
      </c>
      <c r="QI1028" s="4">
        <v>121656</v>
      </c>
      <c r="QJ1028" s="4">
        <v>76731</v>
      </c>
      <c r="QK1028" s="4">
        <v>44283</v>
      </c>
      <c r="QL1028" s="4">
        <v>54183</v>
      </c>
      <c r="QM1028" s="4">
        <v>109877</v>
      </c>
      <c r="QN1028" s="4">
        <v>61145</v>
      </c>
      <c r="QO1028" s="4">
        <v>76037</v>
      </c>
      <c r="QP1028" s="4">
        <v>108018</v>
      </c>
      <c r="QQ1028" s="4">
        <v>109805</v>
      </c>
      <c r="QR1028" s="4">
        <v>67605</v>
      </c>
      <c r="QS1028" s="4">
        <v>46494</v>
      </c>
      <c r="QT1028" s="4">
        <v>122683</v>
      </c>
      <c r="QU1028" s="4">
        <v>117940</v>
      </c>
      <c r="QV1028" s="4">
        <v>68362</v>
      </c>
      <c r="QW1028" s="4">
        <v>65801</v>
      </c>
      <c r="QX1028" s="4">
        <v>58022</v>
      </c>
      <c r="QY1028" s="4">
        <v>132359</v>
      </c>
      <c r="QZ1028" s="4">
        <v>60096</v>
      </c>
      <c r="RA1028" s="4">
        <v>63003</v>
      </c>
      <c r="RB1028" s="4">
        <v>102176</v>
      </c>
      <c r="RC1028" s="4">
        <v>113369</v>
      </c>
      <c r="RD1028" s="4">
        <v>114447</v>
      </c>
      <c r="RE1028" s="4">
        <v>106846</v>
      </c>
      <c r="RF1028" s="4">
        <v>143411</v>
      </c>
      <c r="RG1028" s="4">
        <v>88525</v>
      </c>
      <c r="RH1028" s="4">
        <v>128179</v>
      </c>
      <c r="RI1028" s="4">
        <v>114708</v>
      </c>
      <c r="RJ1028" s="4">
        <v>120700</v>
      </c>
      <c r="RK1028" s="4">
        <v>64024</v>
      </c>
      <c r="RL1028" s="4">
        <v>149246</v>
      </c>
      <c r="RM1028" s="4">
        <v>133252</v>
      </c>
      <c r="RN1028" s="4">
        <v>40218</v>
      </c>
      <c r="RO1028" s="4">
        <v>95467</v>
      </c>
      <c r="RP1028" s="4">
        <v>92510</v>
      </c>
      <c r="RQ1028" s="4">
        <v>73136</v>
      </c>
      <c r="RR1028" s="4">
        <v>102299</v>
      </c>
      <c r="RS1028" s="4">
        <v>48418</v>
      </c>
      <c r="RT1028" s="4">
        <v>136376</v>
      </c>
      <c r="RU1028" s="4">
        <v>106535</v>
      </c>
      <c r="RV1028" s="4">
        <v>119925</v>
      </c>
      <c r="RW1028" s="4">
        <v>48734</v>
      </c>
      <c r="RX1028" s="4">
        <v>90666</v>
      </c>
      <c r="RY1028" s="4">
        <v>40532</v>
      </c>
      <c r="RZ1028" s="4">
        <v>52457</v>
      </c>
      <c r="SA1028" s="4">
        <v>70208</v>
      </c>
      <c r="SB1028" s="4">
        <v>68091</v>
      </c>
      <c r="SC1028" s="4">
        <v>45742</v>
      </c>
      <c r="SD1028" s="4">
        <v>54984</v>
      </c>
      <c r="SE1028" s="4">
        <v>140698</v>
      </c>
      <c r="SF1028" s="4">
        <v>46978</v>
      </c>
      <c r="SG1028" s="4">
        <v>97341</v>
      </c>
      <c r="SH1028" s="4">
        <v>53320</v>
      </c>
      <c r="SI1028" s="4">
        <v>140084</v>
      </c>
      <c r="SJ1028" s="4">
        <v>73588</v>
      </c>
      <c r="SK1028" s="4">
        <v>93662</v>
      </c>
      <c r="SL1028" s="4">
        <v>60574</v>
      </c>
      <c r="SM1028" s="4">
        <v>80770</v>
      </c>
      <c r="SN1028" s="4">
        <v>46221</v>
      </c>
      <c r="SO1028" s="4">
        <v>146129</v>
      </c>
      <c r="SP1028" s="4">
        <v>101409</v>
      </c>
      <c r="SQ1028" s="4">
        <v>104732</v>
      </c>
      <c r="SR1028" s="4">
        <v>81519</v>
      </c>
      <c r="SS1028" s="4">
        <v>147226</v>
      </c>
      <c r="ST1028" s="4">
        <v>129940</v>
      </c>
      <c r="SU1028" s="4">
        <v>135266</v>
      </c>
      <c r="SV1028" s="4">
        <v>137643</v>
      </c>
      <c r="SW1028" s="4">
        <v>95986</v>
      </c>
      <c r="SX1028" s="4">
        <v>55298</v>
      </c>
      <c r="SY1028" s="4">
        <v>123175</v>
      </c>
      <c r="SZ1028" s="4">
        <v>138663</v>
      </c>
      <c r="TA1028" s="4">
        <v>122453</v>
      </c>
      <c r="TB1028" s="4">
        <v>48395</v>
      </c>
      <c r="TC1028" s="4">
        <v>143547</v>
      </c>
      <c r="TD1028" s="4">
        <v>80294</v>
      </c>
      <c r="TE1028" s="4">
        <v>41280</v>
      </c>
      <c r="TF1028" s="4">
        <v>62809</v>
      </c>
      <c r="TG1028" s="4">
        <v>100077</v>
      </c>
      <c r="TH1028" s="4">
        <v>111030</v>
      </c>
      <c r="TI1028" s="4">
        <v>145603</v>
      </c>
      <c r="TJ1028" s="4">
        <v>138695</v>
      </c>
      <c r="TK1028" s="4">
        <v>127861</v>
      </c>
      <c r="TL1028" s="4">
        <v>98941</v>
      </c>
      <c r="TM1028" s="4">
        <v>89169</v>
      </c>
      <c r="TN1028" s="4">
        <v>96168</v>
      </c>
      <c r="TO1028" s="4">
        <v>53201</v>
      </c>
      <c r="TP1028" s="4">
        <v>128865</v>
      </c>
      <c r="TQ1028" s="4">
        <v>99401</v>
      </c>
      <c r="TR1028" s="4">
        <v>61178</v>
      </c>
      <c r="TS1028" s="4">
        <v>52407</v>
      </c>
      <c r="TT1028" s="4">
        <v>70972</v>
      </c>
      <c r="TU1028" s="4">
        <v>53490</v>
      </c>
      <c r="TV1028" s="4">
        <v>99309</v>
      </c>
      <c r="TW1028" s="4">
        <v>54174</v>
      </c>
      <c r="TX1028" s="4">
        <v>113406</v>
      </c>
      <c r="TY1028" s="4">
        <v>58938</v>
      </c>
      <c r="TZ1028" s="4">
        <v>120383</v>
      </c>
      <c r="UA1028" s="4">
        <v>44748</v>
      </c>
      <c r="UB1028" s="4">
        <v>141398</v>
      </c>
      <c r="UC1028" s="4">
        <v>123010</v>
      </c>
      <c r="UD1028" s="4">
        <v>73455</v>
      </c>
      <c r="UE1028" s="4">
        <v>42334</v>
      </c>
      <c r="UF1028" s="4">
        <v>71409</v>
      </c>
      <c r="UG1028" s="4">
        <v>57516</v>
      </c>
      <c r="UH1028" s="4">
        <v>125996</v>
      </c>
      <c r="UI1028" s="4">
        <v>122639</v>
      </c>
      <c r="UJ1028" s="4">
        <v>128091</v>
      </c>
      <c r="UK1028" s="4">
        <v>103356</v>
      </c>
      <c r="UL1028" s="4">
        <v>104319</v>
      </c>
      <c r="UM1028" s="4">
        <v>111024</v>
      </c>
      <c r="UN1028" s="4">
        <v>95842</v>
      </c>
      <c r="UO1028" s="4">
        <v>108155</v>
      </c>
      <c r="UP1028" s="4">
        <v>109478</v>
      </c>
      <c r="UQ1028" s="4">
        <v>90086</v>
      </c>
      <c r="UR1028" s="4">
        <v>96894</v>
      </c>
      <c r="US1028" s="4">
        <v>60739</v>
      </c>
      <c r="UT1028" s="4">
        <v>87675</v>
      </c>
      <c r="UU1028" s="4">
        <v>81073</v>
      </c>
      <c r="UV1028" s="4">
        <v>82029</v>
      </c>
      <c r="UW1028" s="4">
        <v>51682</v>
      </c>
      <c r="UX1028" s="4">
        <v>53060</v>
      </c>
      <c r="UY1028" s="4">
        <v>86722</v>
      </c>
      <c r="UZ1028" s="4">
        <v>91689</v>
      </c>
      <c r="VA1028" s="4">
        <v>77906</v>
      </c>
      <c r="VB1028" s="4">
        <v>93472</v>
      </c>
      <c r="VC1028" s="4">
        <v>149918</v>
      </c>
      <c r="VD1028" s="4">
        <v>124622</v>
      </c>
      <c r="VE1028" s="4">
        <v>89078</v>
      </c>
      <c r="VF1028" s="4">
        <v>101496</v>
      </c>
      <c r="VG1028" s="4">
        <v>119852</v>
      </c>
      <c r="VH1028" s="4">
        <v>71184</v>
      </c>
      <c r="VI1028" s="4">
        <v>96306</v>
      </c>
      <c r="VJ1028" s="4">
        <v>107172</v>
      </c>
      <c r="VK1028" s="4">
        <v>66377</v>
      </c>
      <c r="VL1028" s="4">
        <v>146210</v>
      </c>
      <c r="VM1028" s="4">
        <v>100629</v>
      </c>
      <c r="VN1028" s="4">
        <v>115645</v>
      </c>
      <c r="VO1028" s="4">
        <v>57117</v>
      </c>
      <c r="VP1028" s="4">
        <v>44551</v>
      </c>
      <c r="VQ1028" s="4">
        <v>64751</v>
      </c>
      <c r="VR1028" s="4">
        <v>149433</v>
      </c>
      <c r="VS1028" s="4">
        <v>146605</v>
      </c>
      <c r="VT1028" s="4">
        <v>62953</v>
      </c>
      <c r="VU1028" s="4">
        <v>147145</v>
      </c>
      <c r="VV1028" s="4">
        <v>135730</v>
      </c>
      <c r="VW1028" s="4">
        <v>77162</v>
      </c>
      <c r="VX1028" s="4">
        <v>119323</v>
      </c>
      <c r="VY1028" s="4">
        <v>82213</v>
      </c>
      <c r="VZ1028" s="4">
        <v>45554</v>
      </c>
      <c r="WA1028" s="4">
        <v>55653</v>
      </c>
      <c r="WB1028" s="4">
        <v>93400</v>
      </c>
      <c r="WC1028" s="4">
        <v>129777</v>
      </c>
      <c r="WD1028" s="4">
        <v>106832</v>
      </c>
      <c r="WE1028" s="4">
        <v>143674</v>
      </c>
      <c r="WF1028" s="4">
        <v>113418</v>
      </c>
      <c r="WG1028" s="4">
        <v>149224</v>
      </c>
      <c r="WH1028" s="4">
        <v>45137</v>
      </c>
      <c r="WI1028" s="4">
        <v>142612</v>
      </c>
      <c r="WJ1028" s="4">
        <v>79164</v>
      </c>
      <c r="WK1028" s="4">
        <v>104516</v>
      </c>
      <c r="WL1028" s="4">
        <v>146217</v>
      </c>
      <c r="WM1028" s="4">
        <v>44704</v>
      </c>
      <c r="WN1028" s="4">
        <v>58077</v>
      </c>
      <c r="WO1028" s="4">
        <v>51120</v>
      </c>
      <c r="WP1028" s="4">
        <v>107372</v>
      </c>
      <c r="WQ1028" s="4">
        <v>44644</v>
      </c>
      <c r="WR1028" s="4">
        <v>80395</v>
      </c>
      <c r="WS1028" s="4">
        <v>135312</v>
      </c>
      <c r="WT1028" s="4">
        <v>110652</v>
      </c>
      <c r="WU1028" s="4">
        <v>67727</v>
      </c>
      <c r="WV1028" s="4">
        <v>143207</v>
      </c>
      <c r="WW1028" s="4">
        <v>124033</v>
      </c>
      <c r="WX1028" s="4">
        <v>58300</v>
      </c>
      <c r="WY1028" s="4">
        <v>111118</v>
      </c>
      <c r="WZ1028" s="4">
        <v>103506</v>
      </c>
      <c r="XA1028" s="4">
        <v>46036</v>
      </c>
      <c r="XB1028" s="4">
        <v>71420</v>
      </c>
      <c r="XC1028" s="4">
        <v>66336</v>
      </c>
      <c r="XD1028" s="4">
        <v>89503</v>
      </c>
      <c r="XE1028" s="4">
        <v>143749</v>
      </c>
      <c r="XF1028" s="4">
        <v>84638</v>
      </c>
      <c r="XG1028" s="4">
        <v>71736</v>
      </c>
      <c r="XH1028" s="4">
        <v>107979</v>
      </c>
      <c r="XI1028" s="4">
        <v>88877</v>
      </c>
      <c r="XJ1028" s="4">
        <v>109065</v>
      </c>
      <c r="XK1028" s="4">
        <v>48250</v>
      </c>
      <c r="XL1028" s="4">
        <v>52658</v>
      </c>
      <c r="XM1028" s="4">
        <v>57977</v>
      </c>
      <c r="XN1028" s="4">
        <v>97275</v>
      </c>
      <c r="XO1028" s="4">
        <v>96746</v>
      </c>
      <c r="XP1028" s="4">
        <v>129691</v>
      </c>
      <c r="XQ1028" s="4">
        <v>111810</v>
      </c>
      <c r="XR1028" s="4">
        <v>55470</v>
      </c>
      <c r="XS1028" s="4">
        <v>91154</v>
      </c>
      <c r="XT1028" s="4">
        <v>100507</v>
      </c>
      <c r="XU1028" s="4">
        <v>98017</v>
      </c>
      <c r="XV1028" s="4">
        <v>111919</v>
      </c>
      <c r="XW1028" s="4">
        <v>64864</v>
      </c>
      <c r="XX1028" s="4">
        <v>143103</v>
      </c>
      <c r="XY1028" s="4">
        <v>111245</v>
      </c>
      <c r="XZ1028" s="4">
        <v>52473</v>
      </c>
      <c r="YA1028" s="4">
        <v>122906</v>
      </c>
      <c r="YB1028" s="4">
        <v>135884</v>
      </c>
      <c r="YC1028" s="4">
        <v>72662</v>
      </c>
      <c r="YD1028" s="4">
        <v>135562</v>
      </c>
      <c r="YE1028" s="4">
        <v>124249</v>
      </c>
      <c r="YF1028" s="4">
        <v>70618</v>
      </c>
      <c r="YG1028" s="4">
        <v>44472</v>
      </c>
      <c r="YH1028" s="4">
        <v>63346</v>
      </c>
      <c r="YI1028" s="4">
        <v>79911</v>
      </c>
      <c r="YJ1028" s="4">
        <v>57251</v>
      </c>
      <c r="YK1028" s="4">
        <v>145239</v>
      </c>
      <c r="YL1028" s="4">
        <v>130065</v>
      </c>
      <c r="YM1028" s="4">
        <v>56422</v>
      </c>
      <c r="YN1028" s="4">
        <v>92787</v>
      </c>
      <c r="YO1028" s="4">
        <v>111975</v>
      </c>
      <c r="YP1028" s="4">
        <v>89332</v>
      </c>
      <c r="YQ1028" s="4">
        <v>58647</v>
      </c>
      <c r="YR1028" s="4">
        <v>74236</v>
      </c>
      <c r="YS1028" s="4">
        <v>77569</v>
      </c>
      <c r="YT1028" s="4">
        <v>140455</v>
      </c>
      <c r="YU1028" s="4">
        <v>144436</v>
      </c>
      <c r="YV1028" s="4">
        <v>133454</v>
      </c>
      <c r="YW1028" s="4">
        <v>112238</v>
      </c>
      <c r="YX1028" s="4">
        <v>52888</v>
      </c>
      <c r="YY1028" s="4">
        <v>43163</v>
      </c>
      <c r="YZ1028" s="4">
        <v>85651</v>
      </c>
      <c r="ZA1028" s="4">
        <v>140255</v>
      </c>
      <c r="ZB1028" s="4">
        <v>147401</v>
      </c>
      <c r="ZC1028" s="4">
        <v>45401</v>
      </c>
      <c r="ZD1028" s="4">
        <v>71452</v>
      </c>
      <c r="ZE1028" s="4">
        <v>105364</v>
      </c>
      <c r="ZF1028" s="4">
        <v>131715</v>
      </c>
      <c r="ZG1028" s="4">
        <v>97565</v>
      </c>
      <c r="ZH1028" s="4">
        <v>62189</v>
      </c>
      <c r="ZI1028" s="4">
        <v>98608</v>
      </c>
      <c r="ZJ1028" s="4">
        <v>84459</v>
      </c>
      <c r="ZK1028" s="4">
        <v>71007</v>
      </c>
      <c r="ZL1028" s="4">
        <v>66705</v>
      </c>
      <c r="ZM1028" s="4">
        <v>44945</v>
      </c>
      <c r="ZN1028" s="4">
        <v>84651</v>
      </c>
      <c r="ZO1028" s="4">
        <v>108791</v>
      </c>
      <c r="ZP1028" s="4">
        <v>135858</v>
      </c>
      <c r="ZQ1028" s="4">
        <v>108984</v>
      </c>
      <c r="ZR1028" s="4">
        <v>74932</v>
      </c>
      <c r="ZS1028" s="4">
        <v>85378</v>
      </c>
      <c r="ZT1028" s="4">
        <v>106854</v>
      </c>
      <c r="ZU1028" s="4">
        <v>70125</v>
      </c>
      <c r="ZV1028" s="4">
        <v>56431</v>
      </c>
      <c r="ZW1028" s="4">
        <v>56073</v>
      </c>
      <c r="ZX1028" s="4">
        <v>52710</v>
      </c>
      <c r="ZY1028" s="4">
        <v>124351</v>
      </c>
      <c r="ZZ1028" s="4">
        <v>49665</v>
      </c>
      <c r="AAA1028" s="4">
        <v>63863</v>
      </c>
      <c r="AAB1028" s="4">
        <v>108836</v>
      </c>
      <c r="AAC1028" s="4">
        <v>105631</v>
      </c>
      <c r="AAD1028" s="4">
        <v>84259</v>
      </c>
      <c r="AAE1028" s="4">
        <v>53753</v>
      </c>
      <c r="AAF1028" s="4">
        <v>59754</v>
      </c>
      <c r="AAG1028" s="4">
        <v>69255</v>
      </c>
      <c r="AAH1028" s="4">
        <v>123651</v>
      </c>
      <c r="AAI1028" s="4">
        <v>114002</v>
      </c>
      <c r="AAJ1028" s="4">
        <v>57284</v>
      </c>
      <c r="AAK1028" s="4">
        <v>104081</v>
      </c>
      <c r="AAL1028" s="4">
        <v>76577</v>
      </c>
      <c r="AAM1028" s="4">
        <v>126469</v>
      </c>
      <c r="AAN1028" s="4">
        <v>75043</v>
      </c>
      <c r="AAO1028" s="4">
        <v>104390</v>
      </c>
      <c r="AAP1028" s="4">
        <v>146154</v>
      </c>
      <c r="AAQ1028" s="4">
        <v>68275</v>
      </c>
      <c r="AAR1028" s="4">
        <v>41819</v>
      </c>
      <c r="AAS1028" s="4">
        <v>72840</v>
      </c>
      <c r="AAT1028" s="4">
        <v>131437</v>
      </c>
      <c r="AAU1028" s="4">
        <v>48527</v>
      </c>
      <c r="AAV1028" s="4">
        <v>53465</v>
      </c>
      <c r="AAW1028" s="4">
        <v>61050</v>
      </c>
      <c r="AAX1028" s="4">
        <v>119656</v>
      </c>
      <c r="AAY1028" s="4">
        <v>70027</v>
      </c>
      <c r="AAZ1028" s="4">
        <v>59917</v>
      </c>
      <c r="ABA1028" s="4">
        <v>68284</v>
      </c>
      <c r="ABB1028" s="4">
        <v>88310</v>
      </c>
      <c r="ABC1028" s="4">
        <v>46454</v>
      </c>
      <c r="ABD1028" s="4">
        <v>44897</v>
      </c>
      <c r="ABE1028" s="4">
        <v>125982</v>
      </c>
      <c r="ABF1028" s="4">
        <v>54744</v>
      </c>
      <c r="ABG1028" s="4">
        <v>121801</v>
      </c>
      <c r="ABH1028" s="4">
        <v>89241</v>
      </c>
      <c r="ABI1028" s="4">
        <v>69980</v>
      </c>
      <c r="ABJ1028" s="4">
        <v>51245</v>
      </c>
      <c r="ABK1028" s="4">
        <v>70098</v>
      </c>
      <c r="ABL1028" s="4">
        <v>43856</v>
      </c>
      <c r="ABM1028" s="4">
        <v>120669</v>
      </c>
      <c r="ABN1028" s="4">
        <v>48152</v>
      </c>
      <c r="ABO1028" s="4">
        <v>40557</v>
      </c>
      <c r="ABP1028" s="4">
        <v>68799</v>
      </c>
      <c r="ABQ1028" s="4">
        <v>107961</v>
      </c>
      <c r="ABR1028" s="4">
        <v>143878</v>
      </c>
      <c r="ABS1028" s="4">
        <v>97478</v>
      </c>
      <c r="ABT1028" s="4">
        <v>120820</v>
      </c>
      <c r="ABU1028" s="4">
        <v>147138</v>
      </c>
      <c r="ABV1028" s="4">
        <v>124760</v>
      </c>
      <c r="ABW1028" s="4">
        <v>147651</v>
      </c>
      <c r="ABX1028" s="4">
        <v>76537</v>
      </c>
      <c r="ABY1028" s="4">
        <v>98482</v>
      </c>
      <c r="ABZ1028" s="4">
        <v>110709</v>
      </c>
      <c r="ACA1028" s="4">
        <v>89840</v>
      </c>
      <c r="ACB1028" s="4">
        <v>45791</v>
      </c>
      <c r="ACC1028" s="4">
        <v>113896</v>
      </c>
      <c r="ACD1028" s="4">
        <v>80206</v>
      </c>
      <c r="ACE1028" s="4">
        <v>110429</v>
      </c>
      <c r="ACF1028" s="4">
        <v>89786</v>
      </c>
      <c r="ACG1028" s="4">
        <v>144332</v>
      </c>
      <c r="ACH1028" s="4">
        <v>101208</v>
      </c>
      <c r="ACI1028" s="4">
        <v>115807</v>
      </c>
      <c r="ACJ1028" s="4">
        <v>59863</v>
      </c>
      <c r="ACK1028" s="4">
        <v>113031</v>
      </c>
      <c r="ACL1028" s="4">
        <v>44086</v>
      </c>
      <c r="ACM1028" s="4">
        <v>103696</v>
      </c>
      <c r="ACN1028" s="4">
        <v>128949</v>
      </c>
      <c r="ACO1028" s="4">
        <v>91039</v>
      </c>
      <c r="ACP1028" s="4">
        <v>95932</v>
      </c>
      <c r="ACQ1028" s="4">
        <v>133840</v>
      </c>
      <c r="ACR1028" s="4">
        <v>102415</v>
      </c>
      <c r="ACS1028" s="4">
        <v>120273</v>
      </c>
      <c r="ACT1028" s="4">
        <v>136472</v>
      </c>
      <c r="ACU1028" s="4">
        <v>83450</v>
      </c>
      <c r="ACV1028" s="4">
        <v>49008</v>
      </c>
      <c r="ACW1028" s="4">
        <v>125470</v>
      </c>
      <c r="ACX1028" s="4">
        <v>125403</v>
      </c>
      <c r="ACY1028" s="4">
        <v>68061</v>
      </c>
      <c r="ACZ1028" s="4">
        <v>81251</v>
      </c>
      <c r="ADA1028" s="4">
        <v>102973</v>
      </c>
      <c r="ADB1028" s="4">
        <v>53966</v>
      </c>
      <c r="ADC1028" s="4">
        <v>129379</v>
      </c>
      <c r="ADD1028" s="4">
        <v>41842</v>
      </c>
      <c r="ADE1028" s="4">
        <v>119605</v>
      </c>
      <c r="ADF1028" s="4">
        <v>58683</v>
      </c>
      <c r="ADG1028" s="4">
        <v>107424</v>
      </c>
      <c r="ADH1028" s="4">
        <v>76356</v>
      </c>
      <c r="ADI1028" s="4">
        <v>111636</v>
      </c>
      <c r="ADJ1028" s="4">
        <v>43228</v>
      </c>
      <c r="ADK1028" s="4">
        <v>147769</v>
      </c>
      <c r="ADL1028" s="4">
        <v>103230</v>
      </c>
      <c r="ADM1028" s="4">
        <v>54655</v>
      </c>
      <c r="ADN1028" s="4">
        <v>46491</v>
      </c>
      <c r="ADO1028" s="4">
        <v>148888</v>
      </c>
      <c r="ADP1028" s="4">
        <v>98461</v>
      </c>
      <c r="ADQ1028" s="4">
        <v>144839</v>
      </c>
      <c r="ADR1028" s="4">
        <v>116682</v>
      </c>
      <c r="ADS1028" s="4">
        <v>123194</v>
      </c>
      <c r="ADT1028" s="4">
        <v>61047</v>
      </c>
      <c r="ADU1028" s="4">
        <v>76197</v>
      </c>
      <c r="ADV1028" s="4">
        <v>96887</v>
      </c>
      <c r="ADW1028" s="4">
        <v>48314</v>
      </c>
      <c r="ADX1028" s="4">
        <v>66492</v>
      </c>
      <c r="ADY1028" s="4">
        <v>110481</v>
      </c>
      <c r="ADZ1028" s="4">
        <v>130735</v>
      </c>
      <c r="AEA1028" s="4">
        <v>119619</v>
      </c>
      <c r="AEB1028" s="4">
        <v>105013</v>
      </c>
      <c r="AEC1028" s="4">
        <v>105751</v>
      </c>
      <c r="AED1028" s="4">
        <v>132652</v>
      </c>
      <c r="AEE1028" s="4">
        <v>42403</v>
      </c>
      <c r="AEF1028" s="4">
        <v>49918</v>
      </c>
      <c r="AEG1028" s="4">
        <v>47633</v>
      </c>
      <c r="AEH1028" s="4">
        <v>63016</v>
      </c>
      <c r="AEI1028" s="4">
        <v>118256</v>
      </c>
      <c r="AEJ1028" s="4">
        <v>57552</v>
      </c>
      <c r="AEK1028" s="4">
        <v>71954</v>
      </c>
      <c r="AEL1028" s="4">
        <v>41853</v>
      </c>
      <c r="AEM1028" s="4">
        <v>76276</v>
      </c>
      <c r="AEN1028" s="4">
        <v>122371</v>
      </c>
      <c r="AEO1028" s="4">
        <v>117390</v>
      </c>
      <c r="AEP1028" s="4">
        <v>59001</v>
      </c>
      <c r="AEQ1028" s="4">
        <v>89400</v>
      </c>
      <c r="AER1028" s="4">
        <v>81870</v>
      </c>
      <c r="AES1028" s="4">
        <v>124016</v>
      </c>
      <c r="AET1028" s="4">
        <v>83834</v>
      </c>
      <c r="AEU1028" s="4">
        <v>109983</v>
      </c>
      <c r="AEV1028" s="4">
        <v>54124</v>
      </c>
      <c r="AEW1028" s="4">
        <v>95001</v>
      </c>
      <c r="AEX1028" s="4">
        <v>89148</v>
      </c>
      <c r="AEY1028" s="4">
        <v>92238</v>
      </c>
      <c r="AEZ1028" s="4">
        <v>141359</v>
      </c>
      <c r="AFA1028" s="4">
        <v>69875</v>
      </c>
      <c r="AFB1028" s="4">
        <v>74921</v>
      </c>
      <c r="AFC1028" s="4">
        <v>136663</v>
      </c>
      <c r="AFD1028" s="4">
        <v>96135</v>
      </c>
      <c r="AFE1028" s="4">
        <v>147493</v>
      </c>
      <c r="AFF1028" s="4">
        <v>99683</v>
      </c>
      <c r="AFG1028" s="4">
        <v>74409</v>
      </c>
      <c r="AFH1028" s="4">
        <v>103876</v>
      </c>
      <c r="AFI1028" s="4">
        <v>121714</v>
      </c>
      <c r="AFJ1028" s="4">
        <v>124481</v>
      </c>
      <c r="AFK1028" s="4">
        <v>135778</v>
      </c>
      <c r="AFL1028" s="4">
        <v>77002</v>
      </c>
      <c r="AFM1028" s="4">
        <v>67880</v>
      </c>
      <c r="AFN1028" s="4">
        <v>57362</v>
      </c>
      <c r="AFO1028" s="4">
        <v>90744</v>
      </c>
      <c r="AFP1028" s="4">
        <v>81011</v>
      </c>
      <c r="AFQ1028" s="4">
        <v>115156</v>
      </c>
      <c r="AFR1028" s="4">
        <v>74352</v>
      </c>
      <c r="AFS1028" s="4">
        <v>44280</v>
      </c>
      <c r="AFT1028" s="4">
        <v>70089</v>
      </c>
      <c r="AFU1028" s="4">
        <v>103459</v>
      </c>
      <c r="AFV1028" s="4">
        <v>90437</v>
      </c>
      <c r="AFW1028" s="4">
        <v>121835</v>
      </c>
      <c r="AFX1028" s="4">
        <v>92896</v>
      </c>
      <c r="AFY1028" s="4">
        <v>63348</v>
      </c>
      <c r="AFZ1028" s="4">
        <v>127696</v>
      </c>
      <c r="AGA1028" s="4">
        <v>121628</v>
      </c>
      <c r="AGB1028" s="4">
        <v>111562</v>
      </c>
      <c r="AGC1028" s="4">
        <v>53790</v>
      </c>
      <c r="AGD1028" s="4">
        <v>107008</v>
      </c>
      <c r="AGE1028" s="4">
        <v>145729</v>
      </c>
      <c r="AGF1028" s="4">
        <v>79999</v>
      </c>
      <c r="AGG1028" s="4">
        <v>147759</v>
      </c>
      <c r="AGH1028" s="4">
        <v>83200</v>
      </c>
      <c r="AGI1028" s="4">
        <v>62516</v>
      </c>
      <c r="AGJ1028" s="4">
        <v>143349</v>
      </c>
      <c r="AGK1028" s="4">
        <v>78723</v>
      </c>
      <c r="AGL1028" s="4">
        <v>71075</v>
      </c>
      <c r="AGM1028" s="4">
        <v>117864</v>
      </c>
      <c r="AGN1028" s="4">
        <v>120651</v>
      </c>
      <c r="AGO1028" s="4">
        <v>126523</v>
      </c>
      <c r="AGP1028" s="4">
        <v>65723</v>
      </c>
      <c r="AGQ1028" s="4">
        <v>133381</v>
      </c>
      <c r="AGR1028" s="4">
        <v>58590</v>
      </c>
      <c r="AGS1028" s="4">
        <v>92520</v>
      </c>
      <c r="AGT1028" s="4">
        <v>54729</v>
      </c>
      <c r="AGU1028" s="4">
        <v>100772</v>
      </c>
      <c r="AGV1028" s="4">
        <v>114653</v>
      </c>
      <c r="AGW1028" s="4">
        <v>73824</v>
      </c>
      <c r="AGX1028" s="4">
        <v>105576</v>
      </c>
      <c r="AGY1028" s="4">
        <v>143251</v>
      </c>
      <c r="AGZ1028" s="4">
        <v>76796</v>
      </c>
      <c r="AHA1028" s="4">
        <v>75656</v>
      </c>
      <c r="AHB1028" s="4">
        <v>65493</v>
      </c>
      <c r="AHC1028" s="4">
        <v>136770</v>
      </c>
      <c r="AHD1028" s="4">
        <v>149783</v>
      </c>
      <c r="AHE1028" s="4">
        <v>57131</v>
      </c>
      <c r="AHF1028" s="4">
        <v>104823</v>
      </c>
      <c r="AHG1028" s="4">
        <v>149958</v>
      </c>
      <c r="AHH1028" s="4">
        <v>127242</v>
      </c>
      <c r="AHI1028" s="4">
        <v>132353</v>
      </c>
      <c r="AHJ1028" s="4">
        <v>67782</v>
      </c>
      <c r="AHK1028" s="4">
        <v>100640</v>
      </c>
      <c r="AHL1028" s="4">
        <v>73865</v>
      </c>
      <c r="AHM1028" s="4">
        <v>52873</v>
      </c>
      <c r="AHN1028" s="4">
        <v>98368</v>
      </c>
      <c r="AHO1028" s="4">
        <v>72106</v>
      </c>
      <c r="AHP1028" s="4">
        <v>62064</v>
      </c>
      <c r="AHQ1028" s="4">
        <v>66601</v>
      </c>
      <c r="AHR1028" s="4">
        <v>58610</v>
      </c>
      <c r="AHS1028" s="4">
        <v>147374</v>
      </c>
      <c r="AHT1028" s="4">
        <v>71197</v>
      </c>
      <c r="AHU1028" s="4">
        <v>89764</v>
      </c>
      <c r="AHV1028" s="4">
        <v>41327</v>
      </c>
      <c r="AHW1028" s="4">
        <v>40111</v>
      </c>
      <c r="AHX1028" s="4">
        <v>139110</v>
      </c>
      <c r="AHY1028" s="4">
        <v>105646</v>
      </c>
      <c r="AHZ1028" s="4">
        <v>104960</v>
      </c>
      <c r="AIA1028" s="4">
        <v>64451</v>
      </c>
      <c r="AIB1028" s="4">
        <v>90856</v>
      </c>
      <c r="AIC1028" s="4">
        <v>53015</v>
      </c>
      <c r="AID1028" s="4">
        <v>119156</v>
      </c>
      <c r="AIE1028" s="4">
        <v>144366</v>
      </c>
      <c r="AIF1028" s="4">
        <v>148920</v>
      </c>
      <c r="AIG1028" s="4">
        <v>114972</v>
      </c>
      <c r="AIH1028" s="4">
        <v>116160</v>
      </c>
      <c r="AII1028" s="4">
        <v>83501</v>
      </c>
      <c r="AIJ1028" s="4">
        <v>143153</v>
      </c>
      <c r="AIK1028" s="4">
        <v>118790</v>
      </c>
      <c r="AIL1028" s="4">
        <v>75468</v>
      </c>
      <c r="AIM1028" s="4">
        <v>112626</v>
      </c>
      <c r="AIN1028" s="4">
        <v>135377</v>
      </c>
      <c r="AIO1028" s="4">
        <v>81424</v>
      </c>
      <c r="AIP1028" s="4">
        <v>99835</v>
      </c>
      <c r="AIQ1028" s="4">
        <v>59550</v>
      </c>
      <c r="AIR1028" s="4">
        <v>59518</v>
      </c>
      <c r="AIS1028" s="4">
        <v>76141</v>
      </c>
      <c r="AIT1028" s="4">
        <v>142579</v>
      </c>
      <c r="AIU1028" s="4">
        <v>68490</v>
      </c>
      <c r="AIV1028" s="4">
        <v>64625</v>
      </c>
      <c r="AIW1028" s="4">
        <v>77861</v>
      </c>
      <c r="AIX1028" s="4">
        <v>46355</v>
      </c>
      <c r="AIY1028" s="4">
        <v>139929</v>
      </c>
      <c r="AIZ1028" s="4">
        <v>115145</v>
      </c>
      <c r="AJA1028" s="4">
        <v>56420</v>
      </c>
      <c r="AJB1028" s="4">
        <v>125007</v>
      </c>
      <c r="AJC1028" s="4">
        <v>115184</v>
      </c>
      <c r="AJD1028" s="4">
        <v>70331</v>
      </c>
      <c r="AJE1028" s="4">
        <v>113380</v>
      </c>
      <c r="AJF1028" s="4">
        <v>102274</v>
      </c>
      <c r="AJG1028" s="4">
        <v>83817</v>
      </c>
      <c r="AJH1028" s="4">
        <v>132668</v>
      </c>
      <c r="AJI1028" s="4">
        <v>98542</v>
      </c>
      <c r="AJJ1028" s="4">
        <v>89190</v>
      </c>
      <c r="AJK1028" s="4">
        <v>107004</v>
      </c>
      <c r="AJL1028" s="4">
        <v>102823</v>
      </c>
      <c r="AJM1028" s="4">
        <v>142227</v>
      </c>
      <c r="AJN1028" s="4">
        <v>93844</v>
      </c>
      <c r="AJO1028" s="4">
        <v>52294</v>
      </c>
      <c r="AJP1028" s="4">
        <v>72341</v>
      </c>
      <c r="AJQ1028" s="4">
        <v>135367</v>
      </c>
      <c r="AJR1028" s="4">
        <v>83839</v>
      </c>
      <c r="AJS1028" s="4">
        <v>91395</v>
      </c>
      <c r="AJT1028" s="4">
        <v>77979</v>
      </c>
      <c r="AJU1028" s="4">
        <v>74837</v>
      </c>
      <c r="AJV1028" s="4">
        <v>136956</v>
      </c>
      <c r="AJW1028" s="4">
        <v>48788</v>
      </c>
      <c r="AJX1028" s="4">
        <v>104770</v>
      </c>
      <c r="AJY1028" s="4">
        <v>68814</v>
      </c>
      <c r="AJZ1028" s="4">
        <v>125793</v>
      </c>
      <c r="AKA1028" s="4">
        <v>88365</v>
      </c>
      <c r="AKB1028" s="4">
        <v>94174</v>
      </c>
      <c r="AKC1028" s="4">
        <v>104260</v>
      </c>
      <c r="AKD1028" s="4">
        <v>90653</v>
      </c>
      <c r="AKE1028" s="4">
        <v>142983</v>
      </c>
      <c r="AKF1028" s="4">
        <v>84353</v>
      </c>
      <c r="AKG1028" s="4">
        <v>126110</v>
      </c>
      <c r="AKH1028" s="4">
        <v>111963</v>
      </c>
      <c r="AKI1028" s="4">
        <v>117626</v>
      </c>
      <c r="AKJ1028" s="4">
        <v>70836</v>
      </c>
      <c r="AKK1028" s="4">
        <v>142859</v>
      </c>
      <c r="AKL1028" s="4">
        <v>131362</v>
      </c>
      <c r="AKM1028" s="4">
        <v>89458</v>
      </c>
      <c r="AKN1028" s="4">
        <v>66521</v>
      </c>
      <c r="AKO1028" s="4">
        <v>67229</v>
      </c>
      <c r="AKP1028" s="4">
        <v>95888</v>
      </c>
      <c r="AKQ1028" s="4">
        <v>64020</v>
      </c>
      <c r="AKR1028" s="4">
        <v>87044</v>
      </c>
      <c r="AKS1028" s="4">
        <v>126403</v>
      </c>
      <c r="AKT1028" s="4">
        <v>148516</v>
      </c>
      <c r="AKU1028" s="4">
        <v>126741</v>
      </c>
      <c r="AKV1028" s="4">
        <v>122198</v>
      </c>
      <c r="AKW1028" s="4">
        <v>103676</v>
      </c>
      <c r="AKX1028" s="4">
        <v>69828</v>
      </c>
      <c r="AKY1028" s="4">
        <v>128079</v>
      </c>
      <c r="AKZ1028" s="4">
        <v>101784</v>
      </c>
      <c r="ALA1028" s="4">
        <v>123398</v>
      </c>
      <c r="ALB1028" s="4">
        <v>59681</v>
      </c>
      <c r="ALC1028" s="4">
        <v>74196</v>
      </c>
      <c r="ALD1028" s="4">
        <v>98778</v>
      </c>
      <c r="ALE1028" s="4">
        <v>97923</v>
      </c>
      <c r="ALF1028" s="4">
        <v>114986</v>
      </c>
      <c r="ALG1028" s="4">
        <v>121003</v>
      </c>
      <c r="ALH1028" s="4">
        <v>75908</v>
      </c>
      <c r="ALI1028" s="4">
        <v>57630</v>
      </c>
      <c r="ALJ1028" s="4">
        <v>101468</v>
      </c>
      <c r="ALK1028" s="4">
        <v>120927</v>
      </c>
      <c r="ALL1028" s="4">
        <v>142384</v>
      </c>
      <c r="ALM1028" s="4">
        <v>134793</v>
      </c>
    </row>
    <row r="1029" spans="1:1001" x14ac:dyDescent="0.35">
      <c r="A1029" s="4" t="s">
        <v>5</v>
      </c>
      <c r="B1029" s="4">
        <v>22428.75</v>
      </c>
      <c r="C1029" s="4">
        <v>33400.75</v>
      </c>
      <c r="D1029" s="4">
        <v>23936.5</v>
      </c>
      <c r="E1029" s="4">
        <v>34423.5</v>
      </c>
      <c r="F1029" s="4">
        <v>16905.25</v>
      </c>
      <c r="G1029" s="4">
        <v>13667.5</v>
      </c>
      <c r="H1029" s="4">
        <v>20601.25</v>
      </c>
      <c r="I1029" s="4">
        <v>12704.75</v>
      </c>
      <c r="J1029" s="4">
        <v>10335</v>
      </c>
      <c r="K1029" s="4">
        <v>29589</v>
      </c>
      <c r="L1029" s="4">
        <v>13429.25</v>
      </c>
      <c r="M1029" s="4">
        <v>12603.5</v>
      </c>
      <c r="N1029" s="4">
        <v>12952</v>
      </c>
      <c r="O1029" s="4">
        <v>21991.25</v>
      </c>
      <c r="P1029" s="4">
        <v>16081.25</v>
      </c>
      <c r="Q1029" s="4">
        <v>37201</v>
      </c>
      <c r="R1029" s="4">
        <v>20068.25</v>
      </c>
      <c r="S1029" s="4">
        <v>37398.25</v>
      </c>
      <c r="T1029" s="4">
        <v>32259</v>
      </c>
      <c r="U1029" s="4">
        <v>12109.25</v>
      </c>
      <c r="V1029" s="4">
        <v>13676.5</v>
      </c>
      <c r="W1029" s="4">
        <v>23640</v>
      </c>
      <c r="X1029" s="4">
        <v>31122.75</v>
      </c>
      <c r="Y1029" s="4">
        <v>26722</v>
      </c>
      <c r="Z1029" s="4">
        <v>14219</v>
      </c>
      <c r="AA1029" s="4">
        <v>28969</v>
      </c>
      <c r="AB1029" s="4">
        <v>36808.5</v>
      </c>
      <c r="AC1029" s="4">
        <v>29653.75</v>
      </c>
      <c r="AD1029" s="4">
        <v>27368.25</v>
      </c>
      <c r="AE1029" s="4">
        <v>11895.5</v>
      </c>
      <c r="AF1029" s="4">
        <v>28201.25</v>
      </c>
      <c r="AG1029" s="4">
        <v>17880.75</v>
      </c>
      <c r="AH1029" s="4">
        <v>22871.25</v>
      </c>
      <c r="AI1029" s="4">
        <v>24229</v>
      </c>
      <c r="AJ1029" s="4">
        <v>12798.75</v>
      </c>
      <c r="AK1029" s="4">
        <v>33785.75</v>
      </c>
      <c r="AL1029" s="4">
        <v>10958.25</v>
      </c>
      <c r="AM1029" s="4">
        <v>22964.75</v>
      </c>
      <c r="AN1029" s="4">
        <v>14736.75</v>
      </c>
      <c r="AO1029" s="4">
        <v>33945.5</v>
      </c>
      <c r="AP1029" s="4">
        <v>32814.75</v>
      </c>
      <c r="AQ1029" s="4">
        <v>25996.75</v>
      </c>
      <c r="AR1029" s="4">
        <v>29005.25</v>
      </c>
      <c r="AS1029" s="4">
        <v>31187.5</v>
      </c>
      <c r="AT1029" s="4">
        <v>35880</v>
      </c>
      <c r="AU1029" s="4">
        <v>36207.5</v>
      </c>
      <c r="AV1029" s="4">
        <v>32728.75</v>
      </c>
      <c r="AW1029" s="4">
        <v>31795</v>
      </c>
      <c r="AX1029" s="4">
        <v>26406.5</v>
      </c>
      <c r="AY1029" s="4">
        <v>25303.25</v>
      </c>
      <c r="AZ1029" s="4">
        <v>22026.25</v>
      </c>
      <c r="BA1029" s="4">
        <v>18316.25</v>
      </c>
      <c r="BB1029" s="4">
        <v>27919.75</v>
      </c>
      <c r="BC1029" s="4">
        <v>20514.25</v>
      </c>
      <c r="BD1029" s="4">
        <v>29275.25</v>
      </c>
      <c r="BE1029" s="4">
        <v>21436.25</v>
      </c>
      <c r="BF1029" s="4">
        <v>33673</v>
      </c>
      <c r="BG1029" s="4">
        <v>16321.5</v>
      </c>
      <c r="BH1029" s="4">
        <v>36638.75</v>
      </c>
      <c r="BI1029" s="4">
        <v>28993.25</v>
      </c>
      <c r="BJ1029" s="4">
        <v>15305.5</v>
      </c>
      <c r="BK1029" s="4">
        <v>10394.75</v>
      </c>
      <c r="BL1029" s="4">
        <v>13805.5</v>
      </c>
      <c r="BM1029" s="4">
        <v>24971</v>
      </c>
      <c r="BN1029" s="4">
        <v>21308.5</v>
      </c>
      <c r="BO1029" s="4">
        <v>13930.75</v>
      </c>
      <c r="BP1029" s="4">
        <v>20205.5</v>
      </c>
      <c r="BQ1029" s="4">
        <v>22660.25</v>
      </c>
      <c r="BR1029" s="4">
        <v>29716.25</v>
      </c>
      <c r="BS1029" s="4">
        <v>20090.75</v>
      </c>
      <c r="BT1029" s="4">
        <v>29518.75</v>
      </c>
      <c r="BU1029" s="4">
        <v>21706</v>
      </c>
      <c r="BV1029" s="4">
        <v>12767.25</v>
      </c>
      <c r="BW1029" s="4">
        <v>20281.25</v>
      </c>
      <c r="BX1029" s="4">
        <v>27306.5</v>
      </c>
      <c r="BY1029" s="4">
        <v>32610.75</v>
      </c>
      <c r="BZ1029" s="4">
        <v>27495.25</v>
      </c>
      <c r="CA1029" s="4">
        <v>34082.75</v>
      </c>
      <c r="CB1029" s="4">
        <v>33631.5</v>
      </c>
      <c r="CC1029" s="4">
        <v>12589.5</v>
      </c>
      <c r="CD1029" s="4">
        <v>11616.75</v>
      </c>
      <c r="CE1029" s="4">
        <v>11802.5</v>
      </c>
      <c r="CF1029" s="4">
        <v>36166.25</v>
      </c>
      <c r="CG1029" s="4">
        <v>19893.25</v>
      </c>
      <c r="CH1029" s="4">
        <v>24059</v>
      </c>
      <c r="CI1029" s="4">
        <v>30671</v>
      </c>
      <c r="CJ1029" s="4">
        <v>35896</v>
      </c>
      <c r="CK1029" s="4">
        <v>17646.75</v>
      </c>
      <c r="CL1029" s="4">
        <v>32445.75</v>
      </c>
      <c r="CM1029" s="4">
        <v>31153.5</v>
      </c>
      <c r="CN1029" s="4">
        <v>25050.25</v>
      </c>
      <c r="CO1029" s="4">
        <v>18035.25</v>
      </c>
      <c r="CP1029" s="4">
        <v>29772.75</v>
      </c>
      <c r="CQ1029" s="4">
        <v>13113.5</v>
      </c>
      <c r="CR1029" s="4">
        <v>21526.5</v>
      </c>
      <c r="CS1029" s="4">
        <v>18139.25</v>
      </c>
      <c r="CT1029" s="4">
        <v>11593.75</v>
      </c>
      <c r="CU1029" s="4">
        <v>27553</v>
      </c>
      <c r="CV1029" s="4">
        <v>13928.5</v>
      </c>
      <c r="CW1029" s="4">
        <v>32728.5</v>
      </c>
      <c r="CX1029" s="4">
        <v>36365.75</v>
      </c>
      <c r="CY1029" s="4">
        <v>36260.5</v>
      </c>
      <c r="CZ1029" s="4">
        <v>29626</v>
      </c>
      <c r="DA1029" s="4">
        <v>21060.5</v>
      </c>
      <c r="DB1029" s="4">
        <v>23015.5</v>
      </c>
      <c r="DC1029" s="4">
        <v>16132</v>
      </c>
      <c r="DD1029" s="4">
        <v>21639.75</v>
      </c>
      <c r="DE1029" s="4">
        <v>12312.25</v>
      </c>
      <c r="DF1029" s="4">
        <v>13482.75</v>
      </c>
      <c r="DG1029" s="4">
        <v>22288.5</v>
      </c>
      <c r="DH1029" s="4">
        <v>18362.25</v>
      </c>
      <c r="DI1029" s="4">
        <v>10687</v>
      </c>
      <c r="DJ1029" s="4">
        <v>25905.5</v>
      </c>
      <c r="DK1029" s="4">
        <v>29349.75</v>
      </c>
      <c r="DL1029" s="4">
        <v>12636.5</v>
      </c>
      <c r="DM1029" s="4">
        <v>24685.25</v>
      </c>
      <c r="DN1029" s="4">
        <v>31202.5</v>
      </c>
      <c r="DO1029" s="4">
        <v>35456.5</v>
      </c>
      <c r="DP1029" s="4">
        <v>27080.25</v>
      </c>
      <c r="DQ1029" s="4">
        <v>16090.25</v>
      </c>
      <c r="DR1029" s="4">
        <v>19768.5</v>
      </c>
      <c r="DS1029" s="4">
        <v>12123.25</v>
      </c>
      <c r="DT1029" s="4">
        <v>21093</v>
      </c>
      <c r="DU1029" s="4">
        <v>27948.75</v>
      </c>
      <c r="DV1029" s="4">
        <v>11583.75</v>
      </c>
      <c r="DW1029" s="4">
        <v>36365.5</v>
      </c>
      <c r="DX1029" s="4">
        <v>18349.25</v>
      </c>
      <c r="DY1029" s="4">
        <v>29740.5</v>
      </c>
      <c r="DZ1029" s="4">
        <v>18649</v>
      </c>
      <c r="EA1029" s="4">
        <v>34384.5</v>
      </c>
      <c r="EB1029" s="4">
        <v>22773.5</v>
      </c>
      <c r="EC1029" s="4">
        <v>33378.75</v>
      </c>
      <c r="ED1029" s="4">
        <v>33477</v>
      </c>
      <c r="EE1029" s="4">
        <v>18703.75</v>
      </c>
      <c r="EF1029" s="4">
        <v>34195.75</v>
      </c>
      <c r="EG1029" s="4">
        <v>33789.25</v>
      </c>
      <c r="EH1029" s="4">
        <v>15215.5</v>
      </c>
      <c r="EI1029" s="4">
        <v>10060.5</v>
      </c>
      <c r="EJ1029" s="4">
        <v>15362.25</v>
      </c>
      <c r="EK1029" s="4">
        <v>29748.5</v>
      </c>
      <c r="EL1029" s="4">
        <v>19351</v>
      </c>
      <c r="EM1029" s="4">
        <v>31415.5</v>
      </c>
      <c r="EN1029" s="4">
        <v>36225</v>
      </c>
      <c r="EO1029" s="4">
        <v>29864.75</v>
      </c>
      <c r="EP1029" s="4">
        <v>34395.75</v>
      </c>
      <c r="EQ1029" s="4">
        <v>36079.75</v>
      </c>
      <c r="ER1029" s="4">
        <v>31234.5</v>
      </c>
      <c r="ES1029" s="4">
        <v>20404.5</v>
      </c>
      <c r="ET1029" s="4">
        <v>26573</v>
      </c>
      <c r="EU1029" s="4">
        <v>12890</v>
      </c>
      <c r="EV1029" s="4">
        <v>32294.5</v>
      </c>
      <c r="EW1029" s="4">
        <v>17116.5</v>
      </c>
      <c r="EX1029" s="4">
        <v>10008.25</v>
      </c>
      <c r="EY1029" s="4">
        <v>18804.25</v>
      </c>
      <c r="EZ1029" s="4">
        <v>24958.75</v>
      </c>
      <c r="FA1029" s="4">
        <v>17028</v>
      </c>
      <c r="FB1029" s="4">
        <v>27780.5</v>
      </c>
      <c r="FC1029" s="4">
        <v>25642.5</v>
      </c>
      <c r="FD1029" s="4">
        <v>37239.25</v>
      </c>
      <c r="FE1029" s="4">
        <v>33929.5</v>
      </c>
      <c r="FF1029" s="4">
        <v>12092</v>
      </c>
      <c r="FG1029" s="4">
        <v>25123.5</v>
      </c>
      <c r="FH1029" s="4">
        <v>18811.75</v>
      </c>
      <c r="FI1029" s="4">
        <v>12886</v>
      </c>
      <c r="FJ1029" s="4">
        <v>29061.75</v>
      </c>
      <c r="FK1029" s="4">
        <v>18240.5</v>
      </c>
      <c r="FL1029" s="4">
        <v>37082</v>
      </c>
      <c r="FM1029" s="4">
        <v>12425</v>
      </c>
      <c r="FN1029" s="4">
        <v>13664.75</v>
      </c>
      <c r="FO1029" s="4">
        <v>13442.75</v>
      </c>
      <c r="FP1029" s="4">
        <v>33781.5</v>
      </c>
      <c r="FQ1029" s="4">
        <v>33912</v>
      </c>
      <c r="FR1029" s="4">
        <v>34556.25</v>
      </c>
      <c r="FS1029" s="4">
        <v>18870.5</v>
      </c>
      <c r="FT1029" s="4">
        <v>30725.5</v>
      </c>
      <c r="FU1029" s="4">
        <v>16754.25</v>
      </c>
      <c r="FV1029" s="4">
        <v>15350</v>
      </c>
      <c r="FW1029" s="4">
        <v>35007.25</v>
      </c>
      <c r="FX1029" s="4">
        <v>19786.5</v>
      </c>
      <c r="FY1029" s="4">
        <v>22944.5</v>
      </c>
      <c r="FZ1029" s="4">
        <v>13159</v>
      </c>
      <c r="GA1029" s="4">
        <v>27535</v>
      </c>
      <c r="GB1029" s="4">
        <v>35142</v>
      </c>
      <c r="GC1029" s="4">
        <v>32453.75</v>
      </c>
      <c r="GD1029" s="4">
        <v>21075</v>
      </c>
      <c r="GE1029" s="4">
        <v>26978.5</v>
      </c>
      <c r="GF1029" s="4">
        <v>23518.25</v>
      </c>
      <c r="GG1029" s="4">
        <v>19528.75</v>
      </c>
      <c r="GH1029" s="4">
        <v>13221</v>
      </c>
      <c r="GI1029" s="4">
        <v>24985.25</v>
      </c>
      <c r="GJ1029" s="4">
        <v>20173.5</v>
      </c>
      <c r="GK1029" s="4">
        <v>32065.25</v>
      </c>
      <c r="GL1029" s="4">
        <v>34959</v>
      </c>
      <c r="GM1029" s="4">
        <v>14339.5</v>
      </c>
      <c r="GN1029" s="4">
        <v>16976.75</v>
      </c>
      <c r="GO1029" s="4">
        <v>24200</v>
      </c>
      <c r="GP1029" s="4">
        <v>14345.75</v>
      </c>
      <c r="GQ1029" s="4">
        <v>30491.5</v>
      </c>
      <c r="GR1029" s="4">
        <v>29357.75</v>
      </c>
      <c r="GS1029" s="4">
        <v>10319.25</v>
      </c>
      <c r="GT1029" s="4">
        <v>15667</v>
      </c>
      <c r="GU1029" s="4">
        <v>35328</v>
      </c>
      <c r="GV1029" s="4">
        <v>29906.75</v>
      </c>
      <c r="GW1029" s="4">
        <v>33574.75</v>
      </c>
      <c r="GX1029" s="4">
        <v>19787.25</v>
      </c>
      <c r="GY1029" s="4">
        <v>14604.5</v>
      </c>
      <c r="GZ1029" s="4">
        <v>25640.25</v>
      </c>
      <c r="HA1029" s="4">
        <v>33684</v>
      </c>
      <c r="HB1029" s="4">
        <v>26470.75</v>
      </c>
      <c r="HC1029" s="4">
        <v>35342</v>
      </c>
      <c r="HD1029" s="4">
        <v>30684.75</v>
      </c>
      <c r="HE1029" s="4">
        <v>13440</v>
      </c>
      <c r="HF1029" s="4">
        <v>13355.75</v>
      </c>
      <c r="HG1029" s="4">
        <v>20490.5</v>
      </c>
      <c r="HH1029" s="4">
        <v>32440.5</v>
      </c>
      <c r="HI1029" s="4">
        <v>17149.5</v>
      </c>
      <c r="HJ1029" s="4">
        <v>35263</v>
      </c>
      <c r="HK1029" s="4">
        <v>13761.75</v>
      </c>
      <c r="HL1029" s="4">
        <v>10969</v>
      </c>
      <c r="HM1029" s="4">
        <v>10357</v>
      </c>
      <c r="HN1029" s="4">
        <v>23870</v>
      </c>
      <c r="HO1029" s="4">
        <v>24509.5</v>
      </c>
      <c r="HP1029" s="4">
        <v>35066.5</v>
      </c>
      <c r="HQ1029" s="4">
        <v>13222</v>
      </c>
      <c r="HR1029" s="4">
        <v>24734.75</v>
      </c>
      <c r="HS1029" s="4">
        <v>36979</v>
      </c>
      <c r="HT1029" s="4">
        <v>29617.75</v>
      </c>
      <c r="HU1029" s="4">
        <v>26908.5</v>
      </c>
      <c r="HV1029" s="4">
        <v>23184</v>
      </c>
      <c r="HW1029" s="4">
        <v>25128</v>
      </c>
      <c r="HX1029" s="4">
        <v>27872</v>
      </c>
      <c r="HY1029" s="4">
        <v>21426.25</v>
      </c>
      <c r="HZ1029" s="4">
        <v>25986.25</v>
      </c>
      <c r="IA1029" s="4">
        <v>29278</v>
      </c>
      <c r="IB1029" s="4">
        <v>32690.5</v>
      </c>
      <c r="IC1029" s="4">
        <v>31512.25</v>
      </c>
      <c r="ID1029" s="4">
        <v>19207.5</v>
      </c>
      <c r="IE1029" s="4">
        <v>20677.25</v>
      </c>
      <c r="IF1029" s="4">
        <v>18404.5</v>
      </c>
      <c r="IG1029" s="4">
        <v>29950.25</v>
      </c>
      <c r="IH1029" s="4">
        <v>12009</v>
      </c>
      <c r="II1029" s="4">
        <v>24492.25</v>
      </c>
      <c r="IJ1029" s="4">
        <v>13697</v>
      </c>
      <c r="IK1029" s="4">
        <v>23844.25</v>
      </c>
      <c r="IL1029" s="4">
        <v>35694.25</v>
      </c>
      <c r="IM1029" s="4">
        <v>36701.5</v>
      </c>
      <c r="IN1029" s="4">
        <v>23961.75</v>
      </c>
      <c r="IO1029" s="4">
        <v>14741.5</v>
      </c>
      <c r="IP1029" s="4">
        <v>28636</v>
      </c>
      <c r="IQ1029" s="4">
        <v>19704</v>
      </c>
      <c r="IR1029" s="4">
        <v>35403</v>
      </c>
      <c r="IS1029" s="4">
        <v>30711.5</v>
      </c>
      <c r="IT1029" s="4">
        <v>28957</v>
      </c>
      <c r="IU1029" s="4">
        <v>20983.75</v>
      </c>
      <c r="IV1029" s="4">
        <v>22002.25</v>
      </c>
      <c r="IW1029" s="4">
        <v>27092</v>
      </c>
      <c r="IX1029" s="4">
        <v>34260.75</v>
      </c>
      <c r="IY1029" s="4">
        <v>19592.5</v>
      </c>
      <c r="IZ1029" s="4">
        <v>30149.25</v>
      </c>
      <c r="JA1029" s="4">
        <v>37199.25</v>
      </c>
      <c r="JB1029" s="4">
        <v>23423.25</v>
      </c>
      <c r="JC1029" s="4">
        <v>20523.25</v>
      </c>
      <c r="JD1029" s="4">
        <v>31113.5</v>
      </c>
      <c r="JE1029" s="4">
        <v>10522.75</v>
      </c>
      <c r="JF1029" s="4">
        <v>29755.25</v>
      </c>
      <c r="JG1029" s="4">
        <v>32527.75</v>
      </c>
      <c r="JH1029" s="4">
        <v>18831.25</v>
      </c>
      <c r="JI1029" s="4">
        <v>31369.5</v>
      </c>
      <c r="JJ1029" s="4">
        <v>10161.5</v>
      </c>
      <c r="JK1029" s="4">
        <v>31367.25</v>
      </c>
      <c r="JL1029" s="4">
        <v>23689.5</v>
      </c>
      <c r="JM1029" s="4">
        <v>25839</v>
      </c>
      <c r="JN1029" s="4">
        <v>22108.75</v>
      </c>
      <c r="JO1029" s="4">
        <v>17219.5</v>
      </c>
      <c r="JP1029" s="4">
        <v>18733.25</v>
      </c>
      <c r="JQ1029" s="4">
        <v>11955.25</v>
      </c>
      <c r="JR1029" s="4">
        <v>33130.25</v>
      </c>
      <c r="JS1029" s="4">
        <v>21027.75</v>
      </c>
      <c r="JT1029" s="4">
        <v>33233.75</v>
      </c>
      <c r="JU1029" s="4">
        <v>18179.25</v>
      </c>
      <c r="JV1029" s="4">
        <v>34486.5</v>
      </c>
      <c r="JW1029" s="4">
        <v>28447.5</v>
      </c>
      <c r="JX1029" s="4">
        <v>23980.5</v>
      </c>
      <c r="JY1029" s="4">
        <v>11682</v>
      </c>
      <c r="JZ1029" s="4">
        <v>24893.5</v>
      </c>
      <c r="KA1029" s="4">
        <v>28262.25</v>
      </c>
      <c r="KB1029" s="4">
        <v>35892.5</v>
      </c>
      <c r="KC1029" s="4">
        <v>21284.75</v>
      </c>
      <c r="KD1029" s="4">
        <v>21812.25</v>
      </c>
      <c r="KE1029" s="4">
        <v>28405.25</v>
      </c>
      <c r="KF1029" s="4">
        <v>24299.25</v>
      </c>
      <c r="KG1029" s="4">
        <v>28824.5</v>
      </c>
      <c r="KH1029" s="4">
        <v>29543.5</v>
      </c>
      <c r="KI1029" s="4">
        <v>28789.25</v>
      </c>
      <c r="KJ1029" s="4">
        <v>19305.5</v>
      </c>
      <c r="KK1029" s="4">
        <v>15727</v>
      </c>
      <c r="KL1029" s="4">
        <v>29855</v>
      </c>
      <c r="KM1029" s="4">
        <v>34281</v>
      </c>
      <c r="KN1029" s="4">
        <v>18273.75</v>
      </c>
      <c r="KO1029" s="4">
        <v>25038.75</v>
      </c>
      <c r="KP1029" s="4">
        <v>27183.25</v>
      </c>
      <c r="KQ1029" s="4">
        <v>14512</v>
      </c>
      <c r="KR1029" s="4">
        <v>29768.25</v>
      </c>
      <c r="KS1029" s="4">
        <v>17719</v>
      </c>
      <c r="KT1029" s="4">
        <v>20418.75</v>
      </c>
      <c r="KU1029" s="4">
        <v>12568.5</v>
      </c>
      <c r="KV1029" s="4">
        <v>28062.5</v>
      </c>
      <c r="KW1029" s="4">
        <v>37042.25</v>
      </c>
      <c r="KX1029" s="4">
        <v>12617.25</v>
      </c>
      <c r="KY1029" s="4">
        <v>32210</v>
      </c>
      <c r="KZ1029" s="4">
        <v>17015.75</v>
      </c>
      <c r="LA1029" s="4">
        <v>28559</v>
      </c>
      <c r="LB1029" s="4">
        <v>31593.75</v>
      </c>
      <c r="LC1029" s="4">
        <v>14063.5</v>
      </c>
      <c r="LD1029" s="4">
        <v>25940.75</v>
      </c>
      <c r="LE1029" s="4">
        <v>29915.75</v>
      </c>
      <c r="LF1029" s="4">
        <v>12733.75</v>
      </c>
      <c r="LG1029" s="4">
        <v>21447.25</v>
      </c>
      <c r="LH1029" s="4">
        <v>34097.75</v>
      </c>
      <c r="LI1029" s="4">
        <v>28383</v>
      </c>
      <c r="LJ1029" s="4">
        <v>14313.25</v>
      </c>
      <c r="LK1029" s="4">
        <v>24321.25</v>
      </c>
      <c r="LL1029" s="4">
        <v>13420.25</v>
      </c>
      <c r="LM1029" s="4">
        <v>37482</v>
      </c>
      <c r="LN1029" s="4">
        <v>21786.25</v>
      </c>
      <c r="LO1029" s="4">
        <v>34692.5</v>
      </c>
      <c r="LP1029" s="4">
        <v>10778.5</v>
      </c>
      <c r="LQ1029" s="4">
        <v>25811.25</v>
      </c>
      <c r="LR1029" s="4">
        <v>28022</v>
      </c>
      <c r="LS1029" s="4">
        <v>26556.75</v>
      </c>
      <c r="LT1029" s="4">
        <v>19300.5</v>
      </c>
      <c r="LU1029" s="4">
        <v>20872</v>
      </c>
      <c r="LV1029" s="4">
        <v>21661.75</v>
      </c>
      <c r="LW1029" s="4">
        <v>20688</v>
      </c>
      <c r="LX1029" s="4">
        <v>13715.5</v>
      </c>
      <c r="LY1029" s="4">
        <v>26795.5</v>
      </c>
      <c r="LZ1029" s="4">
        <v>25487.5</v>
      </c>
      <c r="MA1029" s="4">
        <v>32288.75</v>
      </c>
      <c r="MB1029" s="4">
        <v>20088.5</v>
      </c>
      <c r="MC1029" s="4">
        <v>21304</v>
      </c>
      <c r="MD1029" s="4">
        <v>29902.25</v>
      </c>
      <c r="ME1029" s="4">
        <v>11983.5</v>
      </c>
      <c r="MF1029" s="4">
        <v>23317</v>
      </c>
      <c r="MG1029" s="4">
        <v>12878.75</v>
      </c>
      <c r="MH1029" s="4">
        <v>37355.25</v>
      </c>
      <c r="MI1029" s="4">
        <v>35179.75</v>
      </c>
      <c r="MJ1029" s="4">
        <v>31729.5</v>
      </c>
      <c r="MK1029" s="4">
        <v>18114.75</v>
      </c>
      <c r="ML1029" s="4">
        <v>26718.75</v>
      </c>
      <c r="MM1029" s="4">
        <v>14692.5</v>
      </c>
      <c r="MN1029" s="4">
        <v>29052.5</v>
      </c>
      <c r="MO1029" s="4">
        <v>21686.5</v>
      </c>
      <c r="MP1029" s="4">
        <v>33454.75</v>
      </c>
      <c r="MQ1029" s="4">
        <v>17877.5</v>
      </c>
      <c r="MR1029" s="4">
        <v>36276.25</v>
      </c>
      <c r="MS1029" s="4">
        <v>33049</v>
      </c>
      <c r="MT1029" s="4">
        <v>31437</v>
      </c>
      <c r="MU1029" s="4">
        <v>12106.75</v>
      </c>
      <c r="MV1029" s="4">
        <v>20935.75</v>
      </c>
      <c r="MW1029" s="4">
        <v>12249.25</v>
      </c>
      <c r="MX1029" s="4">
        <v>22922.5</v>
      </c>
      <c r="MY1029" s="4">
        <v>36371</v>
      </c>
      <c r="MZ1029" s="4">
        <v>25664</v>
      </c>
      <c r="NA1029" s="4">
        <v>29612</v>
      </c>
      <c r="NB1029" s="4">
        <v>28483.75</v>
      </c>
      <c r="NC1029" s="4">
        <v>28346.25</v>
      </c>
      <c r="ND1029" s="4">
        <v>29923.5</v>
      </c>
      <c r="NE1029" s="4">
        <v>20293</v>
      </c>
      <c r="NF1029" s="4">
        <v>19716.25</v>
      </c>
      <c r="NG1029" s="4">
        <v>22256.5</v>
      </c>
      <c r="NH1029" s="4">
        <v>25036</v>
      </c>
      <c r="NI1029" s="4">
        <v>24362.25</v>
      </c>
      <c r="NJ1029" s="4">
        <v>19202.75</v>
      </c>
      <c r="NK1029" s="4">
        <v>14672</v>
      </c>
      <c r="NL1029" s="4">
        <v>17507</v>
      </c>
      <c r="NM1029" s="4">
        <v>28749.75</v>
      </c>
      <c r="NN1029" s="4">
        <v>15329.5</v>
      </c>
      <c r="NO1029" s="4">
        <v>36394.75</v>
      </c>
      <c r="NP1029" s="4">
        <v>14152.25</v>
      </c>
      <c r="NQ1029" s="4">
        <v>36429</v>
      </c>
      <c r="NR1029" s="4">
        <v>26246.25</v>
      </c>
      <c r="NS1029" s="4">
        <v>33862.75</v>
      </c>
      <c r="NT1029" s="4">
        <v>22702.75</v>
      </c>
      <c r="NU1029" s="4">
        <v>12177.75</v>
      </c>
      <c r="NV1029" s="4">
        <v>18402</v>
      </c>
      <c r="NW1029" s="4">
        <v>24340.25</v>
      </c>
      <c r="NX1029" s="4">
        <v>30188.5</v>
      </c>
      <c r="NY1029" s="4">
        <v>11195.5</v>
      </c>
      <c r="NZ1029" s="4">
        <v>17443.5</v>
      </c>
      <c r="OA1029" s="4">
        <v>23093</v>
      </c>
      <c r="OB1029" s="4">
        <v>36775.75</v>
      </c>
      <c r="OC1029" s="4">
        <v>23248.25</v>
      </c>
      <c r="OD1029" s="4">
        <v>22672.75</v>
      </c>
      <c r="OE1029" s="4">
        <v>28726.25</v>
      </c>
      <c r="OF1029" s="4">
        <v>21072.75</v>
      </c>
      <c r="OG1029" s="4">
        <v>36589</v>
      </c>
      <c r="OH1029" s="4">
        <v>14975.25</v>
      </c>
      <c r="OI1029" s="4">
        <v>15399</v>
      </c>
      <c r="OJ1029" s="4">
        <v>18479.5</v>
      </c>
      <c r="OK1029" s="4">
        <v>31955.25</v>
      </c>
      <c r="OL1029" s="4">
        <v>24523</v>
      </c>
      <c r="OM1029" s="4">
        <v>12593</v>
      </c>
      <c r="ON1029" s="4">
        <v>21966.75</v>
      </c>
      <c r="OO1029" s="4">
        <v>20054.25</v>
      </c>
      <c r="OP1029" s="4">
        <v>32652.75</v>
      </c>
      <c r="OQ1029" s="4">
        <v>34668.75</v>
      </c>
      <c r="OR1029" s="4">
        <v>29735.5</v>
      </c>
      <c r="OS1029" s="4">
        <v>26630</v>
      </c>
      <c r="OT1029" s="4">
        <v>20431.5</v>
      </c>
      <c r="OU1029" s="4">
        <v>23801.5</v>
      </c>
      <c r="OV1029" s="4">
        <v>24265.25</v>
      </c>
      <c r="OW1029" s="4">
        <v>24536.5</v>
      </c>
      <c r="OX1029" s="4">
        <v>12011</v>
      </c>
      <c r="OY1029" s="4">
        <v>23617.25</v>
      </c>
      <c r="OZ1029" s="4">
        <v>34419.75</v>
      </c>
      <c r="PA1029" s="4">
        <v>28460.5</v>
      </c>
      <c r="PB1029" s="4">
        <v>34230.5</v>
      </c>
      <c r="PC1029" s="4">
        <v>32119.75</v>
      </c>
      <c r="PD1029" s="4">
        <v>29160.75</v>
      </c>
      <c r="PE1029" s="4">
        <v>10038.25</v>
      </c>
      <c r="PF1029" s="4">
        <v>28991.75</v>
      </c>
      <c r="PG1029" s="4">
        <v>10200.25</v>
      </c>
      <c r="PH1029" s="4">
        <v>25191.25</v>
      </c>
      <c r="PI1029" s="4">
        <v>24368</v>
      </c>
      <c r="PJ1029" s="4">
        <v>33858.75</v>
      </c>
      <c r="PK1029" s="4">
        <v>29060.25</v>
      </c>
      <c r="PL1029" s="4">
        <v>34664.75</v>
      </c>
      <c r="PM1029" s="4">
        <v>28899.5</v>
      </c>
      <c r="PN1029" s="4">
        <v>34640.25</v>
      </c>
      <c r="PO1029" s="4">
        <v>22332</v>
      </c>
      <c r="PP1029" s="4">
        <v>28843.25</v>
      </c>
      <c r="PQ1029" s="4">
        <v>29996</v>
      </c>
      <c r="PR1029" s="4">
        <v>32384</v>
      </c>
      <c r="PS1029" s="4">
        <v>10521</v>
      </c>
      <c r="PT1029" s="4">
        <v>21276.25</v>
      </c>
      <c r="PU1029" s="4">
        <v>28165</v>
      </c>
      <c r="PV1029" s="4">
        <v>12926.25</v>
      </c>
      <c r="PW1029" s="4">
        <v>35414</v>
      </c>
      <c r="PX1029" s="4">
        <v>19460.75</v>
      </c>
      <c r="PY1029" s="4">
        <v>18847</v>
      </c>
      <c r="PZ1029" s="4">
        <v>17987.25</v>
      </c>
      <c r="QA1029" s="4">
        <v>27549</v>
      </c>
      <c r="QB1029" s="4">
        <v>25733</v>
      </c>
      <c r="QC1029" s="4">
        <v>12944.5</v>
      </c>
      <c r="QD1029" s="4">
        <v>29394</v>
      </c>
      <c r="QE1029" s="4">
        <v>34495.75</v>
      </c>
      <c r="QF1029" s="4">
        <v>18564.5</v>
      </c>
      <c r="QG1029" s="4">
        <v>24303</v>
      </c>
      <c r="QH1029" s="4">
        <v>16697.5</v>
      </c>
      <c r="QI1029" s="4">
        <v>30414</v>
      </c>
      <c r="QJ1029" s="4">
        <v>19182.75</v>
      </c>
      <c r="QK1029" s="4">
        <v>11070.75</v>
      </c>
      <c r="QL1029" s="4">
        <v>13545.75</v>
      </c>
      <c r="QM1029" s="4">
        <v>27469.25</v>
      </c>
      <c r="QN1029" s="4">
        <v>15286.25</v>
      </c>
      <c r="QO1029" s="4">
        <v>19009.25</v>
      </c>
      <c r="QP1029" s="4">
        <v>27004.5</v>
      </c>
      <c r="QQ1029" s="4">
        <v>27451.25</v>
      </c>
      <c r="QR1029" s="4">
        <v>16901.25</v>
      </c>
      <c r="QS1029" s="4">
        <v>11623.5</v>
      </c>
      <c r="QT1029" s="4">
        <v>30670.75</v>
      </c>
      <c r="QU1029" s="4">
        <v>29485</v>
      </c>
      <c r="QV1029" s="4">
        <v>17090.5</v>
      </c>
      <c r="QW1029" s="4">
        <v>16450.25</v>
      </c>
      <c r="QX1029" s="4">
        <v>14505.5</v>
      </c>
      <c r="QY1029" s="4">
        <v>33089.75</v>
      </c>
      <c r="QZ1029" s="4">
        <v>15024</v>
      </c>
      <c r="RA1029" s="4">
        <v>15750.75</v>
      </c>
      <c r="RB1029" s="4">
        <v>25544</v>
      </c>
      <c r="RC1029" s="4">
        <v>28342.25</v>
      </c>
      <c r="RD1029" s="4">
        <v>28611.75</v>
      </c>
      <c r="RE1029" s="4">
        <v>26711.5</v>
      </c>
      <c r="RF1029" s="4">
        <v>35852.75</v>
      </c>
      <c r="RG1029" s="4">
        <v>22131.25</v>
      </c>
      <c r="RH1029" s="4">
        <v>32044.75</v>
      </c>
      <c r="RI1029" s="4">
        <v>28677</v>
      </c>
      <c r="RJ1029" s="4">
        <v>30175</v>
      </c>
      <c r="RK1029" s="4">
        <v>16006</v>
      </c>
      <c r="RL1029" s="4">
        <v>37311.5</v>
      </c>
      <c r="RM1029" s="4">
        <v>33313</v>
      </c>
      <c r="RN1029" s="4">
        <v>10054.5</v>
      </c>
      <c r="RO1029" s="4">
        <v>23866.75</v>
      </c>
      <c r="RP1029" s="4">
        <v>23127.5</v>
      </c>
      <c r="RQ1029" s="4">
        <v>18284</v>
      </c>
      <c r="RR1029" s="4">
        <v>25574.75</v>
      </c>
      <c r="RS1029" s="4">
        <v>12104.5</v>
      </c>
      <c r="RT1029" s="4">
        <v>34094</v>
      </c>
      <c r="RU1029" s="4">
        <v>26633.75</v>
      </c>
      <c r="RV1029" s="4">
        <v>29981.25</v>
      </c>
      <c r="RW1029" s="4">
        <v>12183.5</v>
      </c>
      <c r="RX1029" s="4">
        <v>22666.5</v>
      </c>
      <c r="RY1029" s="4">
        <v>10133</v>
      </c>
      <c r="RZ1029" s="4">
        <v>13114.25</v>
      </c>
      <c r="SA1029" s="4">
        <v>17552</v>
      </c>
      <c r="SB1029" s="4">
        <v>17022.75</v>
      </c>
      <c r="SC1029" s="4">
        <v>11435.5</v>
      </c>
      <c r="SD1029" s="4">
        <v>13746</v>
      </c>
      <c r="SE1029" s="4">
        <v>35174.5</v>
      </c>
      <c r="SF1029" s="4">
        <v>11744.5</v>
      </c>
      <c r="SG1029" s="4">
        <v>24335.25</v>
      </c>
      <c r="SH1029" s="4">
        <v>13330</v>
      </c>
      <c r="SI1029" s="4">
        <v>35021</v>
      </c>
      <c r="SJ1029" s="4">
        <v>18397</v>
      </c>
      <c r="SK1029" s="4">
        <v>23415.5</v>
      </c>
      <c r="SL1029" s="4">
        <v>15143.5</v>
      </c>
      <c r="SM1029" s="4">
        <v>20192.5</v>
      </c>
      <c r="SN1029" s="4">
        <v>11555.25</v>
      </c>
      <c r="SO1029" s="4">
        <v>36532.25</v>
      </c>
      <c r="SP1029" s="4">
        <v>25352.25</v>
      </c>
      <c r="SQ1029" s="4">
        <v>26183</v>
      </c>
      <c r="SR1029" s="4">
        <v>20379.75</v>
      </c>
      <c r="SS1029" s="4">
        <v>36806.5</v>
      </c>
      <c r="ST1029" s="4">
        <v>32485</v>
      </c>
      <c r="SU1029" s="4">
        <v>33816.5</v>
      </c>
      <c r="SV1029" s="4">
        <v>34410.75</v>
      </c>
      <c r="SW1029" s="4">
        <v>23996.5</v>
      </c>
      <c r="SX1029" s="4">
        <v>13824.5</v>
      </c>
      <c r="SY1029" s="4">
        <v>30793.75</v>
      </c>
      <c r="SZ1029" s="4">
        <v>34665.75</v>
      </c>
      <c r="TA1029" s="4">
        <v>30613.25</v>
      </c>
      <c r="TB1029" s="4">
        <v>12098.75</v>
      </c>
      <c r="TC1029" s="4">
        <v>35886.75</v>
      </c>
      <c r="TD1029" s="4">
        <v>20073.5</v>
      </c>
      <c r="TE1029" s="4">
        <v>10320</v>
      </c>
      <c r="TF1029" s="4">
        <v>15702.25</v>
      </c>
      <c r="TG1029" s="4">
        <v>25019.25</v>
      </c>
      <c r="TH1029" s="4">
        <v>27757.5</v>
      </c>
      <c r="TI1029" s="4">
        <v>36400.75</v>
      </c>
      <c r="TJ1029" s="4">
        <v>34673.75</v>
      </c>
      <c r="TK1029" s="4">
        <v>31965.25</v>
      </c>
      <c r="TL1029" s="4">
        <v>24735.25</v>
      </c>
      <c r="TM1029" s="4">
        <v>22292.25</v>
      </c>
      <c r="TN1029" s="4">
        <v>24042</v>
      </c>
      <c r="TO1029" s="4">
        <v>13300.25</v>
      </c>
      <c r="TP1029" s="4">
        <v>32216.25</v>
      </c>
      <c r="TQ1029" s="4">
        <v>24850.25</v>
      </c>
      <c r="TR1029" s="4">
        <v>15294.5</v>
      </c>
      <c r="TS1029" s="4">
        <v>13101.75</v>
      </c>
      <c r="TT1029" s="4">
        <v>17743</v>
      </c>
      <c r="TU1029" s="4">
        <v>13372.5</v>
      </c>
      <c r="TV1029" s="4">
        <v>24827.25</v>
      </c>
      <c r="TW1029" s="4">
        <v>13543.5</v>
      </c>
      <c r="TX1029" s="4">
        <v>28351.5</v>
      </c>
      <c r="TY1029" s="4">
        <v>14734.5</v>
      </c>
      <c r="TZ1029" s="4">
        <v>30095.75</v>
      </c>
      <c r="UA1029" s="4">
        <v>11187</v>
      </c>
      <c r="UB1029" s="4">
        <v>35349.5</v>
      </c>
      <c r="UC1029" s="4">
        <v>30752.5</v>
      </c>
      <c r="UD1029" s="4">
        <v>18363.75</v>
      </c>
      <c r="UE1029" s="4">
        <v>10583.5</v>
      </c>
      <c r="UF1029" s="4">
        <v>17852.25</v>
      </c>
      <c r="UG1029" s="4">
        <v>14379</v>
      </c>
      <c r="UH1029" s="4">
        <v>31499</v>
      </c>
      <c r="UI1029" s="4">
        <v>30659.75</v>
      </c>
      <c r="UJ1029" s="4">
        <v>32022.75</v>
      </c>
      <c r="UK1029" s="4">
        <v>25839</v>
      </c>
      <c r="UL1029" s="4">
        <v>26079.75</v>
      </c>
      <c r="UM1029" s="4">
        <v>27756</v>
      </c>
      <c r="UN1029" s="4">
        <v>23960.5</v>
      </c>
      <c r="UO1029" s="4">
        <v>27038.75</v>
      </c>
      <c r="UP1029" s="4">
        <v>27369.5</v>
      </c>
      <c r="UQ1029" s="4">
        <v>22521.5</v>
      </c>
      <c r="UR1029" s="4">
        <v>24223.5</v>
      </c>
      <c r="US1029" s="4">
        <v>15184.75</v>
      </c>
      <c r="UT1029" s="4">
        <v>21918.75</v>
      </c>
      <c r="UU1029" s="4">
        <v>20268.25</v>
      </c>
      <c r="UV1029" s="4">
        <v>20507.25</v>
      </c>
      <c r="UW1029" s="4">
        <v>12920.5</v>
      </c>
      <c r="UX1029" s="4">
        <v>13265</v>
      </c>
      <c r="UY1029" s="4">
        <v>21680.5</v>
      </c>
      <c r="UZ1029" s="4">
        <v>22922.25</v>
      </c>
      <c r="VA1029" s="4">
        <v>19476.5</v>
      </c>
      <c r="VB1029" s="4">
        <v>23368</v>
      </c>
      <c r="VC1029" s="4">
        <v>37479.5</v>
      </c>
      <c r="VD1029" s="4">
        <v>31155.5</v>
      </c>
      <c r="VE1029" s="4">
        <v>22269.5</v>
      </c>
      <c r="VF1029" s="4">
        <v>25374</v>
      </c>
      <c r="VG1029" s="4">
        <v>29963</v>
      </c>
      <c r="VH1029" s="4">
        <v>17796</v>
      </c>
      <c r="VI1029" s="4">
        <v>24076.5</v>
      </c>
      <c r="VJ1029" s="4">
        <v>26793</v>
      </c>
      <c r="VK1029" s="4">
        <v>16594.25</v>
      </c>
      <c r="VL1029" s="4">
        <v>36552.5</v>
      </c>
      <c r="VM1029" s="4">
        <v>25157.25</v>
      </c>
      <c r="VN1029" s="4">
        <v>28911.25</v>
      </c>
      <c r="VO1029" s="4">
        <v>14279.25</v>
      </c>
      <c r="VP1029" s="4">
        <v>11137.75</v>
      </c>
      <c r="VQ1029" s="4">
        <v>16187.75</v>
      </c>
      <c r="VR1029" s="4">
        <v>37358.25</v>
      </c>
      <c r="VS1029" s="4">
        <v>36651.25</v>
      </c>
      <c r="VT1029" s="4">
        <v>15738.25</v>
      </c>
      <c r="VU1029" s="4">
        <v>36786.25</v>
      </c>
      <c r="VV1029" s="4">
        <v>33932.5</v>
      </c>
      <c r="VW1029" s="4">
        <v>19290.5</v>
      </c>
      <c r="VX1029" s="4">
        <v>29830.75</v>
      </c>
      <c r="VY1029" s="4">
        <v>20553.25</v>
      </c>
      <c r="VZ1029" s="4">
        <v>11388.5</v>
      </c>
      <c r="WA1029" s="4">
        <v>13913.25</v>
      </c>
      <c r="WB1029" s="4">
        <v>23350</v>
      </c>
      <c r="WC1029" s="4">
        <v>32444.25</v>
      </c>
      <c r="WD1029" s="4">
        <v>26708</v>
      </c>
      <c r="WE1029" s="4">
        <v>35918.5</v>
      </c>
      <c r="WF1029" s="4">
        <v>28354.5</v>
      </c>
      <c r="WG1029" s="4">
        <v>37306</v>
      </c>
      <c r="WH1029" s="4">
        <v>11284.25</v>
      </c>
      <c r="WI1029" s="4">
        <v>35653</v>
      </c>
      <c r="WJ1029" s="4">
        <v>19791</v>
      </c>
      <c r="WK1029" s="4">
        <v>26129</v>
      </c>
      <c r="WL1029" s="4">
        <v>36554.25</v>
      </c>
      <c r="WM1029" s="4">
        <v>11176</v>
      </c>
      <c r="WN1029" s="4">
        <v>14519.25</v>
      </c>
      <c r="WO1029" s="4">
        <v>12780</v>
      </c>
      <c r="WP1029" s="4">
        <v>26843</v>
      </c>
      <c r="WQ1029" s="4">
        <v>11161</v>
      </c>
      <c r="WR1029" s="4">
        <v>20098.75</v>
      </c>
      <c r="WS1029" s="4">
        <v>33828</v>
      </c>
      <c r="WT1029" s="4">
        <v>27663</v>
      </c>
      <c r="WU1029" s="4">
        <v>16931.75</v>
      </c>
      <c r="WV1029" s="4">
        <v>35801.75</v>
      </c>
      <c r="WW1029" s="4">
        <v>31008.25</v>
      </c>
      <c r="WX1029" s="4">
        <v>14575</v>
      </c>
      <c r="WY1029" s="4">
        <v>27779.5</v>
      </c>
      <c r="WZ1029" s="4">
        <v>25876.5</v>
      </c>
      <c r="XA1029" s="4">
        <v>11509</v>
      </c>
      <c r="XB1029" s="4">
        <v>17855</v>
      </c>
      <c r="XC1029" s="4">
        <v>16584</v>
      </c>
      <c r="XD1029" s="4">
        <v>22375.75</v>
      </c>
      <c r="XE1029" s="4">
        <v>35937.25</v>
      </c>
      <c r="XF1029" s="4">
        <v>21159.5</v>
      </c>
      <c r="XG1029" s="4">
        <v>17934</v>
      </c>
      <c r="XH1029" s="4">
        <v>26994.75</v>
      </c>
      <c r="XI1029" s="4">
        <v>22219.25</v>
      </c>
      <c r="XJ1029" s="4">
        <v>27266.25</v>
      </c>
      <c r="XK1029" s="4">
        <v>12062.5</v>
      </c>
      <c r="XL1029" s="4">
        <v>13164.5</v>
      </c>
      <c r="XM1029" s="4">
        <v>14494.25</v>
      </c>
      <c r="XN1029" s="4">
        <v>24318.75</v>
      </c>
      <c r="XO1029" s="4">
        <v>24186.5</v>
      </c>
      <c r="XP1029" s="4">
        <v>32422.75</v>
      </c>
      <c r="XQ1029" s="4">
        <v>27952.5</v>
      </c>
      <c r="XR1029" s="4">
        <v>13867.5</v>
      </c>
      <c r="XS1029" s="4">
        <v>22788.5</v>
      </c>
      <c r="XT1029" s="4">
        <v>25126.75</v>
      </c>
      <c r="XU1029" s="4">
        <v>24504.25</v>
      </c>
      <c r="XV1029" s="4">
        <v>27979.75</v>
      </c>
      <c r="XW1029" s="4">
        <v>16216</v>
      </c>
      <c r="XX1029" s="4">
        <v>35775.75</v>
      </c>
      <c r="XY1029" s="4">
        <v>27811.25</v>
      </c>
      <c r="XZ1029" s="4">
        <v>13118.25</v>
      </c>
      <c r="YA1029" s="4">
        <v>30726.5</v>
      </c>
      <c r="YB1029" s="4">
        <v>33971</v>
      </c>
      <c r="YC1029" s="4">
        <v>18165.5</v>
      </c>
      <c r="YD1029" s="4">
        <v>33890.5</v>
      </c>
      <c r="YE1029" s="4">
        <v>31062.25</v>
      </c>
      <c r="YF1029" s="4">
        <v>17654.5</v>
      </c>
      <c r="YG1029" s="4">
        <v>11118</v>
      </c>
      <c r="YH1029" s="4">
        <v>15836.5</v>
      </c>
      <c r="YI1029" s="4">
        <v>19977.75</v>
      </c>
      <c r="YJ1029" s="4">
        <v>14312.75</v>
      </c>
      <c r="YK1029" s="4">
        <v>36309.75</v>
      </c>
      <c r="YL1029" s="4">
        <v>32516.25</v>
      </c>
      <c r="YM1029" s="4">
        <v>14105.5</v>
      </c>
      <c r="YN1029" s="4">
        <v>23196.75</v>
      </c>
      <c r="YO1029" s="4">
        <v>27993.75</v>
      </c>
      <c r="YP1029" s="4">
        <v>22333</v>
      </c>
      <c r="YQ1029" s="4">
        <v>14661.75</v>
      </c>
      <c r="YR1029" s="4">
        <v>18559</v>
      </c>
      <c r="YS1029" s="4">
        <v>19392.25</v>
      </c>
      <c r="YT1029" s="4">
        <v>35113.75</v>
      </c>
      <c r="YU1029" s="4">
        <v>36109</v>
      </c>
      <c r="YV1029" s="4">
        <v>33363.5</v>
      </c>
      <c r="YW1029" s="4">
        <v>28059.5</v>
      </c>
      <c r="YX1029" s="4">
        <v>13222</v>
      </c>
      <c r="YY1029" s="4">
        <v>10790.75</v>
      </c>
      <c r="YZ1029" s="4">
        <v>21412.75</v>
      </c>
      <c r="ZA1029" s="4">
        <v>35063.75</v>
      </c>
      <c r="ZB1029" s="4">
        <v>36850.25</v>
      </c>
      <c r="ZC1029" s="4">
        <v>11350.25</v>
      </c>
      <c r="ZD1029" s="4">
        <v>17863</v>
      </c>
      <c r="ZE1029" s="4">
        <v>26341</v>
      </c>
      <c r="ZF1029" s="4">
        <v>32928.75</v>
      </c>
      <c r="ZG1029" s="4">
        <v>24391.25</v>
      </c>
      <c r="ZH1029" s="4">
        <v>15547.25</v>
      </c>
      <c r="ZI1029" s="4">
        <v>24652</v>
      </c>
      <c r="ZJ1029" s="4">
        <v>21114.75</v>
      </c>
      <c r="ZK1029" s="4">
        <v>17751.75</v>
      </c>
      <c r="ZL1029" s="4">
        <v>16676.25</v>
      </c>
      <c r="ZM1029" s="4">
        <v>11236.25</v>
      </c>
      <c r="ZN1029" s="4">
        <v>21162.75</v>
      </c>
      <c r="ZO1029" s="4">
        <v>27197.75</v>
      </c>
      <c r="ZP1029" s="4">
        <v>33964.5</v>
      </c>
      <c r="ZQ1029" s="4">
        <v>27246</v>
      </c>
      <c r="ZR1029" s="4">
        <v>18733</v>
      </c>
      <c r="ZS1029" s="4">
        <v>21344.5</v>
      </c>
      <c r="ZT1029" s="4">
        <v>26713.5</v>
      </c>
      <c r="ZU1029" s="4">
        <v>17531.25</v>
      </c>
      <c r="ZV1029" s="4">
        <v>14107.75</v>
      </c>
      <c r="ZW1029" s="4">
        <v>14018.25</v>
      </c>
      <c r="ZX1029" s="4">
        <v>13177.5</v>
      </c>
      <c r="ZY1029" s="4">
        <v>31087.75</v>
      </c>
      <c r="ZZ1029" s="4">
        <v>12416.25</v>
      </c>
      <c r="AAA1029" s="4">
        <v>15965.75</v>
      </c>
      <c r="AAB1029" s="4">
        <v>27209</v>
      </c>
      <c r="AAC1029" s="4">
        <v>26407.75</v>
      </c>
      <c r="AAD1029" s="4">
        <v>21064.75</v>
      </c>
      <c r="AAE1029" s="4">
        <v>13438.25</v>
      </c>
      <c r="AAF1029" s="4">
        <v>14938.5</v>
      </c>
      <c r="AAG1029" s="4">
        <v>17313.75</v>
      </c>
      <c r="AAH1029" s="4">
        <v>30912.75</v>
      </c>
      <c r="AAI1029" s="4">
        <v>28500.5</v>
      </c>
      <c r="AAJ1029" s="4">
        <v>14321</v>
      </c>
      <c r="AAK1029" s="4">
        <v>26020.25</v>
      </c>
      <c r="AAL1029" s="4">
        <v>19144.25</v>
      </c>
      <c r="AAM1029" s="4">
        <v>31617.25</v>
      </c>
      <c r="AAN1029" s="4">
        <v>18760.75</v>
      </c>
      <c r="AAO1029" s="4">
        <v>26097.5</v>
      </c>
      <c r="AAP1029" s="4">
        <v>36538.5</v>
      </c>
      <c r="AAQ1029" s="4">
        <v>17068.75</v>
      </c>
      <c r="AAR1029" s="4">
        <v>10454.75</v>
      </c>
      <c r="AAS1029" s="4">
        <v>18210</v>
      </c>
      <c r="AAT1029" s="4">
        <v>32859.25</v>
      </c>
      <c r="AAU1029" s="4">
        <v>12131.75</v>
      </c>
      <c r="AAV1029" s="4">
        <v>13366.25</v>
      </c>
      <c r="AAW1029" s="4">
        <v>15262.5</v>
      </c>
      <c r="AAX1029" s="4">
        <v>29914</v>
      </c>
      <c r="AAY1029" s="4">
        <v>17506.75</v>
      </c>
      <c r="AAZ1029" s="4">
        <v>14979.25</v>
      </c>
      <c r="ABA1029" s="4">
        <v>17071</v>
      </c>
      <c r="ABB1029" s="4">
        <v>22077.5</v>
      </c>
      <c r="ABC1029" s="4">
        <v>11613.5</v>
      </c>
      <c r="ABD1029" s="4">
        <v>11224.25</v>
      </c>
      <c r="ABE1029" s="4">
        <v>31495.5</v>
      </c>
      <c r="ABF1029" s="4">
        <v>13686</v>
      </c>
      <c r="ABG1029" s="4">
        <v>30450.25</v>
      </c>
      <c r="ABH1029" s="4">
        <v>22310.25</v>
      </c>
      <c r="ABI1029" s="4">
        <v>17495</v>
      </c>
      <c r="ABJ1029" s="4">
        <v>12811.25</v>
      </c>
      <c r="ABK1029" s="4">
        <v>17524.5</v>
      </c>
      <c r="ABL1029" s="4">
        <v>10964</v>
      </c>
      <c r="ABM1029" s="4">
        <v>30167.25</v>
      </c>
      <c r="ABN1029" s="4">
        <v>12038</v>
      </c>
      <c r="ABO1029" s="4">
        <v>10139.25</v>
      </c>
      <c r="ABP1029" s="4">
        <v>17199.75</v>
      </c>
      <c r="ABQ1029" s="4">
        <v>26990.25</v>
      </c>
      <c r="ABR1029" s="4">
        <v>35969.5</v>
      </c>
      <c r="ABS1029" s="4">
        <v>24369.5</v>
      </c>
      <c r="ABT1029" s="4">
        <v>30205</v>
      </c>
      <c r="ABU1029" s="4">
        <v>36784.5</v>
      </c>
      <c r="ABV1029" s="4">
        <v>31190</v>
      </c>
      <c r="ABW1029" s="4">
        <v>36912.75</v>
      </c>
      <c r="ABX1029" s="4">
        <v>19134.25</v>
      </c>
      <c r="ABY1029" s="4">
        <v>24620.5</v>
      </c>
      <c r="ABZ1029" s="4">
        <v>27677.25</v>
      </c>
      <c r="ACA1029" s="4">
        <v>22460</v>
      </c>
      <c r="ACB1029" s="4">
        <v>11447.75</v>
      </c>
      <c r="ACC1029" s="4">
        <v>28474</v>
      </c>
      <c r="ACD1029" s="4">
        <v>20051.5</v>
      </c>
      <c r="ACE1029" s="4">
        <v>27607.25</v>
      </c>
      <c r="ACF1029" s="4">
        <v>22446.5</v>
      </c>
      <c r="ACG1029" s="4">
        <v>36083</v>
      </c>
      <c r="ACH1029" s="4">
        <v>25302</v>
      </c>
      <c r="ACI1029" s="4">
        <v>28951.75</v>
      </c>
      <c r="ACJ1029" s="4">
        <v>14965.75</v>
      </c>
      <c r="ACK1029" s="4">
        <v>28257.75</v>
      </c>
      <c r="ACL1029" s="4">
        <v>11021.5</v>
      </c>
      <c r="ACM1029" s="4">
        <v>25924</v>
      </c>
      <c r="ACN1029" s="4">
        <v>32237.25</v>
      </c>
      <c r="ACO1029" s="4">
        <v>22759.75</v>
      </c>
      <c r="ACP1029" s="4">
        <v>23983</v>
      </c>
      <c r="ACQ1029" s="4">
        <v>33460</v>
      </c>
      <c r="ACR1029" s="4">
        <v>25603.75</v>
      </c>
      <c r="ACS1029" s="4">
        <v>30068.25</v>
      </c>
      <c r="ACT1029" s="4">
        <v>34118</v>
      </c>
      <c r="ACU1029" s="4">
        <v>20862.5</v>
      </c>
      <c r="ACV1029" s="4">
        <v>12252</v>
      </c>
      <c r="ACW1029" s="4">
        <v>31367.5</v>
      </c>
      <c r="ACX1029" s="4">
        <v>31350.75</v>
      </c>
      <c r="ACY1029" s="4">
        <v>17015.25</v>
      </c>
      <c r="ACZ1029" s="4">
        <v>20312.75</v>
      </c>
      <c r="ADA1029" s="4">
        <v>25743.25</v>
      </c>
      <c r="ADB1029" s="4">
        <v>13491.5</v>
      </c>
      <c r="ADC1029" s="4">
        <v>32344.75</v>
      </c>
      <c r="ADD1029" s="4">
        <v>10460.5</v>
      </c>
      <c r="ADE1029" s="4">
        <v>29901.25</v>
      </c>
      <c r="ADF1029" s="4">
        <v>14670.75</v>
      </c>
      <c r="ADG1029" s="4">
        <v>26856</v>
      </c>
      <c r="ADH1029" s="4">
        <v>19089</v>
      </c>
      <c r="ADI1029" s="4">
        <v>27909</v>
      </c>
      <c r="ADJ1029" s="4">
        <v>10807</v>
      </c>
      <c r="ADK1029" s="4">
        <v>36942.25</v>
      </c>
      <c r="ADL1029" s="4">
        <v>25807.5</v>
      </c>
      <c r="ADM1029" s="4">
        <v>13663.75</v>
      </c>
      <c r="ADN1029" s="4">
        <v>11622.75</v>
      </c>
      <c r="ADO1029" s="4">
        <v>37222</v>
      </c>
      <c r="ADP1029" s="4">
        <v>24615.25</v>
      </c>
      <c r="ADQ1029" s="4">
        <v>36209.75</v>
      </c>
      <c r="ADR1029" s="4">
        <v>29170.5</v>
      </c>
      <c r="ADS1029" s="4">
        <v>30798.5</v>
      </c>
      <c r="ADT1029" s="4">
        <v>15261.75</v>
      </c>
      <c r="ADU1029" s="4">
        <v>19049.25</v>
      </c>
      <c r="ADV1029" s="4">
        <v>24221.75</v>
      </c>
      <c r="ADW1029" s="4">
        <v>12078.5</v>
      </c>
      <c r="ADX1029" s="4">
        <v>16623</v>
      </c>
      <c r="ADY1029" s="4">
        <v>27620.25</v>
      </c>
      <c r="ADZ1029" s="4">
        <v>32683.75</v>
      </c>
      <c r="AEA1029" s="4">
        <v>29904.75</v>
      </c>
      <c r="AEB1029" s="4">
        <v>26253.25</v>
      </c>
      <c r="AEC1029" s="4">
        <v>26437.75</v>
      </c>
      <c r="AED1029" s="4">
        <v>33163</v>
      </c>
      <c r="AEE1029" s="4">
        <v>10600.75</v>
      </c>
      <c r="AEF1029" s="4">
        <v>12479.5</v>
      </c>
      <c r="AEG1029" s="4">
        <v>11908.25</v>
      </c>
      <c r="AEH1029" s="4">
        <v>15754</v>
      </c>
      <c r="AEI1029" s="4">
        <v>29564</v>
      </c>
      <c r="AEJ1029" s="4">
        <v>14388</v>
      </c>
      <c r="AEK1029" s="4">
        <v>17988.5</v>
      </c>
      <c r="AEL1029" s="4">
        <v>10463.25</v>
      </c>
      <c r="AEM1029" s="4">
        <v>19069</v>
      </c>
      <c r="AEN1029" s="4">
        <v>30592.75</v>
      </c>
      <c r="AEO1029" s="4">
        <v>29347.5</v>
      </c>
      <c r="AEP1029" s="4">
        <v>14750.25</v>
      </c>
      <c r="AEQ1029" s="4">
        <v>22350</v>
      </c>
      <c r="AER1029" s="4">
        <v>20467.5</v>
      </c>
      <c r="AES1029" s="4">
        <v>31004</v>
      </c>
      <c r="AET1029" s="4">
        <v>20958.5</v>
      </c>
      <c r="AEU1029" s="4">
        <v>27495.75</v>
      </c>
      <c r="AEV1029" s="4">
        <v>13531</v>
      </c>
      <c r="AEW1029" s="4">
        <v>23750.25</v>
      </c>
      <c r="AEX1029" s="4">
        <v>22287</v>
      </c>
      <c r="AEY1029" s="4">
        <v>23059.5</v>
      </c>
      <c r="AEZ1029" s="4">
        <v>35339.75</v>
      </c>
      <c r="AFA1029" s="4">
        <v>17468.75</v>
      </c>
      <c r="AFB1029" s="4">
        <v>18730.25</v>
      </c>
      <c r="AFC1029" s="4">
        <v>34165.75</v>
      </c>
      <c r="AFD1029" s="4">
        <v>24033.75</v>
      </c>
      <c r="AFE1029" s="4">
        <v>36873.25</v>
      </c>
      <c r="AFF1029" s="4">
        <v>24920.75</v>
      </c>
      <c r="AFG1029" s="4">
        <v>18602.25</v>
      </c>
      <c r="AFH1029" s="4">
        <v>25969</v>
      </c>
      <c r="AFI1029" s="4">
        <v>30428.5</v>
      </c>
      <c r="AFJ1029" s="4">
        <v>31120.25</v>
      </c>
      <c r="AFK1029" s="4">
        <v>33944.5</v>
      </c>
      <c r="AFL1029" s="4">
        <v>19250.5</v>
      </c>
      <c r="AFM1029" s="4">
        <v>16970</v>
      </c>
      <c r="AFN1029" s="4">
        <v>14340.5</v>
      </c>
      <c r="AFO1029" s="4">
        <v>22686</v>
      </c>
      <c r="AFP1029" s="4">
        <v>20252.75</v>
      </c>
      <c r="AFQ1029" s="4">
        <v>28789</v>
      </c>
      <c r="AFR1029" s="4">
        <v>18588</v>
      </c>
      <c r="AFS1029" s="4">
        <v>11070</v>
      </c>
      <c r="AFT1029" s="4">
        <v>17522.25</v>
      </c>
      <c r="AFU1029" s="4">
        <v>25864.75</v>
      </c>
      <c r="AFV1029" s="4">
        <v>22609.25</v>
      </c>
      <c r="AFW1029" s="4">
        <v>30458.75</v>
      </c>
      <c r="AFX1029" s="4">
        <v>23224</v>
      </c>
      <c r="AFY1029" s="4">
        <v>15837</v>
      </c>
      <c r="AFZ1029" s="4">
        <v>31924</v>
      </c>
      <c r="AGA1029" s="4">
        <v>30407</v>
      </c>
      <c r="AGB1029" s="4">
        <v>27890.5</v>
      </c>
      <c r="AGC1029" s="4">
        <v>13447.5</v>
      </c>
      <c r="AGD1029" s="4">
        <v>26752</v>
      </c>
      <c r="AGE1029" s="4">
        <v>36432.25</v>
      </c>
      <c r="AGF1029" s="4">
        <v>19999.75</v>
      </c>
      <c r="AGG1029" s="4">
        <v>36939.75</v>
      </c>
      <c r="AGH1029" s="4">
        <v>20800</v>
      </c>
      <c r="AGI1029" s="4">
        <v>15629</v>
      </c>
      <c r="AGJ1029" s="4">
        <v>35837.25</v>
      </c>
      <c r="AGK1029" s="4">
        <v>19680.75</v>
      </c>
      <c r="AGL1029" s="4">
        <v>17768.75</v>
      </c>
      <c r="AGM1029" s="4">
        <v>29466</v>
      </c>
      <c r="AGN1029" s="4">
        <v>30162.75</v>
      </c>
      <c r="AGO1029" s="4">
        <v>31630.75</v>
      </c>
      <c r="AGP1029" s="4">
        <v>16430.75</v>
      </c>
      <c r="AGQ1029" s="4">
        <v>33345.25</v>
      </c>
      <c r="AGR1029" s="4">
        <v>14647.5</v>
      </c>
      <c r="AGS1029" s="4">
        <v>23130</v>
      </c>
      <c r="AGT1029" s="4">
        <v>13682.25</v>
      </c>
      <c r="AGU1029" s="4">
        <v>25193</v>
      </c>
      <c r="AGV1029" s="4">
        <v>28663.25</v>
      </c>
      <c r="AGW1029" s="4">
        <v>18456</v>
      </c>
      <c r="AGX1029" s="4">
        <v>26394</v>
      </c>
      <c r="AGY1029" s="4">
        <v>35812.75</v>
      </c>
      <c r="AGZ1029" s="4">
        <v>19199</v>
      </c>
      <c r="AHA1029" s="4">
        <v>18914</v>
      </c>
      <c r="AHB1029" s="4">
        <v>16373.25</v>
      </c>
      <c r="AHC1029" s="4">
        <v>34192.5</v>
      </c>
      <c r="AHD1029" s="4">
        <v>37445.75</v>
      </c>
      <c r="AHE1029" s="4">
        <v>14282.75</v>
      </c>
      <c r="AHF1029" s="4">
        <v>26205.75</v>
      </c>
      <c r="AHG1029" s="4">
        <v>37489.5</v>
      </c>
      <c r="AHH1029" s="4">
        <v>31810.5</v>
      </c>
      <c r="AHI1029" s="4">
        <v>33088.25</v>
      </c>
      <c r="AHJ1029" s="4">
        <v>16945.5</v>
      </c>
      <c r="AHK1029" s="4">
        <v>25160</v>
      </c>
      <c r="AHL1029" s="4">
        <v>18466.25</v>
      </c>
      <c r="AHM1029" s="4">
        <v>13218.25</v>
      </c>
      <c r="AHN1029" s="4">
        <v>24592</v>
      </c>
      <c r="AHO1029" s="4">
        <v>18026.5</v>
      </c>
      <c r="AHP1029" s="4">
        <v>15516</v>
      </c>
      <c r="AHQ1029" s="4">
        <v>16650.25</v>
      </c>
      <c r="AHR1029" s="4">
        <v>14652.5</v>
      </c>
      <c r="AHS1029" s="4">
        <v>36843.5</v>
      </c>
      <c r="AHT1029" s="4">
        <v>17799.25</v>
      </c>
      <c r="AHU1029" s="4">
        <v>22441</v>
      </c>
      <c r="AHV1029" s="4">
        <v>10331.75</v>
      </c>
      <c r="AHW1029" s="4">
        <v>10027.75</v>
      </c>
      <c r="AHX1029" s="4">
        <v>34777.5</v>
      </c>
      <c r="AHY1029" s="4">
        <v>26411.5</v>
      </c>
      <c r="AHZ1029" s="4">
        <v>26240</v>
      </c>
      <c r="AIA1029" s="4">
        <v>16112.75</v>
      </c>
      <c r="AIB1029" s="4">
        <v>22714</v>
      </c>
      <c r="AIC1029" s="4">
        <v>13253.75</v>
      </c>
      <c r="AID1029" s="4">
        <v>29789</v>
      </c>
      <c r="AIE1029" s="4">
        <v>36091.5</v>
      </c>
      <c r="AIF1029" s="4">
        <v>37230</v>
      </c>
      <c r="AIG1029" s="4">
        <v>28743</v>
      </c>
      <c r="AIH1029" s="4">
        <v>29040</v>
      </c>
      <c r="AII1029" s="4">
        <v>20875.25</v>
      </c>
      <c r="AIJ1029" s="4">
        <v>35788.25</v>
      </c>
      <c r="AIK1029" s="4">
        <v>29697.5</v>
      </c>
      <c r="AIL1029" s="4">
        <v>18867</v>
      </c>
      <c r="AIM1029" s="4">
        <v>28156.5</v>
      </c>
      <c r="AIN1029" s="4">
        <v>33844.25</v>
      </c>
      <c r="AIO1029" s="4">
        <v>20356</v>
      </c>
      <c r="AIP1029" s="4">
        <v>24958.75</v>
      </c>
      <c r="AIQ1029" s="4">
        <v>14887.5</v>
      </c>
      <c r="AIR1029" s="4">
        <v>14879.5</v>
      </c>
      <c r="AIS1029" s="4">
        <v>19035.25</v>
      </c>
      <c r="AIT1029" s="4">
        <v>35644.75</v>
      </c>
      <c r="AIU1029" s="4">
        <v>17122.5</v>
      </c>
      <c r="AIV1029" s="4">
        <v>16156.25</v>
      </c>
      <c r="AIW1029" s="4">
        <v>19465.25</v>
      </c>
      <c r="AIX1029" s="4">
        <v>11588.75</v>
      </c>
      <c r="AIY1029" s="4">
        <v>34982.25</v>
      </c>
      <c r="AIZ1029" s="4">
        <v>28786.25</v>
      </c>
      <c r="AJA1029" s="4">
        <v>14105</v>
      </c>
      <c r="AJB1029" s="4">
        <v>31251.75</v>
      </c>
      <c r="AJC1029" s="4">
        <v>28796</v>
      </c>
      <c r="AJD1029" s="4">
        <v>17582.75</v>
      </c>
      <c r="AJE1029" s="4">
        <v>28345</v>
      </c>
      <c r="AJF1029" s="4">
        <v>25568.5</v>
      </c>
      <c r="AJG1029" s="4">
        <v>20954.25</v>
      </c>
      <c r="AJH1029" s="4">
        <v>33167</v>
      </c>
      <c r="AJI1029" s="4">
        <v>24635.5</v>
      </c>
      <c r="AJJ1029" s="4">
        <v>22297.5</v>
      </c>
      <c r="AJK1029" s="4">
        <v>26751</v>
      </c>
      <c r="AJL1029" s="4">
        <v>25705.75</v>
      </c>
      <c r="AJM1029" s="4">
        <v>35556.75</v>
      </c>
      <c r="AJN1029" s="4">
        <v>23461</v>
      </c>
      <c r="AJO1029" s="4">
        <v>13073.5</v>
      </c>
      <c r="AJP1029" s="4">
        <v>18085.25</v>
      </c>
      <c r="AJQ1029" s="4">
        <v>33841.75</v>
      </c>
      <c r="AJR1029" s="4">
        <v>20959.75</v>
      </c>
      <c r="AJS1029" s="4">
        <v>22848.75</v>
      </c>
      <c r="AJT1029" s="4">
        <v>19494.75</v>
      </c>
      <c r="AJU1029" s="4">
        <v>18709.25</v>
      </c>
      <c r="AJV1029" s="4">
        <v>34239</v>
      </c>
      <c r="AJW1029" s="4">
        <v>12197</v>
      </c>
      <c r="AJX1029" s="4">
        <v>26192.5</v>
      </c>
      <c r="AJY1029" s="4">
        <v>17203.5</v>
      </c>
      <c r="AJZ1029" s="4">
        <v>31448.25</v>
      </c>
      <c r="AKA1029" s="4">
        <v>22091.25</v>
      </c>
      <c r="AKB1029" s="4">
        <v>23543.5</v>
      </c>
      <c r="AKC1029" s="4">
        <v>26065</v>
      </c>
      <c r="AKD1029" s="4">
        <v>22663.25</v>
      </c>
      <c r="AKE1029" s="4">
        <v>35745.75</v>
      </c>
      <c r="AKF1029" s="4">
        <v>21088.25</v>
      </c>
      <c r="AKG1029" s="4">
        <v>31527.5</v>
      </c>
      <c r="AKH1029" s="4">
        <v>27990.75</v>
      </c>
      <c r="AKI1029" s="4">
        <v>29406.5</v>
      </c>
      <c r="AKJ1029" s="4">
        <v>17709</v>
      </c>
      <c r="AKK1029" s="4">
        <v>35714.75</v>
      </c>
      <c r="AKL1029" s="4">
        <v>32840.5</v>
      </c>
      <c r="AKM1029" s="4">
        <v>22364.5</v>
      </c>
      <c r="AKN1029" s="4">
        <v>16630.25</v>
      </c>
      <c r="AKO1029" s="4">
        <v>16807.25</v>
      </c>
      <c r="AKP1029" s="4">
        <v>23972</v>
      </c>
      <c r="AKQ1029" s="4">
        <v>16005</v>
      </c>
      <c r="AKR1029" s="4">
        <v>21761</v>
      </c>
      <c r="AKS1029" s="4">
        <v>31600.75</v>
      </c>
      <c r="AKT1029" s="4">
        <v>37129</v>
      </c>
      <c r="AKU1029" s="4">
        <v>31685.25</v>
      </c>
      <c r="AKV1029" s="4">
        <v>30549.5</v>
      </c>
      <c r="AKW1029" s="4">
        <v>25919</v>
      </c>
      <c r="AKX1029" s="4">
        <v>17457</v>
      </c>
      <c r="AKY1029" s="4">
        <v>32019.75</v>
      </c>
      <c r="AKZ1029" s="4">
        <v>25446</v>
      </c>
      <c r="ALA1029" s="4">
        <v>30849.5</v>
      </c>
      <c r="ALB1029" s="4">
        <v>14920.25</v>
      </c>
      <c r="ALC1029" s="4">
        <v>18549</v>
      </c>
      <c r="ALD1029" s="4">
        <v>24694.5</v>
      </c>
      <c r="ALE1029" s="4">
        <v>24480.75</v>
      </c>
      <c r="ALF1029" s="4">
        <v>28746.5</v>
      </c>
      <c r="ALG1029" s="4">
        <v>30250.75</v>
      </c>
      <c r="ALH1029" s="4">
        <v>18977</v>
      </c>
      <c r="ALI1029" s="4">
        <v>14407.5</v>
      </c>
      <c r="ALJ1029" s="4">
        <v>25367</v>
      </c>
      <c r="ALK1029" s="4">
        <v>30231.75</v>
      </c>
      <c r="ALL1029" s="4">
        <v>35596</v>
      </c>
      <c r="ALM1029" s="4">
        <v>33698.25</v>
      </c>
    </row>
    <row r="1030" spans="1:1001" x14ac:dyDescent="0.35">
      <c r="A1030" s="4" t="s">
        <v>6</v>
      </c>
      <c r="B1030" s="4">
        <v>8971.5</v>
      </c>
      <c r="C1030" s="4">
        <v>13360.300000000001</v>
      </c>
      <c r="D1030" s="4">
        <v>9574.6</v>
      </c>
      <c r="E1030" s="4">
        <v>13769.400000000001</v>
      </c>
      <c r="F1030" s="4">
        <v>6762.1</v>
      </c>
      <c r="G1030" s="4">
        <v>5467</v>
      </c>
      <c r="H1030" s="4">
        <v>8240.5</v>
      </c>
      <c r="I1030" s="4">
        <v>5081.9000000000005</v>
      </c>
      <c r="J1030" s="4">
        <v>4134</v>
      </c>
      <c r="K1030" s="4">
        <v>11835.6</v>
      </c>
      <c r="L1030" s="4">
        <v>5371.7000000000007</v>
      </c>
      <c r="M1030" s="4">
        <v>5041.4000000000005</v>
      </c>
      <c r="N1030" s="4">
        <v>5180.8</v>
      </c>
      <c r="O1030" s="4">
        <v>8796.5</v>
      </c>
      <c r="P1030" s="4">
        <v>6432.5</v>
      </c>
      <c r="Q1030" s="4">
        <v>14880.400000000001</v>
      </c>
      <c r="R1030" s="4">
        <v>8027.3</v>
      </c>
      <c r="S1030" s="4">
        <v>14959.300000000001</v>
      </c>
      <c r="T1030" s="4">
        <v>12903.6</v>
      </c>
      <c r="U1030" s="4">
        <v>4843.7</v>
      </c>
      <c r="V1030" s="4">
        <v>5470.6</v>
      </c>
      <c r="W1030" s="4">
        <v>9456</v>
      </c>
      <c r="X1030" s="4">
        <v>12449.1</v>
      </c>
      <c r="Y1030" s="4">
        <v>10688.800000000001</v>
      </c>
      <c r="Z1030" s="4">
        <v>5687.6</v>
      </c>
      <c r="AA1030" s="4">
        <v>11587.6</v>
      </c>
      <c r="AB1030" s="4">
        <v>14723.400000000001</v>
      </c>
      <c r="AC1030" s="4">
        <v>11861.5</v>
      </c>
      <c r="AD1030" s="4">
        <v>10947.300000000001</v>
      </c>
      <c r="AE1030" s="4">
        <v>4758.2</v>
      </c>
      <c r="AF1030" s="4">
        <v>11280.5</v>
      </c>
      <c r="AG1030" s="4">
        <v>7152.3</v>
      </c>
      <c r="AH1030" s="4">
        <v>9148.5</v>
      </c>
      <c r="AI1030" s="4">
        <v>9691.6</v>
      </c>
      <c r="AJ1030" s="4">
        <v>5119.5</v>
      </c>
      <c r="AK1030" s="4">
        <v>13514.300000000001</v>
      </c>
      <c r="AL1030" s="4">
        <v>4383.3</v>
      </c>
      <c r="AM1030" s="4">
        <v>9185.9</v>
      </c>
      <c r="AN1030" s="4">
        <v>5894.7000000000007</v>
      </c>
      <c r="AO1030" s="4">
        <v>13578.2</v>
      </c>
      <c r="AP1030" s="4">
        <v>13125.900000000001</v>
      </c>
      <c r="AQ1030" s="4">
        <v>10398.700000000001</v>
      </c>
      <c r="AR1030" s="4">
        <v>11602.1</v>
      </c>
      <c r="AS1030" s="4">
        <v>12475</v>
      </c>
      <c r="AT1030" s="4">
        <v>14352</v>
      </c>
      <c r="AU1030" s="4">
        <v>14483</v>
      </c>
      <c r="AV1030" s="4">
        <v>13091.5</v>
      </c>
      <c r="AW1030" s="4">
        <v>12718</v>
      </c>
      <c r="AX1030" s="4">
        <v>10562.6</v>
      </c>
      <c r="AY1030" s="4">
        <v>10121.300000000001</v>
      </c>
      <c r="AZ1030" s="4">
        <v>8810.5</v>
      </c>
      <c r="BA1030" s="4">
        <v>7326.5</v>
      </c>
      <c r="BB1030" s="4">
        <v>11167.900000000001</v>
      </c>
      <c r="BC1030" s="4">
        <v>8205.7000000000007</v>
      </c>
      <c r="BD1030" s="4">
        <v>11710.1</v>
      </c>
      <c r="BE1030" s="4">
        <v>8574.5</v>
      </c>
      <c r="BF1030" s="4">
        <v>13469.2</v>
      </c>
      <c r="BG1030" s="4">
        <v>6528.6</v>
      </c>
      <c r="BH1030" s="4">
        <v>14655.5</v>
      </c>
      <c r="BI1030" s="4">
        <v>11597.300000000001</v>
      </c>
      <c r="BJ1030" s="4">
        <v>6122.2000000000007</v>
      </c>
      <c r="BK1030" s="4">
        <v>4157.9000000000005</v>
      </c>
      <c r="BL1030" s="4">
        <v>5522.2000000000007</v>
      </c>
      <c r="BM1030" s="4">
        <v>9988.4000000000015</v>
      </c>
      <c r="BN1030" s="4">
        <v>8523.4</v>
      </c>
      <c r="BO1030" s="4">
        <v>5572.3</v>
      </c>
      <c r="BP1030" s="4">
        <v>8082.2000000000007</v>
      </c>
      <c r="BQ1030" s="4">
        <v>9064.1</v>
      </c>
      <c r="BR1030" s="4">
        <v>11886.5</v>
      </c>
      <c r="BS1030" s="4">
        <v>8036.3</v>
      </c>
      <c r="BT1030" s="4">
        <v>11807.5</v>
      </c>
      <c r="BU1030" s="4">
        <v>8682.4</v>
      </c>
      <c r="BV1030" s="4">
        <v>5106.9000000000005</v>
      </c>
      <c r="BW1030" s="4">
        <v>8112.5</v>
      </c>
      <c r="BX1030" s="4">
        <v>10922.6</v>
      </c>
      <c r="BY1030" s="4">
        <v>13044.300000000001</v>
      </c>
      <c r="BZ1030" s="4">
        <v>10998.1</v>
      </c>
      <c r="CA1030" s="4">
        <v>13633.1</v>
      </c>
      <c r="CB1030" s="4">
        <v>13452.6</v>
      </c>
      <c r="CC1030" s="4">
        <v>5035.8</v>
      </c>
      <c r="CD1030" s="4">
        <v>4646.7</v>
      </c>
      <c r="CE1030" s="4">
        <v>4721</v>
      </c>
      <c r="CF1030" s="4">
        <v>14466.5</v>
      </c>
      <c r="CG1030" s="4">
        <v>7957.3</v>
      </c>
      <c r="CH1030" s="4">
        <v>9623.6</v>
      </c>
      <c r="CI1030" s="4">
        <v>12268.400000000001</v>
      </c>
      <c r="CJ1030" s="4">
        <v>14358.400000000001</v>
      </c>
      <c r="CK1030" s="4">
        <v>7058.7000000000007</v>
      </c>
      <c r="CL1030" s="4">
        <v>12978.300000000001</v>
      </c>
      <c r="CM1030" s="4">
        <v>12461.400000000001</v>
      </c>
      <c r="CN1030" s="4">
        <v>10020.1</v>
      </c>
      <c r="CO1030" s="4">
        <v>7214.1</v>
      </c>
      <c r="CP1030" s="4">
        <v>11909.1</v>
      </c>
      <c r="CQ1030" s="4">
        <v>5245.4000000000005</v>
      </c>
      <c r="CR1030" s="4">
        <v>8610.6</v>
      </c>
      <c r="CS1030" s="4">
        <v>7255.7000000000007</v>
      </c>
      <c r="CT1030" s="4">
        <v>4637.5</v>
      </c>
      <c r="CU1030" s="4">
        <v>11021.2</v>
      </c>
      <c r="CV1030" s="4">
        <v>5571.4000000000005</v>
      </c>
      <c r="CW1030" s="4">
        <v>13091.400000000001</v>
      </c>
      <c r="CX1030" s="4">
        <v>14546.300000000001</v>
      </c>
      <c r="CY1030" s="4">
        <v>14504.2</v>
      </c>
      <c r="CZ1030" s="4">
        <v>11850.400000000001</v>
      </c>
      <c r="DA1030" s="4">
        <v>8424.2000000000007</v>
      </c>
      <c r="DB1030" s="4">
        <v>9206.2000000000007</v>
      </c>
      <c r="DC1030" s="4">
        <v>6452.8</v>
      </c>
      <c r="DD1030" s="4">
        <v>8655.9</v>
      </c>
      <c r="DE1030" s="4">
        <v>4924.9000000000005</v>
      </c>
      <c r="DF1030" s="4">
        <v>5393.1</v>
      </c>
      <c r="DG1030" s="4">
        <v>8915.4</v>
      </c>
      <c r="DH1030" s="4">
        <v>7344.9000000000005</v>
      </c>
      <c r="DI1030" s="4">
        <v>4274.8</v>
      </c>
      <c r="DJ1030" s="4">
        <v>10362.200000000001</v>
      </c>
      <c r="DK1030" s="4">
        <v>11739.900000000001</v>
      </c>
      <c r="DL1030" s="4">
        <v>5054.6000000000004</v>
      </c>
      <c r="DM1030" s="4">
        <v>9874.1</v>
      </c>
      <c r="DN1030" s="4">
        <v>12481</v>
      </c>
      <c r="DO1030" s="4">
        <v>14182.6</v>
      </c>
      <c r="DP1030" s="4">
        <v>10832.1</v>
      </c>
      <c r="DQ1030" s="4">
        <v>6436.1</v>
      </c>
      <c r="DR1030" s="4">
        <v>7907.4000000000005</v>
      </c>
      <c r="DS1030" s="4">
        <v>4849.3</v>
      </c>
      <c r="DT1030" s="4">
        <v>8437.2000000000007</v>
      </c>
      <c r="DU1030" s="4">
        <v>11179.5</v>
      </c>
      <c r="DV1030" s="4">
        <v>4633.5</v>
      </c>
      <c r="DW1030" s="4">
        <v>14546.2</v>
      </c>
      <c r="DX1030" s="4">
        <v>7339.7000000000007</v>
      </c>
      <c r="DY1030" s="4">
        <v>11896.2</v>
      </c>
      <c r="DZ1030" s="4">
        <v>7459.6</v>
      </c>
      <c r="EA1030" s="4">
        <v>13753.800000000001</v>
      </c>
      <c r="EB1030" s="4">
        <v>9109.4</v>
      </c>
      <c r="EC1030" s="4">
        <v>13351.5</v>
      </c>
      <c r="ED1030" s="4">
        <v>13390.800000000001</v>
      </c>
      <c r="EE1030" s="4">
        <v>7481.5</v>
      </c>
      <c r="EF1030" s="4">
        <v>13678.300000000001</v>
      </c>
      <c r="EG1030" s="4">
        <v>13515.7</v>
      </c>
      <c r="EH1030" s="4">
        <v>6086.2000000000007</v>
      </c>
      <c r="EI1030" s="4">
        <v>4024.2000000000003</v>
      </c>
      <c r="EJ1030" s="4">
        <v>6144.9000000000005</v>
      </c>
      <c r="EK1030" s="4">
        <v>11899.400000000001</v>
      </c>
      <c r="EL1030" s="4">
        <v>7740.4000000000005</v>
      </c>
      <c r="EM1030" s="4">
        <v>12566.2</v>
      </c>
      <c r="EN1030" s="4">
        <v>14490</v>
      </c>
      <c r="EO1030" s="4">
        <v>11945.900000000001</v>
      </c>
      <c r="EP1030" s="4">
        <v>13758.300000000001</v>
      </c>
      <c r="EQ1030" s="4">
        <v>14431.900000000001</v>
      </c>
      <c r="ER1030" s="4">
        <v>12493.800000000001</v>
      </c>
      <c r="ES1030" s="4">
        <v>8161.8</v>
      </c>
      <c r="ET1030" s="4">
        <v>10629.2</v>
      </c>
      <c r="EU1030" s="4">
        <v>5156</v>
      </c>
      <c r="EV1030" s="4">
        <v>12917.800000000001</v>
      </c>
      <c r="EW1030" s="4">
        <v>6846.6</v>
      </c>
      <c r="EX1030" s="4">
        <v>4003.3</v>
      </c>
      <c r="EY1030" s="4">
        <v>7521.7000000000007</v>
      </c>
      <c r="EZ1030" s="4">
        <v>9983.5</v>
      </c>
      <c r="FA1030" s="4">
        <v>6811.2000000000007</v>
      </c>
      <c r="FB1030" s="4">
        <v>11112.2</v>
      </c>
      <c r="FC1030" s="4">
        <v>10257</v>
      </c>
      <c r="FD1030" s="4">
        <v>14895.7</v>
      </c>
      <c r="FE1030" s="4">
        <v>13571.800000000001</v>
      </c>
      <c r="FF1030" s="4">
        <v>4836.8</v>
      </c>
      <c r="FG1030" s="4">
        <v>10049.400000000001</v>
      </c>
      <c r="FH1030" s="4">
        <v>7524.7000000000007</v>
      </c>
      <c r="FI1030" s="4">
        <v>5154.4000000000005</v>
      </c>
      <c r="FJ1030" s="4">
        <v>11624.7</v>
      </c>
      <c r="FK1030" s="4">
        <v>7296.2000000000007</v>
      </c>
      <c r="FL1030" s="4">
        <v>14832.800000000001</v>
      </c>
      <c r="FM1030" s="4">
        <v>4970</v>
      </c>
      <c r="FN1030" s="4">
        <v>5465.9000000000005</v>
      </c>
      <c r="FO1030" s="4">
        <v>5377.1</v>
      </c>
      <c r="FP1030" s="4">
        <v>13512.6</v>
      </c>
      <c r="FQ1030" s="4">
        <v>13564.800000000001</v>
      </c>
      <c r="FR1030" s="4">
        <v>13822.5</v>
      </c>
      <c r="FS1030" s="4">
        <v>7548.2000000000007</v>
      </c>
      <c r="FT1030" s="4">
        <v>12290.2</v>
      </c>
      <c r="FU1030" s="4">
        <v>6701.7000000000007</v>
      </c>
      <c r="FV1030" s="4">
        <v>6140</v>
      </c>
      <c r="FW1030" s="4">
        <v>14002.900000000001</v>
      </c>
      <c r="FX1030" s="4">
        <v>7914.6</v>
      </c>
      <c r="FY1030" s="4">
        <v>9177.8000000000011</v>
      </c>
      <c r="FZ1030" s="4">
        <v>5263.6</v>
      </c>
      <c r="GA1030" s="4">
        <v>11014</v>
      </c>
      <c r="GB1030" s="4">
        <v>14056.800000000001</v>
      </c>
      <c r="GC1030" s="4">
        <v>12981.5</v>
      </c>
      <c r="GD1030" s="4">
        <v>8430</v>
      </c>
      <c r="GE1030" s="4">
        <v>10791.400000000001</v>
      </c>
      <c r="GF1030" s="4">
        <v>9407.3000000000011</v>
      </c>
      <c r="GG1030" s="4">
        <v>7811.5</v>
      </c>
      <c r="GH1030" s="4">
        <v>5288.4000000000005</v>
      </c>
      <c r="GI1030" s="4">
        <v>9994.1</v>
      </c>
      <c r="GJ1030" s="4">
        <v>8069.4000000000005</v>
      </c>
      <c r="GK1030" s="4">
        <v>12826.1</v>
      </c>
      <c r="GL1030" s="4">
        <v>13983.6</v>
      </c>
      <c r="GM1030" s="4">
        <v>5735.8</v>
      </c>
      <c r="GN1030" s="4">
        <v>6790.7000000000007</v>
      </c>
      <c r="GO1030" s="4">
        <v>9680</v>
      </c>
      <c r="GP1030" s="4">
        <v>5738.3</v>
      </c>
      <c r="GQ1030" s="4">
        <v>12196.6</v>
      </c>
      <c r="GR1030" s="4">
        <v>11743.1</v>
      </c>
      <c r="GS1030" s="4">
        <v>4127.7</v>
      </c>
      <c r="GT1030" s="4">
        <v>6266.8</v>
      </c>
      <c r="GU1030" s="4">
        <v>14131.2</v>
      </c>
      <c r="GV1030" s="4">
        <v>11962.7</v>
      </c>
      <c r="GW1030" s="4">
        <v>13429.900000000001</v>
      </c>
      <c r="GX1030" s="4">
        <v>7914.9000000000005</v>
      </c>
      <c r="GY1030" s="4">
        <v>5841.8</v>
      </c>
      <c r="GZ1030" s="4">
        <v>10256.1</v>
      </c>
      <c r="HA1030" s="4">
        <v>13473.6</v>
      </c>
      <c r="HB1030" s="4">
        <v>10588.300000000001</v>
      </c>
      <c r="HC1030" s="4">
        <v>14136.800000000001</v>
      </c>
      <c r="HD1030" s="4">
        <v>12273.900000000001</v>
      </c>
      <c r="HE1030" s="4">
        <v>5376</v>
      </c>
      <c r="HF1030" s="4">
        <v>5342.3</v>
      </c>
      <c r="HG1030" s="4">
        <v>8196.2000000000007</v>
      </c>
      <c r="HH1030" s="4">
        <v>12976.2</v>
      </c>
      <c r="HI1030" s="4">
        <v>6859.8</v>
      </c>
      <c r="HJ1030" s="4">
        <v>14105.2</v>
      </c>
      <c r="HK1030" s="4">
        <v>5504.7000000000007</v>
      </c>
      <c r="HL1030" s="4">
        <v>4387.6000000000004</v>
      </c>
      <c r="HM1030" s="4">
        <v>4142.8</v>
      </c>
      <c r="HN1030" s="4">
        <v>9548</v>
      </c>
      <c r="HO1030" s="4">
        <v>9803.8000000000011</v>
      </c>
      <c r="HP1030" s="4">
        <v>14026.6</v>
      </c>
      <c r="HQ1030" s="4">
        <v>5288.8</v>
      </c>
      <c r="HR1030" s="4">
        <v>9893.9000000000015</v>
      </c>
      <c r="HS1030" s="4">
        <v>14791.6</v>
      </c>
      <c r="HT1030" s="4">
        <v>11847.1</v>
      </c>
      <c r="HU1030" s="4">
        <v>10763.400000000001</v>
      </c>
      <c r="HV1030" s="4">
        <v>9273.6</v>
      </c>
      <c r="HW1030" s="4">
        <v>10051.200000000001</v>
      </c>
      <c r="HX1030" s="4">
        <v>11148.800000000001</v>
      </c>
      <c r="HY1030" s="4">
        <v>8570.5</v>
      </c>
      <c r="HZ1030" s="4">
        <v>10394.5</v>
      </c>
      <c r="IA1030" s="4">
        <v>11711.2</v>
      </c>
      <c r="IB1030" s="4">
        <v>13076.2</v>
      </c>
      <c r="IC1030" s="4">
        <v>12604.900000000001</v>
      </c>
      <c r="ID1030" s="4">
        <v>7683</v>
      </c>
      <c r="IE1030" s="4">
        <v>8270.9</v>
      </c>
      <c r="IF1030" s="4">
        <v>7361.8</v>
      </c>
      <c r="IG1030" s="4">
        <v>11980.1</v>
      </c>
      <c r="IH1030" s="4">
        <v>4803.6000000000004</v>
      </c>
      <c r="II1030" s="4">
        <v>9796.9</v>
      </c>
      <c r="IJ1030" s="4">
        <v>5478.8</v>
      </c>
      <c r="IK1030" s="4">
        <v>9537.7000000000007</v>
      </c>
      <c r="IL1030" s="4">
        <v>14277.7</v>
      </c>
      <c r="IM1030" s="4">
        <v>14680.6</v>
      </c>
      <c r="IN1030" s="4">
        <v>9584.7000000000007</v>
      </c>
      <c r="IO1030" s="4">
        <v>5896.6</v>
      </c>
      <c r="IP1030" s="4">
        <v>11454.400000000001</v>
      </c>
      <c r="IQ1030" s="4">
        <v>7881.6</v>
      </c>
      <c r="IR1030" s="4">
        <v>14161.2</v>
      </c>
      <c r="IS1030" s="4">
        <v>12284.6</v>
      </c>
      <c r="IT1030" s="4">
        <v>11582.800000000001</v>
      </c>
      <c r="IU1030" s="4">
        <v>8393.5</v>
      </c>
      <c r="IV1030" s="4">
        <v>8800.9</v>
      </c>
      <c r="IW1030" s="4">
        <v>10836.800000000001</v>
      </c>
      <c r="IX1030" s="4">
        <v>13704.300000000001</v>
      </c>
      <c r="IY1030" s="4">
        <v>7837</v>
      </c>
      <c r="IZ1030" s="4">
        <v>12059.7</v>
      </c>
      <c r="JA1030" s="4">
        <v>14879.7</v>
      </c>
      <c r="JB1030" s="4">
        <v>9369.3000000000011</v>
      </c>
      <c r="JC1030" s="4">
        <v>8209.3000000000011</v>
      </c>
      <c r="JD1030" s="4">
        <v>12445.400000000001</v>
      </c>
      <c r="JE1030" s="4">
        <v>4209.1000000000004</v>
      </c>
      <c r="JF1030" s="4">
        <v>11902.1</v>
      </c>
      <c r="JG1030" s="4">
        <v>13011.1</v>
      </c>
      <c r="JH1030" s="4">
        <v>7532.5</v>
      </c>
      <c r="JI1030" s="4">
        <v>12547.800000000001</v>
      </c>
      <c r="JJ1030" s="4">
        <v>4064.6000000000004</v>
      </c>
      <c r="JK1030" s="4">
        <v>12546.900000000001</v>
      </c>
      <c r="JL1030" s="4">
        <v>9475.8000000000011</v>
      </c>
      <c r="JM1030" s="4">
        <v>10335.6</v>
      </c>
      <c r="JN1030" s="4">
        <v>8843.5</v>
      </c>
      <c r="JO1030" s="4">
        <v>6887.8</v>
      </c>
      <c r="JP1030" s="4">
        <v>7493.3</v>
      </c>
      <c r="JQ1030" s="4">
        <v>4782.1000000000004</v>
      </c>
      <c r="JR1030" s="4">
        <v>13252.1</v>
      </c>
      <c r="JS1030" s="4">
        <v>8411.1</v>
      </c>
      <c r="JT1030" s="4">
        <v>13293.5</v>
      </c>
      <c r="JU1030" s="4">
        <v>7271.7000000000007</v>
      </c>
      <c r="JV1030" s="4">
        <v>13794.6</v>
      </c>
      <c r="JW1030" s="4">
        <v>11379</v>
      </c>
      <c r="JX1030" s="4">
        <v>9592.2000000000007</v>
      </c>
      <c r="JY1030" s="4">
        <v>4672.8</v>
      </c>
      <c r="JZ1030" s="4">
        <v>9957.4000000000015</v>
      </c>
      <c r="KA1030" s="4">
        <v>11304.900000000001</v>
      </c>
      <c r="KB1030" s="4">
        <v>14357</v>
      </c>
      <c r="KC1030" s="4">
        <v>8513.9</v>
      </c>
      <c r="KD1030" s="4">
        <v>8724.9</v>
      </c>
      <c r="KE1030" s="4">
        <v>11362.1</v>
      </c>
      <c r="KF1030" s="4">
        <v>9719.7000000000007</v>
      </c>
      <c r="KG1030" s="4">
        <v>11529.800000000001</v>
      </c>
      <c r="KH1030" s="4">
        <v>11817.400000000001</v>
      </c>
      <c r="KI1030" s="4">
        <v>11515.7</v>
      </c>
      <c r="KJ1030" s="4">
        <v>7722.2000000000007</v>
      </c>
      <c r="KK1030" s="4">
        <v>6290.8</v>
      </c>
      <c r="KL1030" s="4">
        <v>11942</v>
      </c>
      <c r="KM1030" s="4">
        <v>13712.400000000001</v>
      </c>
      <c r="KN1030" s="4">
        <v>7309.5</v>
      </c>
      <c r="KO1030" s="4">
        <v>10015.5</v>
      </c>
      <c r="KP1030" s="4">
        <v>10873.300000000001</v>
      </c>
      <c r="KQ1030" s="4">
        <v>5804.8</v>
      </c>
      <c r="KR1030" s="4">
        <v>11907.300000000001</v>
      </c>
      <c r="KS1030" s="4">
        <v>7087.6</v>
      </c>
      <c r="KT1030" s="4">
        <v>8167.5</v>
      </c>
      <c r="KU1030" s="4">
        <v>5027.4000000000005</v>
      </c>
      <c r="KV1030" s="4">
        <v>11225</v>
      </c>
      <c r="KW1030" s="4">
        <v>14816.900000000001</v>
      </c>
      <c r="KX1030" s="4">
        <v>5046.9000000000005</v>
      </c>
      <c r="KY1030" s="4">
        <v>12884</v>
      </c>
      <c r="KZ1030" s="4">
        <v>6806.3</v>
      </c>
      <c r="LA1030" s="4">
        <v>11423.6</v>
      </c>
      <c r="LB1030" s="4">
        <v>12637.5</v>
      </c>
      <c r="LC1030" s="4">
        <v>5625.4000000000005</v>
      </c>
      <c r="LD1030" s="4">
        <v>10376.300000000001</v>
      </c>
      <c r="LE1030" s="4">
        <v>11966.300000000001</v>
      </c>
      <c r="LF1030" s="4">
        <v>5093.5</v>
      </c>
      <c r="LG1030" s="4">
        <v>8578.9</v>
      </c>
      <c r="LH1030" s="4">
        <v>13639.1</v>
      </c>
      <c r="LI1030" s="4">
        <v>11353.2</v>
      </c>
      <c r="LJ1030" s="4">
        <v>5725.3</v>
      </c>
      <c r="LK1030" s="4">
        <v>9728.5</v>
      </c>
      <c r="LL1030" s="4">
        <v>5368.1</v>
      </c>
      <c r="LM1030" s="4">
        <v>14992.800000000001</v>
      </c>
      <c r="LN1030" s="4">
        <v>8714.5</v>
      </c>
      <c r="LO1030" s="4">
        <v>13877</v>
      </c>
      <c r="LP1030" s="4">
        <v>4311.4000000000005</v>
      </c>
      <c r="LQ1030" s="4">
        <v>10324.5</v>
      </c>
      <c r="LR1030" s="4">
        <v>11208.800000000001</v>
      </c>
      <c r="LS1030" s="4">
        <v>10622.7</v>
      </c>
      <c r="LT1030" s="4">
        <v>7720.2000000000007</v>
      </c>
      <c r="LU1030" s="4">
        <v>8348.8000000000011</v>
      </c>
      <c r="LV1030" s="4">
        <v>8664.7000000000007</v>
      </c>
      <c r="LW1030" s="4">
        <v>8275.2000000000007</v>
      </c>
      <c r="LX1030" s="4">
        <v>5486.2000000000007</v>
      </c>
      <c r="LY1030" s="4">
        <v>10718.2</v>
      </c>
      <c r="LZ1030" s="4">
        <v>10195</v>
      </c>
      <c r="MA1030" s="4">
        <v>12915.5</v>
      </c>
      <c r="MB1030" s="4">
        <v>8035.4000000000005</v>
      </c>
      <c r="MC1030" s="4">
        <v>8521.6</v>
      </c>
      <c r="MD1030" s="4">
        <v>11960.900000000001</v>
      </c>
      <c r="ME1030" s="4">
        <v>4793.4000000000005</v>
      </c>
      <c r="MF1030" s="4">
        <v>9326.8000000000011</v>
      </c>
      <c r="MG1030" s="4">
        <v>5151.5</v>
      </c>
      <c r="MH1030" s="4">
        <v>14942.1</v>
      </c>
      <c r="MI1030" s="4">
        <v>14071.900000000001</v>
      </c>
      <c r="MJ1030" s="4">
        <v>12691.800000000001</v>
      </c>
      <c r="MK1030" s="4">
        <v>7245.9000000000005</v>
      </c>
      <c r="ML1030" s="4">
        <v>10687.5</v>
      </c>
      <c r="MM1030" s="4">
        <v>5877</v>
      </c>
      <c r="MN1030" s="4">
        <v>11621</v>
      </c>
      <c r="MO1030" s="4">
        <v>8674.6</v>
      </c>
      <c r="MP1030" s="4">
        <v>13381.900000000001</v>
      </c>
      <c r="MQ1030" s="4">
        <v>7151</v>
      </c>
      <c r="MR1030" s="4">
        <v>14510.5</v>
      </c>
      <c r="MS1030" s="4">
        <v>13219.6</v>
      </c>
      <c r="MT1030" s="4">
        <v>12574.800000000001</v>
      </c>
      <c r="MU1030" s="4">
        <v>4842.7</v>
      </c>
      <c r="MV1030" s="4">
        <v>8374.3000000000011</v>
      </c>
      <c r="MW1030" s="4">
        <v>4899.7</v>
      </c>
      <c r="MX1030" s="4">
        <v>9169</v>
      </c>
      <c r="MY1030" s="4">
        <v>14548.400000000001</v>
      </c>
      <c r="MZ1030" s="4">
        <v>10265.6</v>
      </c>
      <c r="NA1030" s="4">
        <v>11844.800000000001</v>
      </c>
      <c r="NB1030" s="4">
        <v>11393.5</v>
      </c>
      <c r="NC1030" s="4">
        <v>11338.5</v>
      </c>
      <c r="ND1030" s="4">
        <v>11969.400000000001</v>
      </c>
      <c r="NE1030" s="4">
        <v>8117.2000000000007</v>
      </c>
      <c r="NF1030" s="4">
        <v>7886.5</v>
      </c>
      <c r="NG1030" s="4">
        <v>8902.6</v>
      </c>
      <c r="NH1030" s="4">
        <v>10014.400000000001</v>
      </c>
      <c r="NI1030" s="4">
        <v>9744.9</v>
      </c>
      <c r="NJ1030" s="4">
        <v>7681.1</v>
      </c>
      <c r="NK1030" s="4">
        <v>5868.8</v>
      </c>
      <c r="NL1030" s="4">
        <v>7002.8</v>
      </c>
      <c r="NM1030" s="4">
        <v>11499.900000000001</v>
      </c>
      <c r="NN1030" s="4">
        <v>6131.8</v>
      </c>
      <c r="NO1030" s="4">
        <v>14557.900000000001</v>
      </c>
      <c r="NP1030" s="4">
        <v>5660.9000000000005</v>
      </c>
      <c r="NQ1030" s="4">
        <v>14571.6</v>
      </c>
      <c r="NR1030" s="4">
        <v>10498.5</v>
      </c>
      <c r="NS1030" s="4">
        <v>13545.1</v>
      </c>
      <c r="NT1030" s="4">
        <v>9081.1</v>
      </c>
      <c r="NU1030" s="4">
        <v>4871.1000000000004</v>
      </c>
      <c r="NV1030" s="4">
        <v>7360.8</v>
      </c>
      <c r="NW1030" s="4">
        <v>9736.1</v>
      </c>
      <c r="NX1030" s="4">
        <v>12075.400000000001</v>
      </c>
      <c r="NY1030" s="4">
        <v>4478.2</v>
      </c>
      <c r="NZ1030" s="4">
        <v>6977.4000000000005</v>
      </c>
      <c r="OA1030" s="4">
        <v>9237.2000000000007</v>
      </c>
      <c r="OB1030" s="4">
        <v>14710.300000000001</v>
      </c>
      <c r="OC1030" s="4">
        <v>9299.3000000000011</v>
      </c>
      <c r="OD1030" s="4">
        <v>9069.1</v>
      </c>
      <c r="OE1030" s="4">
        <v>11490.5</v>
      </c>
      <c r="OF1030" s="4">
        <v>8429.1</v>
      </c>
      <c r="OG1030" s="4">
        <v>14635.6</v>
      </c>
      <c r="OH1030" s="4">
        <v>5990.1</v>
      </c>
      <c r="OI1030" s="4">
        <v>6159.6</v>
      </c>
      <c r="OJ1030" s="4">
        <v>7391.8</v>
      </c>
      <c r="OK1030" s="4">
        <v>12782.1</v>
      </c>
      <c r="OL1030" s="4">
        <v>9809.2000000000007</v>
      </c>
      <c r="OM1030" s="4">
        <v>5037.2000000000007</v>
      </c>
      <c r="ON1030" s="4">
        <v>8786.7000000000007</v>
      </c>
      <c r="OO1030" s="4">
        <v>8021.7000000000007</v>
      </c>
      <c r="OP1030" s="4">
        <v>13061.1</v>
      </c>
      <c r="OQ1030" s="4">
        <v>13867.5</v>
      </c>
      <c r="OR1030" s="4">
        <v>11894.2</v>
      </c>
      <c r="OS1030" s="4">
        <v>10652</v>
      </c>
      <c r="OT1030" s="4">
        <v>8172.6</v>
      </c>
      <c r="OU1030" s="4">
        <v>9520.6</v>
      </c>
      <c r="OV1030" s="4">
        <v>9706.1</v>
      </c>
      <c r="OW1030" s="4">
        <v>9814.6</v>
      </c>
      <c r="OX1030" s="4">
        <v>4804.4000000000005</v>
      </c>
      <c r="OY1030" s="4">
        <v>9446.9</v>
      </c>
      <c r="OZ1030" s="4">
        <v>13767.900000000001</v>
      </c>
      <c r="PA1030" s="4">
        <v>11384.2</v>
      </c>
      <c r="PB1030" s="4">
        <v>13692.2</v>
      </c>
      <c r="PC1030" s="4">
        <v>12847.900000000001</v>
      </c>
      <c r="PD1030" s="4">
        <v>11664.300000000001</v>
      </c>
      <c r="PE1030" s="4">
        <v>4015.3</v>
      </c>
      <c r="PF1030" s="4">
        <v>11596.7</v>
      </c>
      <c r="PG1030" s="4">
        <v>4080.1000000000004</v>
      </c>
      <c r="PH1030" s="4">
        <v>10076.5</v>
      </c>
      <c r="PI1030" s="4">
        <v>9747.2000000000007</v>
      </c>
      <c r="PJ1030" s="4">
        <v>13543.5</v>
      </c>
      <c r="PK1030" s="4">
        <v>11624.1</v>
      </c>
      <c r="PL1030" s="4">
        <v>13865.900000000001</v>
      </c>
      <c r="PM1030" s="4">
        <v>11559.800000000001</v>
      </c>
      <c r="PN1030" s="4">
        <v>13856.1</v>
      </c>
      <c r="PO1030" s="4">
        <v>8932.8000000000011</v>
      </c>
      <c r="PP1030" s="4">
        <v>11537.300000000001</v>
      </c>
      <c r="PQ1030" s="4">
        <v>11998.400000000001</v>
      </c>
      <c r="PR1030" s="4">
        <v>12953.6</v>
      </c>
      <c r="PS1030" s="4">
        <v>4208.4000000000005</v>
      </c>
      <c r="PT1030" s="4">
        <v>8510.5</v>
      </c>
      <c r="PU1030" s="4">
        <v>11266</v>
      </c>
      <c r="PV1030" s="4">
        <v>5170.5</v>
      </c>
      <c r="PW1030" s="4">
        <v>14165.6</v>
      </c>
      <c r="PX1030" s="4">
        <v>7784.3</v>
      </c>
      <c r="PY1030" s="4">
        <v>7538.8</v>
      </c>
      <c r="PZ1030" s="4">
        <v>7194.9000000000005</v>
      </c>
      <c r="QA1030" s="4">
        <v>11019.6</v>
      </c>
      <c r="QB1030" s="4">
        <v>10293.200000000001</v>
      </c>
      <c r="QC1030" s="4">
        <v>5177.8</v>
      </c>
      <c r="QD1030" s="4">
        <v>11757.6</v>
      </c>
      <c r="QE1030" s="4">
        <v>13798.300000000001</v>
      </c>
      <c r="QF1030" s="4">
        <v>7425.8</v>
      </c>
      <c r="QG1030" s="4">
        <v>9721.2000000000007</v>
      </c>
      <c r="QH1030" s="4">
        <v>6679</v>
      </c>
      <c r="QI1030" s="4">
        <v>12165.6</v>
      </c>
      <c r="QJ1030" s="4">
        <v>7673.1</v>
      </c>
      <c r="QK1030" s="4">
        <v>4428.3</v>
      </c>
      <c r="QL1030" s="4">
        <v>5418.3</v>
      </c>
      <c r="QM1030" s="4">
        <v>10987.7</v>
      </c>
      <c r="QN1030" s="4">
        <v>6114.5</v>
      </c>
      <c r="QO1030" s="4">
        <v>7603.7000000000007</v>
      </c>
      <c r="QP1030" s="4">
        <v>10801.800000000001</v>
      </c>
      <c r="QQ1030" s="4">
        <v>10980.5</v>
      </c>
      <c r="QR1030" s="4">
        <v>6760.5</v>
      </c>
      <c r="QS1030" s="4">
        <v>4649.4000000000005</v>
      </c>
      <c r="QT1030" s="4">
        <v>12268.300000000001</v>
      </c>
      <c r="QU1030" s="4">
        <v>11794</v>
      </c>
      <c r="QV1030" s="4">
        <v>6836.2000000000007</v>
      </c>
      <c r="QW1030" s="4">
        <v>6580.1</v>
      </c>
      <c r="QX1030" s="4">
        <v>5802.2000000000007</v>
      </c>
      <c r="QY1030" s="4">
        <v>13235.900000000001</v>
      </c>
      <c r="QZ1030" s="4">
        <v>6009.6</v>
      </c>
      <c r="RA1030" s="4">
        <v>6300.3</v>
      </c>
      <c r="RB1030" s="4">
        <v>10217.6</v>
      </c>
      <c r="RC1030" s="4">
        <v>11336.900000000001</v>
      </c>
      <c r="RD1030" s="4">
        <v>11444.7</v>
      </c>
      <c r="RE1030" s="4">
        <v>10684.6</v>
      </c>
      <c r="RF1030" s="4">
        <v>14341.1</v>
      </c>
      <c r="RG1030" s="4">
        <v>8852.5</v>
      </c>
      <c r="RH1030" s="4">
        <v>12817.900000000001</v>
      </c>
      <c r="RI1030" s="4">
        <v>11470.800000000001</v>
      </c>
      <c r="RJ1030" s="4">
        <v>12070</v>
      </c>
      <c r="RK1030" s="4">
        <v>6402.4000000000005</v>
      </c>
      <c r="RL1030" s="4">
        <v>14924.6</v>
      </c>
      <c r="RM1030" s="4">
        <v>13325.2</v>
      </c>
      <c r="RN1030" s="4">
        <v>4021.8</v>
      </c>
      <c r="RO1030" s="4">
        <v>9546.7000000000007</v>
      </c>
      <c r="RP1030" s="4">
        <v>9251</v>
      </c>
      <c r="RQ1030" s="4">
        <v>7313.6</v>
      </c>
      <c r="RR1030" s="4">
        <v>10229.900000000001</v>
      </c>
      <c r="RS1030" s="4">
        <v>4841.8</v>
      </c>
      <c r="RT1030" s="4">
        <v>13637.6</v>
      </c>
      <c r="RU1030" s="4">
        <v>10653.5</v>
      </c>
      <c r="RV1030" s="4">
        <v>11992.5</v>
      </c>
      <c r="RW1030" s="4">
        <v>4873.4000000000005</v>
      </c>
      <c r="RX1030" s="4">
        <v>9066.6</v>
      </c>
      <c r="RY1030" s="4">
        <v>4053.2000000000003</v>
      </c>
      <c r="RZ1030" s="4">
        <v>5245.7000000000007</v>
      </c>
      <c r="SA1030" s="4">
        <v>7020.8</v>
      </c>
      <c r="SB1030" s="4">
        <v>6809.1</v>
      </c>
      <c r="SC1030" s="4">
        <v>4574.2</v>
      </c>
      <c r="SD1030" s="4">
        <v>5498.4000000000005</v>
      </c>
      <c r="SE1030" s="4">
        <v>14069.800000000001</v>
      </c>
      <c r="SF1030" s="4">
        <v>4697.8</v>
      </c>
      <c r="SG1030" s="4">
        <v>9734.1</v>
      </c>
      <c r="SH1030" s="4">
        <v>5332</v>
      </c>
      <c r="SI1030" s="4">
        <v>14008.400000000001</v>
      </c>
      <c r="SJ1030" s="4">
        <v>7358.8</v>
      </c>
      <c r="SK1030" s="4">
        <v>9366.2000000000007</v>
      </c>
      <c r="SL1030" s="4">
        <v>6057.4000000000005</v>
      </c>
      <c r="SM1030" s="4">
        <v>8077</v>
      </c>
      <c r="SN1030" s="4">
        <v>4622.1000000000004</v>
      </c>
      <c r="SO1030" s="4">
        <v>14612.900000000001</v>
      </c>
      <c r="SP1030" s="4">
        <v>10140.900000000001</v>
      </c>
      <c r="SQ1030" s="4">
        <v>10473.200000000001</v>
      </c>
      <c r="SR1030" s="4">
        <v>8151.9000000000005</v>
      </c>
      <c r="SS1030" s="4">
        <v>14722.6</v>
      </c>
      <c r="ST1030" s="4">
        <v>12994</v>
      </c>
      <c r="SU1030" s="4">
        <v>13526.6</v>
      </c>
      <c r="SV1030" s="4">
        <v>13764.300000000001</v>
      </c>
      <c r="SW1030" s="4">
        <v>9598.6</v>
      </c>
      <c r="SX1030" s="4">
        <v>5529.8</v>
      </c>
      <c r="SY1030" s="4">
        <v>12317.5</v>
      </c>
      <c r="SZ1030" s="4">
        <v>13866.300000000001</v>
      </c>
      <c r="TA1030" s="4">
        <v>12245.300000000001</v>
      </c>
      <c r="TB1030" s="4">
        <v>4839.5</v>
      </c>
      <c r="TC1030" s="4">
        <v>14354.7</v>
      </c>
      <c r="TD1030" s="4">
        <v>8029.4000000000005</v>
      </c>
      <c r="TE1030" s="4">
        <v>4128</v>
      </c>
      <c r="TF1030" s="4">
        <v>6280.9000000000005</v>
      </c>
      <c r="TG1030" s="4">
        <v>10007.700000000001</v>
      </c>
      <c r="TH1030" s="4">
        <v>11103</v>
      </c>
      <c r="TI1030" s="4">
        <v>14560.300000000001</v>
      </c>
      <c r="TJ1030" s="4">
        <v>13869.5</v>
      </c>
      <c r="TK1030" s="4">
        <v>12786.1</v>
      </c>
      <c r="TL1030" s="4">
        <v>9894.1</v>
      </c>
      <c r="TM1030" s="4">
        <v>8916.9</v>
      </c>
      <c r="TN1030" s="4">
        <v>9616.8000000000011</v>
      </c>
      <c r="TO1030" s="4">
        <v>5320.1</v>
      </c>
      <c r="TP1030" s="4">
        <v>12886.5</v>
      </c>
      <c r="TQ1030" s="4">
        <v>9940.1</v>
      </c>
      <c r="TR1030" s="4">
        <v>6117.8</v>
      </c>
      <c r="TS1030" s="4">
        <v>5240.7000000000007</v>
      </c>
      <c r="TT1030" s="4">
        <v>7097.2000000000007</v>
      </c>
      <c r="TU1030" s="4">
        <v>5349</v>
      </c>
      <c r="TV1030" s="4">
        <v>9930.9000000000015</v>
      </c>
      <c r="TW1030" s="4">
        <v>5417.4000000000005</v>
      </c>
      <c r="TX1030" s="4">
        <v>11340.6</v>
      </c>
      <c r="TY1030" s="4">
        <v>5893.8</v>
      </c>
      <c r="TZ1030" s="4">
        <v>12038.300000000001</v>
      </c>
      <c r="UA1030" s="4">
        <v>4474.8</v>
      </c>
      <c r="UB1030" s="4">
        <v>14139.800000000001</v>
      </c>
      <c r="UC1030" s="4">
        <v>12301</v>
      </c>
      <c r="UD1030" s="4">
        <v>7345.5</v>
      </c>
      <c r="UE1030" s="4">
        <v>4233.4000000000005</v>
      </c>
      <c r="UF1030" s="4">
        <v>7140.9000000000005</v>
      </c>
      <c r="UG1030" s="4">
        <v>5751.6</v>
      </c>
      <c r="UH1030" s="4">
        <v>12599.6</v>
      </c>
      <c r="UI1030" s="4">
        <v>12263.900000000001</v>
      </c>
      <c r="UJ1030" s="4">
        <v>12809.1</v>
      </c>
      <c r="UK1030" s="4">
        <v>10335.6</v>
      </c>
      <c r="UL1030" s="4">
        <v>10431.900000000001</v>
      </c>
      <c r="UM1030" s="4">
        <v>11102.400000000001</v>
      </c>
      <c r="UN1030" s="4">
        <v>9584.2000000000007</v>
      </c>
      <c r="UO1030" s="4">
        <v>10815.5</v>
      </c>
      <c r="UP1030" s="4">
        <v>10947.800000000001</v>
      </c>
      <c r="UQ1030" s="4">
        <v>9008.6</v>
      </c>
      <c r="UR1030" s="4">
        <v>9689.4</v>
      </c>
      <c r="US1030" s="4">
        <v>6073.9000000000005</v>
      </c>
      <c r="UT1030" s="4">
        <v>8767.5</v>
      </c>
      <c r="UU1030" s="4">
        <v>8107.3</v>
      </c>
      <c r="UV1030" s="4">
        <v>8202.9</v>
      </c>
      <c r="UW1030" s="4">
        <v>5168.2000000000007</v>
      </c>
      <c r="UX1030" s="4">
        <v>5306</v>
      </c>
      <c r="UY1030" s="4">
        <v>8672.2000000000007</v>
      </c>
      <c r="UZ1030" s="4">
        <v>9168.9</v>
      </c>
      <c r="VA1030" s="4">
        <v>7790.6</v>
      </c>
      <c r="VB1030" s="4">
        <v>9347.2000000000007</v>
      </c>
      <c r="VC1030" s="4">
        <v>14991.800000000001</v>
      </c>
      <c r="VD1030" s="4">
        <v>12462.2</v>
      </c>
      <c r="VE1030" s="4">
        <v>8907.8000000000011</v>
      </c>
      <c r="VF1030" s="4">
        <v>10149.6</v>
      </c>
      <c r="VG1030" s="4">
        <v>11985.2</v>
      </c>
      <c r="VH1030" s="4">
        <v>7118.4000000000005</v>
      </c>
      <c r="VI1030" s="4">
        <v>9630.6</v>
      </c>
      <c r="VJ1030" s="4">
        <v>10717.2</v>
      </c>
      <c r="VK1030" s="4">
        <v>6637.7000000000007</v>
      </c>
      <c r="VL1030" s="4">
        <v>14621</v>
      </c>
      <c r="VM1030" s="4">
        <v>10062.900000000001</v>
      </c>
      <c r="VN1030" s="4">
        <v>11564.5</v>
      </c>
      <c r="VO1030" s="4">
        <v>5711.7000000000007</v>
      </c>
      <c r="VP1030" s="4">
        <v>4455.1000000000004</v>
      </c>
      <c r="VQ1030" s="4">
        <v>6475.1</v>
      </c>
      <c r="VR1030" s="4">
        <v>14943.300000000001</v>
      </c>
      <c r="VS1030" s="4">
        <v>14660.5</v>
      </c>
      <c r="VT1030" s="4">
        <v>6295.3</v>
      </c>
      <c r="VU1030" s="4">
        <v>14714.5</v>
      </c>
      <c r="VV1030" s="4">
        <v>13573</v>
      </c>
      <c r="VW1030" s="4">
        <v>7716.2000000000007</v>
      </c>
      <c r="VX1030" s="4">
        <v>11932.300000000001</v>
      </c>
      <c r="VY1030" s="4">
        <v>8221.3000000000011</v>
      </c>
      <c r="VZ1030" s="4">
        <v>4555.4000000000005</v>
      </c>
      <c r="WA1030" s="4">
        <v>5565.3</v>
      </c>
      <c r="WB1030" s="4">
        <v>9340</v>
      </c>
      <c r="WC1030" s="4">
        <v>12977.7</v>
      </c>
      <c r="WD1030" s="4">
        <v>10683.2</v>
      </c>
      <c r="WE1030" s="4">
        <v>14367.400000000001</v>
      </c>
      <c r="WF1030" s="4">
        <v>11341.800000000001</v>
      </c>
      <c r="WG1030" s="4">
        <v>14922.400000000001</v>
      </c>
      <c r="WH1030" s="4">
        <v>4513.7</v>
      </c>
      <c r="WI1030" s="4">
        <v>14261.2</v>
      </c>
      <c r="WJ1030" s="4">
        <v>7916.4000000000005</v>
      </c>
      <c r="WK1030" s="4">
        <v>10451.6</v>
      </c>
      <c r="WL1030" s="4">
        <v>14621.7</v>
      </c>
      <c r="WM1030" s="4">
        <v>4470.4000000000005</v>
      </c>
      <c r="WN1030" s="4">
        <v>5807.7000000000007</v>
      </c>
      <c r="WO1030" s="4">
        <v>5112</v>
      </c>
      <c r="WP1030" s="4">
        <v>10737.2</v>
      </c>
      <c r="WQ1030" s="4">
        <v>4464.4000000000005</v>
      </c>
      <c r="WR1030" s="4">
        <v>8039.5</v>
      </c>
      <c r="WS1030" s="4">
        <v>13531.2</v>
      </c>
      <c r="WT1030" s="4">
        <v>11065.2</v>
      </c>
      <c r="WU1030" s="4">
        <v>6772.7000000000007</v>
      </c>
      <c r="WV1030" s="4">
        <v>14320.7</v>
      </c>
      <c r="WW1030" s="4">
        <v>12403.300000000001</v>
      </c>
      <c r="WX1030" s="4">
        <v>5830</v>
      </c>
      <c r="WY1030" s="4">
        <v>11111.800000000001</v>
      </c>
      <c r="WZ1030" s="4">
        <v>10350.6</v>
      </c>
      <c r="XA1030" s="4">
        <v>4603.6000000000004</v>
      </c>
      <c r="XB1030" s="4">
        <v>7142</v>
      </c>
      <c r="XC1030" s="4">
        <v>6633.6</v>
      </c>
      <c r="XD1030" s="4">
        <v>8950.3000000000011</v>
      </c>
      <c r="XE1030" s="4">
        <v>14374.900000000001</v>
      </c>
      <c r="XF1030" s="4">
        <v>8463.8000000000011</v>
      </c>
      <c r="XG1030" s="4">
        <v>7173.6</v>
      </c>
      <c r="XH1030" s="4">
        <v>10797.900000000001</v>
      </c>
      <c r="XI1030" s="4">
        <v>8887.7000000000007</v>
      </c>
      <c r="XJ1030" s="4">
        <v>10906.5</v>
      </c>
      <c r="XK1030" s="4">
        <v>4825</v>
      </c>
      <c r="XL1030" s="4">
        <v>5265.8</v>
      </c>
      <c r="XM1030" s="4">
        <v>5797.7000000000007</v>
      </c>
      <c r="XN1030" s="4">
        <v>9727.5</v>
      </c>
      <c r="XO1030" s="4">
        <v>9674.6</v>
      </c>
      <c r="XP1030" s="4">
        <v>12969.1</v>
      </c>
      <c r="XQ1030" s="4">
        <v>11181</v>
      </c>
      <c r="XR1030" s="4">
        <v>5547</v>
      </c>
      <c r="XS1030" s="4">
        <v>9115.4</v>
      </c>
      <c r="XT1030" s="4">
        <v>10050.700000000001</v>
      </c>
      <c r="XU1030" s="4">
        <v>9801.7000000000007</v>
      </c>
      <c r="XV1030" s="4">
        <v>11191.900000000001</v>
      </c>
      <c r="XW1030" s="4">
        <v>6486.4000000000005</v>
      </c>
      <c r="XX1030" s="4">
        <v>14310.300000000001</v>
      </c>
      <c r="XY1030" s="4">
        <v>11124.5</v>
      </c>
      <c r="XZ1030" s="4">
        <v>5247.3</v>
      </c>
      <c r="YA1030" s="4">
        <v>12290.6</v>
      </c>
      <c r="YB1030" s="4">
        <v>13588.400000000001</v>
      </c>
      <c r="YC1030" s="4">
        <v>7266.2000000000007</v>
      </c>
      <c r="YD1030" s="4">
        <v>13556.2</v>
      </c>
      <c r="YE1030" s="4">
        <v>12424.900000000001</v>
      </c>
      <c r="YF1030" s="4">
        <v>7061.8</v>
      </c>
      <c r="YG1030" s="4">
        <v>4447.2</v>
      </c>
      <c r="YH1030" s="4">
        <v>6334.6</v>
      </c>
      <c r="YI1030" s="4">
        <v>7991.1</v>
      </c>
      <c r="YJ1030" s="4">
        <v>5725.1</v>
      </c>
      <c r="YK1030" s="4">
        <v>14523.900000000001</v>
      </c>
      <c r="YL1030" s="4">
        <v>13006.5</v>
      </c>
      <c r="YM1030" s="4">
        <v>5642.2000000000007</v>
      </c>
      <c r="YN1030" s="4">
        <v>9278.7000000000007</v>
      </c>
      <c r="YO1030" s="4">
        <v>11197.5</v>
      </c>
      <c r="YP1030" s="4">
        <v>8933.2000000000007</v>
      </c>
      <c r="YQ1030" s="4">
        <v>5864.7000000000007</v>
      </c>
      <c r="YR1030" s="4">
        <v>7423.6</v>
      </c>
      <c r="YS1030" s="4">
        <v>7756.9000000000005</v>
      </c>
      <c r="YT1030" s="4">
        <v>14045.5</v>
      </c>
      <c r="YU1030" s="4">
        <v>14443.6</v>
      </c>
      <c r="YV1030" s="4">
        <v>13345.400000000001</v>
      </c>
      <c r="YW1030" s="4">
        <v>11223.800000000001</v>
      </c>
      <c r="YX1030" s="4">
        <v>5288.8</v>
      </c>
      <c r="YY1030" s="4">
        <v>4316.3</v>
      </c>
      <c r="YZ1030" s="4">
        <v>8565.1</v>
      </c>
      <c r="ZA1030" s="4">
        <v>14025.5</v>
      </c>
      <c r="ZB1030" s="4">
        <v>14740.1</v>
      </c>
      <c r="ZC1030" s="4">
        <v>4540.1000000000004</v>
      </c>
      <c r="ZD1030" s="4">
        <v>7145.2000000000007</v>
      </c>
      <c r="ZE1030" s="4">
        <v>10536.400000000001</v>
      </c>
      <c r="ZF1030" s="4">
        <v>13171.5</v>
      </c>
      <c r="ZG1030" s="4">
        <v>9756.5</v>
      </c>
      <c r="ZH1030" s="4">
        <v>6218.9000000000005</v>
      </c>
      <c r="ZI1030" s="4">
        <v>9860.8000000000011</v>
      </c>
      <c r="ZJ1030" s="4">
        <v>8445.9</v>
      </c>
      <c r="ZK1030" s="4">
        <v>7100.7000000000007</v>
      </c>
      <c r="ZL1030" s="4">
        <v>6670.5</v>
      </c>
      <c r="ZM1030" s="4">
        <v>4494.5</v>
      </c>
      <c r="ZN1030" s="4">
        <v>8465.1</v>
      </c>
      <c r="ZO1030" s="4">
        <v>10879.1</v>
      </c>
      <c r="ZP1030" s="4">
        <v>13585.800000000001</v>
      </c>
      <c r="ZQ1030" s="4">
        <v>10898.400000000001</v>
      </c>
      <c r="ZR1030" s="4">
        <v>7493.2000000000007</v>
      </c>
      <c r="ZS1030" s="4">
        <v>8537.8000000000011</v>
      </c>
      <c r="ZT1030" s="4">
        <v>10685.400000000001</v>
      </c>
      <c r="ZU1030" s="4">
        <v>7012.5</v>
      </c>
      <c r="ZV1030" s="4">
        <v>5643.1</v>
      </c>
      <c r="ZW1030" s="4">
        <v>5607.3</v>
      </c>
      <c r="ZX1030" s="4">
        <v>5271</v>
      </c>
      <c r="ZY1030" s="4">
        <v>12435.1</v>
      </c>
      <c r="ZZ1030" s="4">
        <v>4966.5</v>
      </c>
      <c r="AAA1030" s="4">
        <v>6386.3</v>
      </c>
      <c r="AAB1030" s="4">
        <v>10883.6</v>
      </c>
      <c r="AAC1030" s="4">
        <v>10563.1</v>
      </c>
      <c r="AAD1030" s="4">
        <v>8425.9</v>
      </c>
      <c r="AAE1030" s="4">
        <v>5375.3</v>
      </c>
      <c r="AAF1030" s="4">
        <v>5975.4000000000005</v>
      </c>
      <c r="AAG1030" s="4">
        <v>6925.5</v>
      </c>
      <c r="AAH1030" s="4">
        <v>12365.1</v>
      </c>
      <c r="AAI1030" s="4">
        <v>11400.2</v>
      </c>
      <c r="AAJ1030" s="4">
        <v>5728.4000000000005</v>
      </c>
      <c r="AAK1030" s="4">
        <v>10408.1</v>
      </c>
      <c r="AAL1030" s="4">
        <v>7657.7000000000007</v>
      </c>
      <c r="AAM1030" s="4">
        <v>12646.900000000001</v>
      </c>
      <c r="AAN1030" s="4">
        <v>7504.3</v>
      </c>
      <c r="AAO1030" s="4">
        <v>10439</v>
      </c>
      <c r="AAP1030" s="4">
        <v>14615.400000000001</v>
      </c>
      <c r="AAQ1030" s="4">
        <v>6827.5</v>
      </c>
      <c r="AAR1030" s="4">
        <v>4181.9000000000005</v>
      </c>
      <c r="AAS1030" s="4">
        <v>7284</v>
      </c>
      <c r="AAT1030" s="4">
        <v>13143.7</v>
      </c>
      <c r="AAU1030" s="4">
        <v>4852.7</v>
      </c>
      <c r="AAV1030" s="4">
        <v>5346.5</v>
      </c>
      <c r="AAW1030" s="4">
        <v>6105</v>
      </c>
      <c r="AAX1030" s="4">
        <v>11965.6</v>
      </c>
      <c r="AAY1030" s="4">
        <v>7002.7000000000007</v>
      </c>
      <c r="AAZ1030" s="4">
        <v>5991.7000000000007</v>
      </c>
      <c r="ABA1030" s="4">
        <v>6828.4000000000005</v>
      </c>
      <c r="ABB1030" s="4">
        <v>8831</v>
      </c>
      <c r="ABC1030" s="4">
        <v>4645.4000000000005</v>
      </c>
      <c r="ABD1030" s="4">
        <v>4489.7</v>
      </c>
      <c r="ABE1030" s="4">
        <v>12598.2</v>
      </c>
      <c r="ABF1030" s="4">
        <v>5474.4000000000005</v>
      </c>
      <c r="ABG1030" s="4">
        <v>12180.1</v>
      </c>
      <c r="ABH1030" s="4">
        <v>8924.1</v>
      </c>
      <c r="ABI1030" s="4">
        <v>6998</v>
      </c>
      <c r="ABJ1030" s="4">
        <v>5124.5</v>
      </c>
      <c r="ABK1030" s="4">
        <v>7009.8</v>
      </c>
      <c r="ABL1030" s="4">
        <v>4385.6000000000004</v>
      </c>
      <c r="ABM1030" s="4">
        <v>12066.900000000001</v>
      </c>
      <c r="ABN1030" s="4">
        <v>4815.2</v>
      </c>
      <c r="ABO1030" s="4">
        <v>4055.7000000000003</v>
      </c>
      <c r="ABP1030" s="4">
        <v>6879.9000000000005</v>
      </c>
      <c r="ABQ1030" s="4">
        <v>10796.1</v>
      </c>
      <c r="ABR1030" s="4">
        <v>14387.800000000001</v>
      </c>
      <c r="ABS1030" s="4">
        <v>9747.8000000000011</v>
      </c>
      <c r="ABT1030" s="4">
        <v>12082</v>
      </c>
      <c r="ABU1030" s="4">
        <v>14713.800000000001</v>
      </c>
      <c r="ABV1030" s="4">
        <v>12476</v>
      </c>
      <c r="ABW1030" s="4">
        <v>14765.1</v>
      </c>
      <c r="ABX1030" s="4">
        <v>7653.7000000000007</v>
      </c>
      <c r="ABY1030" s="4">
        <v>9848.2000000000007</v>
      </c>
      <c r="ABZ1030" s="4">
        <v>11070.900000000001</v>
      </c>
      <c r="ACA1030" s="4">
        <v>8984</v>
      </c>
      <c r="ACB1030" s="4">
        <v>4579.1000000000004</v>
      </c>
      <c r="ACC1030" s="4">
        <v>11389.6</v>
      </c>
      <c r="ACD1030" s="4">
        <v>8020.6</v>
      </c>
      <c r="ACE1030" s="4">
        <v>11042.900000000001</v>
      </c>
      <c r="ACF1030" s="4">
        <v>8978.6</v>
      </c>
      <c r="ACG1030" s="4">
        <v>14433.2</v>
      </c>
      <c r="ACH1030" s="4">
        <v>10120.800000000001</v>
      </c>
      <c r="ACI1030" s="4">
        <v>11580.7</v>
      </c>
      <c r="ACJ1030" s="4">
        <v>5986.3</v>
      </c>
      <c r="ACK1030" s="4">
        <v>11303.1</v>
      </c>
      <c r="ACL1030" s="4">
        <v>4408.6000000000004</v>
      </c>
      <c r="ACM1030" s="4">
        <v>10369.6</v>
      </c>
      <c r="ACN1030" s="4">
        <v>12894.900000000001</v>
      </c>
      <c r="ACO1030" s="4">
        <v>9103.9</v>
      </c>
      <c r="ACP1030" s="4">
        <v>9593.2000000000007</v>
      </c>
      <c r="ACQ1030" s="4">
        <v>13384</v>
      </c>
      <c r="ACR1030" s="4">
        <v>10241.5</v>
      </c>
      <c r="ACS1030" s="4">
        <v>12027.300000000001</v>
      </c>
      <c r="ACT1030" s="4">
        <v>13647.2</v>
      </c>
      <c r="ACU1030" s="4">
        <v>8345</v>
      </c>
      <c r="ACV1030" s="4">
        <v>4900.8</v>
      </c>
      <c r="ACW1030" s="4">
        <v>12547</v>
      </c>
      <c r="ACX1030" s="4">
        <v>12540.300000000001</v>
      </c>
      <c r="ACY1030" s="4">
        <v>6806.1</v>
      </c>
      <c r="ACZ1030" s="4">
        <v>8125.1</v>
      </c>
      <c r="ADA1030" s="4">
        <v>10297.300000000001</v>
      </c>
      <c r="ADB1030" s="4">
        <v>5396.6</v>
      </c>
      <c r="ADC1030" s="4">
        <v>12937.900000000001</v>
      </c>
      <c r="ADD1030" s="4">
        <v>4184.2</v>
      </c>
      <c r="ADE1030" s="4">
        <v>11960.5</v>
      </c>
      <c r="ADF1030" s="4">
        <v>5868.3</v>
      </c>
      <c r="ADG1030" s="4">
        <v>10742.400000000001</v>
      </c>
      <c r="ADH1030" s="4">
        <v>7635.6</v>
      </c>
      <c r="ADI1030" s="4">
        <v>11163.6</v>
      </c>
      <c r="ADJ1030" s="4">
        <v>4322.8</v>
      </c>
      <c r="ADK1030" s="4">
        <v>14776.900000000001</v>
      </c>
      <c r="ADL1030" s="4">
        <v>10323</v>
      </c>
      <c r="ADM1030" s="4">
        <v>5465.5</v>
      </c>
      <c r="ADN1030" s="4">
        <v>4649.1000000000004</v>
      </c>
      <c r="ADO1030" s="4">
        <v>14888.800000000001</v>
      </c>
      <c r="ADP1030" s="4">
        <v>9846.1</v>
      </c>
      <c r="ADQ1030" s="4">
        <v>14483.900000000001</v>
      </c>
      <c r="ADR1030" s="4">
        <v>11668.2</v>
      </c>
      <c r="ADS1030" s="4">
        <v>12319.400000000001</v>
      </c>
      <c r="ADT1030" s="4">
        <v>6104.7000000000007</v>
      </c>
      <c r="ADU1030" s="4">
        <v>7619.7000000000007</v>
      </c>
      <c r="ADV1030" s="4">
        <v>9688.7000000000007</v>
      </c>
      <c r="ADW1030" s="4">
        <v>4831.4000000000005</v>
      </c>
      <c r="ADX1030" s="4">
        <v>6649.2000000000007</v>
      </c>
      <c r="ADY1030" s="4">
        <v>11048.1</v>
      </c>
      <c r="ADZ1030" s="4">
        <v>13073.5</v>
      </c>
      <c r="AEA1030" s="4">
        <v>11961.900000000001</v>
      </c>
      <c r="AEB1030" s="4">
        <v>10501.300000000001</v>
      </c>
      <c r="AEC1030" s="4">
        <v>10575.1</v>
      </c>
      <c r="AED1030" s="4">
        <v>13265.2</v>
      </c>
      <c r="AEE1030" s="4">
        <v>4240.3</v>
      </c>
      <c r="AEF1030" s="4">
        <v>4991.8</v>
      </c>
      <c r="AEG1030" s="4">
        <v>4763.3</v>
      </c>
      <c r="AEH1030" s="4">
        <v>6301.6</v>
      </c>
      <c r="AEI1030" s="4">
        <v>11825.6</v>
      </c>
      <c r="AEJ1030" s="4">
        <v>5755.2000000000007</v>
      </c>
      <c r="AEK1030" s="4">
        <v>7195.4000000000005</v>
      </c>
      <c r="AEL1030" s="4">
        <v>4185.3</v>
      </c>
      <c r="AEM1030" s="4">
        <v>7627.6</v>
      </c>
      <c r="AEN1030" s="4">
        <v>12237.1</v>
      </c>
      <c r="AEO1030" s="4">
        <v>11739</v>
      </c>
      <c r="AEP1030" s="4">
        <v>5900.1</v>
      </c>
      <c r="AEQ1030" s="4">
        <v>8940</v>
      </c>
      <c r="AER1030" s="4">
        <v>8187</v>
      </c>
      <c r="AES1030" s="4">
        <v>12401.6</v>
      </c>
      <c r="AET1030" s="4">
        <v>8383.4</v>
      </c>
      <c r="AEU1030" s="4">
        <v>10998.300000000001</v>
      </c>
      <c r="AEV1030" s="4">
        <v>5412.4000000000005</v>
      </c>
      <c r="AEW1030" s="4">
        <v>9500.1</v>
      </c>
      <c r="AEX1030" s="4">
        <v>8914.8000000000011</v>
      </c>
      <c r="AEY1030" s="4">
        <v>9223.8000000000011</v>
      </c>
      <c r="AEZ1030" s="4">
        <v>14135.900000000001</v>
      </c>
      <c r="AFA1030" s="4">
        <v>6987.5</v>
      </c>
      <c r="AFB1030" s="4">
        <v>7492.1</v>
      </c>
      <c r="AFC1030" s="4">
        <v>13666.300000000001</v>
      </c>
      <c r="AFD1030" s="4">
        <v>9613.5</v>
      </c>
      <c r="AFE1030" s="4">
        <v>14749.300000000001</v>
      </c>
      <c r="AFF1030" s="4">
        <v>9968.3000000000011</v>
      </c>
      <c r="AFG1030" s="4">
        <v>7440.9000000000005</v>
      </c>
      <c r="AFH1030" s="4">
        <v>10387.6</v>
      </c>
      <c r="AFI1030" s="4">
        <v>12171.400000000001</v>
      </c>
      <c r="AFJ1030" s="4">
        <v>12448.1</v>
      </c>
      <c r="AFK1030" s="4">
        <v>13577.800000000001</v>
      </c>
      <c r="AFL1030" s="4">
        <v>7700.2000000000007</v>
      </c>
      <c r="AFM1030" s="4">
        <v>6788</v>
      </c>
      <c r="AFN1030" s="4">
        <v>5736.2000000000007</v>
      </c>
      <c r="AFO1030" s="4">
        <v>9074.4</v>
      </c>
      <c r="AFP1030" s="4">
        <v>8101.1</v>
      </c>
      <c r="AFQ1030" s="4">
        <v>11515.6</v>
      </c>
      <c r="AFR1030" s="4">
        <v>7435.2000000000007</v>
      </c>
      <c r="AFS1030" s="4">
        <v>4428</v>
      </c>
      <c r="AFT1030" s="4">
        <v>7008.9000000000005</v>
      </c>
      <c r="AFU1030" s="4">
        <v>10345.900000000001</v>
      </c>
      <c r="AFV1030" s="4">
        <v>9043.7000000000007</v>
      </c>
      <c r="AFW1030" s="4">
        <v>12183.5</v>
      </c>
      <c r="AFX1030" s="4">
        <v>9289.6</v>
      </c>
      <c r="AFY1030" s="4">
        <v>6334.8</v>
      </c>
      <c r="AFZ1030" s="4">
        <v>12769.6</v>
      </c>
      <c r="AGA1030" s="4">
        <v>12162.800000000001</v>
      </c>
      <c r="AGB1030" s="4">
        <v>11156.2</v>
      </c>
      <c r="AGC1030" s="4">
        <v>5379</v>
      </c>
      <c r="AGD1030" s="4">
        <v>10700.800000000001</v>
      </c>
      <c r="AGE1030" s="4">
        <v>14572.900000000001</v>
      </c>
      <c r="AGF1030" s="4">
        <v>7999.9000000000005</v>
      </c>
      <c r="AGG1030" s="4">
        <v>14775.900000000001</v>
      </c>
      <c r="AGH1030" s="4">
        <v>8320</v>
      </c>
      <c r="AGI1030" s="4">
        <v>6251.6</v>
      </c>
      <c r="AGJ1030" s="4">
        <v>14334.900000000001</v>
      </c>
      <c r="AGK1030" s="4">
        <v>7872.3</v>
      </c>
      <c r="AGL1030" s="4">
        <v>7107.5</v>
      </c>
      <c r="AGM1030" s="4">
        <v>11786.400000000001</v>
      </c>
      <c r="AGN1030" s="4">
        <v>12065.1</v>
      </c>
      <c r="AGO1030" s="4">
        <v>12652.300000000001</v>
      </c>
      <c r="AGP1030" s="4">
        <v>6572.3</v>
      </c>
      <c r="AGQ1030" s="4">
        <v>13338.1</v>
      </c>
      <c r="AGR1030" s="4">
        <v>5859</v>
      </c>
      <c r="AGS1030" s="4">
        <v>9252</v>
      </c>
      <c r="AGT1030" s="4">
        <v>5472.9000000000005</v>
      </c>
      <c r="AGU1030" s="4">
        <v>10077.200000000001</v>
      </c>
      <c r="AGV1030" s="4">
        <v>11465.300000000001</v>
      </c>
      <c r="AGW1030" s="4">
        <v>7382.4000000000005</v>
      </c>
      <c r="AGX1030" s="4">
        <v>10557.6</v>
      </c>
      <c r="AGY1030" s="4">
        <v>14325.1</v>
      </c>
      <c r="AGZ1030" s="4">
        <v>7679.6</v>
      </c>
      <c r="AHA1030" s="4">
        <v>7565.6</v>
      </c>
      <c r="AHB1030" s="4">
        <v>6549.3</v>
      </c>
      <c r="AHC1030" s="4">
        <v>13677</v>
      </c>
      <c r="AHD1030" s="4">
        <v>14978.300000000001</v>
      </c>
      <c r="AHE1030" s="4">
        <v>5713.1</v>
      </c>
      <c r="AHF1030" s="4">
        <v>10482.300000000001</v>
      </c>
      <c r="AHG1030" s="4">
        <v>14995.800000000001</v>
      </c>
      <c r="AHH1030" s="4">
        <v>12724.2</v>
      </c>
      <c r="AHI1030" s="4">
        <v>13235.300000000001</v>
      </c>
      <c r="AHJ1030" s="4">
        <v>6778.2000000000007</v>
      </c>
      <c r="AHK1030" s="4">
        <v>10064</v>
      </c>
      <c r="AHL1030" s="4">
        <v>7386.5</v>
      </c>
      <c r="AHM1030" s="4">
        <v>5287.3</v>
      </c>
      <c r="AHN1030" s="4">
        <v>9836.8000000000011</v>
      </c>
      <c r="AHO1030" s="4">
        <v>7210.6</v>
      </c>
      <c r="AHP1030" s="4">
        <v>6206.4000000000005</v>
      </c>
      <c r="AHQ1030" s="4">
        <v>6660.1</v>
      </c>
      <c r="AHR1030" s="4">
        <v>5861</v>
      </c>
      <c r="AHS1030" s="4">
        <v>14737.400000000001</v>
      </c>
      <c r="AHT1030" s="4">
        <v>7119.7000000000007</v>
      </c>
      <c r="AHU1030" s="4">
        <v>8976.4</v>
      </c>
      <c r="AHV1030" s="4">
        <v>4132.7</v>
      </c>
      <c r="AHW1030" s="4">
        <v>4011.1000000000004</v>
      </c>
      <c r="AHX1030" s="4">
        <v>13911</v>
      </c>
      <c r="AHY1030" s="4">
        <v>10564.6</v>
      </c>
      <c r="AHZ1030" s="4">
        <v>10496</v>
      </c>
      <c r="AIA1030" s="4">
        <v>6445.1</v>
      </c>
      <c r="AIB1030" s="4">
        <v>9085.6</v>
      </c>
      <c r="AIC1030" s="4">
        <v>5301.5</v>
      </c>
      <c r="AID1030" s="4">
        <v>11915.6</v>
      </c>
      <c r="AIE1030" s="4">
        <v>14436.6</v>
      </c>
      <c r="AIF1030" s="4">
        <v>14892</v>
      </c>
      <c r="AIG1030" s="4">
        <v>11497.2</v>
      </c>
      <c r="AIH1030" s="4">
        <v>11616</v>
      </c>
      <c r="AII1030" s="4">
        <v>8350.1</v>
      </c>
      <c r="AIJ1030" s="4">
        <v>14315.300000000001</v>
      </c>
      <c r="AIK1030" s="4">
        <v>11879</v>
      </c>
      <c r="AIL1030" s="4">
        <v>7546.8</v>
      </c>
      <c r="AIM1030" s="4">
        <v>11262.6</v>
      </c>
      <c r="AIN1030" s="4">
        <v>13537.7</v>
      </c>
      <c r="AIO1030" s="4">
        <v>8142.4000000000005</v>
      </c>
      <c r="AIP1030" s="4">
        <v>9983.5</v>
      </c>
      <c r="AIQ1030" s="4">
        <v>5955</v>
      </c>
      <c r="AIR1030" s="4">
        <v>5951.8</v>
      </c>
      <c r="AIS1030" s="4">
        <v>7614.1</v>
      </c>
      <c r="AIT1030" s="4">
        <v>14257.900000000001</v>
      </c>
      <c r="AIU1030" s="4">
        <v>6849</v>
      </c>
      <c r="AIV1030" s="4">
        <v>6462.5</v>
      </c>
      <c r="AIW1030" s="4">
        <v>7786.1</v>
      </c>
      <c r="AIX1030" s="4">
        <v>4635.5</v>
      </c>
      <c r="AIY1030" s="4">
        <v>13992.900000000001</v>
      </c>
      <c r="AIZ1030" s="4">
        <v>11514.5</v>
      </c>
      <c r="AJA1030" s="4">
        <v>5642</v>
      </c>
      <c r="AJB1030" s="4">
        <v>12500.7</v>
      </c>
      <c r="AJC1030" s="4">
        <v>11518.400000000001</v>
      </c>
      <c r="AJD1030" s="4">
        <v>7033.1</v>
      </c>
      <c r="AJE1030" s="4">
        <v>11338</v>
      </c>
      <c r="AJF1030" s="4">
        <v>10227.400000000001</v>
      </c>
      <c r="AJG1030" s="4">
        <v>8381.7000000000007</v>
      </c>
      <c r="AJH1030" s="4">
        <v>13266.800000000001</v>
      </c>
      <c r="AJI1030" s="4">
        <v>9854.2000000000007</v>
      </c>
      <c r="AJJ1030" s="4">
        <v>8919</v>
      </c>
      <c r="AJK1030" s="4">
        <v>10700.400000000001</v>
      </c>
      <c r="AJL1030" s="4">
        <v>10282.300000000001</v>
      </c>
      <c r="AJM1030" s="4">
        <v>14222.7</v>
      </c>
      <c r="AJN1030" s="4">
        <v>9384.4</v>
      </c>
      <c r="AJO1030" s="4">
        <v>5229.4000000000005</v>
      </c>
      <c r="AJP1030" s="4">
        <v>7234.1</v>
      </c>
      <c r="AJQ1030" s="4">
        <v>13536.7</v>
      </c>
      <c r="AJR1030" s="4">
        <v>8383.9</v>
      </c>
      <c r="AJS1030" s="4">
        <v>9139.5</v>
      </c>
      <c r="AJT1030" s="4">
        <v>7797.9000000000005</v>
      </c>
      <c r="AJU1030" s="4">
        <v>7483.7000000000007</v>
      </c>
      <c r="AJV1030" s="4">
        <v>13695.6</v>
      </c>
      <c r="AJW1030" s="4">
        <v>4878.8</v>
      </c>
      <c r="AJX1030" s="4">
        <v>10477</v>
      </c>
      <c r="AJY1030" s="4">
        <v>6881.4000000000005</v>
      </c>
      <c r="AJZ1030" s="4">
        <v>12579.300000000001</v>
      </c>
      <c r="AKA1030" s="4">
        <v>8836.5</v>
      </c>
      <c r="AKB1030" s="4">
        <v>9417.4</v>
      </c>
      <c r="AKC1030" s="4">
        <v>10426</v>
      </c>
      <c r="AKD1030" s="4">
        <v>9065.3000000000011</v>
      </c>
      <c r="AKE1030" s="4">
        <v>14298.300000000001</v>
      </c>
      <c r="AKF1030" s="4">
        <v>8435.3000000000011</v>
      </c>
      <c r="AKG1030" s="4">
        <v>12611</v>
      </c>
      <c r="AKH1030" s="4">
        <v>11196.300000000001</v>
      </c>
      <c r="AKI1030" s="4">
        <v>11762.6</v>
      </c>
      <c r="AKJ1030" s="4">
        <v>7083.6</v>
      </c>
      <c r="AKK1030" s="4">
        <v>14285.900000000001</v>
      </c>
      <c r="AKL1030" s="4">
        <v>13136.2</v>
      </c>
      <c r="AKM1030" s="4">
        <v>8945.8000000000011</v>
      </c>
      <c r="AKN1030" s="4">
        <v>6652.1</v>
      </c>
      <c r="AKO1030" s="4">
        <v>6722.9000000000005</v>
      </c>
      <c r="AKP1030" s="4">
        <v>9588.8000000000011</v>
      </c>
      <c r="AKQ1030" s="4">
        <v>6402</v>
      </c>
      <c r="AKR1030" s="4">
        <v>8704.4</v>
      </c>
      <c r="AKS1030" s="4">
        <v>12640.300000000001</v>
      </c>
      <c r="AKT1030" s="4">
        <v>14851.6</v>
      </c>
      <c r="AKU1030" s="4">
        <v>12674.1</v>
      </c>
      <c r="AKV1030" s="4">
        <v>12219.800000000001</v>
      </c>
      <c r="AKW1030" s="4">
        <v>10367.6</v>
      </c>
      <c r="AKX1030" s="4">
        <v>6982.8</v>
      </c>
      <c r="AKY1030" s="4">
        <v>12807.900000000001</v>
      </c>
      <c r="AKZ1030" s="4">
        <v>10178.400000000001</v>
      </c>
      <c r="ALA1030" s="4">
        <v>12339.800000000001</v>
      </c>
      <c r="ALB1030" s="4">
        <v>5968.1</v>
      </c>
      <c r="ALC1030" s="4">
        <v>7419.6</v>
      </c>
      <c r="ALD1030" s="4">
        <v>9877.8000000000011</v>
      </c>
      <c r="ALE1030" s="4">
        <v>9792.3000000000011</v>
      </c>
      <c r="ALF1030" s="4">
        <v>11498.6</v>
      </c>
      <c r="ALG1030" s="4">
        <v>12100.300000000001</v>
      </c>
      <c r="ALH1030" s="4">
        <v>7590.8</v>
      </c>
      <c r="ALI1030" s="4">
        <v>5763</v>
      </c>
      <c r="ALJ1030" s="4">
        <v>10146.800000000001</v>
      </c>
      <c r="ALK1030" s="4">
        <v>12092.7</v>
      </c>
      <c r="ALL1030" s="4">
        <v>14238.400000000001</v>
      </c>
      <c r="ALM1030" s="4">
        <v>13479.300000000001</v>
      </c>
    </row>
    <row r="1031" spans="1:1001" x14ac:dyDescent="0.35">
      <c r="A1031" s="4" t="s">
        <v>7</v>
      </c>
      <c r="B1031" s="4">
        <v>13457.25</v>
      </c>
      <c r="C1031" s="4">
        <v>20040.45</v>
      </c>
      <c r="D1031" s="4">
        <v>14361.9</v>
      </c>
      <c r="E1031" s="4">
        <v>20654.099999999999</v>
      </c>
      <c r="F1031" s="4">
        <v>10143.15</v>
      </c>
      <c r="G1031" s="4">
        <v>8200.5</v>
      </c>
      <c r="H1031" s="4">
        <v>12360.75</v>
      </c>
      <c r="I1031" s="4">
        <v>7622.8499999999995</v>
      </c>
      <c r="J1031" s="4">
        <v>6201</v>
      </c>
      <c r="K1031" s="4">
        <v>17753.399999999998</v>
      </c>
      <c r="L1031" s="4">
        <v>8057.5499999999993</v>
      </c>
      <c r="M1031" s="4">
        <v>7562.0999999999995</v>
      </c>
      <c r="N1031" s="4">
        <v>7771.2</v>
      </c>
      <c r="O1031" s="4">
        <v>13194.75</v>
      </c>
      <c r="P1031" s="4">
        <v>9648.75</v>
      </c>
      <c r="Q1031" s="4">
        <v>22320.6</v>
      </c>
      <c r="R1031" s="4">
        <v>12040.949999999999</v>
      </c>
      <c r="S1031" s="4">
        <v>22438.95</v>
      </c>
      <c r="T1031" s="4">
        <v>19355.399999999998</v>
      </c>
      <c r="U1031" s="4">
        <v>7265.55</v>
      </c>
      <c r="V1031" s="4">
        <v>8205.9</v>
      </c>
      <c r="W1031" s="4">
        <v>14184</v>
      </c>
      <c r="X1031" s="4">
        <v>18673.649999999998</v>
      </c>
      <c r="Y1031" s="4">
        <v>16033.199999999999</v>
      </c>
      <c r="Z1031" s="4">
        <v>8531.4</v>
      </c>
      <c r="AA1031" s="4">
        <v>17381.399999999998</v>
      </c>
      <c r="AB1031" s="4">
        <v>22085.1</v>
      </c>
      <c r="AC1031" s="4">
        <v>17792.25</v>
      </c>
      <c r="AD1031" s="4">
        <v>16420.95</v>
      </c>
      <c r="AE1031" s="4">
        <v>7137.3</v>
      </c>
      <c r="AF1031" s="4">
        <v>16920.75</v>
      </c>
      <c r="AG1031" s="4">
        <v>10728.449999999999</v>
      </c>
      <c r="AH1031" s="4">
        <v>13722.75</v>
      </c>
      <c r="AI1031" s="4">
        <v>14537.4</v>
      </c>
      <c r="AJ1031" s="4">
        <v>7679.25</v>
      </c>
      <c r="AK1031" s="4">
        <v>20271.45</v>
      </c>
      <c r="AL1031" s="4">
        <v>6574.95</v>
      </c>
      <c r="AM1031" s="4">
        <v>13778.85</v>
      </c>
      <c r="AN1031" s="4">
        <v>8842.0499999999993</v>
      </c>
      <c r="AO1031" s="4">
        <v>20367.3</v>
      </c>
      <c r="AP1031" s="4">
        <v>19688.849999999999</v>
      </c>
      <c r="AQ1031" s="4">
        <v>15598.05</v>
      </c>
      <c r="AR1031" s="4">
        <v>17403.149999999998</v>
      </c>
      <c r="AS1031" s="4">
        <v>18712.5</v>
      </c>
      <c r="AT1031" s="4">
        <v>21528</v>
      </c>
      <c r="AU1031" s="4">
        <v>21724.5</v>
      </c>
      <c r="AV1031" s="4">
        <v>19637.25</v>
      </c>
      <c r="AW1031" s="4">
        <v>19077</v>
      </c>
      <c r="AX1031" s="4">
        <v>15843.9</v>
      </c>
      <c r="AY1031" s="4">
        <v>15181.949999999999</v>
      </c>
      <c r="AZ1031" s="4">
        <v>13215.75</v>
      </c>
      <c r="BA1031" s="4">
        <v>10989.75</v>
      </c>
      <c r="BB1031" s="4">
        <v>16751.849999999999</v>
      </c>
      <c r="BC1031" s="4">
        <v>12308.55</v>
      </c>
      <c r="BD1031" s="4">
        <v>17565.149999999998</v>
      </c>
      <c r="BE1031" s="4">
        <v>12861.75</v>
      </c>
      <c r="BF1031" s="4">
        <v>20203.8</v>
      </c>
      <c r="BG1031" s="4">
        <v>9792.9</v>
      </c>
      <c r="BH1031" s="4">
        <v>21983.25</v>
      </c>
      <c r="BI1031" s="4">
        <v>17395.95</v>
      </c>
      <c r="BJ1031" s="4">
        <v>9183.2999999999993</v>
      </c>
      <c r="BK1031" s="4">
        <v>6236.8499999999995</v>
      </c>
      <c r="BL1031" s="4">
        <v>8283.2999999999993</v>
      </c>
      <c r="BM1031" s="4">
        <v>14982.599999999999</v>
      </c>
      <c r="BN1031" s="4">
        <v>12785.1</v>
      </c>
      <c r="BO1031" s="4">
        <v>8358.4499999999989</v>
      </c>
      <c r="BP1031" s="4">
        <v>12123.3</v>
      </c>
      <c r="BQ1031" s="4">
        <v>13596.15</v>
      </c>
      <c r="BR1031" s="4">
        <v>17829.75</v>
      </c>
      <c r="BS1031" s="4">
        <v>12054.449999999999</v>
      </c>
      <c r="BT1031" s="4">
        <v>17711.25</v>
      </c>
      <c r="BU1031" s="4">
        <v>13023.6</v>
      </c>
      <c r="BV1031" s="4">
        <v>7660.3499999999995</v>
      </c>
      <c r="BW1031" s="4">
        <v>12168.75</v>
      </c>
      <c r="BX1031" s="4">
        <v>16383.9</v>
      </c>
      <c r="BY1031" s="4">
        <v>19566.45</v>
      </c>
      <c r="BZ1031" s="4">
        <v>16497.149999999998</v>
      </c>
      <c r="CA1031" s="4">
        <v>20449.649999999998</v>
      </c>
      <c r="CB1031" s="4">
        <v>20178.899999999998</v>
      </c>
      <c r="CC1031" s="4">
        <v>7553.7</v>
      </c>
      <c r="CD1031" s="4">
        <v>6970.05</v>
      </c>
      <c r="CE1031" s="4">
        <v>7081.5</v>
      </c>
      <c r="CF1031" s="4">
        <v>21699.75</v>
      </c>
      <c r="CG1031" s="4">
        <v>11935.949999999999</v>
      </c>
      <c r="CH1031" s="4">
        <v>14435.4</v>
      </c>
      <c r="CI1031" s="4">
        <v>18402.599999999999</v>
      </c>
      <c r="CJ1031" s="4">
        <v>21537.599999999999</v>
      </c>
      <c r="CK1031" s="4">
        <v>10588.05</v>
      </c>
      <c r="CL1031" s="4">
        <v>19467.45</v>
      </c>
      <c r="CM1031" s="4">
        <v>18692.099999999999</v>
      </c>
      <c r="CN1031" s="4">
        <v>15030.15</v>
      </c>
      <c r="CO1031" s="4">
        <v>10821.15</v>
      </c>
      <c r="CP1031" s="4">
        <v>17863.649999999998</v>
      </c>
      <c r="CQ1031" s="4">
        <v>7868.0999999999995</v>
      </c>
      <c r="CR1031" s="4">
        <v>12915.9</v>
      </c>
      <c r="CS1031" s="4">
        <v>10883.55</v>
      </c>
      <c r="CT1031" s="4">
        <v>6956.25</v>
      </c>
      <c r="CU1031" s="4">
        <v>16531.8</v>
      </c>
      <c r="CV1031" s="4">
        <v>8357.1</v>
      </c>
      <c r="CW1031" s="4">
        <v>19637.099999999999</v>
      </c>
      <c r="CX1031" s="4">
        <v>21819.45</v>
      </c>
      <c r="CY1031" s="4">
        <v>21756.3</v>
      </c>
      <c r="CZ1031" s="4">
        <v>17775.599999999999</v>
      </c>
      <c r="DA1031" s="4">
        <v>12636.3</v>
      </c>
      <c r="DB1031" s="4">
        <v>13809.3</v>
      </c>
      <c r="DC1031" s="4">
        <v>9679.1999999999989</v>
      </c>
      <c r="DD1031" s="4">
        <v>12983.85</v>
      </c>
      <c r="DE1031" s="4">
        <v>7387.3499999999995</v>
      </c>
      <c r="DF1031" s="4">
        <v>8089.65</v>
      </c>
      <c r="DG1031" s="4">
        <v>13373.1</v>
      </c>
      <c r="DH1031" s="4">
        <v>11017.35</v>
      </c>
      <c r="DI1031" s="4">
        <v>6412.2</v>
      </c>
      <c r="DJ1031" s="4">
        <v>15543.3</v>
      </c>
      <c r="DK1031" s="4">
        <v>17609.849999999999</v>
      </c>
      <c r="DL1031" s="4">
        <v>7581.9</v>
      </c>
      <c r="DM1031" s="4">
        <v>14811.15</v>
      </c>
      <c r="DN1031" s="4">
        <v>18721.5</v>
      </c>
      <c r="DO1031" s="4">
        <v>21273.899999999998</v>
      </c>
      <c r="DP1031" s="4">
        <v>16248.15</v>
      </c>
      <c r="DQ1031" s="4">
        <v>9654.15</v>
      </c>
      <c r="DR1031" s="4">
        <v>11861.1</v>
      </c>
      <c r="DS1031" s="4">
        <v>7273.95</v>
      </c>
      <c r="DT1031" s="4">
        <v>12655.8</v>
      </c>
      <c r="DU1031" s="4">
        <v>16769.25</v>
      </c>
      <c r="DV1031" s="4">
        <v>6950.25</v>
      </c>
      <c r="DW1031" s="4">
        <v>21819.3</v>
      </c>
      <c r="DX1031" s="4">
        <v>11009.55</v>
      </c>
      <c r="DY1031" s="4">
        <v>17844.3</v>
      </c>
      <c r="DZ1031" s="4">
        <v>11189.4</v>
      </c>
      <c r="EA1031" s="4">
        <v>20630.7</v>
      </c>
      <c r="EB1031" s="4">
        <v>13664.1</v>
      </c>
      <c r="EC1031" s="4">
        <v>20027.25</v>
      </c>
      <c r="ED1031" s="4">
        <v>20086.2</v>
      </c>
      <c r="EE1031" s="4">
        <v>11222.25</v>
      </c>
      <c r="EF1031" s="4">
        <v>20517.45</v>
      </c>
      <c r="EG1031" s="4">
        <v>20273.55</v>
      </c>
      <c r="EH1031" s="4">
        <v>9129.2999999999993</v>
      </c>
      <c r="EI1031" s="4">
        <v>6036.3</v>
      </c>
      <c r="EJ1031" s="4">
        <v>9217.35</v>
      </c>
      <c r="EK1031" s="4">
        <v>17849.099999999999</v>
      </c>
      <c r="EL1031" s="4">
        <v>11610.6</v>
      </c>
      <c r="EM1031" s="4">
        <v>18849.3</v>
      </c>
      <c r="EN1031" s="4">
        <v>21735</v>
      </c>
      <c r="EO1031" s="4">
        <v>17918.849999999999</v>
      </c>
      <c r="EP1031" s="4">
        <v>20637.45</v>
      </c>
      <c r="EQ1031" s="4">
        <v>21647.85</v>
      </c>
      <c r="ER1031" s="4">
        <v>18740.7</v>
      </c>
      <c r="ES1031" s="4">
        <v>12242.699999999999</v>
      </c>
      <c r="ET1031" s="4">
        <v>15943.8</v>
      </c>
      <c r="EU1031" s="4">
        <v>7734</v>
      </c>
      <c r="EV1031" s="4">
        <v>19376.7</v>
      </c>
      <c r="EW1031" s="4">
        <v>10269.9</v>
      </c>
      <c r="EX1031" s="4">
        <v>6004.95</v>
      </c>
      <c r="EY1031" s="4">
        <v>11282.55</v>
      </c>
      <c r="EZ1031" s="4">
        <v>14975.25</v>
      </c>
      <c r="FA1031" s="4">
        <v>10216.799999999999</v>
      </c>
      <c r="FB1031" s="4">
        <v>16668.3</v>
      </c>
      <c r="FC1031" s="4">
        <v>15385.5</v>
      </c>
      <c r="FD1031" s="4">
        <v>22343.55</v>
      </c>
      <c r="FE1031" s="4">
        <v>20357.7</v>
      </c>
      <c r="FF1031" s="4">
        <v>7255.2</v>
      </c>
      <c r="FG1031" s="4">
        <v>15074.099999999999</v>
      </c>
      <c r="FH1031" s="4">
        <v>11287.05</v>
      </c>
      <c r="FI1031" s="4">
        <v>7731.5999999999995</v>
      </c>
      <c r="FJ1031" s="4">
        <v>17437.05</v>
      </c>
      <c r="FK1031" s="4">
        <v>10944.3</v>
      </c>
      <c r="FL1031" s="4">
        <v>22249.200000000001</v>
      </c>
      <c r="FM1031" s="4">
        <v>7455</v>
      </c>
      <c r="FN1031" s="4">
        <v>8198.85</v>
      </c>
      <c r="FO1031" s="4">
        <v>8065.65</v>
      </c>
      <c r="FP1031" s="4">
        <v>20268.899999999998</v>
      </c>
      <c r="FQ1031" s="4">
        <v>20347.2</v>
      </c>
      <c r="FR1031" s="4">
        <v>20733.75</v>
      </c>
      <c r="FS1031" s="4">
        <v>11322.3</v>
      </c>
      <c r="FT1031" s="4">
        <v>18435.3</v>
      </c>
      <c r="FU1031" s="4">
        <v>10052.549999999999</v>
      </c>
      <c r="FV1031" s="4">
        <v>9210</v>
      </c>
      <c r="FW1031" s="4">
        <v>21004.35</v>
      </c>
      <c r="FX1031" s="4">
        <v>11871.9</v>
      </c>
      <c r="FY1031" s="4">
        <v>13766.699999999999</v>
      </c>
      <c r="FZ1031" s="4">
        <v>7895.4</v>
      </c>
      <c r="GA1031" s="4">
        <v>16521</v>
      </c>
      <c r="GB1031" s="4">
        <v>21085.200000000001</v>
      </c>
      <c r="GC1031" s="4">
        <v>19472.25</v>
      </c>
      <c r="GD1031" s="4">
        <v>12645</v>
      </c>
      <c r="GE1031" s="4">
        <v>16187.099999999999</v>
      </c>
      <c r="GF1031" s="4">
        <v>14110.949999999999</v>
      </c>
      <c r="GG1031" s="4">
        <v>11717.25</v>
      </c>
      <c r="GH1031" s="4">
        <v>7932.5999999999995</v>
      </c>
      <c r="GI1031" s="4">
        <v>14991.15</v>
      </c>
      <c r="GJ1031" s="4">
        <v>12104.1</v>
      </c>
      <c r="GK1031" s="4">
        <v>19239.149999999998</v>
      </c>
      <c r="GL1031" s="4">
        <v>20975.399999999998</v>
      </c>
      <c r="GM1031" s="4">
        <v>8603.6999999999989</v>
      </c>
      <c r="GN1031" s="4">
        <v>10186.049999999999</v>
      </c>
      <c r="GO1031" s="4">
        <v>14520</v>
      </c>
      <c r="GP1031" s="4">
        <v>8607.4499999999989</v>
      </c>
      <c r="GQ1031" s="4">
        <v>18294.899999999998</v>
      </c>
      <c r="GR1031" s="4">
        <v>17614.649999999998</v>
      </c>
      <c r="GS1031" s="4">
        <v>6191.55</v>
      </c>
      <c r="GT1031" s="4">
        <v>9400.1999999999989</v>
      </c>
      <c r="GU1031" s="4">
        <v>21196.799999999999</v>
      </c>
      <c r="GV1031" s="4">
        <v>17944.05</v>
      </c>
      <c r="GW1031" s="4">
        <v>20144.849999999999</v>
      </c>
      <c r="GX1031" s="4">
        <v>11872.35</v>
      </c>
      <c r="GY1031" s="4">
        <v>8762.6999999999989</v>
      </c>
      <c r="GZ1031" s="4">
        <v>15384.15</v>
      </c>
      <c r="HA1031" s="4">
        <v>20210.399999999998</v>
      </c>
      <c r="HB1031" s="4">
        <v>15882.449999999999</v>
      </c>
      <c r="HC1031" s="4">
        <v>21205.200000000001</v>
      </c>
      <c r="HD1031" s="4">
        <v>18410.849999999999</v>
      </c>
      <c r="HE1031" s="4">
        <v>8064</v>
      </c>
      <c r="HF1031" s="4">
        <v>8013.45</v>
      </c>
      <c r="HG1031" s="4">
        <v>12294.3</v>
      </c>
      <c r="HH1031" s="4">
        <v>19464.3</v>
      </c>
      <c r="HI1031" s="4">
        <v>10289.699999999999</v>
      </c>
      <c r="HJ1031" s="4">
        <v>21157.8</v>
      </c>
      <c r="HK1031" s="4">
        <v>8257.0499999999993</v>
      </c>
      <c r="HL1031" s="4">
        <v>6581.4</v>
      </c>
      <c r="HM1031" s="4">
        <v>6214.2</v>
      </c>
      <c r="HN1031" s="4">
        <v>14322</v>
      </c>
      <c r="HO1031" s="4">
        <v>14705.699999999999</v>
      </c>
      <c r="HP1031" s="4">
        <v>21039.899999999998</v>
      </c>
      <c r="HQ1031" s="4">
        <v>7933.2</v>
      </c>
      <c r="HR1031" s="4">
        <v>14840.849999999999</v>
      </c>
      <c r="HS1031" s="4">
        <v>22187.399999999998</v>
      </c>
      <c r="HT1031" s="4">
        <v>17770.649999999998</v>
      </c>
      <c r="HU1031" s="4">
        <v>16145.099999999999</v>
      </c>
      <c r="HV1031" s="4">
        <v>13910.4</v>
      </c>
      <c r="HW1031" s="4">
        <v>15076.8</v>
      </c>
      <c r="HX1031" s="4">
        <v>16723.2</v>
      </c>
      <c r="HY1031" s="4">
        <v>12855.75</v>
      </c>
      <c r="HZ1031" s="4">
        <v>15591.75</v>
      </c>
      <c r="IA1031" s="4">
        <v>17566.8</v>
      </c>
      <c r="IB1031" s="4">
        <v>19614.3</v>
      </c>
      <c r="IC1031" s="4">
        <v>18907.349999999999</v>
      </c>
      <c r="ID1031" s="4">
        <v>11524.5</v>
      </c>
      <c r="IE1031" s="4">
        <v>12406.35</v>
      </c>
      <c r="IF1031" s="4">
        <v>11042.699999999999</v>
      </c>
      <c r="IG1031" s="4">
        <v>17970.149999999998</v>
      </c>
      <c r="IH1031" s="4">
        <v>7205.4</v>
      </c>
      <c r="II1031" s="4">
        <v>14695.35</v>
      </c>
      <c r="IJ1031" s="4">
        <v>8218.1999999999989</v>
      </c>
      <c r="IK1031" s="4">
        <v>14306.55</v>
      </c>
      <c r="IL1031" s="4">
        <v>21416.55</v>
      </c>
      <c r="IM1031" s="4">
        <v>22020.899999999998</v>
      </c>
      <c r="IN1031" s="4">
        <v>14377.05</v>
      </c>
      <c r="IO1031" s="4">
        <v>8844.9</v>
      </c>
      <c r="IP1031" s="4">
        <v>17181.599999999999</v>
      </c>
      <c r="IQ1031" s="4">
        <v>11822.4</v>
      </c>
      <c r="IR1031" s="4">
        <v>21241.8</v>
      </c>
      <c r="IS1031" s="4">
        <v>18426.899999999998</v>
      </c>
      <c r="IT1031" s="4">
        <v>17374.2</v>
      </c>
      <c r="IU1031" s="4">
        <v>12590.25</v>
      </c>
      <c r="IV1031" s="4">
        <v>13201.35</v>
      </c>
      <c r="IW1031" s="4">
        <v>16255.199999999999</v>
      </c>
      <c r="IX1031" s="4">
        <v>20556.45</v>
      </c>
      <c r="IY1031" s="4">
        <v>11755.5</v>
      </c>
      <c r="IZ1031" s="4">
        <v>18089.55</v>
      </c>
      <c r="JA1031" s="4">
        <v>22319.55</v>
      </c>
      <c r="JB1031" s="4">
        <v>14053.949999999999</v>
      </c>
      <c r="JC1031" s="4">
        <v>12313.949999999999</v>
      </c>
      <c r="JD1031" s="4">
        <v>18668.099999999999</v>
      </c>
      <c r="JE1031" s="4">
        <v>6313.65</v>
      </c>
      <c r="JF1031" s="4">
        <v>17853.149999999998</v>
      </c>
      <c r="JG1031" s="4">
        <v>19516.649999999998</v>
      </c>
      <c r="JH1031" s="4">
        <v>11298.75</v>
      </c>
      <c r="JI1031" s="4">
        <v>18821.7</v>
      </c>
      <c r="JJ1031" s="4">
        <v>6096.9</v>
      </c>
      <c r="JK1031" s="4">
        <v>18820.349999999999</v>
      </c>
      <c r="JL1031" s="4">
        <v>14213.699999999999</v>
      </c>
      <c r="JM1031" s="4">
        <v>15503.4</v>
      </c>
      <c r="JN1031" s="4">
        <v>13265.25</v>
      </c>
      <c r="JO1031" s="4">
        <v>10331.699999999999</v>
      </c>
      <c r="JP1031" s="4">
        <v>11239.949999999999</v>
      </c>
      <c r="JQ1031" s="4">
        <v>7173.15</v>
      </c>
      <c r="JR1031" s="4">
        <v>19878.149999999998</v>
      </c>
      <c r="JS1031" s="4">
        <v>12616.65</v>
      </c>
      <c r="JT1031" s="4">
        <v>19940.25</v>
      </c>
      <c r="JU1031" s="4">
        <v>10907.55</v>
      </c>
      <c r="JV1031" s="4">
        <v>20691.899999999998</v>
      </c>
      <c r="JW1031" s="4">
        <v>17068.5</v>
      </c>
      <c r="JX1031" s="4">
        <v>14388.3</v>
      </c>
      <c r="JY1031" s="4">
        <v>7009.2</v>
      </c>
      <c r="JZ1031" s="4">
        <v>14936.099999999999</v>
      </c>
      <c r="KA1031" s="4">
        <v>16957.349999999999</v>
      </c>
      <c r="KB1031" s="4">
        <v>21535.5</v>
      </c>
      <c r="KC1031" s="4">
        <v>12770.85</v>
      </c>
      <c r="KD1031" s="4">
        <v>13087.35</v>
      </c>
      <c r="KE1031" s="4">
        <v>17043.149999999998</v>
      </c>
      <c r="KF1031" s="4">
        <v>14579.55</v>
      </c>
      <c r="KG1031" s="4">
        <v>17294.7</v>
      </c>
      <c r="KH1031" s="4">
        <v>17726.099999999999</v>
      </c>
      <c r="KI1031" s="4">
        <v>17273.55</v>
      </c>
      <c r="KJ1031" s="4">
        <v>11583.3</v>
      </c>
      <c r="KK1031" s="4">
        <v>9436.1999999999989</v>
      </c>
      <c r="KL1031" s="4">
        <v>17913</v>
      </c>
      <c r="KM1031" s="4">
        <v>20568.599999999999</v>
      </c>
      <c r="KN1031" s="4">
        <v>10964.25</v>
      </c>
      <c r="KO1031" s="4">
        <v>15023.25</v>
      </c>
      <c r="KP1031" s="4">
        <v>16309.949999999999</v>
      </c>
      <c r="KQ1031" s="4">
        <v>8707.1999999999989</v>
      </c>
      <c r="KR1031" s="4">
        <v>17860.95</v>
      </c>
      <c r="KS1031" s="4">
        <v>10631.4</v>
      </c>
      <c r="KT1031" s="4">
        <v>12251.25</v>
      </c>
      <c r="KU1031" s="4">
        <v>7541.0999999999995</v>
      </c>
      <c r="KV1031" s="4">
        <v>16837.5</v>
      </c>
      <c r="KW1031" s="4">
        <v>22225.35</v>
      </c>
      <c r="KX1031" s="4">
        <v>7570.3499999999995</v>
      </c>
      <c r="KY1031" s="4">
        <v>19326</v>
      </c>
      <c r="KZ1031" s="4">
        <v>10209.449999999999</v>
      </c>
      <c r="LA1031" s="4">
        <v>17135.399999999998</v>
      </c>
      <c r="LB1031" s="4">
        <v>18956.25</v>
      </c>
      <c r="LC1031" s="4">
        <v>8438.1</v>
      </c>
      <c r="LD1031" s="4">
        <v>15564.449999999999</v>
      </c>
      <c r="LE1031" s="4">
        <v>17949.45</v>
      </c>
      <c r="LF1031" s="4">
        <v>7640.25</v>
      </c>
      <c r="LG1031" s="4">
        <v>12868.35</v>
      </c>
      <c r="LH1031" s="4">
        <v>20458.649999999998</v>
      </c>
      <c r="LI1031" s="4">
        <v>17029.8</v>
      </c>
      <c r="LJ1031" s="4">
        <v>8587.9499999999989</v>
      </c>
      <c r="LK1031" s="4">
        <v>14592.75</v>
      </c>
      <c r="LL1031" s="4">
        <v>8052.15</v>
      </c>
      <c r="LM1031" s="4">
        <v>22489.200000000001</v>
      </c>
      <c r="LN1031" s="4">
        <v>13071.75</v>
      </c>
      <c r="LO1031" s="4">
        <v>20815.5</v>
      </c>
      <c r="LP1031" s="4">
        <v>6467.0999999999995</v>
      </c>
      <c r="LQ1031" s="4">
        <v>15486.75</v>
      </c>
      <c r="LR1031" s="4">
        <v>16813.2</v>
      </c>
      <c r="LS1031" s="4">
        <v>15934.05</v>
      </c>
      <c r="LT1031" s="4">
        <v>11580.3</v>
      </c>
      <c r="LU1031" s="4">
        <v>12523.199999999999</v>
      </c>
      <c r="LV1031" s="4">
        <v>12997.05</v>
      </c>
      <c r="LW1031" s="4">
        <v>12412.8</v>
      </c>
      <c r="LX1031" s="4">
        <v>8229.2999999999993</v>
      </c>
      <c r="LY1031" s="4">
        <v>16077.3</v>
      </c>
      <c r="LZ1031" s="4">
        <v>15292.5</v>
      </c>
      <c r="MA1031" s="4">
        <v>19373.25</v>
      </c>
      <c r="MB1031" s="4">
        <v>12053.1</v>
      </c>
      <c r="MC1031" s="4">
        <v>12782.4</v>
      </c>
      <c r="MD1031" s="4">
        <v>17941.349999999999</v>
      </c>
      <c r="ME1031" s="4">
        <v>7190.0999999999995</v>
      </c>
      <c r="MF1031" s="4">
        <v>13990.199999999999</v>
      </c>
      <c r="MG1031" s="4">
        <v>7727.25</v>
      </c>
      <c r="MH1031" s="4">
        <v>22413.149999999998</v>
      </c>
      <c r="MI1031" s="4">
        <v>21107.85</v>
      </c>
      <c r="MJ1031" s="4">
        <v>19037.7</v>
      </c>
      <c r="MK1031" s="4">
        <v>10868.85</v>
      </c>
      <c r="ML1031" s="4">
        <v>16031.25</v>
      </c>
      <c r="MM1031" s="4">
        <v>8815.5</v>
      </c>
      <c r="MN1031" s="4">
        <v>17431.5</v>
      </c>
      <c r="MO1031" s="4">
        <v>13011.9</v>
      </c>
      <c r="MP1031" s="4">
        <v>20072.849999999999</v>
      </c>
      <c r="MQ1031" s="4">
        <v>10726.5</v>
      </c>
      <c r="MR1031" s="4">
        <v>21765.75</v>
      </c>
      <c r="MS1031" s="4">
        <v>19829.399999999998</v>
      </c>
      <c r="MT1031" s="4">
        <v>18862.2</v>
      </c>
      <c r="MU1031" s="4">
        <v>7264.05</v>
      </c>
      <c r="MV1031" s="4">
        <v>12561.449999999999</v>
      </c>
      <c r="MW1031" s="4">
        <v>7349.55</v>
      </c>
      <c r="MX1031" s="4">
        <v>13753.5</v>
      </c>
      <c r="MY1031" s="4">
        <v>21822.6</v>
      </c>
      <c r="MZ1031" s="4">
        <v>15398.4</v>
      </c>
      <c r="NA1031" s="4">
        <v>17767.2</v>
      </c>
      <c r="NB1031" s="4">
        <v>17090.25</v>
      </c>
      <c r="NC1031" s="4">
        <v>17007.75</v>
      </c>
      <c r="ND1031" s="4">
        <v>17954.099999999999</v>
      </c>
      <c r="NE1031" s="4">
        <v>12175.8</v>
      </c>
      <c r="NF1031" s="4">
        <v>11829.75</v>
      </c>
      <c r="NG1031" s="4">
        <v>13353.9</v>
      </c>
      <c r="NH1031" s="4">
        <v>15021.599999999999</v>
      </c>
      <c r="NI1031" s="4">
        <v>14617.35</v>
      </c>
      <c r="NJ1031" s="4">
        <v>11521.65</v>
      </c>
      <c r="NK1031" s="4">
        <v>8803.1999999999989</v>
      </c>
      <c r="NL1031" s="4">
        <v>10504.199999999999</v>
      </c>
      <c r="NM1031" s="4">
        <v>17249.849999999999</v>
      </c>
      <c r="NN1031" s="4">
        <v>9197.6999999999989</v>
      </c>
      <c r="NO1031" s="4">
        <v>21836.85</v>
      </c>
      <c r="NP1031" s="4">
        <v>8491.35</v>
      </c>
      <c r="NQ1031" s="4">
        <v>21857.399999999998</v>
      </c>
      <c r="NR1031" s="4">
        <v>15747.75</v>
      </c>
      <c r="NS1031" s="4">
        <v>20317.649999999998</v>
      </c>
      <c r="NT1031" s="4">
        <v>13621.65</v>
      </c>
      <c r="NU1031" s="4">
        <v>7306.65</v>
      </c>
      <c r="NV1031" s="4">
        <v>11041.199999999999</v>
      </c>
      <c r="NW1031" s="4">
        <v>14604.15</v>
      </c>
      <c r="NX1031" s="4">
        <v>18113.099999999999</v>
      </c>
      <c r="NY1031" s="4">
        <v>6717.3</v>
      </c>
      <c r="NZ1031" s="4">
        <v>10466.1</v>
      </c>
      <c r="OA1031" s="4">
        <v>13855.8</v>
      </c>
      <c r="OB1031" s="4">
        <v>22065.45</v>
      </c>
      <c r="OC1031" s="4">
        <v>13948.949999999999</v>
      </c>
      <c r="OD1031" s="4">
        <v>13603.65</v>
      </c>
      <c r="OE1031" s="4">
        <v>17235.75</v>
      </c>
      <c r="OF1031" s="4">
        <v>12643.65</v>
      </c>
      <c r="OG1031" s="4">
        <v>21953.399999999998</v>
      </c>
      <c r="OH1031" s="4">
        <v>8985.15</v>
      </c>
      <c r="OI1031" s="4">
        <v>9239.4</v>
      </c>
      <c r="OJ1031" s="4">
        <v>11087.699999999999</v>
      </c>
      <c r="OK1031" s="4">
        <v>19173.149999999998</v>
      </c>
      <c r="OL1031" s="4">
        <v>14713.8</v>
      </c>
      <c r="OM1031" s="4">
        <v>7555.7999999999993</v>
      </c>
      <c r="ON1031" s="4">
        <v>13180.05</v>
      </c>
      <c r="OO1031" s="4">
        <v>12032.55</v>
      </c>
      <c r="OP1031" s="4">
        <v>19591.649999999998</v>
      </c>
      <c r="OQ1031" s="4">
        <v>20801.25</v>
      </c>
      <c r="OR1031" s="4">
        <v>17841.3</v>
      </c>
      <c r="OS1031" s="4">
        <v>15978</v>
      </c>
      <c r="OT1031" s="4">
        <v>12258.9</v>
      </c>
      <c r="OU1031" s="4">
        <v>14280.9</v>
      </c>
      <c r="OV1031" s="4">
        <v>14559.15</v>
      </c>
      <c r="OW1031" s="4">
        <v>14721.9</v>
      </c>
      <c r="OX1031" s="4">
        <v>7206.5999999999995</v>
      </c>
      <c r="OY1031" s="4">
        <v>14170.35</v>
      </c>
      <c r="OZ1031" s="4">
        <v>20651.849999999999</v>
      </c>
      <c r="PA1031" s="4">
        <v>17076.3</v>
      </c>
      <c r="PB1031" s="4">
        <v>20538.3</v>
      </c>
      <c r="PC1031" s="4">
        <v>19271.849999999999</v>
      </c>
      <c r="PD1031" s="4">
        <v>17496.45</v>
      </c>
      <c r="PE1031" s="4">
        <v>6022.95</v>
      </c>
      <c r="PF1031" s="4">
        <v>17395.05</v>
      </c>
      <c r="PG1031" s="4">
        <v>6120.15</v>
      </c>
      <c r="PH1031" s="4">
        <v>15114.75</v>
      </c>
      <c r="PI1031" s="4">
        <v>14620.8</v>
      </c>
      <c r="PJ1031" s="4">
        <v>20315.25</v>
      </c>
      <c r="PK1031" s="4">
        <v>17436.149999999998</v>
      </c>
      <c r="PL1031" s="4">
        <v>20798.849999999999</v>
      </c>
      <c r="PM1031" s="4">
        <v>17339.7</v>
      </c>
      <c r="PN1031" s="4">
        <v>20784.149999999998</v>
      </c>
      <c r="PO1031" s="4">
        <v>13399.199999999999</v>
      </c>
      <c r="PP1031" s="4">
        <v>17305.95</v>
      </c>
      <c r="PQ1031" s="4">
        <v>17997.599999999999</v>
      </c>
      <c r="PR1031" s="4">
        <v>19430.399999999998</v>
      </c>
      <c r="PS1031" s="4">
        <v>6312.5999999999995</v>
      </c>
      <c r="PT1031" s="4">
        <v>12765.75</v>
      </c>
      <c r="PU1031" s="4">
        <v>16899</v>
      </c>
      <c r="PV1031" s="4">
        <v>7755.75</v>
      </c>
      <c r="PW1031" s="4">
        <v>21248.399999999998</v>
      </c>
      <c r="PX1031" s="4">
        <v>11676.449999999999</v>
      </c>
      <c r="PY1031" s="4">
        <v>11308.199999999999</v>
      </c>
      <c r="PZ1031" s="4">
        <v>10792.35</v>
      </c>
      <c r="QA1031" s="4">
        <v>16529.399999999998</v>
      </c>
      <c r="QB1031" s="4">
        <v>15439.8</v>
      </c>
      <c r="QC1031" s="4">
        <v>7766.7</v>
      </c>
      <c r="QD1031" s="4">
        <v>17636.399999999998</v>
      </c>
      <c r="QE1031" s="4">
        <v>20697.45</v>
      </c>
      <c r="QF1031" s="4">
        <v>11138.699999999999</v>
      </c>
      <c r="QG1031" s="4">
        <v>14581.8</v>
      </c>
      <c r="QH1031" s="4">
        <v>10018.5</v>
      </c>
      <c r="QI1031" s="4">
        <v>18248.399999999998</v>
      </c>
      <c r="QJ1031" s="4">
        <v>11509.65</v>
      </c>
      <c r="QK1031" s="4">
        <v>6642.45</v>
      </c>
      <c r="QL1031" s="4">
        <v>8127.45</v>
      </c>
      <c r="QM1031" s="4">
        <v>16481.55</v>
      </c>
      <c r="QN1031" s="4">
        <v>9171.75</v>
      </c>
      <c r="QO1031" s="4">
        <v>11405.55</v>
      </c>
      <c r="QP1031" s="4">
        <v>16202.699999999999</v>
      </c>
      <c r="QQ1031" s="4">
        <v>16470.75</v>
      </c>
      <c r="QR1031" s="4">
        <v>10140.75</v>
      </c>
      <c r="QS1031" s="4">
        <v>6974.0999999999995</v>
      </c>
      <c r="QT1031" s="4">
        <v>18402.45</v>
      </c>
      <c r="QU1031" s="4">
        <v>17691</v>
      </c>
      <c r="QV1031" s="4">
        <v>10254.299999999999</v>
      </c>
      <c r="QW1031" s="4">
        <v>9870.15</v>
      </c>
      <c r="QX1031" s="4">
        <v>8703.2999999999993</v>
      </c>
      <c r="QY1031" s="4">
        <v>19853.849999999999</v>
      </c>
      <c r="QZ1031" s="4">
        <v>9014.4</v>
      </c>
      <c r="RA1031" s="4">
        <v>9450.4499999999989</v>
      </c>
      <c r="RB1031" s="4">
        <v>15326.4</v>
      </c>
      <c r="RC1031" s="4">
        <v>17005.349999999999</v>
      </c>
      <c r="RD1031" s="4">
        <v>17167.05</v>
      </c>
      <c r="RE1031" s="4">
        <v>16026.9</v>
      </c>
      <c r="RF1031" s="4">
        <v>21511.649999999998</v>
      </c>
      <c r="RG1031" s="4">
        <v>13278.75</v>
      </c>
      <c r="RH1031" s="4">
        <v>19226.849999999999</v>
      </c>
      <c r="RI1031" s="4">
        <v>17206.2</v>
      </c>
      <c r="RJ1031" s="4">
        <v>18105</v>
      </c>
      <c r="RK1031" s="4">
        <v>9603.6</v>
      </c>
      <c r="RL1031" s="4">
        <v>22386.899999999998</v>
      </c>
      <c r="RM1031" s="4">
        <v>19987.8</v>
      </c>
      <c r="RN1031" s="4">
        <v>6032.7</v>
      </c>
      <c r="RO1031" s="4">
        <v>14320.05</v>
      </c>
      <c r="RP1031" s="4">
        <v>13876.5</v>
      </c>
      <c r="RQ1031" s="4">
        <v>10970.4</v>
      </c>
      <c r="RR1031" s="4">
        <v>15344.849999999999</v>
      </c>
      <c r="RS1031" s="4">
        <v>7262.7</v>
      </c>
      <c r="RT1031" s="4">
        <v>20456.399999999998</v>
      </c>
      <c r="RU1031" s="4">
        <v>15980.25</v>
      </c>
      <c r="RV1031" s="4">
        <v>17988.75</v>
      </c>
      <c r="RW1031" s="4">
        <v>7310.0999999999995</v>
      </c>
      <c r="RX1031" s="4">
        <v>13599.9</v>
      </c>
      <c r="RY1031" s="4">
        <v>6079.8</v>
      </c>
      <c r="RZ1031" s="4">
        <v>7868.5499999999993</v>
      </c>
      <c r="SA1031" s="4">
        <v>10531.199999999999</v>
      </c>
      <c r="SB1031" s="4">
        <v>10213.65</v>
      </c>
      <c r="SC1031" s="4">
        <v>6861.3</v>
      </c>
      <c r="SD1031" s="4">
        <v>8247.6</v>
      </c>
      <c r="SE1031" s="4">
        <v>21104.7</v>
      </c>
      <c r="SF1031" s="4">
        <v>7046.7</v>
      </c>
      <c r="SG1031" s="4">
        <v>14601.15</v>
      </c>
      <c r="SH1031" s="4">
        <v>7998</v>
      </c>
      <c r="SI1031" s="4">
        <v>21012.6</v>
      </c>
      <c r="SJ1031" s="4">
        <v>11038.199999999999</v>
      </c>
      <c r="SK1031" s="4">
        <v>14049.3</v>
      </c>
      <c r="SL1031" s="4">
        <v>9086.1</v>
      </c>
      <c r="SM1031" s="4">
        <v>12115.5</v>
      </c>
      <c r="SN1031" s="4">
        <v>6933.15</v>
      </c>
      <c r="SO1031" s="4">
        <v>21919.35</v>
      </c>
      <c r="SP1031" s="4">
        <v>15211.349999999999</v>
      </c>
      <c r="SQ1031" s="4">
        <v>15709.8</v>
      </c>
      <c r="SR1031" s="4">
        <v>12227.85</v>
      </c>
      <c r="SS1031" s="4">
        <v>22083.899999999998</v>
      </c>
      <c r="ST1031" s="4">
        <v>19491</v>
      </c>
      <c r="SU1031" s="4">
        <v>20289.899999999998</v>
      </c>
      <c r="SV1031" s="4">
        <v>20646.45</v>
      </c>
      <c r="SW1031" s="4">
        <v>14397.9</v>
      </c>
      <c r="SX1031" s="4">
        <v>8294.6999999999989</v>
      </c>
      <c r="SY1031" s="4">
        <v>18476.25</v>
      </c>
      <c r="SZ1031" s="4">
        <v>20799.45</v>
      </c>
      <c r="TA1031" s="4">
        <v>18367.95</v>
      </c>
      <c r="TB1031" s="4">
        <v>7259.25</v>
      </c>
      <c r="TC1031" s="4">
        <v>21532.05</v>
      </c>
      <c r="TD1031" s="4">
        <v>12044.1</v>
      </c>
      <c r="TE1031" s="4">
        <v>6192</v>
      </c>
      <c r="TF1031" s="4">
        <v>9421.35</v>
      </c>
      <c r="TG1031" s="4">
        <v>15011.55</v>
      </c>
      <c r="TH1031" s="4">
        <v>16654.5</v>
      </c>
      <c r="TI1031" s="4">
        <v>21840.45</v>
      </c>
      <c r="TJ1031" s="4">
        <v>20804.25</v>
      </c>
      <c r="TK1031" s="4">
        <v>19179.149999999998</v>
      </c>
      <c r="TL1031" s="4">
        <v>14841.15</v>
      </c>
      <c r="TM1031" s="4">
        <v>13375.35</v>
      </c>
      <c r="TN1031" s="4">
        <v>14425.199999999999</v>
      </c>
      <c r="TO1031" s="4">
        <v>7980.15</v>
      </c>
      <c r="TP1031" s="4">
        <v>19329.75</v>
      </c>
      <c r="TQ1031" s="4">
        <v>14910.15</v>
      </c>
      <c r="TR1031" s="4">
        <v>9176.6999999999989</v>
      </c>
      <c r="TS1031" s="4">
        <v>7861.0499999999993</v>
      </c>
      <c r="TT1031" s="4">
        <v>10645.8</v>
      </c>
      <c r="TU1031" s="4">
        <v>8023.5</v>
      </c>
      <c r="TV1031" s="4">
        <v>14896.349999999999</v>
      </c>
      <c r="TW1031" s="4">
        <v>8126.0999999999995</v>
      </c>
      <c r="TX1031" s="4">
        <v>17010.899999999998</v>
      </c>
      <c r="TY1031" s="4">
        <v>8840.6999999999989</v>
      </c>
      <c r="TZ1031" s="4">
        <v>18057.45</v>
      </c>
      <c r="UA1031" s="4">
        <v>6712.2</v>
      </c>
      <c r="UB1031" s="4">
        <v>21209.7</v>
      </c>
      <c r="UC1031" s="4">
        <v>18451.5</v>
      </c>
      <c r="UD1031" s="4">
        <v>11018.25</v>
      </c>
      <c r="UE1031" s="4">
        <v>6350.0999999999995</v>
      </c>
      <c r="UF1031" s="4">
        <v>10711.35</v>
      </c>
      <c r="UG1031" s="4">
        <v>8627.4</v>
      </c>
      <c r="UH1031" s="4">
        <v>18899.399999999998</v>
      </c>
      <c r="UI1031" s="4">
        <v>18395.849999999999</v>
      </c>
      <c r="UJ1031" s="4">
        <v>19213.649999999998</v>
      </c>
      <c r="UK1031" s="4">
        <v>15503.4</v>
      </c>
      <c r="UL1031" s="4">
        <v>15647.849999999999</v>
      </c>
      <c r="UM1031" s="4">
        <v>16653.599999999999</v>
      </c>
      <c r="UN1031" s="4">
        <v>14376.3</v>
      </c>
      <c r="UO1031" s="4">
        <v>16223.25</v>
      </c>
      <c r="UP1031" s="4">
        <v>16421.7</v>
      </c>
      <c r="UQ1031" s="4">
        <v>13512.9</v>
      </c>
      <c r="UR1031" s="4">
        <v>14534.1</v>
      </c>
      <c r="US1031" s="4">
        <v>9110.85</v>
      </c>
      <c r="UT1031" s="4">
        <v>13151.25</v>
      </c>
      <c r="UU1031" s="4">
        <v>12160.949999999999</v>
      </c>
      <c r="UV1031" s="4">
        <v>12304.35</v>
      </c>
      <c r="UW1031" s="4">
        <v>7752.2999999999993</v>
      </c>
      <c r="UX1031" s="4">
        <v>7959</v>
      </c>
      <c r="UY1031" s="4">
        <v>13008.3</v>
      </c>
      <c r="UZ1031" s="4">
        <v>13753.35</v>
      </c>
      <c r="VA1031" s="4">
        <v>11685.9</v>
      </c>
      <c r="VB1031" s="4">
        <v>14020.8</v>
      </c>
      <c r="VC1031" s="4">
        <v>22487.7</v>
      </c>
      <c r="VD1031" s="4">
        <v>18693.3</v>
      </c>
      <c r="VE1031" s="4">
        <v>13361.699999999999</v>
      </c>
      <c r="VF1031" s="4">
        <v>15224.4</v>
      </c>
      <c r="VG1031" s="4">
        <v>17977.8</v>
      </c>
      <c r="VH1031" s="4">
        <v>10677.6</v>
      </c>
      <c r="VI1031" s="4">
        <v>14445.9</v>
      </c>
      <c r="VJ1031" s="4">
        <v>16075.8</v>
      </c>
      <c r="VK1031" s="4">
        <v>9956.5499999999993</v>
      </c>
      <c r="VL1031" s="4">
        <v>21931.5</v>
      </c>
      <c r="VM1031" s="4">
        <v>15094.349999999999</v>
      </c>
      <c r="VN1031" s="4">
        <v>17346.75</v>
      </c>
      <c r="VO1031" s="4">
        <v>8567.5499999999993</v>
      </c>
      <c r="VP1031" s="4">
        <v>6682.65</v>
      </c>
      <c r="VQ1031" s="4">
        <v>9712.65</v>
      </c>
      <c r="VR1031" s="4">
        <v>22414.95</v>
      </c>
      <c r="VS1031" s="4">
        <v>21990.75</v>
      </c>
      <c r="VT1031" s="4">
        <v>9442.9499999999989</v>
      </c>
      <c r="VU1031" s="4">
        <v>22071.75</v>
      </c>
      <c r="VV1031" s="4">
        <v>20359.5</v>
      </c>
      <c r="VW1031" s="4">
        <v>11574.3</v>
      </c>
      <c r="VX1031" s="4">
        <v>17898.45</v>
      </c>
      <c r="VY1031" s="4">
        <v>12331.949999999999</v>
      </c>
      <c r="VZ1031" s="4">
        <v>6833.0999999999995</v>
      </c>
      <c r="WA1031" s="4">
        <v>8347.9499999999989</v>
      </c>
      <c r="WB1031" s="4">
        <v>14010</v>
      </c>
      <c r="WC1031" s="4">
        <v>19466.55</v>
      </c>
      <c r="WD1031" s="4">
        <v>16024.8</v>
      </c>
      <c r="WE1031" s="4">
        <v>21551.1</v>
      </c>
      <c r="WF1031" s="4">
        <v>17012.7</v>
      </c>
      <c r="WG1031" s="4">
        <v>22383.599999999999</v>
      </c>
      <c r="WH1031" s="4">
        <v>6770.55</v>
      </c>
      <c r="WI1031" s="4">
        <v>21391.8</v>
      </c>
      <c r="WJ1031" s="4">
        <v>11874.6</v>
      </c>
      <c r="WK1031" s="4">
        <v>15677.4</v>
      </c>
      <c r="WL1031" s="4">
        <v>21932.55</v>
      </c>
      <c r="WM1031" s="4">
        <v>6705.5999999999995</v>
      </c>
      <c r="WN1031" s="4">
        <v>8711.5499999999993</v>
      </c>
      <c r="WO1031" s="4">
        <v>7668</v>
      </c>
      <c r="WP1031" s="4">
        <v>16105.8</v>
      </c>
      <c r="WQ1031" s="4">
        <v>6696.5999999999995</v>
      </c>
      <c r="WR1031" s="4">
        <v>12059.25</v>
      </c>
      <c r="WS1031" s="4">
        <v>20296.8</v>
      </c>
      <c r="WT1031" s="4">
        <v>16597.8</v>
      </c>
      <c r="WU1031" s="4">
        <v>10159.049999999999</v>
      </c>
      <c r="WV1031" s="4">
        <v>21481.05</v>
      </c>
      <c r="WW1031" s="4">
        <v>18604.95</v>
      </c>
      <c r="WX1031" s="4">
        <v>8745</v>
      </c>
      <c r="WY1031" s="4">
        <v>16667.7</v>
      </c>
      <c r="WZ1031" s="4">
        <v>15525.9</v>
      </c>
      <c r="XA1031" s="4">
        <v>6905.4</v>
      </c>
      <c r="XB1031" s="4">
        <v>10713</v>
      </c>
      <c r="XC1031" s="4">
        <v>9950.4</v>
      </c>
      <c r="XD1031" s="4">
        <v>13425.449999999999</v>
      </c>
      <c r="XE1031" s="4">
        <v>21562.35</v>
      </c>
      <c r="XF1031" s="4">
        <v>12695.699999999999</v>
      </c>
      <c r="XG1031" s="4">
        <v>10760.4</v>
      </c>
      <c r="XH1031" s="4">
        <v>16196.849999999999</v>
      </c>
      <c r="XI1031" s="4">
        <v>13331.55</v>
      </c>
      <c r="XJ1031" s="4">
        <v>16359.75</v>
      </c>
      <c r="XK1031" s="4">
        <v>7237.5</v>
      </c>
      <c r="XL1031" s="4">
        <v>7898.7</v>
      </c>
      <c r="XM1031" s="4">
        <v>8696.5499999999993</v>
      </c>
      <c r="XN1031" s="4">
        <v>14591.25</v>
      </c>
      <c r="XO1031" s="4">
        <v>14511.9</v>
      </c>
      <c r="XP1031" s="4">
        <v>19453.649999999998</v>
      </c>
      <c r="XQ1031" s="4">
        <v>16771.5</v>
      </c>
      <c r="XR1031" s="4">
        <v>8320.5</v>
      </c>
      <c r="XS1031" s="4">
        <v>13673.1</v>
      </c>
      <c r="XT1031" s="4">
        <v>15076.05</v>
      </c>
      <c r="XU1031" s="4">
        <v>14702.55</v>
      </c>
      <c r="XV1031" s="4">
        <v>16787.849999999999</v>
      </c>
      <c r="XW1031" s="4">
        <v>9729.6</v>
      </c>
      <c r="XX1031" s="4">
        <v>21465.45</v>
      </c>
      <c r="XY1031" s="4">
        <v>16686.75</v>
      </c>
      <c r="XZ1031" s="4">
        <v>7870.95</v>
      </c>
      <c r="YA1031" s="4">
        <v>18435.899999999998</v>
      </c>
      <c r="YB1031" s="4">
        <v>20382.599999999999</v>
      </c>
      <c r="YC1031" s="4">
        <v>10899.3</v>
      </c>
      <c r="YD1031" s="4">
        <v>20334.3</v>
      </c>
      <c r="YE1031" s="4">
        <v>18637.349999999999</v>
      </c>
      <c r="YF1031" s="4">
        <v>10592.699999999999</v>
      </c>
      <c r="YG1031" s="4">
        <v>6670.8</v>
      </c>
      <c r="YH1031" s="4">
        <v>9501.9</v>
      </c>
      <c r="YI1031" s="4">
        <v>11986.65</v>
      </c>
      <c r="YJ1031" s="4">
        <v>8587.65</v>
      </c>
      <c r="YK1031" s="4">
        <v>21785.85</v>
      </c>
      <c r="YL1031" s="4">
        <v>19509.75</v>
      </c>
      <c r="YM1031" s="4">
        <v>8463.2999999999993</v>
      </c>
      <c r="YN1031" s="4">
        <v>13918.05</v>
      </c>
      <c r="YO1031" s="4">
        <v>16796.25</v>
      </c>
      <c r="YP1031" s="4">
        <v>13399.8</v>
      </c>
      <c r="YQ1031" s="4">
        <v>8797.0499999999993</v>
      </c>
      <c r="YR1031" s="4">
        <v>11135.4</v>
      </c>
      <c r="YS1031" s="4">
        <v>11635.35</v>
      </c>
      <c r="YT1031" s="4">
        <v>21068.25</v>
      </c>
      <c r="YU1031" s="4">
        <v>21665.399999999998</v>
      </c>
      <c r="YV1031" s="4">
        <v>20018.099999999999</v>
      </c>
      <c r="YW1031" s="4">
        <v>16835.7</v>
      </c>
      <c r="YX1031" s="4">
        <v>7933.2</v>
      </c>
      <c r="YY1031" s="4">
        <v>6474.45</v>
      </c>
      <c r="YZ1031" s="4">
        <v>12847.65</v>
      </c>
      <c r="ZA1031" s="4">
        <v>21038.25</v>
      </c>
      <c r="ZB1031" s="4">
        <v>22110.149999999998</v>
      </c>
      <c r="ZC1031" s="4">
        <v>6810.15</v>
      </c>
      <c r="ZD1031" s="4">
        <v>10717.8</v>
      </c>
      <c r="ZE1031" s="4">
        <v>15804.599999999999</v>
      </c>
      <c r="ZF1031" s="4">
        <v>19757.25</v>
      </c>
      <c r="ZG1031" s="4">
        <v>14634.75</v>
      </c>
      <c r="ZH1031" s="4">
        <v>9328.35</v>
      </c>
      <c r="ZI1031" s="4">
        <v>14791.199999999999</v>
      </c>
      <c r="ZJ1031" s="4">
        <v>12668.85</v>
      </c>
      <c r="ZK1031" s="4">
        <v>10651.05</v>
      </c>
      <c r="ZL1031" s="4">
        <v>10005.75</v>
      </c>
      <c r="ZM1031" s="4">
        <v>6741.75</v>
      </c>
      <c r="ZN1031" s="4">
        <v>12697.65</v>
      </c>
      <c r="ZO1031" s="4">
        <v>16318.65</v>
      </c>
      <c r="ZP1031" s="4">
        <v>20378.7</v>
      </c>
      <c r="ZQ1031" s="4">
        <v>16347.599999999999</v>
      </c>
      <c r="ZR1031" s="4">
        <v>11239.8</v>
      </c>
      <c r="ZS1031" s="4">
        <v>12806.699999999999</v>
      </c>
      <c r="ZT1031" s="4">
        <v>16028.099999999999</v>
      </c>
      <c r="ZU1031" s="4">
        <v>10518.75</v>
      </c>
      <c r="ZV1031" s="4">
        <v>8464.65</v>
      </c>
      <c r="ZW1031" s="4">
        <v>8410.9499999999989</v>
      </c>
      <c r="ZX1031" s="4">
        <v>7906.5</v>
      </c>
      <c r="ZY1031" s="4">
        <v>18652.649999999998</v>
      </c>
      <c r="ZZ1031" s="4">
        <v>7449.75</v>
      </c>
      <c r="AAA1031" s="4">
        <v>9579.4499999999989</v>
      </c>
      <c r="AAB1031" s="4">
        <v>16325.4</v>
      </c>
      <c r="AAC1031" s="4">
        <v>15844.65</v>
      </c>
      <c r="AAD1031" s="4">
        <v>12638.85</v>
      </c>
      <c r="AAE1031" s="4">
        <v>8062.95</v>
      </c>
      <c r="AAF1031" s="4">
        <v>8963.1</v>
      </c>
      <c r="AAG1031" s="4">
        <v>10388.25</v>
      </c>
      <c r="AAH1031" s="4">
        <v>18547.649999999998</v>
      </c>
      <c r="AAI1031" s="4">
        <v>17100.3</v>
      </c>
      <c r="AAJ1031" s="4">
        <v>8592.6</v>
      </c>
      <c r="AAK1031" s="4">
        <v>15612.15</v>
      </c>
      <c r="AAL1031" s="4">
        <v>11486.55</v>
      </c>
      <c r="AAM1031" s="4">
        <v>18970.349999999999</v>
      </c>
      <c r="AAN1031" s="4">
        <v>11256.449999999999</v>
      </c>
      <c r="AAO1031" s="4">
        <v>15658.5</v>
      </c>
      <c r="AAP1031" s="4">
        <v>21923.1</v>
      </c>
      <c r="AAQ1031" s="4">
        <v>10241.25</v>
      </c>
      <c r="AAR1031" s="4">
        <v>6272.8499999999995</v>
      </c>
      <c r="AAS1031" s="4">
        <v>10926</v>
      </c>
      <c r="AAT1031" s="4">
        <v>19715.55</v>
      </c>
      <c r="AAU1031" s="4">
        <v>7279.05</v>
      </c>
      <c r="AAV1031" s="4">
        <v>8019.75</v>
      </c>
      <c r="AAW1031" s="4">
        <v>9157.5</v>
      </c>
      <c r="AAX1031" s="4">
        <v>17948.399999999998</v>
      </c>
      <c r="AAY1031" s="4">
        <v>10504.05</v>
      </c>
      <c r="AAZ1031" s="4">
        <v>8987.5499999999993</v>
      </c>
      <c r="ABA1031" s="4">
        <v>10242.6</v>
      </c>
      <c r="ABB1031" s="4">
        <v>13246.5</v>
      </c>
      <c r="ABC1031" s="4">
        <v>6968.0999999999995</v>
      </c>
      <c r="ABD1031" s="4">
        <v>6734.55</v>
      </c>
      <c r="ABE1031" s="4">
        <v>18897.3</v>
      </c>
      <c r="ABF1031" s="4">
        <v>8211.6</v>
      </c>
      <c r="ABG1031" s="4">
        <v>18270.149999999998</v>
      </c>
      <c r="ABH1031" s="4">
        <v>13386.15</v>
      </c>
      <c r="ABI1031" s="4">
        <v>10497</v>
      </c>
      <c r="ABJ1031" s="4">
        <v>7686.75</v>
      </c>
      <c r="ABK1031" s="4">
        <v>10514.699999999999</v>
      </c>
      <c r="ABL1031" s="4">
        <v>6578.4</v>
      </c>
      <c r="ABM1031" s="4">
        <v>18100.349999999999</v>
      </c>
      <c r="ABN1031" s="4">
        <v>7222.8</v>
      </c>
      <c r="ABO1031" s="4">
        <v>6083.55</v>
      </c>
      <c r="ABP1031" s="4">
        <v>10319.85</v>
      </c>
      <c r="ABQ1031" s="4">
        <v>16194.15</v>
      </c>
      <c r="ABR1031" s="4">
        <v>21581.7</v>
      </c>
      <c r="ABS1031" s="4">
        <v>14621.699999999999</v>
      </c>
      <c r="ABT1031" s="4">
        <v>18123</v>
      </c>
      <c r="ABU1031" s="4">
        <v>22070.7</v>
      </c>
      <c r="ABV1031" s="4">
        <v>18714</v>
      </c>
      <c r="ABW1031" s="4">
        <v>22147.649999999998</v>
      </c>
      <c r="ABX1031" s="4">
        <v>11480.55</v>
      </c>
      <c r="ABY1031" s="4">
        <v>14772.3</v>
      </c>
      <c r="ABZ1031" s="4">
        <v>16606.349999999999</v>
      </c>
      <c r="ACA1031" s="4">
        <v>13476</v>
      </c>
      <c r="ACB1031" s="4">
        <v>6868.65</v>
      </c>
      <c r="ACC1031" s="4">
        <v>17084.399999999998</v>
      </c>
      <c r="ACD1031" s="4">
        <v>12030.9</v>
      </c>
      <c r="ACE1031" s="4">
        <v>16564.349999999999</v>
      </c>
      <c r="ACF1031" s="4">
        <v>13467.9</v>
      </c>
      <c r="ACG1031" s="4">
        <v>21649.8</v>
      </c>
      <c r="ACH1031" s="4">
        <v>15181.199999999999</v>
      </c>
      <c r="ACI1031" s="4">
        <v>17371.05</v>
      </c>
      <c r="ACJ1031" s="4">
        <v>8979.4499999999989</v>
      </c>
      <c r="ACK1031" s="4">
        <v>16954.649999999998</v>
      </c>
      <c r="ACL1031" s="4">
        <v>6612.9</v>
      </c>
      <c r="ACM1031" s="4">
        <v>15554.4</v>
      </c>
      <c r="ACN1031" s="4">
        <v>19342.349999999999</v>
      </c>
      <c r="ACO1031" s="4">
        <v>13655.85</v>
      </c>
      <c r="ACP1031" s="4">
        <v>14389.8</v>
      </c>
      <c r="ACQ1031" s="4">
        <v>20076</v>
      </c>
      <c r="ACR1031" s="4">
        <v>15362.25</v>
      </c>
      <c r="ACS1031" s="4">
        <v>18040.95</v>
      </c>
      <c r="ACT1031" s="4">
        <v>20470.8</v>
      </c>
      <c r="ACU1031" s="4">
        <v>12517.5</v>
      </c>
      <c r="ACV1031" s="4">
        <v>7351.2</v>
      </c>
      <c r="ACW1031" s="4">
        <v>18820.5</v>
      </c>
      <c r="ACX1031" s="4">
        <v>18810.45</v>
      </c>
      <c r="ACY1031" s="4">
        <v>10209.15</v>
      </c>
      <c r="ACZ1031" s="4">
        <v>12187.65</v>
      </c>
      <c r="ADA1031" s="4">
        <v>15445.949999999999</v>
      </c>
      <c r="ADB1031" s="4">
        <v>8094.9</v>
      </c>
      <c r="ADC1031" s="4">
        <v>19406.849999999999</v>
      </c>
      <c r="ADD1031" s="4">
        <v>6276.3</v>
      </c>
      <c r="ADE1031" s="4">
        <v>17940.75</v>
      </c>
      <c r="ADF1031" s="4">
        <v>8802.4499999999989</v>
      </c>
      <c r="ADG1031" s="4">
        <v>16113.599999999999</v>
      </c>
      <c r="ADH1031" s="4">
        <v>11453.4</v>
      </c>
      <c r="ADI1031" s="4">
        <v>16745.399999999998</v>
      </c>
      <c r="ADJ1031" s="4">
        <v>6484.2</v>
      </c>
      <c r="ADK1031" s="4">
        <v>22165.35</v>
      </c>
      <c r="ADL1031" s="4">
        <v>15484.5</v>
      </c>
      <c r="ADM1031" s="4">
        <v>8198.25</v>
      </c>
      <c r="ADN1031" s="4">
        <v>6973.65</v>
      </c>
      <c r="ADO1031" s="4">
        <v>22333.200000000001</v>
      </c>
      <c r="ADP1031" s="4">
        <v>14769.15</v>
      </c>
      <c r="ADQ1031" s="4">
        <v>21725.85</v>
      </c>
      <c r="ADR1031" s="4">
        <v>17502.3</v>
      </c>
      <c r="ADS1031" s="4">
        <v>18479.099999999999</v>
      </c>
      <c r="ADT1031" s="4">
        <v>9157.0499999999993</v>
      </c>
      <c r="ADU1031" s="4">
        <v>11429.55</v>
      </c>
      <c r="ADV1031" s="4">
        <v>14533.05</v>
      </c>
      <c r="ADW1031" s="4">
        <v>7247.0999999999995</v>
      </c>
      <c r="ADX1031" s="4">
        <v>9973.7999999999993</v>
      </c>
      <c r="ADY1031" s="4">
        <v>16572.149999999998</v>
      </c>
      <c r="ADZ1031" s="4">
        <v>19610.25</v>
      </c>
      <c r="AEA1031" s="4">
        <v>17942.849999999999</v>
      </c>
      <c r="AEB1031" s="4">
        <v>15751.949999999999</v>
      </c>
      <c r="AEC1031" s="4">
        <v>15862.65</v>
      </c>
      <c r="AED1031" s="4">
        <v>19897.8</v>
      </c>
      <c r="AEE1031" s="4">
        <v>6360.45</v>
      </c>
      <c r="AEF1031" s="4">
        <v>7487.7</v>
      </c>
      <c r="AEG1031" s="4">
        <v>7144.95</v>
      </c>
      <c r="AEH1031" s="4">
        <v>9452.4</v>
      </c>
      <c r="AEI1031" s="4">
        <v>17738.399999999998</v>
      </c>
      <c r="AEJ1031" s="4">
        <v>8632.7999999999993</v>
      </c>
      <c r="AEK1031" s="4">
        <v>10793.1</v>
      </c>
      <c r="AEL1031" s="4">
        <v>6277.95</v>
      </c>
      <c r="AEM1031" s="4">
        <v>11441.4</v>
      </c>
      <c r="AEN1031" s="4">
        <v>18355.649999999998</v>
      </c>
      <c r="AEO1031" s="4">
        <v>17608.5</v>
      </c>
      <c r="AEP1031" s="4">
        <v>8850.15</v>
      </c>
      <c r="AEQ1031" s="4">
        <v>13410</v>
      </c>
      <c r="AER1031" s="4">
        <v>12280.5</v>
      </c>
      <c r="AES1031" s="4">
        <v>18602.399999999998</v>
      </c>
      <c r="AET1031" s="4">
        <v>12575.1</v>
      </c>
      <c r="AEU1031" s="4">
        <v>16497.45</v>
      </c>
      <c r="AEV1031" s="4">
        <v>8118.5999999999995</v>
      </c>
      <c r="AEW1031" s="4">
        <v>14250.15</v>
      </c>
      <c r="AEX1031" s="4">
        <v>13372.199999999999</v>
      </c>
      <c r="AEY1031" s="4">
        <v>13835.699999999999</v>
      </c>
      <c r="AEZ1031" s="4">
        <v>21203.85</v>
      </c>
      <c r="AFA1031" s="4">
        <v>10481.25</v>
      </c>
      <c r="AFB1031" s="4">
        <v>11238.15</v>
      </c>
      <c r="AFC1031" s="4">
        <v>20499.45</v>
      </c>
      <c r="AFD1031" s="4">
        <v>14420.25</v>
      </c>
      <c r="AFE1031" s="4">
        <v>22123.95</v>
      </c>
      <c r="AFF1031" s="4">
        <v>14952.449999999999</v>
      </c>
      <c r="AFG1031" s="4">
        <v>11161.35</v>
      </c>
      <c r="AFH1031" s="4">
        <v>15581.4</v>
      </c>
      <c r="AFI1031" s="4">
        <v>18257.099999999999</v>
      </c>
      <c r="AFJ1031" s="4">
        <v>18672.149999999998</v>
      </c>
      <c r="AFK1031" s="4">
        <v>20366.7</v>
      </c>
      <c r="AFL1031" s="4">
        <v>11550.3</v>
      </c>
      <c r="AFM1031" s="4">
        <v>10182</v>
      </c>
      <c r="AFN1031" s="4">
        <v>8604.2999999999993</v>
      </c>
      <c r="AFO1031" s="4">
        <v>13611.6</v>
      </c>
      <c r="AFP1031" s="4">
        <v>12151.65</v>
      </c>
      <c r="AFQ1031" s="4">
        <v>17273.399999999998</v>
      </c>
      <c r="AFR1031" s="4">
        <v>11152.8</v>
      </c>
      <c r="AFS1031" s="4">
        <v>6642</v>
      </c>
      <c r="AFT1031" s="4">
        <v>10513.35</v>
      </c>
      <c r="AFU1031" s="4">
        <v>15518.849999999999</v>
      </c>
      <c r="AFV1031" s="4">
        <v>13565.55</v>
      </c>
      <c r="AFW1031" s="4">
        <v>18275.25</v>
      </c>
      <c r="AFX1031" s="4">
        <v>13934.4</v>
      </c>
      <c r="AFY1031" s="4">
        <v>9502.1999999999989</v>
      </c>
      <c r="AFZ1031" s="4">
        <v>19154.399999999998</v>
      </c>
      <c r="AGA1031" s="4">
        <v>18244.2</v>
      </c>
      <c r="AGB1031" s="4">
        <v>16734.3</v>
      </c>
      <c r="AGC1031" s="4">
        <v>8068.5</v>
      </c>
      <c r="AGD1031" s="4">
        <v>16051.199999999999</v>
      </c>
      <c r="AGE1031" s="4">
        <v>21859.35</v>
      </c>
      <c r="AGF1031" s="4">
        <v>11999.85</v>
      </c>
      <c r="AGG1031" s="4">
        <v>22163.85</v>
      </c>
      <c r="AGH1031" s="4">
        <v>12480</v>
      </c>
      <c r="AGI1031" s="4">
        <v>9377.4</v>
      </c>
      <c r="AGJ1031" s="4">
        <v>21502.35</v>
      </c>
      <c r="AGK1031" s="4">
        <v>11808.449999999999</v>
      </c>
      <c r="AGL1031" s="4">
        <v>10661.25</v>
      </c>
      <c r="AGM1031" s="4">
        <v>17679.599999999999</v>
      </c>
      <c r="AGN1031" s="4">
        <v>18097.649999999998</v>
      </c>
      <c r="AGO1031" s="4">
        <v>18978.45</v>
      </c>
      <c r="AGP1031" s="4">
        <v>9858.4499999999989</v>
      </c>
      <c r="AGQ1031" s="4">
        <v>20007.149999999998</v>
      </c>
      <c r="AGR1031" s="4">
        <v>8788.5</v>
      </c>
      <c r="AGS1031" s="4">
        <v>13878</v>
      </c>
      <c r="AGT1031" s="4">
        <v>8209.35</v>
      </c>
      <c r="AGU1031" s="4">
        <v>15115.8</v>
      </c>
      <c r="AGV1031" s="4">
        <v>17197.95</v>
      </c>
      <c r="AGW1031" s="4">
        <v>11073.6</v>
      </c>
      <c r="AGX1031" s="4">
        <v>15836.4</v>
      </c>
      <c r="AGY1031" s="4">
        <v>21487.649999999998</v>
      </c>
      <c r="AGZ1031" s="4">
        <v>11519.4</v>
      </c>
      <c r="AHA1031" s="4">
        <v>11348.4</v>
      </c>
      <c r="AHB1031" s="4">
        <v>9823.9499999999989</v>
      </c>
      <c r="AHC1031" s="4">
        <v>20515.5</v>
      </c>
      <c r="AHD1031" s="4">
        <v>22467.45</v>
      </c>
      <c r="AHE1031" s="4">
        <v>8569.65</v>
      </c>
      <c r="AHF1031" s="4">
        <v>15723.449999999999</v>
      </c>
      <c r="AHG1031" s="4">
        <v>22493.7</v>
      </c>
      <c r="AHH1031" s="4">
        <v>19086.3</v>
      </c>
      <c r="AHI1031" s="4">
        <v>19852.95</v>
      </c>
      <c r="AHJ1031" s="4">
        <v>10167.299999999999</v>
      </c>
      <c r="AHK1031" s="4">
        <v>15096</v>
      </c>
      <c r="AHL1031" s="4">
        <v>11079.75</v>
      </c>
      <c r="AHM1031" s="4">
        <v>7930.95</v>
      </c>
      <c r="AHN1031" s="4">
        <v>14755.199999999999</v>
      </c>
      <c r="AHO1031" s="4">
        <v>10815.9</v>
      </c>
      <c r="AHP1031" s="4">
        <v>9309.6</v>
      </c>
      <c r="AHQ1031" s="4">
        <v>9990.15</v>
      </c>
      <c r="AHR1031" s="4">
        <v>8791.5</v>
      </c>
      <c r="AHS1031" s="4">
        <v>22106.1</v>
      </c>
      <c r="AHT1031" s="4">
        <v>10679.55</v>
      </c>
      <c r="AHU1031" s="4">
        <v>13464.6</v>
      </c>
      <c r="AHV1031" s="4">
        <v>6199.05</v>
      </c>
      <c r="AHW1031" s="4">
        <v>6016.65</v>
      </c>
      <c r="AHX1031" s="4">
        <v>20866.5</v>
      </c>
      <c r="AHY1031" s="4">
        <v>15846.9</v>
      </c>
      <c r="AHZ1031" s="4">
        <v>15744</v>
      </c>
      <c r="AIA1031" s="4">
        <v>9667.65</v>
      </c>
      <c r="AIB1031" s="4">
        <v>13628.4</v>
      </c>
      <c r="AIC1031" s="4">
        <v>7952.25</v>
      </c>
      <c r="AID1031" s="4">
        <v>17873.399999999998</v>
      </c>
      <c r="AIE1031" s="4">
        <v>21654.899999999998</v>
      </c>
      <c r="AIF1031" s="4">
        <v>22338</v>
      </c>
      <c r="AIG1031" s="4">
        <v>17245.8</v>
      </c>
      <c r="AIH1031" s="4">
        <v>17424</v>
      </c>
      <c r="AII1031" s="4">
        <v>12525.15</v>
      </c>
      <c r="AIJ1031" s="4">
        <v>21472.95</v>
      </c>
      <c r="AIK1031" s="4">
        <v>17818.5</v>
      </c>
      <c r="AIL1031" s="4">
        <v>11320.199999999999</v>
      </c>
      <c r="AIM1031" s="4">
        <v>16893.899999999998</v>
      </c>
      <c r="AIN1031" s="4">
        <v>20306.55</v>
      </c>
      <c r="AIO1031" s="4">
        <v>12213.6</v>
      </c>
      <c r="AIP1031" s="4">
        <v>14975.25</v>
      </c>
      <c r="AIQ1031" s="4">
        <v>8932.5</v>
      </c>
      <c r="AIR1031" s="4">
        <v>8927.6999999999989</v>
      </c>
      <c r="AIS1031" s="4">
        <v>11421.15</v>
      </c>
      <c r="AIT1031" s="4">
        <v>21386.85</v>
      </c>
      <c r="AIU1031" s="4">
        <v>10273.5</v>
      </c>
      <c r="AIV1031" s="4">
        <v>9693.75</v>
      </c>
      <c r="AIW1031" s="4">
        <v>11679.15</v>
      </c>
      <c r="AIX1031" s="4">
        <v>6953.25</v>
      </c>
      <c r="AIY1031" s="4">
        <v>20989.35</v>
      </c>
      <c r="AIZ1031" s="4">
        <v>17271.75</v>
      </c>
      <c r="AJA1031" s="4">
        <v>8463</v>
      </c>
      <c r="AJB1031" s="4">
        <v>18751.05</v>
      </c>
      <c r="AJC1031" s="4">
        <v>17277.599999999999</v>
      </c>
      <c r="AJD1031" s="4">
        <v>10549.65</v>
      </c>
      <c r="AJE1031" s="4">
        <v>17007</v>
      </c>
      <c r="AJF1031" s="4">
        <v>15341.099999999999</v>
      </c>
      <c r="AJG1031" s="4">
        <v>12572.55</v>
      </c>
      <c r="AJH1031" s="4">
        <v>19900.2</v>
      </c>
      <c r="AJI1031" s="4">
        <v>14781.3</v>
      </c>
      <c r="AJJ1031" s="4">
        <v>13378.5</v>
      </c>
      <c r="AJK1031" s="4">
        <v>16050.599999999999</v>
      </c>
      <c r="AJL1031" s="4">
        <v>15423.449999999999</v>
      </c>
      <c r="AJM1031" s="4">
        <v>21334.05</v>
      </c>
      <c r="AJN1031" s="4">
        <v>14076.6</v>
      </c>
      <c r="AJO1031" s="4">
        <v>7844.0999999999995</v>
      </c>
      <c r="AJP1031" s="4">
        <v>10851.15</v>
      </c>
      <c r="AJQ1031" s="4">
        <v>20305.05</v>
      </c>
      <c r="AJR1031" s="4">
        <v>12575.85</v>
      </c>
      <c r="AJS1031" s="4">
        <v>13709.25</v>
      </c>
      <c r="AJT1031" s="4">
        <v>11696.85</v>
      </c>
      <c r="AJU1031" s="4">
        <v>11225.55</v>
      </c>
      <c r="AJV1031" s="4">
        <v>20543.399999999998</v>
      </c>
      <c r="AJW1031" s="4">
        <v>7318.2</v>
      </c>
      <c r="AJX1031" s="4">
        <v>15715.5</v>
      </c>
      <c r="AJY1031" s="4">
        <v>10322.1</v>
      </c>
      <c r="AJZ1031" s="4">
        <v>18868.95</v>
      </c>
      <c r="AKA1031" s="4">
        <v>13254.75</v>
      </c>
      <c r="AKB1031" s="4">
        <v>14126.1</v>
      </c>
      <c r="AKC1031" s="4">
        <v>15639</v>
      </c>
      <c r="AKD1031" s="4">
        <v>13597.949999999999</v>
      </c>
      <c r="AKE1031" s="4">
        <v>21447.45</v>
      </c>
      <c r="AKF1031" s="4">
        <v>12652.949999999999</v>
      </c>
      <c r="AKG1031" s="4">
        <v>18916.5</v>
      </c>
      <c r="AKH1031" s="4">
        <v>16794.45</v>
      </c>
      <c r="AKI1031" s="4">
        <v>17643.899999999998</v>
      </c>
      <c r="AKJ1031" s="4">
        <v>10625.4</v>
      </c>
      <c r="AKK1031" s="4">
        <v>21428.85</v>
      </c>
      <c r="AKL1031" s="4">
        <v>19704.3</v>
      </c>
      <c r="AKM1031" s="4">
        <v>13418.699999999999</v>
      </c>
      <c r="AKN1031" s="4">
        <v>9978.15</v>
      </c>
      <c r="AKO1031" s="4">
        <v>10084.35</v>
      </c>
      <c r="AKP1031" s="4">
        <v>14383.199999999999</v>
      </c>
      <c r="AKQ1031" s="4">
        <v>9603</v>
      </c>
      <c r="AKR1031" s="4">
        <v>13056.6</v>
      </c>
      <c r="AKS1031" s="4">
        <v>18960.45</v>
      </c>
      <c r="AKT1031" s="4">
        <v>22277.399999999998</v>
      </c>
      <c r="AKU1031" s="4">
        <v>19011.149999999998</v>
      </c>
      <c r="AKV1031" s="4">
        <v>18329.7</v>
      </c>
      <c r="AKW1031" s="4">
        <v>15551.4</v>
      </c>
      <c r="AKX1031" s="4">
        <v>10474.199999999999</v>
      </c>
      <c r="AKY1031" s="4">
        <v>19211.849999999999</v>
      </c>
      <c r="AKZ1031" s="4">
        <v>15267.599999999999</v>
      </c>
      <c r="ALA1031" s="4">
        <v>18509.7</v>
      </c>
      <c r="ALB1031" s="4">
        <v>8952.15</v>
      </c>
      <c r="ALC1031" s="4">
        <v>11129.4</v>
      </c>
      <c r="ALD1031" s="4">
        <v>14816.699999999999</v>
      </c>
      <c r="ALE1031" s="4">
        <v>14688.449999999999</v>
      </c>
      <c r="ALF1031" s="4">
        <v>17247.899999999998</v>
      </c>
      <c r="ALG1031" s="4">
        <v>18150.45</v>
      </c>
      <c r="ALH1031" s="4">
        <v>11386.199999999999</v>
      </c>
      <c r="ALI1031" s="4">
        <v>8644.5</v>
      </c>
      <c r="ALJ1031" s="4">
        <v>15220.199999999999</v>
      </c>
      <c r="ALK1031" s="4">
        <v>18139.05</v>
      </c>
      <c r="ALL1031" s="4">
        <v>21357.599999999999</v>
      </c>
      <c r="ALM1031" s="4">
        <v>20218.95</v>
      </c>
    </row>
    <row r="1032" spans="1:1001" x14ac:dyDescent="0.35">
      <c r="A1032" s="4" t="s">
        <v>8</v>
      </c>
      <c r="B1032" s="4">
        <v>8</v>
      </c>
      <c r="C1032" s="4">
        <v>5</v>
      </c>
      <c r="D1032" s="4">
        <v>7</v>
      </c>
      <c r="E1032" s="4">
        <v>9</v>
      </c>
      <c r="F1032" s="4">
        <v>2</v>
      </c>
      <c r="G1032" s="4">
        <v>7</v>
      </c>
      <c r="H1032" s="4">
        <v>6</v>
      </c>
      <c r="I1032" s="4">
        <v>6</v>
      </c>
      <c r="J1032" s="4">
        <v>2</v>
      </c>
      <c r="K1032" s="4">
        <v>6</v>
      </c>
      <c r="L1032" s="4">
        <v>3</v>
      </c>
      <c r="M1032" s="4">
        <v>3</v>
      </c>
      <c r="N1032" s="4">
        <v>8</v>
      </c>
      <c r="O1032" s="4">
        <v>4</v>
      </c>
      <c r="P1032" s="4">
        <v>2</v>
      </c>
      <c r="Q1032" s="4">
        <v>7</v>
      </c>
      <c r="R1032" s="4">
        <v>8</v>
      </c>
      <c r="S1032" s="4">
        <v>4</v>
      </c>
      <c r="T1032" s="4">
        <v>6</v>
      </c>
      <c r="U1032" s="4">
        <v>3</v>
      </c>
      <c r="V1032" s="4">
        <v>8</v>
      </c>
      <c r="W1032" s="4">
        <v>3</v>
      </c>
      <c r="X1032" s="4">
        <v>4</v>
      </c>
      <c r="Y1032" s="4">
        <v>2</v>
      </c>
      <c r="Z1032" s="4">
        <v>4</v>
      </c>
      <c r="AA1032" s="4">
        <v>9</v>
      </c>
      <c r="AB1032" s="4">
        <v>4</v>
      </c>
      <c r="AC1032" s="4">
        <v>3</v>
      </c>
      <c r="AD1032" s="4">
        <v>7</v>
      </c>
      <c r="AE1032" s="4">
        <v>8</v>
      </c>
      <c r="AF1032" s="4">
        <v>9</v>
      </c>
      <c r="AG1032" s="4">
        <v>4</v>
      </c>
      <c r="AH1032" s="4">
        <v>3</v>
      </c>
      <c r="AI1032" s="4">
        <v>9</v>
      </c>
      <c r="AJ1032" s="4">
        <v>5</v>
      </c>
      <c r="AK1032" s="4">
        <v>2</v>
      </c>
      <c r="AL1032" s="4">
        <v>8</v>
      </c>
      <c r="AM1032" s="4">
        <v>2</v>
      </c>
      <c r="AN1032" s="4">
        <v>7</v>
      </c>
      <c r="AO1032" s="4">
        <v>6</v>
      </c>
      <c r="AP1032" s="4">
        <v>5</v>
      </c>
      <c r="AQ1032" s="4">
        <v>8</v>
      </c>
      <c r="AR1032" s="4">
        <v>9</v>
      </c>
      <c r="AS1032" s="4">
        <v>7</v>
      </c>
      <c r="AT1032" s="4">
        <v>5</v>
      </c>
      <c r="AU1032" s="4">
        <v>4</v>
      </c>
      <c r="AV1032" s="4">
        <v>9</v>
      </c>
      <c r="AW1032" s="4">
        <v>6</v>
      </c>
      <c r="AX1032" s="4">
        <v>2</v>
      </c>
      <c r="AY1032" s="4">
        <v>4</v>
      </c>
      <c r="AZ1032" s="4">
        <v>5</v>
      </c>
      <c r="BA1032" s="4">
        <v>4</v>
      </c>
      <c r="BB1032" s="4">
        <v>5</v>
      </c>
      <c r="BC1032" s="4">
        <v>7</v>
      </c>
      <c r="BD1032" s="4">
        <v>8</v>
      </c>
      <c r="BE1032" s="4">
        <v>9</v>
      </c>
      <c r="BF1032" s="4">
        <v>3</v>
      </c>
      <c r="BG1032" s="4">
        <v>2</v>
      </c>
      <c r="BH1032" s="4">
        <v>4</v>
      </c>
      <c r="BI1032" s="4">
        <v>5</v>
      </c>
      <c r="BJ1032" s="4">
        <v>5</v>
      </c>
      <c r="BK1032" s="4">
        <v>4</v>
      </c>
      <c r="BL1032" s="4">
        <v>8</v>
      </c>
      <c r="BM1032" s="4">
        <v>3</v>
      </c>
      <c r="BN1032" s="4">
        <v>6</v>
      </c>
      <c r="BO1032" s="4">
        <v>9</v>
      </c>
      <c r="BP1032" s="4">
        <v>4</v>
      </c>
      <c r="BQ1032" s="4">
        <v>5</v>
      </c>
      <c r="BR1032" s="4">
        <v>4</v>
      </c>
      <c r="BS1032" s="4">
        <v>5</v>
      </c>
      <c r="BT1032" s="4">
        <v>5</v>
      </c>
      <c r="BU1032" s="4">
        <v>4</v>
      </c>
      <c r="BV1032" s="4">
        <v>5</v>
      </c>
      <c r="BW1032" s="4">
        <v>6</v>
      </c>
      <c r="BX1032" s="4">
        <v>7</v>
      </c>
      <c r="BY1032" s="4">
        <v>2</v>
      </c>
      <c r="BZ1032" s="4">
        <v>2</v>
      </c>
      <c r="CA1032" s="4">
        <v>8</v>
      </c>
      <c r="CB1032" s="4">
        <v>3</v>
      </c>
      <c r="CC1032" s="4">
        <v>9</v>
      </c>
      <c r="CD1032" s="4">
        <v>8</v>
      </c>
      <c r="CE1032" s="4">
        <v>8</v>
      </c>
      <c r="CF1032" s="4">
        <v>5</v>
      </c>
      <c r="CG1032" s="4">
        <v>4</v>
      </c>
      <c r="CH1032" s="4">
        <v>2</v>
      </c>
      <c r="CI1032" s="4">
        <v>7</v>
      </c>
      <c r="CJ1032" s="4">
        <v>4</v>
      </c>
      <c r="CK1032" s="4">
        <v>2</v>
      </c>
      <c r="CL1032" s="4">
        <v>3</v>
      </c>
      <c r="CM1032" s="4">
        <v>7</v>
      </c>
      <c r="CN1032" s="4">
        <v>7</v>
      </c>
      <c r="CO1032" s="4">
        <v>6</v>
      </c>
      <c r="CP1032" s="4">
        <v>2</v>
      </c>
      <c r="CQ1032" s="4">
        <v>4</v>
      </c>
      <c r="CR1032" s="4">
        <v>2</v>
      </c>
      <c r="CS1032" s="4">
        <v>3</v>
      </c>
      <c r="CT1032" s="4">
        <v>7</v>
      </c>
      <c r="CU1032" s="4">
        <v>4</v>
      </c>
      <c r="CV1032" s="4">
        <v>3</v>
      </c>
      <c r="CW1032" s="4">
        <v>5</v>
      </c>
      <c r="CX1032" s="4">
        <v>2</v>
      </c>
      <c r="CY1032" s="4">
        <v>8</v>
      </c>
      <c r="CZ1032" s="4">
        <v>3</v>
      </c>
      <c r="DA1032" s="4">
        <v>4</v>
      </c>
      <c r="DB1032" s="4">
        <v>4</v>
      </c>
      <c r="DC1032" s="4">
        <v>7</v>
      </c>
      <c r="DD1032" s="4">
        <v>7</v>
      </c>
      <c r="DE1032" s="4">
        <v>4</v>
      </c>
      <c r="DF1032" s="4">
        <v>4</v>
      </c>
      <c r="DG1032" s="4">
        <v>8</v>
      </c>
      <c r="DH1032" s="4">
        <v>8</v>
      </c>
      <c r="DI1032" s="4">
        <v>4</v>
      </c>
      <c r="DJ1032" s="4">
        <v>8</v>
      </c>
      <c r="DK1032" s="4">
        <v>4</v>
      </c>
      <c r="DL1032" s="4">
        <v>4</v>
      </c>
      <c r="DM1032" s="4">
        <v>9</v>
      </c>
      <c r="DN1032" s="4">
        <v>2</v>
      </c>
      <c r="DO1032" s="4">
        <v>9</v>
      </c>
      <c r="DP1032" s="4">
        <v>4</v>
      </c>
      <c r="DQ1032" s="4">
        <v>9</v>
      </c>
      <c r="DR1032" s="4">
        <v>6</v>
      </c>
      <c r="DS1032" s="4">
        <v>4</v>
      </c>
      <c r="DT1032" s="4">
        <v>7</v>
      </c>
      <c r="DU1032" s="4">
        <v>8</v>
      </c>
      <c r="DV1032" s="4">
        <v>3</v>
      </c>
      <c r="DW1032" s="4">
        <v>8</v>
      </c>
      <c r="DX1032" s="4">
        <v>8</v>
      </c>
      <c r="DY1032" s="4">
        <v>7</v>
      </c>
      <c r="DZ1032" s="4">
        <v>6</v>
      </c>
      <c r="EA1032" s="4">
        <v>5</v>
      </c>
      <c r="EB1032" s="4">
        <v>4</v>
      </c>
      <c r="EC1032" s="4">
        <v>8</v>
      </c>
      <c r="ED1032" s="4">
        <v>6</v>
      </c>
      <c r="EE1032" s="4">
        <v>8</v>
      </c>
      <c r="EF1032" s="4">
        <v>9</v>
      </c>
      <c r="EG1032" s="4">
        <v>3</v>
      </c>
      <c r="EH1032" s="4">
        <v>7</v>
      </c>
      <c r="EI1032" s="4">
        <v>9</v>
      </c>
      <c r="EJ1032" s="4">
        <v>9</v>
      </c>
      <c r="EK1032" s="4">
        <v>2</v>
      </c>
      <c r="EL1032" s="4">
        <v>2</v>
      </c>
      <c r="EM1032" s="4">
        <v>3</v>
      </c>
      <c r="EN1032" s="4">
        <v>9</v>
      </c>
      <c r="EO1032" s="4">
        <v>2</v>
      </c>
      <c r="EP1032" s="4">
        <v>9</v>
      </c>
      <c r="EQ1032" s="4">
        <v>7</v>
      </c>
      <c r="ER1032" s="4">
        <v>3</v>
      </c>
      <c r="ES1032" s="4">
        <v>3</v>
      </c>
      <c r="ET1032" s="4">
        <v>4</v>
      </c>
      <c r="EU1032" s="4">
        <v>8</v>
      </c>
      <c r="EV1032" s="4">
        <v>5</v>
      </c>
      <c r="EW1032" s="4">
        <v>5</v>
      </c>
      <c r="EX1032" s="4">
        <v>5</v>
      </c>
      <c r="EY1032" s="4">
        <v>9</v>
      </c>
      <c r="EZ1032" s="4">
        <v>4</v>
      </c>
      <c r="FA1032" s="4">
        <v>6</v>
      </c>
      <c r="FB1032" s="4">
        <v>5</v>
      </c>
      <c r="FC1032" s="4">
        <v>4</v>
      </c>
      <c r="FD1032" s="4">
        <v>5</v>
      </c>
      <c r="FE1032" s="4">
        <v>6</v>
      </c>
      <c r="FF1032" s="4">
        <v>6</v>
      </c>
      <c r="FG1032" s="4">
        <v>3</v>
      </c>
      <c r="FH1032" s="4">
        <v>5</v>
      </c>
      <c r="FI1032" s="4">
        <v>3</v>
      </c>
      <c r="FJ1032" s="4">
        <v>2</v>
      </c>
      <c r="FK1032" s="4">
        <v>2</v>
      </c>
      <c r="FL1032" s="4">
        <v>3</v>
      </c>
      <c r="FM1032" s="4">
        <v>6</v>
      </c>
      <c r="FN1032" s="4">
        <v>9</v>
      </c>
      <c r="FO1032" s="4">
        <v>9</v>
      </c>
      <c r="FP1032" s="4">
        <v>9</v>
      </c>
      <c r="FQ1032" s="4">
        <v>8</v>
      </c>
      <c r="FR1032" s="4">
        <v>8</v>
      </c>
      <c r="FS1032" s="4">
        <v>9</v>
      </c>
      <c r="FT1032" s="4">
        <v>9</v>
      </c>
      <c r="FU1032" s="4">
        <v>8</v>
      </c>
      <c r="FV1032" s="4">
        <v>8</v>
      </c>
      <c r="FW1032" s="4">
        <v>2</v>
      </c>
      <c r="FX1032" s="4">
        <v>6</v>
      </c>
      <c r="FY1032" s="4">
        <v>9</v>
      </c>
      <c r="FZ1032" s="4">
        <v>7</v>
      </c>
      <c r="GA1032" s="4">
        <v>3</v>
      </c>
      <c r="GB1032" s="4">
        <v>6</v>
      </c>
      <c r="GC1032" s="4">
        <v>7</v>
      </c>
      <c r="GD1032" s="4">
        <v>2</v>
      </c>
      <c r="GE1032" s="4">
        <v>8</v>
      </c>
      <c r="GF1032" s="4">
        <v>3</v>
      </c>
      <c r="GG1032" s="4">
        <v>7</v>
      </c>
      <c r="GH1032" s="4">
        <v>3</v>
      </c>
      <c r="GI1032" s="4">
        <v>2</v>
      </c>
      <c r="GJ1032" s="4">
        <v>6</v>
      </c>
      <c r="GK1032" s="4">
        <v>8</v>
      </c>
      <c r="GL1032" s="4">
        <v>2</v>
      </c>
      <c r="GM1032" s="4">
        <v>8</v>
      </c>
      <c r="GN1032" s="4">
        <v>4</v>
      </c>
      <c r="GO1032" s="4">
        <v>8</v>
      </c>
      <c r="GP1032" s="4">
        <v>5</v>
      </c>
      <c r="GQ1032" s="4">
        <v>6</v>
      </c>
      <c r="GR1032" s="4">
        <v>6</v>
      </c>
      <c r="GS1032" s="4">
        <v>6</v>
      </c>
      <c r="GT1032" s="4">
        <v>9</v>
      </c>
      <c r="GU1032" s="4">
        <v>7</v>
      </c>
      <c r="GV1032" s="4">
        <v>8</v>
      </c>
      <c r="GW1032" s="4">
        <v>9</v>
      </c>
      <c r="GX1032" s="4">
        <v>4</v>
      </c>
      <c r="GY1032" s="4">
        <v>5</v>
      </c>
      <c r="GZ1032" s="4">
        <v>5</v>
      </c>
      <c r="HA1032" s="4">
        <v>4</v>
      </c>
      <c r="HB1032" s="4">
        <v>9</v>
      </c>
      <c r="HC1032" s="4">
        <v>3</v>
      </c>
      <c r="HD1032" s="4">
        <v>5</v>
      </c>
      <c r="HE1032" s="4">
        <v>2</v>
      </c>
      <c r="HF1032" s="4">
        <v>3</v>
      </c>
      <c r="HG1032" s="4">
        <v>9</v>
      </c>
      <c r="HH1032" s="4">
        <v>4</v>
      </c>
      <c r="HI1032" s="4">
        <v>3</v>
      </c>
      <c r="HJ1032" s="4">
        <v>3</v>
      </c>
      <c r="HK1032" s="4">
        <v>9</v>
      </c>
      <c r="HL1032" s="4">
        <v>2</v>
      </c>
      <c r="HM1032" s="4">
        <v>7</v>
      </c>
      <c r="HN1032" s="4">
        <v>4</v>
      </c>
      <c r="HO1032" s="4">
        <v>2</v>
      </c>
      <c r="HP1032" s="4">
        <v>2</v>
      </c>
      <c r="HQ1032" s="4">
        <v>4</v>
      </c>
      <c r="HR1032" s="4">
        <v>9</v>
      </c>
      <c r="HS1032" s="4">
        <v>4</v>
      </c>
      <c r="HT1032" s="4">
        <v>9</v>
      </c>
      <c r="HU1032" s="4">
        <v>8</v>
      </c>
      <c r="HV1032" s="4">
        <v>3</v>
      </c>
      <c r="HW1032" s="4">
        <v>6</v>
      </c>
      <c r="HX1032" s="4">
        <v>7</v>
      </c>
      <c r="HY1032" s="4">
        <v>8</v>
      </c>
      <c r="HZ1032" s="4">
        <v>3</v>
      </c>
      <c r="IA1032" s="4">
        <v>4</v>
      </c>
      <c r="IB1032" s="4">
        <v>5</v>
      </c>
      <c r="IC1032" s="4">
        <v>8</v>
      </c>
      <c r="ID1032" s="4">
        <v>4</v>
      </c>
      <c r="IE1032" s="4">
        <v>5</v>
      </c>
      <c r="IF1032" s="4">
        <v>3</v>
      </c>
      <c r="IG1032" s="4">
        <v>6</v>
      </c>
      <c r="IH1032" s="4">
        <v>8</v>
      </c>
      <c r="II1032" s="4">
        <v>7</v>
      </c>
      <c r="IJ1032" s="4">
        <v>4</v>
      </c>
      <c r="IK1032" s="4">
        <v>4</v>
      </c>
      <c r="IL1032" s="4">
        <v>5</v>
      </c>
      <c r="IM1032" s="4">
        <v>7</v>
      </c>
      <c r="IN1032" s="4">
        <v>2</v>
      </c>
      <c r="IO1032" s="4">
        <v>6</v>
      </c>
      <c r="IP1032" s="4">
        <v>8</v>
      </c>
      <c r="IQ1032" s="4">
        <v>7</v>
      </c>
      <c r="IR1032" s="4">
        <v>6</v>
      </c>
      <c r="IS1032" s="4">
        <v>6</v>
      </c>
      <c r="IT1032" s="4">
        <v>5</v>
      </c>
      <c r="IU1032" s="4">
        <v>7</v>
      </c>
      <c r="IV1032" s="4">
        <v>8</v>
      </c>
      <c r="IW1032" s="4">
        <v>5</v>
      </c>
      <c r="IX1032" s="4">
        <v>7</v>
      </c>
      <c r="IY1032" s="4">
        <v>2</v>
      </c>
      <c r="IZ1032" s="4">
        <v>7</v>
      </c>
      <c r="JA1032" s="4">
        <v>6</v>
      </c>
      <c r="JB1032" s="4">
        <v>6</v>
      </c>
      <c r="JC1032" s="4">
        <v>7</v>
      </c>
      <c r="JD1032" s="4">
        <v>5</v>
      </c>
      <c r="JE1032" s="4">
        <v>9</v>
      </c>
      <c r="JF1032" s="4">
        <v>9</v>
      </c>
      <c r="JG1032" s="4">
        <v>4</v>
      </c>
      <c r="JH1032" s="4">
        <v>3</v>
      </c>
      <c r="JI1032" s="4">
        <v>2</v>
      </c>
      <c r="JJ1032" s="4">
        <v>7</v>
      </c>
      <c r="JK1032" s="4">
        <v>3</v>
      </c>
      <c r="JL1032" s="4">
        <v>8</v>
      </c>
      <c r="JM1032" s="4">
        <v>8</v>
      </c>
      <c r="JN1032" s="4">
        <v>4</v>
      </c>
      <c r="JO1032" s="4">
        <v>7</v>
      </c>
      <c r="JP1032" s="4">
        <v>6</v>
      </c>
      <c r="JQ1032" s="4">
        <v>6</v>
      </c>
      <c r="JR1032" s="4">
        <v>4</v>
      </c>
      <c r="JS1032" s="4">
        <v>7</v>
      </c>
      <c r="JT1032" s="4">
        <v>4</v>
      </c>
      <c r="JU1032" s="4">
        <v>9</v>
      </c>
      <c r="JV1032" s="4">
        <v>3</v>
      </c>
      <c r="JW1032" s="4">
        <v>5</v>
      </c>
      <c r="JX1032" s="4">
        <v>2</v>
      </c>
      <c r="JY1032" s="4">
        <v>7</v>
      </c>
      <c r="JZ1032" s="4">
        <v>4</v>
      </c>
      <c r="KA1032" s="4">
        <v>5</v>
      </c>
      <c r="KB1032" s="4">
        <v>4</v>
      </c>
      <c r="KC1032" s="4">
        <v>2</v>
      </c>
      <c r="KD1032" s="4">
        <v>4</v>
      </c>
      <c r="KE1032" s="4">
        <v>3</v>
      </c>
      <c r="KF1032" s="4">
        <v>8</v>
      </c>
      <c r="KG1032" s="4">
        <v>7</v>
      </c>
      <c r="KH1032" s="4">
        <v>6</v>
      </c>
      <c r="KI1032" s="4">
        <v>5</v>
      </c>
      <c r="KJ1032" s="4">
        <v>5</v>
      </c>
      <c r="KK1032" s="4">
        <v>4</v>
      </c>
      <c r="KL1032" s="4">
        <v>6</v>
      </c>
      <c r="KM1032" s="4">
        <v>8</v>
      </c>
      <c r="KN1032" s="4">
        <v>5</v>
      </c>
      <c r="KO1032" s="4">
        <v>3</v>
      </c>
      <c r="KP1032" s="4">
        <v>5</v>
      </c>
      <c r="KQ1032" s="4">
        <v>9</v>
      </c>
      <c r="KR1032" s="4">
        <v>7</v>
      </c>
      <c r="KS1032" s="4">
        <v>5</v>
      </c>
      <c r="KT1032" s="4">
        <v>3</v>
      </c>
      <c r="KU1032" s="4">
        <v>4</v>
      </c>
      <c r="KV1032" s="4">
        <v>2</v>
      </c>
      <c r="KW1032" s="4">
        <v>8</v>
      </c>
      <c r="KX1032" s="4">
        <v>3</v>
      </c>
      <c r="KY1032" s="4">
        <v>5</v>
      </c>
      <c r="KZ1032" s="4">
        <v>3</v>
      </c>
      <c r="LA1032" s="4">
        <v>8</v>
      </c>
      <c r="LB1032" s="4">
        <v>2</v>
      </c>
      <c r="LC1032" s="4">
        <v>6</v>
      </c>
      <c r="LD1032" s="4">
        <v>5</v>
      </c>
      <c r="LE1032" s="4">
        <v>2</v>
      </c>
      <c r="LF1032" s="4">
        <v>2</v>
      </c>
      <c r="LG1032" s="4">
        <v>8</v>
      </c>
      <c r="LH1032" s="4">
        <v>2</v>
      </c>
      <c r="LI1032" s="4">
        <v>7</v>
      </c>
      <c r="LJ1032" s="4">
        <v>3</v>
      </c>
      <c r="LK1032" s="4">
        <v>3</v>
      </c>
      <c r="LL1032" s="4">
        <v>7</v>
      </c>
      <c r="LM1032" s="4">
        <v>8</v>
      </c>
      <c r="LN1032" s="4">
        <v>5</v>
      </c>
      <c r="LO1032" s="4">
        <v>6</v>
      </c>
      <c r="LP1032" s="4">
        <v>7</v>
      </c>
      <c r="LQ1032" s="4">
        <v>8</v>
      </c>
      <c r="LR1032" s="4">
        <v>8</v>
      </c>
      <c r="LS1032" s="4">
        <v>8</v>
      </c>
      <c r="LT1032" s="4">
        <v>2</v>
      </c>
      <c r="LU1032" s="4">
        <v>2</v>
      </c>
      <c r="LV1032" s="4">
        <v>6</v>
      </c>
      <c r="LW1032" s="4">
        <v>8</v>
      </c>
      <c r="LX1032" s="4">
        <v>4</v>
      </c>
      <c r="LY1032" s="4">
        <v>4</v>
      </c>
      <c r="LZ1032" s="4">
        <v>3</v>
      </c>
      <c r="MA1032" s="4">
        <v>8</v>
      </c>
      <c r="MB1032" s="4">
        <v>3</v>
      </c>
      <c r="MC1032" s="4">
        <v>9</v>
      </c>
      <c r="MD1032" s="4">
        <v>8</v>
      </c>
      <c r="ME1032" s="4">
        <v>3</v>
      </c>
      <c r="MF1032" s="4">
        <v>8</v>
      </c>
      <c r="MG1032" s="4">
        <v>5</v>
      </c>
      <c r="MH1032" s="4">
        <v>6</v>
      </c>
      <c r="MI1032" s="4">
        <v>7</v>
      </c>
      <c r="MJ1032" s="4">
        <v>3</v>
      </c>
      <c r="MK1032" s="4">
        <v>6</v>
      </c>
      <c r="ML1032" s="4">
        <v>2</v>
      </c>
      <c r="MM1032" s="4">
        <v>9</v>
      </c>
      <c r="MN1032" s="4">
        <v>6</v>
      </c>
      <c r="MO1032" s="4">
        <v>8</v>
      </c>
      <c r="MP1032" s="4">
        <v>2</v>
      </c>
      <c r="MQ1032" s="4">
        <v>8</v>
      </c>
      <c r="MR1032" s="4">
        <v>6</v>
      </c>
      <c r="MS1032" s="4">
        <v>6</v>
      </c>
      <c r="MT1032" s="4">
        <v>6</v>
      </c>
      <c r="MU1032" s="4">
        <v>2</v>
      </c>
      <c r="MV1032" s="4">
        <v>3</v>
      </c>
      <c r="MW1032" s="4">
        <v>5</v>
      </c>
      <c r="MX1032" s="4">
        <v>2</v>
      </c>
      <c r="MY1032" s="4">
        <v>8</v>
      </c>
      <c r="MZ1032" s="4">
        <v>4</v>
      </c>
      <c r="NA1032" s="4">
        <v>9</v>
      </c>
      <c r="NB1032" s="4">
        <v>7</v>
      </c>
      <c r="NC1032" s="4">
        <v>9</v>
      </c>
      <c r="ND1032" s="4">
        <v>6</v>
      </c>
      <c r="NE1032" s="4">
        <v>4</v>
      </c>
      <c r="NF1032" s="4">
        <v>4</v>
      </c>
      <c r="NG1032" s="4">
        <v>5</v>
      </c>
      <c r="NH1032" s="4">
        <v>6</v>
      </c>
      <c r="NI1032" s="4">
        <v>5</v>
      </c>
      <c r="NJ1032" s="4">
        <v>5</v>
      </c>
      <c r="NK1032" s="4">
        <v>8</v>
      </c>
      <c r="NL1032" s="4">
        <v>3</v>
      </c>
      <c r="NM1032" s="4">
        <v>3</v>
      </c>
      <c r="NN1032" s="4">
        <v>8</v>
      </c>
      <c r="NO1032" s="4">
        <v>8</v>
      </c>
      <c r="NP1032" s="4">
        <v>2</v>
      </c>
      <c r="NQ1032" s="4">
        <v>3</v>
      </c>
      <c r="NR1032" s="4">
        <v>5</v>
      </c>
      <c r="NS1032" s="4">
        <v>5</v>
      </c>
      <c r="NT1032" s="4">
        <v>9</v>
      </c>
      <c r="NU1032" s="4">
        <v>4</v>
      </c>
      <c r="NV1032" s="4">
        <v>8</v>
      </c>
      <c r="NW1032" s="4">
        <v>8</v>
      </c>
      <c r="NX1032" s="4">
        <v>5</v>
      </c>
      <c r="NY1032" s="4">
        <v>3</v>
      </c>
      <c r="NZ1032" s="4">
        <v>9</v>
      </c>
      <c r="OA1032" s="4">
        <v>9</v>
      </c>
      <c r="OB1032" s="4">
        <v>4</v>
      </c>
      <c r="OC1032" s="4">
        <v>8</v>
      </c>
      <c r="OD1032" s="4">
        <v>5</v>
      </c>
      <c r="OE1032" s="4">
        <v>4</v>
      </c>
      <c r="OF1032" s="4">
        <v>6</v>
      </c>
      <c r="OG1032" s="4">
        <v>5</v>
      </c>
      <c r="OH1032" s="4">
        <v>4</v>
      </c>
      <c r="OI1032" s="4">
        <v>6</v>
      </c>
      <c r="OJ1032" s="4">
        <v>5</v>
      </c>
      <c r="OK1032" s="4">
        <v>7</v>
      </c>
      <c r="OL1032" s="4">
        <v>9</v>
      </c>
      <c r="OM1032" s="4">
        <v>8</v>
      </c>
      <c r="ON1032" s="4">
        <v>9</v>
      </c>
      <c r="OO1032" s="4">
        <v>6</v>
      </c>
      <c r="OP1032" s="4">
        <v>5</v>
      </c>
      <c r="OQ1032" s="4">
        <v>9</v>
      </c>
      <c r="OR1032" s="4">
        <v>8</v>
      </c>
      <c r="OS1032" s="4">
        <v>5</v>
      </c>
      <c r="OT1032" s="4">
        <v>2</v>
      </c>
      <c r="OU1032" s="4">
        <v>5</v>
      </c>
      <c r="OV1032" s="4">
        <v>9</v>
      </c>
      <c r="OW1032" s="4">
        <v>9</v>
      </c>
      <c r="OX1032" s="4">
        <v>7</v>
      </c>
      <c r="OY1032" s="4">
        <v>4</v>
      </c>
      <c r="OZ1032" s="4">
        <v>3</v>
      </c>
      <c r="PA1032" s="4">
        <v>8</v>
      </c>
      <c r="PB1032" s="4">
        <v>3</v>
      </c>
      <c r="PC1032" s="4">
        <v>5</v>
      </c>
      <c r="PD1032" s="4">
        <v>8</v>
      </c>
      <c r="PE1032" s="4">
        <v>8</v>
      </c>
      <c r="PF1032" s="4">
        <v>3</v>
      </c>
      <c r="PG1032" s="4">
        <v>7</v>
      </c>
      <c r="PH1032" s="4">
        <v>8</v>
      </c>
      <c r="PI1032" s="4">
        <v>8</v>
      </c>
      <c r="PJ1032" s="4">
        <v>5</v>
      </c>
      <c r="PK1032" s="4">
        <v>9</v>
      </c>
      <c r="PL1032" s="4">
        <v>5</v>
      </c>
      <c r="PM1032" s="4">
        <v>6</v>
      </c>
      <c r="PN1032" s="4">
        <v>6</v>
      </c>
      <c r="PO1032" s="4">
        <v>9</v>
      </c>
      <c r="PP1032" s="4">
        <v>2</v>
      </c>
      <c r="PQ1032" s="4">
        <v>3</v>
      </c>
      <c r="PR1032" s="4">
        <v>7</v>
      </c>
      <c r="PS1032" s="4">
        <v>3</v>
      </c>
      <c r="PT1032" s="4">
        <v>2</v>
      </c>
      <c r="PU1032" s="4">
        <v>5</v>
      </c>
      <c r="PV1032" s="4">
        <v>5</v>
      </c>
      <c r="PW1032" s="4">
        <v>8</v>
      </c>
      <c r="PX1032" s="4">
        <v>3</v>
      </c>
      <c r="PY1032" s="4">
        <v>3</v>
      </c>
      <c r="PZ1032" s="4">
        <v>7</v>
      </c>
      <c r="QA1032" s="4">
        <v>2</v>
      </c>
      <c r="QB1032" s="4">
        <v>9</v>
      </c>
      <c r="QC1032" s="4">
        <v>9</v>
      </c>
      <c r="QD1032" s="4">
        <v>7</v>
      </c>
      <c r="QE1032" s="4">
        <v>6</v>
      </c>
      <c r="QF1032" s="4">
        <v>7</v>
      </c>
      <c r="QG1032" s="4">
        <v>4</v>
      </c>
      <c r="QH1032" s="4">
        <v>9</v>
      </c>
      <c r="QI1032" s="4">
        <v>6</v>
      </c>
      <c r="QJ1032" s="4">
        <v>6</v>
      </c>
      <c r="QK1032" s="4">
        <v>2</v>
      </c>
      <c r="QL1032" s="4">
        <v>2</v>
      </c>
      <c r="QM1032" s="4">
        <v>8</v>
      </c>
      <c r="QN1032" s="4">
        <v>9</v>
      </c>
      <c r="QO1032" s="4">
        <v>4</v>
      </c>
      <c r="QP1032" s="4">
        <v>7</v>
      </c>
      <c r="QQ1032" s="4">
        <v>5</v>
      </c>
      <c r="QR1032" s="4">
        <v>4</v>
      </c>
      <c r="QS1032" s="4">
        <v>6</v>
      </c>
      <c r="QT1032" s="4">
        <v>9</v>
      </c>
      <c r="QU1032" s="4">
        <v>2</v>
      </c>
      <c r="QV1032" s="4">
        <v>7</v>
      </c>
      <c r="QW1032" s="4">
        <v>9</v>
      </c>
      <c r="QX1032" s="4">
        <v>4</v>
      </c>
      <c r="QY1032" s="4">
        <v>2</v>
      </c>
      <c r="QZ1032" s="4">
        <v>2</v>
      </c>
      <c r="RA1032" s="4">
        <v>2</v>
      </c>
      <c r="RB1032" s="4">
        <v>7</v>
      </c>
      <c r="RC1032" s="4">
        <v>6</v>
      </c>
      <c r="RD1032" s="4">
        <v>6</v>
      </c>
      <c r="RE1032" s="4">
        <v>4</v>
      </c>
      <c r="RF1032" s="4">
        <v>9</v>
      </c>
      <c r="RG1032" s="4">
        <v>4</v>
      </c>
      <c r="RH1032" s="4">
        <v>2</v>
      </c>
      <c r="RI1032" s="4">
        <v>9</v>
      </c>
      <c r="RJ1032" s="4">
        <v>7</v>
      </c>
      <c r="RK1032" s="4">
        <v>6</v>
      </c>
      <c r="RL1032" s="4">
        <v>8</v>
      </c>
      <c r="RM1032" s="4">
        <v>8</v>
      </c>
      <c r="RN1032" s="4">
        <v>2</v>
      </c>
      <c r="RO1032" s="4">
        <v>3</v>
      </c>
      <c r="RP1032" s="4">
        <v>8</v>
      </c>
      <c r="RQ1032" s="4">
        <v>9</v>
      </c>
      <c r="RR1032" s="4">
        <v>5</v>
      </c>
      <c r="RS1032" s="4">
        <v>2</v>
      </c>
      <c r="RT1032" s="4">
        <v>9</v>
      </c>
      <c r="RU1032" s="4">
        <v>6</v>
      </c>
      <c r="RV1032" s="4">
        <v>7</v>
      </c>
      <c r="RW1032" s="4">
        <v>9</v>
      </c>
      <c r="RX1032" s="4">
        <v>6</v>
      </c>
      <c r="RY1032" s="4">
        <v>7</v>
      </c>
      <c r="RZ1032" s="4">
        <v>6</v>
      </c>
      <c r="SA1032" s="4">
        <v>3</v>
      </c>
      <c r="SB1032" s="4">
        <v>5</v>
      </c>
      <c r="SC1032" s="4">
        <v>6</v>
      </c>
      <c r="SD1032" s="4">
        <v>4</v>
      </c>
      <c r="SE1032" s="4">
        <v>6</v>
      </c>
      <c r="SF1032" s="4">
        <v>7</v>
      </c>
      <c r="SG1032" s="4">
        <v>7</v>
      </c>
      <c r="SH1032" s="4">
        <v>7</v>
      </c>
      <c r="SI1032" s="4">
        <v>5</v>
      </c>
      <c r="SJ1032" s="4">
        <v>8</v>
      </c>
      <c r="SK1032" s="4">
        <v>4</v>
      </c>
      <c r="SL1032" s="4">
        <v>7</v>
      </c>
      <c r="SM1032" s="4">
        <v>7</v>
      </c>
      <c r="SN1032" s="4">
        <v>7</v>
      </c>
      <c r="SO1032" s="4">
        <v>3</v>
      </c>
      <c r="SP1032" s="4">
        <v>3</v>
      </c>
      <c r="SQ1032" s="4">
        <v>8</v>
      </c>
      <c r="SR1032" s="4">
        <v>6</v>
      </c>
      <c r="SS1032" s="4">
        <v>2</v>
      </c>
      <c r="ST1032" s="4">
        <v>9</v>
      </c>
      <c r="SU1032" s="4">
        <v>8</v>
      </c>
      <c r="SV1032" s="4">
        <v>9</v>
      </c>
      <c r="SW1032" s="4">
        <v>3</v>
      </c>
      <c r="SX1032" s="4">
        <v>2</v>
      </c>
      <c r="SY1032" s="4">
        <v>6</v>
      </c>
      <c r="SZ1032" s="4">
        <v>7</v>
      </c>
      <c r="TA1032" s="4">
        <v>3</v>
      </c>
      <c r="TB1032" s="4">
        <v>5</v>
      </c>
      <c r="TC1032" s="4">
        <v>4</v>
      </c>
      <c r="TD1032" s="4">
        <v>9</v>
      </c>
      <c r="TE1032" s="4">
        <v>7</v>
      </c>
      <c r="TF1032" s="4">
        <v>3</v>
      </c>
      <c r="TG1032" s="4">
        <v>9</v>
      </c>
      <c r="TH1032" s="4">
        <v>5</v>
      </c>
      <c r="TI1032" s="4">
        <v>7</v>
      </c>
      <c r="TJ1032" s="4">
        <v>3</v>
      </c>
      <c r="TK1032" s="4">
        <v>2</v>
      </c>
      <c r="TL1032" s="4">
        <v>3</v>
      </c>
      <c r="TM1032" s="4">
        <v>4</v>
      </c>
      <c r="TN1032" s="4">
        <v>8</v>
      </c>
      <c r="TO1032" s="4">
        <v>9</v>
      </c>
      <c r="TP1032" s="4">
        <v>3</v>
      </c>
      <c r="TQ1032" s="4">
        <v>5</v>
      </c>
      <c r="TR1032" s="4">
        <v>2</v>
      </c>
      <c r="TS1032" s="4">
        <v>6</v>
      </c>
      <c r="TT1032" s="4">
        <v>4</v>
      </c>
      <c r="TU1032" s="4">
        <v>3</v>
      </c>
      <c r="TV1032" s="4">
        <v>6</v>
      </c>
      <c r="TW1032" s="4">
        <v>3</v>
      </c>
      <c r="TX1032" s="4">
        <v>6</v>
      </c>
      <c r="TY1032" s="4">
        <v>4</v>
      </c>
      <c r="TZ1032" s="4">
        <v>3</v>
      </c>
      <c r="UA1032" s="4">
        <v>6</v>
      </c>
      <c r="UB1032" s="4">
        <v>5</v>
      </c>
      <c r="UC1032" s="4">
        <v>8</v>
      </c>
      <c r="UD1032" s="4">
        <v>4</v>
      </c>
      <c r="UE1032" s="4">
        <v>2</v>
      </c>
      <c r="UF1032" s="4">
        <v>9</v>
      </c>
      <c r="UG1032" s="4">
        <v>3</v>
      </c>
      <c r="UH1032" s="4">
        <v>8</v>
      </c>
      <c r="UI1032" s="4">
        <v>7</v>
      </c>
      <c r="UJ1032" s="4">
        <v>9</v>
      </c>
      <c r="UK1032" s="4">
        <v>4</v>
      </c>
      <c r="UL1032" s="4">
        <v>3</v>
      </c>
      <c r="UM1032" s="4">
        <v>3</v>
      </c>
      <c r="UN1032" s="4">
        <v>7</v>
      </c>
      <c r="UO1032" s="4">
        <v>2</v>
      </c>
      <c r="UP1032" s="4">
        <v>9</v>
      </c>
      <c r="UQ1032" s="4">
        <v>3</v>
      </c>
      <c r="UR1032" s="4">
        <v>6</v>
      </c>
      <c r="US1032" s="4">
        <v>5</v>
      </c>
      <c r="UT1032" s="4">
        <v>5</v>
      </c>
      <c r="UU1032" s="4">
        <v>9</v>
      </c>
      <c r="UV1032" s="4">
        <v>3</v>
      </c>
      <c r="UW1032" s="4">
        <v>6</v>
      </c>
      <c r="UX1032" s="4">
        <v>7</v>
      </c>
      <c r="UY1032" s="4">
        <v>3</v>
      </c>
      <c r="UZ1032" s="4">
        <v>9</v>
      </c>
      <c r="VA1032" s="4">
        <v>9</v>
      </c>
      <c r="VB1032" s="4">
        <v>7</v>
      </c>
      <c r="VC1032" s="4">
        <v>6</v>
      </c>
      <c r="VD1032" s="4">
        <v>9</v>
      </c>
      <c r="VE1032" s="4">
        <v>9</v>
      </c>
      <c r="VF1032" s="4">
        <v>5</v>
      </c>
      <c r="VG1032" s="4">
        <v>4</v>
      </c>
      <c r="VH1032" s="4">
        <v>3</v>
      </c>
      <c r="VI1032" s="4">
        <v>6</v>
      </c>
      <c r="VJ1032" s="4">
        <v>6</v>
      </c>
      <c r="VK1032" s="4">
        <v>3</v>
      </c>
      <c r="VL1032" s="4">
        <v>4</v>
      </c>
      <c r="VM1032" s="4">
        <v>7</v>
      </c>
      <c r="VN1032" s="4">
        <v>8</v>
      </c>
      <c r="VO1032" s="4">
        <v>9</v>
      </c>
      <c r="VP1032" s="4">
        <v>9</v>
      </c>
      <c r="VQ1032" s="4">
        <v>4</v>
      </c>
      <c r="VR1032" s="4">
        <v>2</v>
      </c>
      <c r="VS1032" s="4">
        <v>2</v>
      </c>
      <c r="VT1032" s="4">
        <v>4</v>
      </c>
      <c r="VU1032" s="4">
        <v>3</v>
      </c>
      <c r="VV1032" s="4">
        <v>6</v>
      </c>
      <c r="VW1032" s="4">
        <v>8</v>
      </c>
      <c r="VX1032" s="4">
        <v>8</v>
      </c>
      <c r="VY1032" s="4">
        <v>7</v>
      </c>
      <c r="VZ1032" s="4">
        <v>6</v>
      </c>
      <c r="WA1032" s="4">
        <v>3</v>
      </c>
      <c r="WB1032" s="4">
        <v>8</v>
      </c>
      <c r="WC1032" s="4">
        <v>7</v>
      </c>
      <c r="WD1032" s="4">
        <v>3</v>
      </c>
      <c r="WE1032" s="4">
        <v>7</v>
      </c>
      <c r="WF1032" s="4">
        <v>9</v>
      </c>
      <c r="WG1032" s="4">
        <v>9</v>
      </c>
      <c r="WH1032" s="4">
        <v>4</v>
      </c>
      <c r="WI1032" s="4">
        <v>6</v>
      </c>
      <c r="WJ1032" s="4">
        <v>8</v>
      </c>
      <c r="WK1032" s="4">
        <v>4</v>
      </c>
      <c r="WL1032" s="4">
        <v>7</v>
      </c>
      <c r="WM1032" s="4">
        <v>2</v>
      </c>
      <c r="WN1032" s="4">
        <v>3</v>
      </c>
      <c r="WO1032" s="4">
        <v>5</v>
      </c>
      <c r="WP1032" s="4">
        <v>6</v>
      </c>
      <c r="WQ1032" s="4">
        <v>7</v>
      </c>
      <c r="WR1032" s="4">
        <v>7</v>
      </c>
      <c r="WS1032" s="4">
        <v>8</v>
      </c>
      <c r="WT1032" s="4">
        <v>5</v>
      </c>
      <c r="WU1032" s="4">
        <v>3</v>
      </c>
      <c r="WV1032" s="4">
        <v>9</v>
      </c>
      <c r="WW1032" s="4">
        <v>6</v>
      </c>
      <c r="WX1032" s="4">
        <v>9</v>
      </c>
      <c r="WY1032" s="4">
        <v>3</v>
      </c>
      <c r="WZ1032" s="4">
        <v>4</v>
      </c>
      <c r="XA1032" s="4">
        <v>5</v>
      </c>
      <c r="XB1032" s="4">
        <v>6</v>
      </c>
      <c r="XC1032" s="4">
        <v>3</v>
      </c>
      <c r="XD1032" s="4">
        <v>2</v>
      </c>
      <c r="XE1032" s="4">
        <v>6</v>
      </c>
      <c r="XF1032" s="4">
        <v>4</v>
      </c>
      <c r="XG1032" s="4">
        <v>8</v>
      </c>
      <c r="XH1032" s="4">
        <v>3</v>
      </c>
      <c r="XI1032" s="4">
        <v>3</v>
      </c>
      <c r="XJ1032" s="4">
        <v>3</v>
      </c>
      <c r="XK1032" s="4">
        <v>5</v>
      </c>
      <c r="XL1032" s="4">
        <v>5</v>
      </c>
      <c r="XM1032" s="4">
        <v>6</v>
      </c>
      <c r="XN1032" s="4">
        <v>4</v>
      </c>
      <c r="XO1032" s="4">
        <v>9</v>
      </c>
      <c r="XP1032" s="4">
        <v>7</v>
      </c>
      <c r="XQ1032" s="4">
        <v>3</v>
      </c>
      <c r="XR1032" s="4">
        <v>6</v>
      </c>
      <c r="XS1032" s="4">
        <v>7</v>
      </c>
      <c r="XT1032" s="4">
        <v>7</v>
      </c>
      <c r="XU1032" s="4">
        <v>2</v>
      </c>
      <c r="XV1032" s="4">
        <v>8</v>
      </c>
      <c r="XW1032" s="4">
        <v>6</v>
      </c>
      <c r="XX1032" s="4">
        <v>3</v>
      </c>
      <c r="XY1032" s="4">
        <v>8</v>
      </c>
      <c r="XZ1032" s="4">
        <v>3</v>
      </c>
      <c r="YA1032" s="4">
        <v>8</v>
      </c>
      <c r="YB1032" s="4">
        <v>6</v>
      </c>
      <c r="YC1032" s="4">
        <v>8</v>
      </c>
      <c r="YD1032" s="4">
        <v>7</v>
      </c>
      <c r="YE1032" s="4">
        <v>6</v>
      </c>
      <c r="YF1032" s="4">
        <v>5</v>
      </c>
      <c r="YG1032" s="4">
        <v>4</v>
      </c>
      <c r="YH1032" s="4">
        <v>2</v>
      </c>
      <c r="YI1032" s="4">
        <v>7</v>
      </c>
      <c r="YJ1032" s="4">
        <v>3</v>
      </c>
      <c r="YK1032" s="4">
        <v>8</v>
      </c>
      <c r="YL1032" s="4">
        <v>5</v>
      </c>
      <c r="YM1032" s="4">
        <v>4</v>
      </c>
      <c r="YN1032" s="4">
        <v>7</v>
      </c>
      <c r="YO1032" s="4">
        <v>9</v>
      </c>
      <c r="YP1032" s="4">
        <v>3</v>
      </c>
      <c r="YQ1032" s="4">
        <v>9</v>
      </c>
      <c r="YR1032" s="4">
        <v>8</v>
      </c>
      <c r="YS1032" s="4">
        <v>3</v>
      </c>
      <c r="YT1032" s="4">
        <v>6</v>
      </c>
      <c r="YU1032" s="4">
        <v>5</v>
      </c>
      <c r="YV1032" s="4">
        <v>8</v>
      </c>
      <c r="YW1032" s="4">
        <v>3</v>
      </c>
      <c r="YX1032" s="4">
        <v>4</v>
      </c>
      <c r="YY1032" s="4">
        <v>5</v>
      </c>
      <c r="YZ1032" s="4">
        <v>8</v>
      </c>
      <c r="ZA1032" s="4">
        <v>4</v>
      </c>
      <c r="ZB1032" s="4">
        <v>4</v>
      </c>
      <c r="ZC1032" s="4">
        <v>2</v>
      </c>
      <c r="ZD1032" s="4">
        <v>8</v>
      </c>
      <c r="ZE1032" s="4">
        <v>2</v>
      </c>
      <c r="ZF1032" s="4">
        <v>3</v>
      </c>
      <c r="ZG1032" s="4">
        <v>7</v>
      </c>
      <c r="ZH1032" s="4">
        <v>4</v>
      </c>
      <c r="ZI1032" s="4">
        <v>8</v>
      </c>
      <c r="ZJ1032" s="4">
        <v>9</v>
      </c>
      <c r="ZK1032" s="4">
        <v>6</v>
      </c>
      <c r="ZL1032" s="4">
        <v>9</v>
      </c>
      <c r="ZM1032" s="4">
        <v>8</v>
      </c>
      <c r="ZN1032" s="4">
        <v>5</v>
      </c>
      <c r="ZO1032" s="4">
        <v>4</v>
      </c>
      <c r="ZP1032" s="4">
        <v>7</v>
      </c>
      <c r="ZQ1032" s="4">
        <v>4</v>
      </c>
      <c r="ZR1032" s="4">
        <v>7</v>
      </c>
      <c r="ZS1032" s="4">
        <v>5</v>
      </c>
      <c r="ZT1032" s="4">
        <v>5</v>
      </c>
      <c r="ZU1032" s="4">
        <v>8</v>
      </c>
      <c r="ZV1032" s="4">
        <v>7</v>
      </c>
      <c r="ZW1032" s="4">
        <v>5</v>
      </c>
      <c r="ZX1032" s="4">
        <v>7</v>
      </c>
      <c r="ZY1032" s="4">
        <v>3</v>
      </c>
      <c r="ZZ1032" s="4">
        <v>8</v>
      </c>
      <c r="AAA1032" s="4">
        <v>7</v>
      </c>
      <c r="AAB1032" s="4">
        <v>7</v>
      </c>
      <c r="AAC1032" s="4">
        <v>6</v>
      </c>
      <c r="AAD1032" s="4">
        <v>2</v>
      </c>
      <c r="AAE1032" s="4">
        <v>4</v>
      </c>
      <c r="AAF1032" s="4">
        <v>3</v>
      </c>
      <c r="AAG1032" s="4">
        <v>9</v>
      </c>
      <c r="AAH1032" s="4">
        <v>6</v>
      </c>
      <c r="AAI1032" s="4">
        <v>5</v>
      </c>
      <c r="AAJ1032" s="4">
        <v>4</v>
      </c>
      <c r="AAK1032" s="4">
        <v>7</v>
      </c>
      <c r="AAL1032" s="4">
        <v>3</v>
      </c>
      <c r="AAM1032" s="4">
        <v>4</v>
      </c>
      <c r="AAN1032" s="4">
        <v>3</v>
      </c>
      <c r="AAO1032" s="4">
        <v>7</v>
      </c>
      <c r="AAP1032" s="4">
        <v>5</v>
      </c>
      <c r="AAQ1032" s="4">
        <v>2</v>
      </c>
      <c r="AAR1032" s="4">
        <v>7</v>
      </c>
      <c r="AAS1032" s="4">
        <v>6</v>
      </c>
      <c r="AAT1032" s="4">
        <v>9</v>
      </c>
      <c r="AAU1032" s="4">
        <v>8</v>
      </c>
      <c r="AAV1032" s="4">
        <v>7</v>
      </c>
      <c r="AAW1032" s="4">
        <v>8</v>
      </c>
      <c r="AAX1032" s="4">
        <v>4</v>
      </c>
      <c r="AAY1032" s="4">
        <v>5</v>
      </c>
      <c r="AAZ1032" s="4">
        <v>7</v>
      </c>
      <c r="ABA1032" s="4">
        <v>2</v>
      </c>
      <c r="ABB1032" s="4">
        <v>8</v>
      </c>
      <c r="ABC1032" s="4">
        <v>5</v>
      </c>
      <c r="ABD1032" s="4">
        <v>5</v>
      </c>
      <c r="ABE1032" s="4">
        <v>9</v>
      </c>
      <c r="ABF1032" s="4">
        <v>9</v>
      </c>
      <c r="ABG1032" s="4">
        <v>6</v>
      </c>
      <c r="ABH1032" s="4">
        <v>2</v>
      </c>
      <c r="ABI1032" s="4">
        <v>2</v>
      </c>
      <c r="ABJ1032" s="4">
        <v>7</v>
      </c>
      <c r="ABK1032" s="4">
        <v>2</v>
      </c>
      <c r="ABL1032" s="4">
        <v>4</v>
      </c>
      <c r="ABM1032" s="4">
        <v>9</v>
      </c>
      <c r="ABN1032" s="4">
        <v>8</v>
      </c>
      <c r="ABO1032" s="4">
        <v>3</v>
      </c>
      <c r="ABP1032" s="4">
        <v>9</v>
      </c>
      <c r="ABQ1032" s="4">
        <v>6</v>
      </c>
      <c r="ABR1032" s="4">
        <v>3</v>
      </c>
      <c r="ABS1032" s="4">
        <v>8</v>
      </c>
      <c r="ABT1032" s="4">
        <v>4</v>
      </c>
      <c r="ABU1032" s="4">
        <v>2</v>
      </c>
      <c r="ABV1032" s="4">
        <v>4</v>
      </c>
      <c r="ABW1032" s="4">
        <v>4</v>
      </c>
      <c r="ABX1032" s="4">
        <v>4</v>
      </c>
      <c r="ABY1032" s="4">
        <v>6</v>
      </c>
      <c r="ABZ1032" s="4">
        <v>5</v>
      </c>
      <c r="ACA1032" s="4">
        <v>3</v>
      </c>
      <c r="ACB1032" s="4">
        <v>2</v>
      </c>
      <c r="ACC1032" s="4">
        <v>8</v>
      </c>
      <c r="ACD1032" s="4">
        <v>5</v>
      </c>
      <c r="ACE1032" s="4">
        <v>6</v>
      </c>
      <c r="ACF1032" s="4">
        <v>7</v>
      </c>
      <c r="ACG1032" s="4">
        <v>2</v>
      </c>
      <c r="ACH1032" s="4">
        <v>9</v>
      </c>
      <c r="ACI1032" s="4">
        <v>3</v>
      </c>
      <c r="ACJ1032" s="4">
        <v>4</v>
      </c>
      <c r="ACK1032" s="4">
        <v>4</v>
      </c>
      <c r="ACL1032" s="4">
        <v>2</v>
      </c>
      <c r="ACM1032" s="4">
        <v>8</v>
      </c>
      <c r="ACN1032" s="4">
        <v>5</v>
      </c>
      <c r="ACO1032" s="4">
        <v>2</v>
      </c>
      <c r="ACP1032" s="4">
        <v>4</v>
      </c>
      <c r="ACQ1032" s="4">
        <v>4</v>
      </c>
      <c r="ACR1032" s="4">
        <v>7</v>
      </c>
      <c r="ACS1032" s="4">
        <v>3</v>
      </c>
      <c r="ACT1032" s="4">
        <v>4</v>
      </c>
      <c r="ACU1032" s="4">
        <v>6</v>
      </c>
      <c r="ACV1032" s="4">
        <v>8</v>
      </c>
      <c r="ACW1032" s="4">
        <v>8</v>
      </c>
      <c r="ACX1032" s="4">
        <v>7</v>
      </c>
      <c r="ACY1032" s="4">
        <v>6</v>
      </c>
      <c r="ACZ1032" s="4">
        <v>2</v>
      </c>
      <c r="ADA1032" s="4">
        <v>4</v>
      </c>
      <c r="ADB1032" s="4">
        <v>2</v>
      </c>
      <c r="ADC1032" s="4">
        <v>6</v>
      </c>
      <c r="ADD1032" s="4">
        <v>9</v>
      </c>
      <c r="ADE1032" s="4">
        <v>5</v>
      </c>
      <c r="ADF1032" s="4">
        <v>5</v>
      </c>
      <c r="ADG1032" s="4">
        <v>7</v>
      </c>
      <c r="ADH1032" s="4">
        <v>5</v>
      </c>
      <c r="ADI1032" s="4">
        <v>8</v>
      </c>
      <c r="ADJ1032" s="4">
        <v>8</v>
      </c>
      <c r="ADK1032" s="4">
        <v>7</v>
      </c>
      <c r="ADL1032" s="4">
        <v>4</v>
      </c>
      <c r="ADM1032" s="4">
        <v>2</v>
      </c>
      <c r="ADN1032" s="4">
        <v>7</v>
      </c>
      <c r="ADO1032" s="4">
        <v>4</v>
      </c>
      <c r="ADP1032" s="4">
        <v>7</v>
      </c>
      <c r="ADQ1032" s="4">
        <v>3</v>
      </c>
      <c r="ADR1032" s="4">
        <v>6</v>
      </c>
      <c r="ADS1032" s="4">
        <v>5</v>
      </c>
      <c r="ADT1032" s="4">
        <v>6</v>
      </c>
      <c r="ADU1032" s="4">
        <v>8</v>
      </c>
      <c r="ADV1032" s="4">
        <v>3</v>
      </c>
      <c r="ADW1032" s="4">
        <v>7</v>
      </c>
      <c r="ADX1032" s="4">
        <v>2</v>
      </c>
      <c r="ADY1032" s="4">
        <v>4</v>
      </c>
      <c r="ADZ1032" s="4">
        <v>2</v>
      </c>
      <c r="AEA1032" s="4">
        <v>3</v>
      </c>
      <c r="AEB1032" s="4">
        <v>4</v>
      </c>
      <c r="AEC1032" s="4">
        <v>9</v>
      </c>
      <c r="AED1032" s="4">
        <v>5</v>
      </c>
      <c r="AEE1032" s="4">
        <v>5</v>
      </c>
      <c r="AEF1032" s="4">
        <v>6</v>
      </c>
      <c r="AEG1032" s="4">
        <v>4</v>
      </c>
      <c r="AEH1032" s="4">
        <v>2</v>
      </c>
      <c r="AEI1032" s="4">
        <v>5</v>
      </c>
      <c r="AEJ1032" s="4">
        <v>8</v>
      </c>
      <c r="AEK1032" s="4">
        <v>5</v>
      </c>
      <c r="AEL1032" s="4">
        <v>8</v>
      </c>
      <c r="AEM1032" s="4">
        <v>2</v>
      </c>
      <c r="AEN1032" s="4">
        <v>3</v>
      </c>
      <c r="AEO1032" s="4">
        <v>6</v>
      </c>
      <c r="AEP1032" s="4">
        <v>2</v>
      </c>
      <c r="AEQ1032" s="4">
        <v>5</v>
      </c>
      <c r="AER1032" s="4">
        <v>6</v>
      </c>
      <c r="AES1032" s="4">
        <v>2</v>
      </c>
      <c r="AET1032" s="4">
        <v>6</v>
      </c>
      <c r="AEU1032" s="4">
        <v>5</v>
      </c>
      <c r="AEV1032" s="4">
        <v>8</v>
      </c>
      <c r="AEW1032" s="4">
        <v>7</v>
      </c>
      <c r="AEX1032" s="4">
        <v>8</v>
      </c>
      <c r="AEY1032" s="4">
        <v>8</v>
      </c>
      <c r="AEZ1032" s="4">
        <v>8</v>
      </c>
      <c r="AFA1032" s="4">
        <v>7</v>
      </c>
      <c r="AFB1032" s="4">
        <v>8</v>
      </c>
      <c r="AFC1032" s="4">
        <v>2</v>
      </c>
      <c r="AFD1032" s="4">
        <v>4</v>
      </c>
      <c r="AFE1032" s="4">
        <v>6</v>
      </c>
      <c r="AFF1032" s="4">
        <v>9</v>
      </c>
      <c r="AFG1032" s="4">
        <v>2</v>
      </c>
      <c r="AFH1032" s="4">
        <v>5</v>
      </c>
      <c r="AFI1032" s="4">
        <v>6</v>
      </c>
      <c r="AFJ1032" s="4">
        <v>9</v>
      </c>
      <c r="AFK1032" s="4">
        <v>7</v>
      </c>
      <c r="AFL1032" s="4">
        <v>5</v>
      </c>
      <c r="AFM1032" s="4">
        <v>4</v>
      </c>
      <c r="AFN1032" s="4">
        <v>2</v>
      </c>
      <c r="AFO1032" s="4">
        <v>2</v>
      </c>
      <c r="AFP1032" s="4">
        <v>6</v>
      </c>
      <c r="AFQ1032" s="4">
        <v>3</v>
      </c>
      <c r="AFR1032" s="4">
        <v>3</v>
      </c>
      <c r="AFS1032" s="4">
        <v>7</v>
      </c>
      <c r="AFT1032" s="4">
        <v>9</v>
      </c>
      <c r="AFU1032" s="4">
        <v>6</v>
      </c>
      <c r="AFV1032" s="4">
        <v>4</v>
      </c>
      <c r="AFW1032" s="4">
        <v>9</v>
      </c>
      <c r="AFX1032" s="4">
        <v>5</v>
      </c>
      <c r="AFY1032" s="4">
        <v>7</v>
      </c>
      <c r="AFZ1032" s="4">
        <v>2</v>
      </c>
      <c r="AGA1032" s="4">
        <v>9</v>
      </c>
      <c r="AGB1032" s="4">
        <v>6</v>
      </c>
      <c r="AGC1032" s="4">
        <v>3</v>
      </c>
      <c r="AGD1032" s="4">
        <v>8</v>
      </c>
      <c r="AGE1032" s="4">
        <v>6</v>
      </c>
      <c r="AGF1032" s="4">
        <v>2</v>
      </c>
      <c r="AGG1032" s="4">
        <v>8</v>
      </c>
      <c r="AGH1032" s="4">
        <v>2</v>
      </c>
      <c r="AGI1032" s="4">
        <v>9</v>
      </c>
      <c r="AGJ1032" s="4">
        <v>7</v>
      </c>
      <c r="AGK1032" s="4">
        <v>9</v>
      </c>
      <c r="AGL1032" s="4">
        <v>3</v>
      </c>
      <c r="AGM1032" s="4">
        <v>7</v>
      </c>
      <c r="AGN1032" s="4">
        <v>7</v>
      </c>
      <c r="AGO1032" s="4">
        <v>4</v>
      </c>
      <c r="AGP1032" s="4">
        <v>4</v>
      </c>
      <c r="AGQ1032" s="4">
        <v>3</v>
      </c>
      <c r="AGR1032" s="4">
        <v>4</v>
      </c>
      <c r="AGS1032" s="4">
        <v>7</v>
      </c>
      <c r="AGT1032" s="4">
        <v>2</v>
      </c>
      <c r="AGU1032" s="4">
        <v>2</v>
      </c>
      <c r="AGV1032" s="4">
        <v>5</v>
      </c>
      <c r="AGW1032" s="4">
        <v>9</v>
      </c>
      <c r="AGX1032" s="4">
        <v>9</v>
      </c>
      <c r="AGY1032" s="4">
        <v>8</v>
      </c>
      <c r="AGZ1032" s="4">
        <v>3</v>
      </c>
      <c r="AHA1032" s="4">
        <v>8</v>
      </c>
      <c r="AHB1032" s="4">
        <v>5</v>
      </c>
      <c r="AHC1032" s="4">
        <v>3</v>
      </c>
      <c r="AHD1032" s="4">
        <v>5</v>
      </c>
      <c r="AHE1032" s="4">
        <v>6</v>
      </c>
      <c r="AHF1032" s="4">
        <v>5</v>
      </c>
      <c r="AHG1032" s="4">
        <v>9</v>
      </c>
      <c r="AHH1032" s="4">
        <v>9</v>
      </c>
      <c r="AHI1032" s="4">
        <v>2</v>
      </c>
      <c r="AHJ1032" s="4">
        <v>2</v>
      </c>
      <c r="AHK1032" s="4">
        <v>5</v>
      </c>
      <c r="AHL1032" s="4">
        <v>6</v>
      </c>
      <c r="AHM1032" s="4">
        <v>3</v>
      </c>
      <c r="AHN1032" s="4">
        <v>8</v>
      </c>
      <c r="AHO1032" s="4">
        <v>7</v>
      </c>
      <c r="AHP1032" s="4">
        <v>7</v>
      </c>
      <c r="AHQ1032" s="4">
        <v>9</v>
      </c>
      <c r="AHR1032" s="4">
        <v>4</v>
      </c>
      <c r="AHS1032" s="4">
        <v>8</v>
      </c>
      <c r="AHT1032" s="4">
        <v>7</v>
      </c>
      <c r="AHU1032" s="4">
        <v>2</v>
      </c>
      <c r="AHV1032" s="4">
        <v>4</v>
      </c>
      <c r="AHW1032" s="4">
        <v>9</v>
      </c>
      <c r="AHX1032" s="4">
        <v>8</v>
      </c>
      <c r="AHY1032" s="4">
        <v>7</v>
      </c>
      <c r="AHZ1032" s="4">
        <v>7</v>
      </c>
      <c r="AIA1032" s="4">
        <v>5</v>
      </c>
      <c r="AIB1032" s="4">
        <v>2</v>
      </c>
      <c r="AIC1032" s="4">
        <v>2</v>
      </c>
      <c r="AID1032" s="4">
        <v>6</v>
      </c>
      <c r="AIE1032" s="4">
        <v>4</v>
      </c>
      <c r="AIF1032" s="4">
        <v>2</v>
      </c>
      <c r="AIG1032" s="4">
        <v>7</v>
      </c>
      <c r="AIH1032" s="4">
        <v>5</v>
      </c>
      <c r="AII1032" s="4">
        <v>9</v>
      </c>
      <c r="AIJ1032" s="4">
        <v>6</v>
      </c>
      <c r="AIK1032" s="4">
        <v>6</v>
      </c>
      <c r="AIL1032" s="4">
        <v>7</v>
      </c>
      <c r="AIM1032" s="4">
        <v>6</v>
      </c>
      <c r="AIN1032" s="4">
        <v>7</v>
      </c>
      <c r="AIO1032" s="4">
        <v>6</v>
      </c>
      <c r="AIP1032" s="4">
        <v>2</v>
      </c>
      <c r="AIQ1032" s="4">
        <v>5</v>
      </c>
      <c r="AIR1032" s="4">
        <v>2</v>
      </c>
      <c r="AIS1032" s="4">
        <v>5</v>
      </c>
      <c r="AIT1032" s="4">
        <v>5</v>
      </c>
      <c r="AIU1032" s="4">
        <v>3</v>
      </c>
      <c r="AIV1032" s="4">
        <v>3</v>
      </c>
      <c r="AIW1032" s="4">
        <v>2</v>
      </c>
      <c r="AIX1032" s="4">
        <v>8</v>
      </c>
      <c r="AIY1032" s="4">
        <v>5</v>
      </c>
      <c r="AIZ1032" s="4">
        <v>4</v>
      </c>
      <c r="AJA1032" s="4">
        <v>5</v>
      </c>
      <c r="AJB1032" s="4">
        <v>4</v>
      </c>
      <c r="AJC1032" s="4">
        <v>9</v>
      </c>
      <c r="AJD1032" s="4">
        <v>5</v>
      </c>
      <c r="AJE1032" s="4">
        <v>7</v>
      </c>
      <c r="AJF1032" s="4">
        <v>9</v>
      </c>
      <c r="AJG1032" s="4">
        <v>6</v>
      </c>
      <c r="AJH1032" s="4">
        <v>7</v>
      </c>
      <c r="AJI1032" s="4">
        <v>8</v>
      </c>
      <c r="AJJ1032" s="4">
        <v>6</v>
      </c>
      <c r="AJK1032" s="4">
        <v>4</v>
      </c>
      <c r="AJL1032" s="4">
        <v>7</v>
      </c>
      <c r="AJM1032" s="4">
        <v>7</v>
      </c>
      <c r="AJN1032" s="4">
        <v>9</v>
      </c>
      <c r="AJO1032" s="4">
        <v>8</v>
      </c>
      <c r="AJP1032" s="4">
        <v>2</v>
      </c>
      <c r="AJQ1032" s="4">
        <v>5</v>
      </c>
      <c r="AJR1032" s="4">
        <v>9</v>
      </c>
      <c r="AJS1032" s="4">
        <v>9</v>
      </c>
      <c r="AJT1032" s="4">
        <v>7</v>
      </c>
      <c r="AJU1032" s="4">
        <v>7</v>
      </c>
      <c r="AJV1032" s="4">
        <v>8</v>
      </c>
      <c r="AJW1032" s="4">
        <v>7</v>
      </c>
      <c r="AJX1032" s="4">
        <v>5</v>
      </c>
      <c r="AJY1032" s="4">
        <v>8</v>
      </c>
      <c r="AJZ1032" s="4">
        <v>8</v>
      </c>
      <c r="AKA1032" s="4">
        <v>7</v>
      </c>
      <c r="AKB1032" s="4">
        <v>2</v>
      </c>
      <c r="AKC1032" s="4">
        <v>7</v>
      </c>
      <c r="AKD1032" s="4">
        <v>7</v>
      </c>
      <c r="AKE1032" s="4">
        <v>2</v>
      </c>
      <c r="AKF1032" s="4">
        <v>8</v>
      </c>
      <c r="AKG1032" s="4">
        <v>3</v>
      </c>
      <c r="AKH1032" s="4">
        <v>2</v>
      </c>
      <c r="AKI1032" s="4">
        <v>6</v>
      </c>
      <c r="AKJ1032" s="4">
        <v>5</v>
      </c>
      <c r="AKK1032" s="4">
        <v>6</v>
      </c>
      <c r="AKL1032" s="4">
        <v>4</v>
      </c>
      <c r="AKM1032" s="4">
        <v>9</v>
      </c>
      <c r="AKN1032" s="4">
        <v>7</v>
      </c>
      <c r="AKO1032" s="4">
        <v>2</v>
      </c>
      <c r="AKP1032" s="4">
        <v>6</v>
      </c>
      <c r="AKQ1032" s="4">
        <v>8</v>
      </c>
      <c r="AKR1032" s="4">
        <v>7</v>
      </c>
      <c r="AKS1032" s="4">
        <v>2</v>
      </c>
      <c r="AKT1032" s="4">
        <v>6</v>
      </c>
      <c r="AKU1032" s="4">
        <v>6</v>
      </c>
      <c r="AKV1032" s="4">
        <v>2</v>
      </c>
      <c r="AKW1032" s="4">
        <v>5</v>
      </c>
      <c r="AKX1032" s="4">
        <v>5</v>
      </c>
      <c r="AKY1032" s="4">
        <v>2</v>
      </c>
      <c r="AKZ1032" s="4">
        <v>6</v>
      </c>
      <c r="ALA1032" s="4">
        <v>5</v>
      </c>
      <c r="ALB1032" s="4">
        <v>3</v>
      </c>
      <c r="ALC1032" s="4">
        <v>6</v>
      </c>
      <c r="ALD1032" s="4">
        <v>9</v>
      </c>
      <c r="ALE1032" s="4">
        <v>4</v>
      </c>
      <c r="ALF1032" s="4">
        <v>3</v>
      </c>
      <c r="ALG1032" s="4">
        <v>5</v>
      </c>
      <c r="ALH1032" s="4">
        <v>6</v>
      </c>
      <c r="ALI1032" s="4">
        <v>9</v>
      </c>
      <c r="ALJ1032" s="4">
        <v>9</v>
      </c>
      <c r="ALK1032" s="4">
        <v>3</v>
      </c>
      <c r="ALL1032" s="4">
        <v>9</v>
      </c>
      <c r="ALM1032" s="4">
        <v>5</v>
      </c>
    </row>
    <row r="1033" spans="1:1001" x14ac:dyDescent="0.35">
      <c r="A1033" s="4" t="s">
        <v>9</v>
      </c>
      <c r="B1033" s="4">
        <v>4000</v>
      </c>
      <c r="C1033" s="4">
        <v>2500</v>
      </c>
      <c r="D1033" s="4">
        <v>3500</v>
      </c>
      <c r="E1033" s="4">
        <v>4500</v>
      </c>
      <c r="F1033" s="4">
        <v>1000</v>
      </c>
      <c r="G1033" s="4">
        <v>3500</v>
      </c>
      <c r="H1033" s="4">
        <v>3000</v>
      </c>
      <c r="I1033" s="4">
        <v>3000</v>
      </c>
      <c r="J1033" s="4">
        <v>1000</v>
      </c>
      <c r="K1033" s="4">
        <v>3000</v>
      </c>
      <c r="L1033" s="4">
        <v>1500</v>
      </c>
      <c r="M1033" s="4">
        <v>1500</v>
      </c>
      <c r="N1033" s="4">
        <v>4000</v>
      </c>
      <c r="O1033" s="4">
        <v>2000</v>
      </c>
      <c r="P1033" s="4">
        <v>1000</v>
      </c>
      <c r="Q1033" s="4">
        <v>3500</v>
      </c>
      <c r="R1033" s="4">
        <v>4000</v>
      </c>
      <c r="S1033" s="4">
        <v>2000</v>
      </c>
      <c r="T1033" s="4">
        <v>3000</v>
      </c>
      <c r="U1033" s="4">
        <v>1500</v>
      </c>
      <c r="V1033" s="4">
        <v>4000</v>
      </c>
      <c r="W1033" s="4">
        <v>1500</v>
      </c>
      <c r="X1033" s="4">
        <v>2000</v>
      </c>
      <c r="Y1033" s="4">
        <v>1000</v>
      </c>
      <c r="Z1033" s="4">
        <v>2000</v>
      </c>
      <c r="AA1033" s="4">
        <v>4500</v>
      </c>
      <c r="AB1033" s="4">
        <v>2000</v>
      </c>
      <c r="AC1033" s="4">
        <v>1500</v>
      </c>
      <c r="AD1033" s="4">
        <v>3500</v>
      </c>
      <c r="AE1033" s="4">
        <v>4000</v>
      </c>
      <c r="AF1033" s="4">
        <v>4500</v>
      </c>
      <c r="AG1033" s="4">
        <v>2000</v>
      </c>
      <c r="AH1033" s="4">
        <v>1500</v>
      </c>
      <c r="AI1033" s="4">
        <v>4500</v>
      </c>
      <c r="AJ1033" s="4">
        <v>2500</v>
      </c>
      <c r="AK1033" s="4">
        <v>1000</v>
      </c>
      <c r="AL1033" s="4">
        <v>4000</v>
      </c>
      <c r="AM1033" s="4">
        <v>1000</v>
      </c>
      <c r="AN1033" s="4">
        <v>3500</v>
      </c>
      <c r="AO1033" s="4">
        <v>3000</v>
      </c>
      <c r="AP1033" s="4">
        <v>2500</v>
      </c>
      <c r="AQ1033" s="4">
        <v>4000</v>
      </c>
      <c r="AR1033" s="4">
        <v>4500</v>
      </c>
      <c r="AS1033" s="4">
        <v>3500</v>
      </c>
      <c r="AT1033" s="4">
        <v>2500</v>
      </c>
      <c r="AU1033" s="4">
        <v>2000</v>
      </c>
      <c r="AV1033" s="4">
        <v>4500</v>
      </c>
      <c r="AW1033" s="4">
        <v>3000</v>
      </c>
      <c r="AX1033" s="4">
        <v>1000</v>
      </c>
      <c r="AY1033" s="4">
        <v>2000</v>
      </c>
      <c r="AZ1033" s="4">
        <v>2500</v>
      </c>
      <c r="BA1033" s="4">
        <v>2000</v>
      </c>
      <c r="BB1033" s="4">
        <v>2500</v>
      </c>
      <c r="BC1033" s="4">
        <v>3500</v>
      </c>
      <c r="BD1033" s="4">
        <v>4000</v>
      </c>
      <c r="BE1033" s="4">
        <v>4500</v>
      </c>
      <c r="BF1033" s="4">
        <v>1500</v>
      </c>
      <c r="BG1033" s="4">
        <v>1000</v>
      </c>
      <c r="BH1033" s="4">
        <v>2000</v>
      </c>
      <c r="BI1033" s="4">
        <v>2500</v>
      </c>
      <c r="BJ1033" s="4">
        <v>2500</v>
      </c>
      <c r="BK1033" s="4">
        <v>2000</v>
      </c>
      <c r="BL1033" s="4">
        <v>4000</v>
      </c>
      <c r="BM1033" s="4">
        <v>1500</v>
      </c>
      <c r="BN1033" s="4">
        <v>3000</v>
      </c>
      <c r="BO1033" s="4">
        <v>4500</v>
      </c>
      <c r="BP1033" s="4">
        <v>2000</v>
      </c>
      <c r="BQ1033" s="4">
        <v>2500</v>
      </c>
      <c r="BR1033" s="4">
        <v>2000</v>
      </c>
      <c r="BS1033" s="4">
        <v>2500</v>
      </c>
      <c r="BT1033" s="4">
        <v>2500</v>
      </c>
      <c r="BU1033" s="4">
        <v>2000</v>
      </c>
      <c r="BV1033" s="4">
        <v>2500</v>
      </c>
      <c r="BW1033" s="4">
        <v>3000</v>
      </c>
      <c r="BX1033" s="4">
        <v>3500</v>
      </c>
      <c r="BY1033" s="4">
        <v>1000</v>
      </c>
      <c r="BZ1033" s="4">
        <v>1000</v>
      </c>
      <c r="CA1033" s="4">
        <v>4000</v>
      </c>
      <c r="CB1033" s="4">
        <v>1500</v>
      </c>
      <c r="CC1033" s="4">
        <v>4500</v>
      </c>
      <c r="CD1033" s="4">
        <v>4000</v>
      </c>
      <c r="CE1033" s="4">
        <v>4000</v>
      </c>
      <c r="CF1033" s="4">
        <v>2500</v>
      </c>
      <c r="CG1033" s="4">
        <v>2000</v>
      </c>
      <c r="CH1033" s="4">
        <v>1000</v>
      </c>
      <c r="CI1033" s="4">
        <v>3500</v>
      </c>
      <c r="CJ1033" s="4">
        <v>2000</v>
      </c>
      <c r="CK1033" s="4">
        <v>1000</v>
      </c>
      <c r="CL1033" s="4">
        <v>1500</v>
      </c>
      <c r="CM1033" s="4">
        <v>3500</v>
      </c>
      <c r="CN1033" s="4">
        <v>3500</v>
      </c>
      <c r="CO1033" s="4">
        <v>3000</v>
      </c>
      <c r="CP1033" s="4">
        <v>1000</v>
      </c>
      <c r="CQ1033" s="4">
        <v>2000</v>
      </c>
      <c r="CR1033" s="4">
        <v>1000</v>
      </c>
      <c r="CS1033" s="4">
        <v>1500</v>
      </c>
      <c r="CT1033" s="4">
        <v>3500</v>
      </c>
      <c r="CU1033" s="4">
        <v>2000</v>
      </c>
      <c r="CV1033" s="4">
        <v>1500</v>
      </c>
      <c r="CW1033" s="4">
        <v>2500</v>
      </c>
      <c r="CX1033" s="4">
        <v>1000</v>
      </c>
      <c r="CY1033" s="4">
        <v>4000</v>
      </c>
      <c r="CZ1033" s="4">
        <v>1500</v>
      </c>
      <c r="DA1033" s="4">
        <v>2000</v>
      </c>
      <c r="DB1033" s="4">
        <v>2000</v>
      </c>
      <c r="DC1033" s="4">
        <v>3500</v>
      </c>
      <c r="DD1033" s="4">
        <v>3500</v>
      </c>
      <c r="DE1033" s="4">
        <v>2000</v>
      </c>
      <c r="DF1033" s="4">
        <v>2000</v>
      </c>
      <c r="DG1033" s="4">
        <v>4000</v>
      </c>
      <c r="DH1033" s="4">
        <v>4000</v>
      </c>
      <c r="DI1033" s="4">
        <v>2000</v>
      </c>
      <c r="DJ1033" s="4">
        <v>4000</v>
      </c>
      <c r="DK1033" s="4">
        <v>2000</v>
      </c>
      <c r="DL1033" s="4">
        <v>2000</v>
      </c>
      <c r="DM1033" s="4">
        <v>4500</v>
      </c>
      <c r="DN1033" s="4">
        <v>1000</v>
      </c>
      <c r="DO1033" s="4">
        <v>4500</v>
      </c>
      <c r="DP1033" s="4">
        <v>2000</v>
      </c>
      <c r="DQ1033" s="4">
        <v>4500</v>
      </c>
      <c r="DR1033" s="4">
        <v>3000</v>
      </c>
      <c r="DS1033" s="4">
        <v>2000</v>
      </c>
      <c r="DT1033" s="4">
        <v>3500</v>
      </c>
      <c r="DU1033" s="4">
        <v>4000</v>
      </c>
      <c r="DV1033" s="4">
        <v>1500</v>
      </c>
      <c r="DW1033" s="4">
        <v>4000</v>
      </c>
      <c r="DX1033" s="4">
        <v>4000</v>
      </c>
      <c r="DY1033" s="4">
        <v>3500</v>
      </c>
      <c r="DZ1033" s="4">
        <v>3000</v>
      </c>
      <c r="EA1033" s="4">
        <v>2500</v>
      </c>
      <c r="EB1033" s="4">
        <v>2000</v>
      </c>
      <c r="EC1033" s="4">
        <v>4000</v>
      </c>
      <c r="ED1033" s="4">
        <v>3000</v>
      </c>
      <c r="EE1033" s="4">
        <v>4000</v>
      </c>
      <c r="EF1033" s="4">
        <v>4500</v>
      </c>
      <c r="EG1033" s="4">
        <v>1500</v>
      </c>
      <c r="EH1033" s="4">
        <v>3500</v>
      </c>
      <c r="EI1033" s="4">
        <v>4500</v>
      </c>
      <c r="EJ1033" s="4">
        <v>4500</v>
      </c>
      <c r="EK1033" s="4">
        <v>1000</v>
      </c>
      <c r="EL1033" s="4">
        <v>1000</v>
      </c>
      <c r="EM1033" s="4">
        <v>1500</v>
      </c>
      <c r="EN1033" s="4">
        <v>4500</v>
      </c>
      <c r="EO1033" s="4">
        <v>1000</v>
      </c>
      <c r="EP1033" s="4">
        <v>4500</v>
      </c>
      <c r="EQ1033" s="4">
        <v>3500</v>
      </c>
      <c r="ER1033" s="4">
        <v>1500</v>
      </c>
      <c r="ES1033" s="4">
        <v>1500</v>
      </c>
      <c r="ET1033" s="4">
        <v>2000</v>
      </c>
      <c r="EU1033" s="4">
        <v>4000</v>
      </c>
      <c r="EV1033" s="4">
        <v>2500</v>
      </c>
      <c r="EW1033" s="4">
        <v>2500</v>
      </c>
      <c r="EX1033" s="4">
        <v>2500</v>
      </c>
      <c r="EY1033" s="4">
        <v>4500</v>
      </c>
      <c r="EZ1033" s="4">
        <v>2000</v>
      </c>
      <c r="FA1033" s="4">
        <v>3000</v>
      </c>
      <c r="FB1033" s="4">
        <v>2500</v>
      </c>
      <c r="FC1033" s="4">
        <v>2000</v>
      </c>
      <c r="FD1033" s="4">
        <v>2500</v>
      </c>
      <c r="FE1033" s="4">
        <v>3000</v>
      </c>
      <c r="FF1033" s="4">
        <v>3000</v>
      </c>
      <c r="FG1033" s="4">
        <v>1500</v>
      </c>
      <c r="FH1033" s="4">
        <v>2500</v>
      </c>
      <c r="FI1033" s="4">
        <v>1500</v>
      </c>
      <c r="FJ1033" s="4">
        <v>1000</v>
      </c>
      <c r="FK1033" s="4">
        <v>1000</v>
      </c>
      <c r="FL1033" s="4">
        <v>1500</v>
      </c>
      <c r="FM1033" s="4">
        <v>3000</v>
      </c>
      <c r="FN1033" s="4">
        <v>4500</v>
      </c>
      <c r="FO1033" s="4">
        <v>4500</v>
      </c>
      <c r="FP1033" s="4">
        <v>4500</v>
      </c>
      <c r="FQ1033" s="4">
        <v>4000</v>
      </c>
      <c r="FR1033" s="4">
        <v>4000</v>
      </c>
      <c r="FS1033" s="4">
        <v>4500</v>
      </c>
      <c r="FT1033" s="4">
        <v>4500</v>
      </c>
      <c r="FU1033" s="4">
        <v>4000</v>
      </c>
      <c r="FV1033" s="4">
        <v>4000</v>
      </c>
      <c r="FW1033" s="4">
        <v>1000</v>
      </c>
      <c r="FX1033" s="4">
        <v>3000</v>
      </c>
      <c r="FY1033" s="4">
        <v>4500</v>
      </c>
      <c r="FZ1033" s="4">
        <v>3500</v>
      </c>
      <c r="GA1033" s="4">
        <v>1500</v>
      </c>
      <c r="GB1033" s="4">
        <v>3000</v>
      </c>
      <c r="GC1033" s="4">
        <v>3500</v>
      </c>
      <c r="GD1033" s="4">
        <v>1000</v>
      </c>
      <c r="GE1033" s="4">
        <v>4000</v>
      </c>
      <c r="GF1033" s="4">
        <v>1500</v>
      </c>
      <c r="GG1033" s="4">
        <v>3500</v>
      </c>
      <c r="GH1033" s="4">
        <v>1500</v>
      </c>
      <c r="GI1033" s="4">
        <v>1000</v>
      </c>
      <c r="GJ1033" s="4">
        <v>3000</v>
      </c>
      <c r="GK1033" s="4">
        <v>4000</v>
      </c>
      <c r="GL1033" s="4">
        <v>1000</v>
      </c>
      <c r="GM1033" s="4">
        <v>4000</v>
      </c>
      <c r="GN1033" s="4">
        <v>2000</v>
      </c>
      <c r="GO1033" s="4">
        <v>4000</v>
      </c>
      <c r="GP1033" s="4">
        <v>2500</v>
      </c>
      <c r="GQ1033" s="4">
        <v>3000</v>
      </c>
      <c r="GR1033" s="4">
        <v>3000</v>
      </c>
      <c r="GS1033" s="4">
        <v>3000</v>
      </c>
      <c r="GT1033" s="4">
        <v>4500</v>
      </c>
      <c r="GU1033" s="4">
        <v>3500</v>
      </c>
      <c r="GV1033" s="4">
        <v>4000</v>
      </c>
      <c r="GW1033" s="4">
        <v>4500</v>
      </c>
      <c r="GX1033" s="4">
        <v>2000</v>
      </c>
      <c r="GY1033" s="4">
        <v>2500</v>
      </c>
      <c r="GZ1033" s="4">
        <v>2500</v>
      </c>
      <c r="HA1033" s="4">
        <v>2000</v>
      </c>
      <c r="HB1033" s="4">
        <v>4500</v>
      </c>
      <c r="HC1033" s="4">
        <v>1500</v>
      </c>
      <c r="HD1033" s="4">
        <v>2500</v>
      </c>
      <c r="HE1033" s="4">
        <v>1000</v>
      </c>
      <c r="HF1033" s="4">
        <v>1500</v>
      </c>
      <c r="HG1033" s="4">
        <v>4500</v>
      </c>
      <c r="HH1033" s="4">
        <v>2000</v>
      </c>
      <c r="HI1033" s="4">
        <v>1500</v>
      </c>
      <c r="HJ1033" s="4">
        <v>1500</v>
      </c>
      <c r="HK1033" s="4">
        <v>4500</v>
      </c>
      <c r="HL1033" s="4">
        <v>1000</v>
      </c>
      <c r="HM1033" s="4">
        <v>3500</v>
      </c>
      <c r="HN1033" s="4">
        <v>2000</v>
      </c>
      <c r="HO1033" s="4">
        <v>1000</v>
      </c>
      <c r="HP1033" s="4">
        <v>1000</v>
      </c>
      <c r="HQ1033" s="4">
        <v>2000</v>
      </c>
      <c r="HR1033" s="4">
        <v>4500</v>
      </c>
      <c r="HS1033" s="4">
        <v>2000</v>
      </c>
      <c r="HT1033" s="4">
        <v>4500</v>
      </c>
      <c r="HU1033" s="4">
        <v>4000</v>
      </c>
      <c r="HV1033" s="4">
        <v>1500</v>
      </c>
      <c r="HW1033" s="4">
        <v>3000</v>
      </c>
      <c r="HX1033" s="4">
        <v>3500</v>
      </c>
      <c r="HY1033" s="4">
        <v>4000</v>
      </c>
      <c r="HZ1033" s="4">
        <v>1500</v>
      </c>
      <c r="IA1033" s="4">
        <v>2000</v>
      </c>
      <c r="IB1033" s="4">
        <v>2500</v>
      </c>
      <c r="IC1033" s="4">
        <v>4000</v>
      </c>
      <c r="ID1033" s="4">
        <v>2000</v>
      </c>
      <c r="IE1033" s="4">
        <v>2500</v>
      </c>
      <c r="IF1033" s="4">
        <v>1500</v>
      </c>
      <c r="IG1033" s="4">
        <v>3000</v>
      </c>
      <c r="IH1033" s="4">
        <v>4000</v>
      </c>
      <c r="II1033" s="4">
        <v>3500</v>
      </c>
      <c r="IJ1033" s="4">
        <v>2000</v>
      </c>
      <c r="IK1033" s="4">
        <v>2000</v>
      </c>
      <c r="IL1033" s="4">
        <v>2500</v>
      </c>
      <c r="IM1033" s="4">
        <v>3500</v>
      </c>
      <c r="IN1033" s="4">
        <v>1000</v>
      </c>
      <c r="IO1033" s="4">
        <v>3000</v>
      </c>
      <c r="IP1033" s="4">
        <v>4000</v>
      </c>
      <c r="IQ1033" s="4">
        <v>3500</v>
      </c>
      <c r="IR1033" s="4">
        <v>3000</v>
      </c>
      <c r="IS1033" s="4">
        <v>3000</v>
      </c>
      <c r="IT1033" s="4">
        <v>2500</v>
      </c>
      <c r="IU1033" s="4">
        <v>3500</v>
      </c>
      <c r="IV1033" s="4">
        <v>4000</v>
      </c>
      <c r="IW1033" s="4">
        <v>2500</v>
      </c>
      <c r="IX1033" s="4">
        <v>3500</v>
      </c>
      <c r="IY1033" s="4">
        <v>1000</v>
      </c>
      <c r="IZ1033" s="4">
        <v>3500</v>
      </c>
      <c r="JA1033" s="4">
        <v>3000</v>
      </c>
      <c r="JB1033" s="4">
        <v>3000</v>
      </c>
      <c r="JC1033" s="4">
        <v>3500</v>
      </c>
      <c r="JD1033" s="4">
        <v>2500</v>
      </c>
      <c r="JE1033" s="4">
        <v>4500</v>
      </c>
      <c r="JF1033" s="4">
        <v>4500</v>
      </c>
      <c r="JG1033" s="4">
        <v>2000</v>
      </c>
      <c r="JH1033" s="4">
        <v>1500</v>
      </c>
      <c r="JI1033" s="4">
        <v>1000</v>
      </c>
      <c r="JJ1033" s="4">
        <v>3500</v>
      </c>
      <c r="JK1033" s="4">
        <v>1500</v>
      </c>
      <c r="JL1033" s="4">
        <v>4000</v>
      </c>
      <c r="JM1033" s="4">
        <v>4000</v>
      </c>
      <c r="JN1033" s="4">
        <v>2000</v>
      </c>
      <c r="JO1033" s="4">
        <v>3500</v>
      </c>
      <c r="JP1033" s="4">
        <v>3000</v>
      </c>
      <c r="JQ1033" s="4">
        <v>3000</v>
      </c>
      <c r="JR1033" s="4">
        <v>2000</v>
      </c>
      <c r="JS1033" s="4">
        <v>3500</v>
      </c>
      <c r="JT1033" s="4">
        <v>2000</v>
      </c>
      <c r="JU1033" s="4">
        <v>4500</v>
      </c>
      <c r="JV1033" s="4">
        <v>1500</v>
      </c>
      <c r="JW1033" s="4">
        <v>2500</v>
      </c>
      <c r="JX1033" s="4">
        <v>1000</v>
      </c>
      <c r="JY1033" s="4">
        <v>3500</v>
      </c>
      <c r="JZ1033" s="4">
        <v>2000</v>
      </c>
      <c r="KA1033" s="4">
        <v>2500</v>
      </c>
      <c r="KB1033" s="4">
        <v>2000</v>
      </c>
      <c r="KC1033" s="4">
        <v>1000</v>
      </c>
      <c r="KD1033" s="4">
        <v>2000</v>
      </c>
      <c r="KE1033" s="4">
        <v>1500</v>
      </c>
      <c r="KF1033" s="4">
        <v>4000</v>
      </c>
      <c r="KG1033" s="4">
        <v>3500</v>
      </c>
      <c r="KH1033" s="4">
        <v>3000</v>
      </c>
      <c r="KI1033" s="4">
        <v>2500</v>
      </c>
      <c r="KJ1033" s="4">
        <v>2500</v>
      </c>
      <c r="KK1033" s="4">
        <v>2000</v>
      </c>
      <c r="KL1033" s="4">
        <v>3000</v>
      </c>
      <c r="KM1033" s="4">
        <v>4000</v>
      </c>
      <c r="KN1033" s="4">
        <v>2500</v>
      </c>
      <c r="KO1033" s="4">
        <v>1500</v>
      </c>
      <c r="KP1033" s="4">
        <v>2500</v>
      </c>
      <c r="KQ1033" s="4">
        <v>4500</v>
      </c>
      <c r="KR1033" s="4">
        <v>3500</v>
      </c>
      <c r="KS1033" s="4">
        <v>2500</v>
      </c>
      <c r="KT1033" s="4">
        <v>1500</v>
      </c>
      <c r="KU1033" s="4">
        <v>2000</v>
      </c>
      <c r="KV1033" s="4">
        <v>1000</v>
      </c>
      <c r="KW1033" s="4">
        <v>4000</v>
      </c>
      <c r="KX1033" s="4">
        <v>1500</v>
      </c>
      <c r="KY1033" s="4">
        <v>2500</v>
      </c>
      <c r="KZ1033" s="4">
        <v>1500</v>
      </c>
      <c r="LA1033" s="4">
        <v>4000</v>
      </c>
      <c r="LB1033" s="4">
        <v>1000</v>
      </c>
      <c r="LC1033" s="4">
        <v>3000</v>
      </c>
      <c r="LD1033" s="4">
        <v>2500</v>
      </c>
      <c r="LE1033" s="4">
        <v>1000</v>
      </c>
      <c r="LF1033" s="4">
        <v>1000</v>
      </c>
      <c r="LG1033" s="4">
        <v>4000</v>
      </c>
      <c r="LH1033" s="4">
        <v>1000</v>
      </c>
      <c r="LI1033" s="4">
        <v>3500</v>
      </c>
      <c r="LJ1033" s="4">
        <v>1500</v>
      </c>
      <c r="LK1033" s="4">
        <v>1500</v>
      </c>
      <c r="LL1033" s="4">
        <v>3500</v>
      </c>
      <c r="LM1033" s="4">
        <v>4000</v>
      </c>
      <c r="LN1033" s="4">
        <v>2500</v>
      </c>
      <c r="LO1033" s="4">
        <v>3000</v>
      </c>
      <c r="LP1033" s="4">
        <v>3500</v>
      </c>
      <c r="LQ1033" s="4">
        <v>4000</v>
      </c>
      <c r="LR1033" s="4">
        <v>4000</v>
      </c>
      <c r="LS1033" s="4">
        <v>4000</v>
      </c>
      <c r="LT1033" s="4">
        <v>1000</v>
      </c>
      <c r="LU1033" s="4">
        <v>1000</v>
      </c>
      <c r="LV1033" s="4">
        <v>3000</v>
      </c>
      <c r="LW1033" s="4">
        <v>4000</v>
      </c>
      <c r="LX1033" s="4">
        <v>2000</v>
      </c>
      <c r="LY1033" s="4">
        <v>2000</v>
      </c>
      <c r="LZ1033" s="4">
        <v>1500</v>
      </c>
      <c r="MA1033" s="4">
        <v>4000</v>
      </c>
      <c r="MB1033" s="4">
        <v>1500</v>
      </c>
      <c r="MC1033" s="4">
        <v>4500</v>
      </c>
      <c r="MD1033" s="4">
        <v>4000</v>
      </c>
      <c r="ME1033" s="4">
        <v>1500</v>
      </c>
      <c r="MF1033" s="4">
        <v>4000</v>
      </c>
      <c r="MG1033" s="4">
        <v>2500</v>
      </c>
      <c r="MH1033" s="4">
        <v>3000</v>
      </c>
      <c r="MI1033" s="4">
        <v>3500</v>
      </c>
      <c r="MJ1033" s="4">
        <v>1500</v>
      </c>
      <c r="MK1033" s="4">
        <v>3000</v>
      </c>
      <c r="ML1033" s="4">
        <v>1000</v>
      </c>
      <c r="MM1033" s="4">
        <v>4500</v>
      </c>
      <c r="MN1033" s="4">
        <v>3000</v>
      </c>
      <c r="MO1033" s="4">
        <v>4000</v>
      </c>
      <c r="MP1033" s="4">
        <v>1000</v>
      </c>
      <c r="MQ1033" s="4">
        <v>4000</v>
      </c>
      <c r="MR1033" s="4">
        <v>3000</v>
      </c>
      <c r="MS1033" s="4">
        <v>3000</v>
      </c>
      <c r="MT1033" s="4">
        <v>3000</v>
      </c>
      <c r="MU1033" s="4">
        <v>1000</v>
      </c>
      <c r="MV1033" s="4">
        <v>1500</v>
      </c>
      <c r="MW1033" s="4">
        <v>2500</v>
      </c>
      <c r="MX1033" s="4">
        <v>1000</v>
      </c>
      <c r="MY1033" s="4">
        <v>4000</v>
      </c>
      <c r="MZ1033" s="4">
        <v>2000</v>
      </c>
      <c r="NA1033" s="4">
        <v>4500</v>
      </c>
      <c r="NB1033" s="4">
        <v>3500</v>
      </c>
      <c r="NC1033" s="4">
        <v>4500</v>
      </c>
      <c r="ND1033" s="4">
        <v>3000</v>
      </c>
      <c r="NE1033" s="4">
        <v>2000</v>
      </c>
      <c r="NF1033" s="4">
        <v>2000</v>
      </c>
      <c r="NG1033" s="4">
        <v>2500</v>
      </c>
      <c r="NH1033" s="4">
        <v>3000</v>
      </c>
      <c r="NI1033" s="4">
        <v>2500</v>
      </c>
      <c r="NJ1033" s="4">
        <v>2500</v>
      </c>
      <c r="NK1033" s="4">
        <v>4000</v>
      </c>
      <c r="NL1033" s="4">
        <v>1500</v>
      </c>
      <c r="NM1033" s="4">
        <v>1500</v>
      </c>
      <c r="NN1033" s="4">
        <v>4000</v>
      </c>
      <c r="NO1033" s="4">
        <v>4000</v>
      </c>
      <c r="NP1033" s="4">
        <v>1000</v>
      </c>
      <c r="NQ1033" s="4">
        <v>1500</v>
      </c>
      <c r="NR1033" s="4">
        <v>2500</v>
      </c>
      <c r="NS1033" s="4">
        <v>2500</v>
      </c>
      <c r="NT1033" s="4">
        <v>4500</v>
      </c>
      <c r="NU1033" s="4">
        <v>2000</v>
      </c>
      <c r="NV1033" s="4">
        <v>4000</v>
      </c>
      <c r="NW1033" s="4">
        <v>4000</v>
      </c>
      <c r="NX1033" s="4">
        <v>2500</v>
      </c>
      <c r="NY1033" s="4">
        <v>1500</v>
      </c>
      <c r="NZ1033" s="4">
        <v>4500</v>
      </c>
      <c r="OA1033" s="4">
        <v>4500</v>
      </c>
      <c r="OB1033" s="4">
        <v>2000</v>
      </c>
      <c r="OC1033" s="4">
        <v>4000</v>
      </c>
      <c r="OD1033" s="4">
        <v>2500</v>
      </c>
      <c r="OE1033" s="4">
        <v>2000</v>
      </c>
      <c r="OF1033" s="4">
        <v>3000</v>
      </c>
      <c r="OG1033" s="4">
        <v>2500</v>
      </c>
      <c r="OH1033" s="4">
        <v>2000</v>
      </c>
      <c r="OI1033" s="4">
        <v>3000</v>
      </c>
      <c r="OJ1033" s="4">
        <v>2500</v>
      </c>
      <c r="OK1033" s="4">
        <v>3500</v>
      </c>
      <c r="OL1033" s="4">
        <v>4500</v>
      </c>
      <c r="OM1033" s="4">
        <v>4000</v>
      </c>
      <c r="ON1033" s="4">
        <v>4500</v>
      </c>
      <c r="OO1033" s="4">
        <v>3000</v>
      </c>
      <c r="OP1033" s="4">
        <v>2500</v>
      </c>
      <c r="OQ1033" s="4">
        <v>4500</v>
      </c>
      <c r="OR1033" s="4">
        <v>4000</v>
      </c>
      <c r="OS1033" s="4">
        <v>2500</v>
      </c>
      <c r="OT1033" s="4">
        <v>1000</v>
      </c>
      <c r="OU1033" s="4">
        <v>2500</v>
      </c>
      <c r="OV1033" s="4">
        <v>4500</v>
      </c>
      <c r="OW1033" s="4">
        <v>4500</v>
      </c>
      <c r="OX1033" s="4">
        <v>3500</v>
      </c>
      <c r="OY1033" s="4">
        <v>2000</v>
      </c>
      <c r="OZ1033" s="4">
        <v>1500</v>
      </c>
      <c r="PA1033" s="4">
        <v>4000</v>
      </c>
      <c r="PB1033" s="4">
        <v>1500</v>
      </c>
      <c r="PC1033" s="4">
        <v>2500</v>
      </c>
      <c r="PD1033" s="4">
        <v>4000</v>
      </c>
      <c r="PE1033" s="4">
        <v>4000</v>
      </c>
      <c r="PF1033" s="4">
        <v>1500</v>
      </c>
      <c r="PG1033" s="4">
        <v>3500</v>
      </c>
      <c r="PH1033" s="4">
        <v>4000</v>
      </c>
      <c r="PI1033" s="4">
        <v>4000</v>
      </c>
      <c r="PJ1033" s="4">
        <v>2500</v>
      </c>
      <c r="PK1033" s="4">
        <v>4500</v>
      </c>
      <c r="PL1033" s="4">
        <v>2500</v>
      </c>
      <c r="PM1033" s="4">
        <v>3000</v>
      </c>
      <c r="PN1033" s="4">
        <v>3000</v>
      </c>
      <c r="PO1033" s="4">
        <v>4500</v>
      </c>
      <c r="PP1033" s="4">
        <v>1000</v>
      </c>
      <c r="PQ1033" s="4">
        <v>1500</v>
      </c>
      <c r="PR1033" s="4">
        <v>3500</v>
      </c>
      <c r="PS1033" s="4">
        <v>1500</v>
      </c>
      <c r="PT1033" s="4">
        <v>1000</v>
      </c>
      <c r="PU1033" s="4">
        <v>2500</v>
      </c>
      <c r="PV1033" s="4">
        <v>2500</v>
      </c>
      <c r="PW1033" s="4">
        <v>4000</v>
      </c>
      <c r="PX1033" s="4">
        <v>1500</v>
      </c>
      <c r="PY1033" s="4">
        <v>1500</v>
      </c>
      <c r="PZ1033" s="4">
        <v>3500</v>
      </c>
      <c r="QA1033" s="4">
        <v>1000</v>
      </c>
      <c r="QB1033" s="4">
        <v>4500</v>
      </c>
      <c r="QC1033" s="4">
        <v>4500</v>
      </c>
      <c r="QD1033" s="4">
        <v>3500</v>
      </c>
      <c r="QE1033" s="4">
        <v>3000</v>
      </c>
      <c r="QF1033" s="4">
        <v>3500</v>
      </c>
      <c r="QG1033" s="4">
        <v>2000</v>
      </c>
      <c r="QH1033" s="4">
        <v>4500</v>
      </c>
      <c r="QI1033" s="4">
        <v>3000</v>
      </c>
      <c r="QJ1033" s="4">
        <v>3000</v>
      </c>
      <c r="QK1033" s="4">
        <v>1000</v>
      </c>
      <c r="QL1033" s="4">
        <v>1000</v>
      </c>
      <c r="QM1033" s="4">
        <v>4000</v>
      </c>
      <c r="QN1033" s="4">
        <v>4500</v>
      </c>
      <c r="QO1033" s="4">
        <v>2000</v>
      </c>
      <c r="QP1033" s="4">
        <v>3500</v>
      </c>
      <c r="QQ1033" s="4">
        <v>2500</v>
      </c>
      <c r="QR1033" s="4">
        <v>2000</v>
      </c>
      <c r="QS1033" s="4">
        <v>3000</v>
      </c>
      <c r="QT1033" s="4">
        <v>4500</v>
      </c>
      <c r="QU1033" s="4">
        <v>1000</v>
      </c>
      <c r="QV1033" s="4">
        <v>3500</v>
      </c>
      <c r="QW1033" s="4">
        <v>4500</v>
      </c>
      <c r="QX1033" s="4">
        <v>2000</v>
      </c>
      <c r="QY1033" s="4">
        <v>1000</v>
      </c>
      <c r="QZ1033" s="4">
        <v>1000</v>
      </c>
      <c r="RA1033" s="4">
        <v>1000</v>
      </c>
      <c r="RB1033" s="4">
        <v>3500</v>
      </c>
      <c r="RC1033" s="4">
        <v>3000</v>
      </c>
      <c r="RD1033" s="4">
        <v>3000</v>
      </c>
      <c r="RE1033" s="4">
        <v>2000</v>
      </c>
      <c r="RF1033" s="4">
        <v>4500</v>
      </c>
      <c r="RG1033" s="4">
        <v>2000</v>
      </c>
      <c r="RH1033" s="4">
        <v>1000</v>
      </c>
      <c r="RI1033" s="4">
        <v>4500</v>
      </c>
      <c r="RJ1033" s="4">
        <v>3500</v>
      </c>
      <c r="RK1033" s="4">
        <v>3000</v>
      </c>
      <c r="RL1033" s="4">
        <v>4000</v>
      </c>
      <c r="RM1033" s="4">
        <v>4000</v>
      </c>
      <c r="RN1033" s="4">
        <v>1000</v>
      </c>
      <c r="RO1033" s="4">
        <v>1500</v>
      </c>
      <c r="RP1033" s="4">
        <v>4000</v>
      </c>
      <c r="RQ1033" s="4">
        <v>4500</v>
      </c>
      <c r="RR1033" s="4">
        <v>2500</v>
      </c>
      <c r="RS1033" s="4">
        <v>1000</v>
      </c>
      <c r="RT1033" s="4">
        <v>4500</v>
      </c>
      <c r="RU1033" s="4">
        <v>3000</v>
      </c>
      <c r="RV1033" s="4">
        <v>3500</v>
      </c>
      <c r="RW1033" s="4">
        <v>4500</v>
      </c>
      <c r="RX1033" s="4">
        <v>3000</v>
      </c>
      <c r="RY1033" s="4">
        <v>3500</v>
      </c>
      <c r="RZ1033" s="4">
        <v>3000</v>
      </c>
      <c r="SA1033" s="4">
        <v>1500</v>
      </c>
      <c r="SB1033" s="4">
        <v>2500</v>
      </c>
      <c r="SC1033" s="4">
        <v>3000</v>
      </c>
      <c r="SD1033" s="4">
        <v>2000</v>
      </c>
      <c r="SE1033" s="4">
        <v>3000</v>
      </c>
      <c r="SF1033" s="4">
        <v>3500</v>
      </c>
      <c r="SG1033" s="4">
        <v>3500</v>
      </c>
      <c r="SH1033" s="4">
        <v>3500</v>
      </c>
      <c r="SI1033" s="4">
        <v>2500</v>
      </c>
      <c r="SJ1033" s="4">
        <v>4000</v>
      </c>
      <c r="SK1033" s="4">
        <v>2000</v>
      </c>
      <c r="SL1033" s="4">
        <v>3500</v>
      </c>
      <c r="SM1033" s="4">
        <v>3500</v>
      </c>
      <c r="SN1033" s="4">
        <v>3500</v>
      </c>
      <c r="SO1033" s="4">
        <v>1500</v>
      </c>
      <c r="SP1033" s="4">
        <v>1500</v>
      </c>
      <c r="SQ1033" s="4">
        <v>4000</v>
      </c>
      <c r="SR1033" s="4">
        <v>3000</v>
      </c>
      <c r="SS1033" s="4">
        <v>1000</v>
      </c>
      <c r="ST1033" s="4">
        <v>4500</v>
      </c>
      <c r="SU1033" s="4">
        <v>4000</v>
      </c>
      <c r="SV1033" s="4">
        <v>4500</v>
      </c>
      <c r="SW1033" s="4">
        <v>1500</v>
      </c>
      <c r="SX1033" s="4">
        <v>1000</v>
      </c>
      <c r="SY1033" s="4">
        <v>3000</v>
      </c>
      <c r="SZ1033" s="4">
        <v>3500</v>
      </c>
      <c r="TA1033" s="4">
        <v>1500</v>
      </c>
      <c r="TB1033" s="4">
        <v>2500</v>
      </c>
      <c r="TC1033" s="4">
        <v>2000</v>
      </c>
      <c r="TD1033" s="4">
        <v>4500</v>
      </c>
      <c r="TE1033" s="4">
        <v>3500</v>
      </c>
      <c r="TF1033" s="4">
        <v>1500</v>
      </c>
      <c r="TG1033" s="4">
        <v>4500</v>
      </c>
      <c r="TH1033" s="4">
        <v>2500</v>
      </c>
      <c r="TI1033" s="4">
        <v>3500</v>
      </c>
      <c r="TJ1033" s="4">
        <v>1500</v>
      </c>
      <c r="TK1033" s="4">
        <v>1000</v>
      </c>
      <c r="TL1033" s="4">
        <v>1500</v>
      </c>
      <c r="TM1033" s="4">
        <v>2000</v>
      </c>
      <c r="TN1033" s="4">
        <v>4000</v>
      </c>
      <c r="TO1033" s="4">
        <v>4500</v>
      </c>
      <c r="TP1033" s="4">
        <v>1500</v>
      </c>
      <c r="TQ1033" s="4">
        <v>2500</v>
      </c>
      <c r="TR1033" s="4">
        <v>1000</v>
      </c>
      <c r="TS1033" s="4">
        <v>3000</v>
      </c>
      <c r="TT1033" s="4">
        <v>2000</v>
      </c>
      <c r="TU1033" s="4">
        <v>1500</v>
      </c>
      <c r="TV1033" s="4">
        <v>3000</v>
      </c>
      <c r="TW1033" s="4">
        <v>1500</v>
      </c>
      <c r="TX1033" s="4">
        <v>3000</v>
      </c>
      <c r="TY1033" s="4">
        <v>2000</v>
      </c>
      <c r="TZ1033" s="4">
        <v>1500</v>
      </c>
      <c r="UA1033" s="4">
        <v>3000</v>
      </c>
      <c r="UB1033" s="4">
        <v>2500</v>
      </c>
      <c r="UC1033" s="4">
        <v>4000</v>
      </c>
      <c r="UD1033" s="4">
        <v>2000</v>
      </c>
      <c r="UE1033" s="4">
        <v>1000</v>
      </c>
      <c r="UF1033" s="4">
        <v>4500</v>
      </c>
      <c r="UG1033" s="4">
        <v>1500</v>
      </c>
      <c r="UH1033" s="4">
        <v>4000</v>
      </c>
      <c r="UI1033" s="4">
        <v>3500</v>
      </c>
      <c r="UJ1033" s="4">
        <v>4500</v>
      </c>
      <c r="UK1033" s="4">
        <v>2000</v>
      </c>
      <c r="UL1033" s="4">
        <v>1500</v>
      </c>
      <c r="UM1033" s="4">
        <v>1500</v>
      </c>
      <c r="UN1033" s="4">
        <v>3500</v>
      </c>
      <c r="UO1033" s="4">
        <v>1000</v>
      </c>
      <c r="UP1033" s="4">
        <v>4500</v>
      </c>
      <c r="UQ1033" s="4">
        <v>1500</v>
      </c>
      <c r="UR1033" s="4">
        <v>3000</v>
      </c>
      <c r="US1033" s="4">
        <v>2500</v>
      </c>
      <c r="UT1033" s="4">
        <v>2500</v>
      </c>
      <c r="UU1033" s="4">
        <v>4500</v>
      </c>
      <c r="UV1033" s="4">
        <v>1500</v>
      </c>
      <c r="UW1033" s="4">
        <v>3000</v>
      </c>
      <c r="UX1033" s="4">
        <v>3500</v>
      </c>
      <c r="UY1033" s="4">
        <v>1500</v>
      </c>
      <c r="UZ1033" s="4">
        <v>4500</v>
      </c>
      <c r="VA1033" s="4">
        <v>4500</v>
      </c>
      <c r="VB1033" s="4">
        <v>3500</v>
      </c>
      <c r="VC1033" s="4">
        <v>3000</v>
      </c>
      <c r="VD1033" s="4">
        <v>4500</v>
      </c>
      <c r="VE1033" s="4">
        <v>4500</v>
      </c>
      <c r="VF1033" s="4">
        <v>2500</v>
      </c>
      <c r="VG1033" s="4">
        <v>2000</v>
      </c>
      <c r="VH1033" s="4">
        <v>1500</v>
      </c>
      <c r="VI1033" s="4">
        <v>3000</v>
      </c>
      <c r="VJ1033" s="4">
        <v>3000</v>
      </c>
      <c r="VK1033" s="4">
        <v>1500</v>
      </c>
      <c r="VL1033" s="4">
        <v>2000</v>
      </c>
      <c r="VM1033" s="4">
        <v>3500</v>
      </c>
      <c r="VN1033" s="4">
        <v>4000</v>
      </c>
      <c r="VO1033" s="4">
        <v>4500</v>
      </c>
      <c r="VP1033" s="4">
        <v>4500</v>
      </c>
      <c r="VQ1033" s="4">
        <v>2000</v>
      </c>
      <c r="VR1033" s="4">
        <v>1000</v>
      </c>
      <c r="VS1033" s="4">
        <v>1000</v>
      </c>
      <c r="VT1033" s="4">
        <v>2000</v>
      </c>
      <c r="VU1033" s="4">
        <v>1500</v>
      </c>
      <c r="VV1033" s="4">
        <v>3000</v>
      </c>
      <c r="VW1033" s="4">
        <v>4000</v>
      </c>
      <c r="VX1033" s="4">
        <v>4000</v>
      </c>
      <c r="VY1033" s="4">
        <v>3500</v>
      </c>
      <c r="VZ1033" s="4">
        <v>3000</v>
      </c>
      <c r="WA1033" s="4">
        <v>1500</v>
      </c>
      <c r="WB1033" s="4">
        <v>4000</v>
      </c>
      <c r="WC1033" s="4">
        <v>3500</v>
      </c>
      <c r="WD1033" s="4">
        <v>1500</v>
      </c>
      <c r="WE1033" s="4">
        <v>3500</v>
      </c>
      <c r="WF1033" s="4">
        <v>4500</v>
      </c>
      <c r="WG1033" s="4">
        <v>4500</v>
      </c>
      <c r="WH1033" s="4">
        <v>2000</v>
      </c>
      <c r="WI1033" s="4">
        <v>3000</v>
      </c>
      <c r="WJ1033" s="4">
        <v>4000</v>
      </c>
      <c r="WK1033" s="4">
        <v>2000</v>
      </c>
      <c r="WL1033" s="4">
        <v>3500</v>
      </c>
      <c r="WM1033" s="4">
        <v>1000</v>
      </c>
      <c r="WN1033" s="4">
        <v>1500</v>
      </c>
      <c r="WO1033" s="4">
        <v>2500</v>
      </c>
      <c r="WP1033" s="4">
        <v>3000</v>
      </c>
      <c r="WQ1033" s="4">
        <v>3500</v>
      </c>
      <c r="WR1033" s="4">
        <v>3500</v>
      </c>
      <c r="WS1033" s="4">
        <v>4000</v>
      </c>
      <c r="WT1033" s="4">
        <v>2500</v>
      </c>
      <c r="WU1033" s="4">
        <v>1500</v>
      </c>
      <c r="WV1033" s="4">
        <v>4500</v>
      </c>
      <c r="WW1033" s="4">
        <v>3000</v>
      </c>
      <c r="WX1033" s="4">
        <v>4500</v>
      </c>
      <c r="WY1033" s="4">
        <v>1500</v>
      </c>
      <c r="WZ1033" s="4">
        <v>2000</v>
      </c>
      <c r="XA1033" s="4">
        <v>2500</v>
      </c>
      <c r="XB1033" s="4">
        <v>3000</v>
      </c>
      <c r="XC1033" s="4">
        <v>1500</v>
      </c>
      <c r="XD1033" s="4">
        <v>1000</v>
      </c>
      <c r="XE1033" s="4">
        <v>3000</v>
      </c>
      <c r="XF1033" s="4">
        <v>2000</v>
      </c>
      <c r="XG1033" s="4">
        <v>4000</v>
      </c>
      <c r="XH1033" s="4">
        <v>1500</v>
      </c>
      <c r="XI1033" s="4">
        <v>1500</v>
      </c>
      <c r="XJ1033" s="4">
        <v>1500</v>
      </c>
      <c r="XK1033" s="4">
        <v>2500</v>
      </c>
      <c r="XL1033" s="4">
        <v>2500</v>
      </c>
      <c r="XM1033" s="4">
        <v>3000</v>
      </c>
      <c r="XN1033" s="4">
        <v>2000</v>
      </c>
      <c r="XO1033" s="4">
        <v>4500</v>
      </c>
      <c r="XP1033" s="4">
        <v>3500</v>
      </c>
      <c r="XQ1033" s="4">
        <v>1500</v>
      </c>
      <c r="XR1033" s="4">
        <v>3000</v>
      </c>
      <c r="XS1033" s="4">
        <v>3500</v>
      </c>
      <c r="XT1033" s="4">
        <v>3500</v>
      </c>
      <c r="XU1033" s="4">
        <v>1000</v>
      </c>
      <c r="XV1033" s="4">
        <v>4000</v>
      </c>
      <c r="XW1033" s="4">
        <v>3000</v>
      </c>
      <c r="XX1033" s="4">
        <v>1500</v>
      </c>
      <c r="XY1033" s="4">
        <v>4000</v>
      </c>
      <c r="XZ1033" s="4">
        <v>1500</v>
      </c>
      <c r="YA1033" s="4">
        <v>4000</v>
      </c>
      <c r="YB1033" s="4">
        <v>3000</v>
      </c>
      <c r="YC1033" s="4">
        <v>4000</v>
      </c>
      <c r="YD1033" s="4">
        <v>3500</v>
      </c>
      <c r="YE1033" s="4">
        <v>3000</v>
      </c>
      <c r="YF1033" s="4">
        <v>2500</v>
      </c>
      <c r="YG1033" s="4">
        <v>2000</v>
      </c>
      <c r="YH1033" s="4">
        <v>1000</v>
      </c>
      <c r="YI1033" s="4">
        <v>3500</v>
      </c>
      <c r="YJ1033" s="4">
        <v>1500</v>
      </c>
      <c r="YK1033" s="4">
        <v>4000</v>
      </c>
      <c r="YL1033" s="4">
        <v>2500</v>
      </c>
      <c r="YM1033" s="4">
        <v>2000</v>
      </c>
      <c r="YN1033" s="4">
        <v>3500</v>
      </c>
      <c r="YO1033" s="4">
        <v>4500</v>
      </c>
      <c r="YP1033" s="4">
        <v>1500</v>
      </c>
      <c r="YQ1033" s="4">
        <v>4500</v>
      </c>
      <c r="YR1033" s="4">
        <v>4000</v>
      </c>
      <c r="YS1033" s="4">
        <v>1500</v>
      </c>
      <c r="YT1033" s="4">
        <v>3000</v>
      </c>
      <c r="YU1033" s="4">
        <v>2500</v>
      </c>
      <c r="YV1033" s="4">
        <v>4000</v>
      </c>
      <c r="YW1033" s="4">
        <v>1500</v>
      </c>
      <c r="YX1033" s="4">
        <v>2000</v>
      </c>
      <c r="YY1033" s="4">
        <v>2500</v>
      </c>
      <c r="YZ1033" s="4">
        <v>4000</v>
      </c>
      <c r="ZA1033" s="4">
        <v>2000</v>
      </c>
      <c r="ZB1033" s="4">
        <v>2000</v>
      </c>
      <c r="ZC1033" s="4">
        <v>1000</v>
      </c>
      <c r="ZD1033" s="4">
        <v>4000</v>
      </c>
      <c r="ZE1033" s="4">
        <v>1000</v>
      </c>
      <c r="ZF1033" s="4">
        <v>1500</v>
      </c>
      <c r="ZG1033" s="4">
        <v>3500</v>
      </c>
      <c r="ZH1033" s="4">
        <v>2000</v>
      </c>
      <c r="ZI1033" s="4">
        <v>4000</v>
      </c>
      <c r="ZJ1033" s="4">
        <v>4500</v>
      </c>
      <c r="ZK1033" s="4">
        <v>3000</v>
      </c>
      <c r="ZL1033" s="4">
        <v>4500</v>
      </c>
      <c r="ZM1033" s="4">
        <v>4000</v>
      </c>
      <c r="ZN1033" s="4">
        <v>2500</v>
      </c>
      <c r="ZO1033" s="4">
        <v>2000</v>
      </c>
      <c r="ZP1033" s="4">
        <v>3500</v>
      </c>
      <c r="ZQ1033" s="4">
        <v>2000</v>
      </c>
      <c r="ZR1033" s="4">
        <v>3500</v>
      </c>
      <c r="ZS1033" s="4">
        <v>2500</v>
      </c>
      <c r="ZT1033" s="4">
        <v>2500</v>
      </c>
      <c r="ZU1033" s="4">
        <v>4000</v>
      </c>
      <c r="ZV1033" s="4">
        <v>3500</v>
      </c>
      <c r="ZW1033" s="4">
        <v>2500</v>
      </c>
      <c r="ZX1033" s="4">
        <v>3500</v>
      </c>
      <c r="ZY1033" s="4">
        <v>1500</v>
      </c>
      <c r="ZZ1033" s="4">
        <v>4000</v>
      </c>
      <c r="AAA1033" s="4">
        <v>3500</v>
      </c>
      <c r="AAB1033" s="4">
        <v>3500</v>
      </c>
      <c r="AAC1033" s="4">
        <v>3000</v>
      </c>
      <c r="AAD1033" s="4">
        <v>1000</v>
      </c>
      <c r="AAE1033" s="4">
        <v>2000</v>
      </c>
      <c r="AAF1033" s="4">
        <v>1500</v>
      </c>
      <c r="AAG1033" s="4">
        <v>4500</v>
      </c>
      <c r="AAH1033" s="4">
        <v>3000</v>
      </c>
      <c r="AAI1033" s="4">
        <v>2500</v>
      </c>
      <c r="AAJ1033" s="4">
        <v>2000</v>
      </c>
      <c r="AAK1033" s="4">
        <v>3500</v>
      </c>
      <c r="AAL1033" s="4">
        <v>1500</v>
      </c>
      <c r="AAM1033" s="4">
        <v>2000</v>
      </c>
      <c r="AAN1033" s="4">
        <v>1500</v>
      </c>
      <c r="AAO1033" s="4">
        <v>3500</v>
      </c>
      <c r="AAP1033" s="4">
        <v>2500</v>
      </c>
      <c r="AAQ1033" s="4">
        <v>1000</v>
      </c>
      <c r="AAR1033" s="4">
        <v>3500</v>
      </c>
      <c r="AAS1033" s="4">
        <v>3000</v>
      </c>
      <c r="AAT1033" s="4">
        <v>4500</v>
      </c>
      <c r="AAU1033" s="4">
        <v>4000</v>
      </c>
      <c r="AAV1033" s="4">
        <v>3500</v>
      </c>
      <c r="AAW1033" s="4">
        <v>4000</v>
      </c>
      <c r="AAX1033" s="4">
        <v>2000</v>
      </c>
      <c r="AAY1033" s="4">
        <v>2500</v>
      </c>
      <c r="AAZ1033" s="4">
        <v>3500</v>
      </c>
      <c r="ABA1033" s="4">
        <v>1000</v>
      </c>
      <c r="ABB1033" s="4">
        <v>4000</v>
      </c>
      <c r="ABC1033" s="4">
        <v>2500</v>
      </c>
      <c r="ABD1033" s="4">
        <v>2500</v>
      </c>
      <c r="ABE1033" s="4">
        <v>4500</v>
      </c>
      <c r="ABF1033" s="4">
        <v>4500</v>
      </c>
      <c r="ABG1033" s="4">
        <v>3000</v>
      </c>
      <c r="ABH1033" s="4">
        <v>1000</v>
      </c>
      <c r="ABI1033" s="4">
        <v>1000</v>
      </c>
      <c r="ABJ1033" s="4">
        <v>3500</v>
      </c>
      <c r="ABK1033" s="4">
        <v>1000</v>
      </c>
      <c r="ABL1033" s="4">
        <v>2000</v>
      </c>
      <c r="ABM1033" s="4">
        <v>4500</v>
      </c>
      <c r="ABN1033" s="4">
        <v>4000</v>
      </c>
      <c r="ABO1033" s="4">
        <v>1500</v>
      </c>
      <c r="ABP1033" s="4">
        <v>4500</v>
      </c>
      <c r="ABQ1033" s="4">
        <v>3000</v>
      </c>
      <c r="ABR1033" s="4">
        <v>1500</v>
      </c>
      <c r="ABS1033" s="4">
        <v>4000</v>
      </c>
      <c r="ABT1033" s="4">
        <v>2000</v>
      </c>
      <c r="ABU1033" s="4">
        <v>1000</v>
      </c>
      <c r="ABV1033" s="4">
        <v>2000</v>
      </c>
      <c r="ABW1033" s="4">
        <v>2000</v>
      </c>
      <c r="ABX1033" s="4">
        <v>2000</v>
      </c>
      <c r="ABY1033" s="4">
        <v>3000</v>
      </c>
      <c r="ABZ1033" s="4">
        <v>2500</v>
      </c>
      <c r="ACA1033" s="4">
        <v>1500</v>
      </c>
      <c r="ACB1033" s="4">
        <v>1000</v>
      </c>
      <c r="ACC1033" s="4">
        <v>4000</v>
      </c>
      <c r="ACD1033" s="4">
        <v>2500</v>
      </c>
      <c r="ACE1033" s="4">
        <v>3000</v>
      </c>
      <c r="ACF1033" s="4">
        <v>3500</v>
      </c>
      <c r="ACG1033" s="4">
        <v>1000</v>
      </c>
      <c r="ACH1033" s="4">
        <v>4500</v>
      </c>
      <c r="ACI1033" s="4">
        <v>1500</v>
      </c>
      <c r="ACJ1033" s="4">
        <v>2000</v>
      </c>
      <c r="ACK1033" s="4">
        <v>2000</v>
      </c>
      <c r="ACL1033" s="4">
        <v>1000</v>
      </c>
      <c r="ACM1033" s="4">
        <v>4000</v>
      </c>
      <c r="ACN1033" s="4">
        <v>2500</v>
      </c>
      <c r="ACO1033" s="4">
        <v>1000</v>
      </c>
      <c r="ACP1033" s="4">
        <v>2000</v>
      </c>
      <c r="ACQ1033" s="4">
        <v>2000</v>
      </c>
      <c r="ACR1033" s="4">
        <v>3500</v>
      </c>
      <c r="ACS1033" s="4">
        <v>1500</v>
      </c>
      <c r="ACT1033" s="4">
        <v>2000</v>
      </c>
      <c r="ACU1033" s="4">
        <v>3000</v>
      </c>
      <c r="ACV1033" s="4">
        <v>4000</v>
      </c>
      <c r="ACW1033" s="4">
        <v>4000</v>
      </c>
      <c r="ACX1033" s="4">
        <v>3500</v>
      </c>
      <c r="ACY1033" s="4">
        <v>3000</v>
      </c>
      <c r="ACZ1033" s="4">
        <v>1000</v>
      </c>
      <c r="ADA1033" s="4">
        <v>2000</v>
      </c>
      <c r="ADB1033" s="4">
        <v>1000</v>
      </c>
      <c r="ADC1033" s="4">
        <v>3000</v>
      </c>
      <c r="ADD1033" s="4">
        <v>4500</v>
      </c>
      <c r="ADE1033" s="4">
        <v>2500</v>
      </c>
      <c r="ADF1033" s="4">
        <v>2500</v>
      </c>
      <c r="ADG1033" s="4">
        <v>3500</v>
      </c>
      <c r="ADH1033" s="4">
        <v>2500</v>
      </c>
      <c r="ADI1033" s="4">
        <v>4000</v>
      </c>
      <c r="ADJ1033" s="4">
        <v>4000</v>
      </c>
      <c r="ADK1033" s="4">
        <v>3500</v>
      </c>
      <c r="ADL1033" s="4">
        <v>2000</v>
      </c>
      <c r="ADM1033" s="4">
        <v>1000</v>
      </c>
      <c r="ADN1033" s="4">
        <v>3500</v>
      </c>
      <c r="ADO1033" s="4">
        <v>2000</v>
      </c>
      <c r="ADP1033" s="4">
        <v>3500</v>
      </c>
      <c r="ADQ1033" s="4">
        <v>1500</v>
      </c>
      <c r="ADR1033" s="4">
        <v>3000</v>
      </c>
      <c r="ADS1033" s="4">
        <v>2500</v>
      </c>
      <c r="ADT1033" s="4">
        <v>3000</v>
      </c>
      <c r="ADU1033" s="4">
        <v>4000</v>
      </c>
      <c r="ADV1033" s="4">
        <v>1500</v>
      </c>
      <c r="ADW1033" s="4">
        <v>3500</v>
      </c>
      <c r="ADX1033" s="4">
        <v>1000</v>
      </c>
      <c r="ADY1033" s="4">
        <v>2000</v>
      </c>
      <c r="ADZ1033" s="4">
        <v>1000</v>
      </c>
      <c r="AEA1033" s="4">
        <v>1500</v>
      </c>
      <c r="AEB1033" s="4">
        <v>2000</v>
      </c>
      <c r="AEC1033" s="4">
        <v>4500</v>
      </c>
      <c r="AED1033" s="4">
        <v>2500</v>
      </c>
      <c r="AEE1033" s="4">
        <v>2500</v>
      </c>
      <c r="AEF1033" s="4">
        <v>3000</v>
      </c>
      <c r="AEG1033" s="4">
        <v>2000</v>
      </c>
      <c r="AEH1033" s="4">
        <v>1000</v>
      </c>
      <c r="AEI1033" s="4">
        <v>2500</v>
      </c>
      <c r="AEJ1033" s="4">
        <v>4000</v>
      </c>
      <c r="AEK1033" s="4">
        <v>2500</v>
      </c>
      <c r="AEL1033" s="4">
        <v>4000</v>
      </c>
      <c r="AEM1033" s="4">
        <v>1000</v>
      </c>
      <c r="AEN1033" s="4">
        <v>1500</v>
      </c>
      <c r="AEO1033" s="4">
        <v>3000</v>
      </c>
      <c r="AEP1033" s="4">
        <v>1000</v>
      </c>
      <c r="AEQ1033" s="4">
        <v>2500</v>
      </c>
      <c r="AER1033" s="4">
        <v>3000</v>
      </c>
      <c r="AES1033" s="4">
        <v>1000</v>
      </c>
      <c r="AET1033" s="4">
        <v>3000</v>
      </c>
      <c r="AEU1033" s="4">
        <v>2500</v>
      </c>
      <c r="AEV1033" s="4">
        <v>4000</v>
      </c>
      <c r="AEW1033" s="4">
        <v>3500</v>
      </c>
      <c r="AEX1033" s="4">
        <v>4000</v>
      </c>
      <c r="AEY1033" s="4">
        <v>4000</v>
      </c>
      <c r="AEZ1033" s="4">
        <v>4000</v>
      </c>
      <c r="AFA1033" s="4">
        <v>3500</v>
      </c>
      <c r="AFB1033" s="4">
        <v>4000</v>
      </c>
      <c r="AFC1033" s="4">
        <v>1000</v>
      </c>
      <c r="AFD1033" s="4">
        <v>2000</v>
      </c>
      <c r="AFE1033" s="4">
        <v>3000</v>
      </c>
      <c r="AFF1033" s="4">
        <v>4500</v>
      </c>
      <c r="AFG1033" s="4">
        <v>1000</v>
      </c>
      <c r="AFH1033" s="4">
        <v>2500</v>
      </c>
      <c r="AFI1033" s="4">
        <v>3000</v>
      </c>
      <c r="AFJ1033" s="4">
        <v>4500</v>
      </c>
      <c r="AFK1033" s="4">
        <v>3500</v>
      </c>
      <c r="AFL1033" s="4">
        <v>2500</v>
      </c>
      <c r="AFM1033" s="4">
        <v>2000</v>
      </c>
      <c r="AFN1033" s="4">
        <v>1000</v>
      </c>
      <c r="AFO1033" s="4">
        <v>1000</v>
      </c>
      <c r="AFP1033" s="4">
        <v>3000</v>
      </c>
      <c r="AFQ1033" s="4">
        <v>1500</v>
      </c>
      <c r="AFR1033" s="4">
        <v>1500</v>
      </c>
      <c r="AFS1033" s="4">
        <v>3500</v>
      </c>
      <c r="AFT1033" s="4">
        <v>4500</v>
      </c>
      <c r="AFU1033" s="4">
        <v>3000</v>
      </c>
      <c r="AFV1033" s="4">
        <v>2000</v>
      </c>
      <c r="AFW1033" s="4">
        <v>4500</v>
      </c>
      <c r="AFX1033" s="4">
        <v>2500</v>
      </c>
      <c r="AFY1033" s="4">
        <v>3500</v>
      </c>
      <c r="AFZ1033" s="4">
        <v>1000</v>
      </c>
      <c r="AGA1033" s="4">
        <v>4500</v>
      </c>
      <c r="AGB1033" s="4">
        <v>3000</v>
      </c>
      <c r="AGC1033" s="4">
        <v>1500</v>
      </c>
      <c r="AGD1033" s="4">
        <v>4000</v>
      </c>
      <c r="AGE1033" s="4">
        <v>3000</v>
      </c>
      <c r="AGF1033" s="4">
        <v>1000</v>
      </c>
      <c r="AGG1033" s="4">
        <v>4000</v>
      </c>
      <c r="AGH1033" s="4">
        <v>1000</v>
      </c>
      <c r="AGI1033" s="4">
        <v>4500</v>
      </c>
      <c r="AGJ1033" s="4">
        <v>3500</v>
      </c>
      <c r="AGK1033" s="4">
        <v>4500</v>
      </c>
      <c r="AGL1033" s="4">
        <v>1500</v>
      </c>
      <c r="AGM1033" s="4">
        <v>3500</v>
      </c>
      <c r="AGN1033" s="4">
        <v>3500</v>
      </c>
      <c r="AGO1033" s="4">
        <v>2000</v>
      </c>
      <c r="AGP1033" s="4">
        <v>2000</v>
      </c>
      <c r="AGQ1033" s="4">
        <v>1500</v>
      </c>
      <c r="AGR1033" s="4">
        <v>2000</v>
      </c>
      <c r="AGS1033" s="4">
        <v>3500</v>
      </c>
      <c r="AGT1033" s="4">
        <v>1000</v>
      </c>
      <c r="AGU1033" s="4">
        <v>1000</v>
      </c>
      <c r="AGV1033" s="4">
        <v>2500</v>
      </c>
      <c r="AGW1033" s="4">
        <v>4500</v>
      </c>
      <c r="AGX1033" s="4">
        <v>4500</v>
      </c>
      <c r="AGY1033" s="4">
        <v>4000</v>
      </c>
      <c r="AGZ1033" s="4">
        <v>1500</v>
      </c>
      <c r="AHA1033" s="4">
        <v>4000</v>
      </c>
      <c r="AHB1033" s="4">
        <v>2500</v>
      </c>
      <c r="AHC1033" s="4">
        <v>1500</v>
      </c>
      <c r="AHD1033" s="4">
        <v>2500</v>
      </c>
      <c r="AHE1033" s="4">
        <v>3000</v>
      </c>
      <c r="AHF1033" s="4">
        <v>2500</v>
      </c>
      <c r="AHG1033" s="4">
        <v>4500</v>
      </c>
      <c r="AHH1033" s="4">
        <v>4500</v>
      </c>
      <c r="AHI1033" s="4">
        <v>1000</v>
      </c>
      <c r="AHJ1033" s="4">
        <v>1000</v>
      </c>
      <c r="AHK1033" s="4">
        <v>2500</v>
      </c>
      <c r="AHL1033" s="4">
        <v>3000</v>
      </c>
      <c r="AHM1033" s="4">
        <v>1500</v>
      </c>
      <c r="AHN1033" s="4">
        <v>4000</v>
      </c>
      <c r="AHO1033" s="4">
        <v>3500</v>
      </c>
      <c r="AHP1033" s="4">
        <v>3500</v>
      </c>
      <c r="AHQ1033" s="4">
        <v>4500</v>
      </c>
      <c r="AHR1033" s="4">
        <v>2000</v>
      </c>
      <c r="AHS1033" s="4">
        <v>4000</v>
      </c>
      <c r="AHT1033" s="4">
        <v>3500</v>
      </c>
      <c r="AHU1033" s="4">
        <v>1000</v>
      </c>
      <c r="AHV1033" s="4">
        <v>2000</v>
      </c>
      <c r="AHW1033" s="4">
        <v>4500</v>
      </c>
      <c r="AHX1033" s="4">
        <v>4000</v>
      </c>
      <c r="AHY1033" s="4">
        <v>3500</v>
      </c>
      <c r="AHZ1033" s="4">
        <v>3500</v>
      </c>
      <c r="AIA1033" s="4">
        <v>2500</v>
      </c>
      <c r="AIB1033" s="4">
        <v>1000</v>
      </c>
      <c r="AIC1033" s="4">
        <v>1000</v>
      </c>
      <c r="AID1033" s="4">
        <v>3000</v>
      </c>
      <c r="AIE1033" s="4">
        <v>2000</v>
      </c>
      <c r="AIF1033" s="4">
        <v>1000</v>
      </c>
      <c r="AIG1033" s="4">
        <v>3500</v>
      </c>
      <c r="AIH1033" s="4">
        <v>2500</v>
      </c>
      <c r="AII1033" s="4">
        <v>4500</v>
      </c>
      <c r="AIJ1033" s="4">
        <v>3000</v>
      </c>
      <c r="AIK1033" s="4">
        <v>3000</v>
      </c>
      <c r="AIL1033" s="4">
        <v>3500</v>
      </c>
      <c r="AIM1033" s="4">
        <v>3000</v>
      </c>
      <c r="AIN1033" s="4">
        <v>3500</v>
      </c>
      <c r="AIO1033" s="4">
        <v>3000</v>
      </c>
      <c r="AIP1033" s="4">
        <v>1000</v>
      </c>
      <c r="AIQ1033" s="4">
        <v>2500</v>
      </c>
      <c r="AIR1033" s="4">
        <v>1000</v>
      </c>
      <c r="AIS1033" s="4">
        <v>2500</v>
      </c>
      <c r="AIT1033" s="4">
        <v>2500</v>
      </c>
      <c r="AIU1033" s="4">
        <v>1500</v>
      </c>
      <c r="AIV1033" s="4">
        <v>1500</v>
      </c>
      <c r="AIW1033" s="4">
        <v>1000</v>
      </c>
      <c r="AIX1033" s="4">
        <v>4000</v>
      </c>
      <c r="AIY1033" s="4">
        <v>2500</v>
      </c>
      <c r="AIZ1033" s="4">
        <v>2000</v>
      </c>
      <c r="AJA1033" s="4">
        <v>2500</v>
      </c>
      <c r="AJB1033" s="4">
        <v>2000</v>
      </c>
      <c r="AJC1033" s="4">
        <v>4500</v>
      </c>
      <c r="AJD1033" s="4">
        <v>2500</v>
      </c>
      <c r="AJE1033" s="4">
        <v>3500</v>
      </c>
      <c r="AJF1033" s="4">
        <v>4500</v>
      </c>
      <c r="AJG1033" s="4">
        <v>3000</v>
      </c>
      <c r="AJH1033" s="4">
        <v>3500</v>
      </c>
      <c r="AJI1033" s="4">
        <v>4000</v>
      </c>
      <c r="AJJ1033" s="4">
        <v>3000</v>
      </c>
      <c r="AJK1033" s="4">
        <v>2000</v>
      </c>
      <c r="AJL1033" s="4">
        <v>3500</v>
      </c>
      <c r="AJM1033" s="4">
        <v>3500</v>
      </c>
      <c r="AJN1033" s="4">
        <v>4500</v>
      </c>
      <c r="AJO1033" s="4">
        <v>4000</v>
      </c>
      <c r="AJP1033" s="4">
        <v>1000</v>
      </c>
      <c r="AJQ1033" s="4">
        <v>2500</v>
      </c>
      <c r="AJR1033" s="4">
        <v>4500</v>
      </c>
      <c r="AJS1033" s="4">
        <v>4500</v>
      </c>
      <c r="AJT1033" s="4">
        <v>3500</v>
      </c>
      <c r="AJU1033" s="4">
        <v>3500</v>
      </c>
      <c r="AJV1033" s="4">
        <v>4000</v>
      </c>
      <c r="AJW1033" s="4">
        <v>3500</v>
      </c>
      <c r="AJX1033" s="4">
        <v>2500</v>
      </c>
      <c r="AJY1033" s="4">
        <v>4000</v>
      </c>
      <c r="AJZ1033" s="4">
        <v>4000</v>
      </c>
      <c r="AKA1033" s="4">
        <v>3500</v>
      </c>
      <c r="AKB1033" s="4">
        <v>1000</v>
      </c>
      <c r="AKC1033" s="4">
        <v>3500</v>
      </c>
      <c r="AKD1033" s="4">
        <v>3500</v>
      </c>
      <c r="AKE1033" s="4">
        <v>1000</v>
      </c>
      <c r="AKF1033" s="4">
        <v>4000</v>
      </c>
      <c r="AKG1033" s="4">
        <v>1500</v>
      </c>
      <c r="AKH1033" s="4">
        <v>1000</v>
      </c>
      <c r="AKI1033" s="4">
        <v>3000</v>
      </c>
      <c r="AKJ1033" s="4">
        <v>2500</v>
      </c>
      <c r="AKK1033" s="4">
        <v>3000</v>
      </c>
      <c r="AKL1033" s="4">
        <v>2000</v>
      </c>
      <c r="AKM1033" s="4">
        <v>4500</v>
      </c>
      <c r="AKN1033" s="4">
        <v>3500</v>
      </c>
      <c r="AKO1033" s="4">
        <v>1000</v>
      </c>
      <c r="AKP1033" s="4">
        <v>3000</v>
      </c>
      <c r="AKQ1033" s="4">
        <v>4000</v>
      </c>
      <c r="AKR1033" s="4">
        <v>3500</v>
      </c>
      <c r="AKS1033" s="4">
        <v>1000</v>
      </c>
      <c r="AKT1033" s="4">
        <v>3000</v>
      </c>
      <c r="AKU1033" s="4">
        <v>3000</v>
      </c>
      <c r="AKV1033" s="4">
        <v>1000</v>
      </c>
      <c r="AKW1033" s="4">
        <v>2500</v>
      </c>
      <c r="AKX1033" s="4">
        <v>2500</v>
      </c>
      <c r="AKY1033" s="4">
        <v>1000</v>
      </c>
      <c r="AKZ1033" s="4">
        <v>3000</v>
      </c>
      <c r="ALA1033" s="4">
        <v>2500</v>
      </c>
      <c r="ALB1033" s="4">
        <v>1500</v>
      </c>
      <c r="ALC1033" s="4">
        <v>3000</v>
      </c>
      <c r="ALD1033" s="4">
        <v>4500</v>
      </c>
      <c r="ALE1033" s="4">
        <v>2000</v>
      </c>
      <c r="ALF1033" s="4">
        <v>1500</v>
      </c>
      <c r="ALG1033" s="4">
        <v>2500</v>
      </c>
      <c r="ALH1033" s="4">
        <v>3000</v>
      </c>
      <c r="ALI1033" s="4">
        <v>4500</v>
      </c>
      <c r="ALJ1033" s="4">
        <v>4500</v>
      </c>
      <c r="ALK1033" s="4">
        <v>1500</v>
      </c>
      <c r="ALL1033" s="4">
        <v>4500</v>
      </c>
      <c r="ALM1033" s="4">
        <v>2500</v>
      </c>
    </row>
    <row r="1034" spans="1:1001" x14ac:dyDescent="0.35">
      <c r="A1034" s="4" t="s">
        <v>10</v>
      </c>
      <c r="B1034" s="4">
        <v>134572.5</v>
      </c>
      <c r="C1034" s="4">
        <v>200404.5</v>
      </c>
      <c r="D1034" s="4">
        <v>143619</v>
      </c>
      <c r="E1034" s="4">
        <v>206541</v>
      </c>
      <c r="F1034" s="4">
        <v>101431.5</v>
      </c>
      <c r="G1034" s="4">
        <v>82005</v>
      </c>
      <c r="H1034" s="4">
        <v>123607.5</v>
      </c>
      <c r="I1034" s="4">
        <v>76228.5</v>
      </c>
      <c r="J1034" s="4">
        <v>62010</v>
      </c>
      <c r="K1034" s="4">
        <v>177534</v>
      </c>
      <c r="L1034" s="4">
        <v>80575.5</v>
      </c>
      <c r="M1034" s="4">
        <v>75621</v>
      </c>
      <c r="N1034" s="4">
        <v>77712</v>
      </c>
      <c r="O1034" s="4">
        <v>131947.5</v>
      </c>
      <c r="P1034" s="4">
        <v>96487.5</v>
      </c>
      <c r="Q1034" s="4">
        <v>223206</v>
      </c>
      <c r="R1034" s="4">
        <v>120409.5</v>
      </c>
      <c r="S1034" s="4">
        <v>224389.5</v>
      </c>
      <c r="T1034" s="4">
        <v>193554</v>
      </c>
      <c r="U1034" s="4">
        <v>72655.5</v>
      </c>
      <c r="V1034" s="4">
        <v>82059</v>
      </c>
      <c r="W1034" s="4">
        <v>141840</v>
      </c>
      <c r="X1034" s="4">
        <v>186736.5</v>
      </c>
      <c r="Y1034" s="4">
        <v>160332</v>
      </c>
      <c r="Z1034" s="4">
        <v>85314</v>
      </c>
      <c r="AA1034" s="4">
        <v>173814</v>
      </c>
      <c r="AB1034" s="4">
        <v>220851</v>
      </c>
      <c r="AC1034" s="4">
        <v>177922.5</v>
      </c>
      <c r="AD1034" s="4">
        <v>164209.5</v>
      </c>
      <c r="AE1034" s="4">
        <v>71373</v>
      </c>
      <c r="AF1034" s="4">
        <v>169207.5</v>
      </c>
      <c r="AG1034" s="4">
        <v>107284.5</v>
      </c>
      <c r="AH1034" s="4">
        <v>137227.5</v>
      </c>
      <c r="AI1034" s="4">
        <v>145374</v>
      </c>
      <c r="AJ1034" s="4">
        <v>76792.5</v>
      </c>
      <c r="AK1034" s="4">
        <v>202714.5</v>
      </c>
      <c r="AL1034" s="4">
        <v>65749.5</v>
      </c>
      <c r="AM1034" s="4">
        <v>137788.5</v>
      </c>
      <c r="AN1034" s="4">
        <v>88420.5</v>
      </c>
      <c r="AO1034" s="4">
        <v>203673</v>
      </c>
      <c r="AP1034" s="4">
        <v>196888.5</v>
      </c>
      <c r="AQ1034" s="4">
        <v>155980.5</v>
      </c>
      <c r="AR1034" s="4">
        <v>174031.5</v>
      </c>
      <c r="AS1034" s="4">
        <v>187125</v>
      </c>
      <c r="AT1034" s="4">
        <v>215280</v>
      </c>
      <c r="AU1034" s="4">
        <v>217245</v>
      </c>
      <c r="AV1034" s="4">
        <v>196372.5</v>
      </c>
      <c r="AW1034" s="4">
        <v>190770</v>
      </c>
      <c r="AX1034" s="4">
        <v>158439</v>
      </c>
      <c r="AY1034" s="4">
        <v>151819.5</v>
      </c>
      <c r="AZ1034" s="4">
        <v>132157.5</v>
      </c>
      <c r="BA1034" s="4">
        <v>109897.5</v>
      </c>
      <c r="BB1034" s="4">
        <v>167518.5</v>
      </c>
      <c r="BC1034" s="4">
        <v>123085.5</v>
      </c>
      <c r="BD1034" s="4">
        <v>175651.5</v>
      </c>
      <c r="BE1034" s="4">
        <v>128617.5</v>
      </c>
      <c r="BF1034" s="4">
        <v>202038</v>
      </c>
      <c r="BG1034" s="4">
        <v>97929</v>
      </c>
      <c r="BH1034" s="4">
        <v>219832.5</v>
      </c>
      <c r="BI1034" s="4">
        <v>173959.5</v>
      </c>
      <c r="BJ1034" s="4">
        <v>91833</v>
      </c>
      <c r="BK1034" s="4">
        <v>62368.5</v>
      </c>
      <c r="BL1034" s="4">
        <v>82833</v>
      </c>
      <c r="BM1034" s="4">
        <v>149826</v>
      </c>
      <c r="BN1034" s="4">
        <v>127851</v>
      </c>
      <c r="BO1034" s="4">
        <v>83584.5</v>
      </c>
      <c r="BP1034" s="4">
        <v>121233</v>
      </c>
      <c r="BQ1034" s="4">
        <v>135961.5</v>
      </c>
      <c r="BR1034" s="4">
        <v>178297.5</v>
      </c>
      <c r="BS1034" s="4">
        <v>120544.5</v>
      </c>
      <c r="BT1034" s="4">
        <v>177112.5</v>
      </c>
      <c r="BU1034" s="4">
        <v>130236</v>
      </c>
      <c r="BV1034" s="4">
        <v>76603.5</v>
      </c>
      <c r="BW1034" s="4">
        <v>121687.5</v>
      </c>
      <c r="BX1034" s="4">
        <v>163839</v>
      </c>
      <c r="BY1034" s="4">
        <v>195664.5</v>
      </c>
      <c r="BZ1034" s="4">
        <v>164971.5</v>
      </c>
      <c r="CA1034" s="4">
        <v>204496.5</v>
      </c>
      <c r="CB1034" s="4">
        <v>201789</v>
      </c>
      <c r="CC1034" s="4">
        <v>75537</v>
      </c>
      <c r="CD1034" s="4">
        <v>69700.5</v>
      </c>
      <c r="CE1034" s="4">
        <v>70815</v>
      </c>
      <c r="CF1034" s="4">
        <v>216997.5</v>
      </c>
      <c r="CG1034" s="4">
        <v>119359.5</v>
      </c>
      <c r="CH1034" s="4">
        <v>144354</v>
      </c>
      <c r="CI1034" s="4">
        <v>184026</v>
      </c>
      <c r="CJ1034" s="4">
        <v>215376</v>
      </c>
      <c r="CK1034" s="4">
        <v>105880.5</v>
      </c>
      <c r="CL1034" s="4">
        <v>194674.5</v>
      </c>
      <c r="CM1034" s="4">
        <v>186921</v>
      </c>
      <c r="CN1034" s="4">
        <v>150301.5</v>
      </c>
      <c r="CO1034" s="4">
        <v>108211.5</v>
      </c>
      <c r="CP1034" s="4">
        <v>178636.5</v>
      </c>
      <c r="CQ1034" s="4">
        <v>78681</v>
      </c>
      <c r="CR1034" s="4">
        <v>129159</v>
      </c>
      <c r="CS1034" s="4">
        <v>108835.5</v>
      </c>
      <c r="CT1034" s="4">
        <v>69562.5</v>
      </c>
      <c r="CU1034" s="4">
        <v>165318</v>
      </c>
      <c r="CV1034" s="4">
        <v>83571</v>
      </c>
      <c r="CW1034" s="4">
        <v>196371</v>
      </c>
      <c r="CX1034" s="4">
        <v>218194.5</v>
      </c>
      <c r="CY1034" s="4">
        <v>217563</v>
      </c>
      <c r="CZ1034" s="4">
        <v>177756</v>
      </c>
      <c r="DA1034" s="4">
        <v>126363</v>
      </c>
      <c r="DB1034" s="4">
        <v>138093</v>
      </c>
      <c r="DC1034" s="4">
        <v>96792</v>
      </c>
      <c r="DD1034" s="4">
        <v>129838.5</v>
      </c>
      <c r="DE1034" s="4">
        <v>73873.5</v>
      </c>
      <c r="DF1034" s="4">
        <v>80896.5</v>
      </c>
      <c r="DG1034" s="4">
        <v>133731</v>
      </c>
      <c r="DH1034" s="4">
        <v>110173.5</v>
      </c>
      <c r="DI1034" s="4">
        <v>64122</v>
      </c>
      <c r="DJ1034" s="4">
        <v>155433</v>
      </c>
      <c r="DK1034" s="4">
        <v>176098.5</v>
      </c>
      <c r="DL1034" s="4">
        <v>75819</v>
      </c>
      <c r="DM1034" s="4">
        <v>148111.5</v>
      </c>
      <c r="DN1034" s="4">
        <v>187215</v>
      </c>
      <c r="DO1034" s="4">
        <v>212739</v>
      </c>
      <c r="DP1034" s="4">
        <v>162481.5</v>
      </c>
      <c r="DQ1034" s="4">
        <v>96541.5</v>
      </c>
      <c r="DR1034" s="4">
        <v>118611</v>
      </c>
      <c r="DS1034" s="4">
        <v>72739.5</v>
      </c>
      <c r="DT1034" s="4">
        <v>126558</v>
      </c>
      <c r="DU1034" s="4">
        <v>167692.5</v>
      </c>
      <c r="DV1034" s="4">
        <v>69502.5</v>
      </c>
      <c r="DW1034" s="4">
        <v>218193</v>
      </c>
      <c r="DX1034" s="4">
        <v>110095.5</v>
      </c>
      <c r="DY1034" s="4">
        <v>178443</v>
      </c>
      <c r="DZ1034" s="4">
        <v>111894</v>
      </c>
      <c r="EA1034" s="4">
        <v>206307</v>
      </c>
      <c r="EB1034" s="4">
        <v>136641</v>
      </c>
      <c r="EC1034" s="4">
        <v>200272.5</v>
      </c>
      <c r="ED1034" s="4">
        <v>200862</v>
      </c>
      <c r="EE1034" s="4">
        <v>112222.5</v>
      </c>
      <c r="EF1034" s="4">
        <v>205174.5</v>
      </c>
      <c r="EG1034" s="4">
        <v>202735.5</v>
      </c>
      <c r="EH1034" s="4">
        <v>91293</v>
      </c>
      <c r="EI1034" s="4">
        <v>60363</v>
      </c>
      <c r="EJ1034" s="4">
        <v>92173.5</v>
      </c>
      <c r="EK1034" s="4">
        <v>178491</v>
      </c>
      <c r="EL1034" s="4">
        <v>116106</v>
      </c>
      <c r="EM1034" s="4">
        <v>188493</v>
      </c>
      <c r="EN1034" s="4">
        <v>217350</v>
      </c>
      <c r="EO1034" s="4">
        <v>179188.5</v>
      </c>
      <c r="EP1034" s="4">
        <v>206374.5</v>
      </c>
      <c r="EQ1034" s="4">
        <v>216478.5</v>
      </c>
      <c r="ER1034" s="4">
        <v>187407</v>
      </c>
      <c r="ES1034" s="4">
        <v>122427</v>
      </c>
      <c r="ET1034" s="4">
        <v>159438</v>
      </c>
      <c r="EU1034" s="4">
        <v>77340</v>
      </c>
      <c r="EV1034" s="4">
        <v>193767</v>
      </c>
      <c r="EW1034" s="4">
        <v>102699</v>
      </c>
      <c r="EX1034" s="4">
        <v>60049.5</v>
      </c>
      <c r="EY1034" s="4">
        <v>112825.5</v>
      </c>
      <c r="EZ1034" s="4">
        <v>149752.5</v>
      </c>
      <c r="FA1034" s="4">
        <v>102168</v>
      </c>
      <c r="FB1034" s="4">
        <v>166683</v>
      </c>
      <c r="FC1034" s="4">
        <v>153855</v>
      </c>
      <c r="FD1034" s="4">
        <v>223435.5</v>
      </c>
      <c r="FE1034" s="4">
        <v>203577</v>
      </c>
      <c r="FF1034" s="4">
        <v>72552</v>
      </c>
      <c r="FG1034" s="4">
        <v>150741</v>
      </c>
      <c r="FH1034" s="4">
        <v>112870.5</v>
      </c>
      <c r="FI1034" s="4">
        <v>77316</v>
      </c>
      <c r="FJ1034" s="4">
        <v>174370.5</v>
      </c>
      <c r="FK1034" s="4">
        <v>109443</v>
      </c>
      <c r="FL1034" s="4">
        <v>222492</v>
      </c>
      <c r="FM1034" s="4">
        <v>74550</v>
      </c>
      <c r="FN1034" s="4">
        <v>81988.5</v>
      </c>
      <c r="FO1034" s="4">
        <v>80656.5</v>
      </c>
      <c r="FP1034" s="4">
        <v>202689</v>
      </c>
      <c r="FQ1034" s="4">
        <v>203472</v>
      </c>
      <c r="FR1034" s="4">
        <v>207337.5</v>
      </c>
      <c r="FS1034" s="4">
        <v>113223</v>
      </c>
      <c r="FT1034" s="4">
        <v>184353</v>
      </c>
      <c r="FU1034" s="4">
        <v>100525.5</v>
      </c>
      <c r="FV1034" s="4">
        <v>92100</v>
      </c>
      <c r="FW1034" s="4">
        <v>210043.5</v>
      </c>
      <c r="FX1034" s="4">
        <v>118719</v>
      </c>
      <c r="FY1034" s="4">
        <v>137667</v>
      </c>
      <c r="FZ1034" s="4">
        <v>78954</v>
      </c>
      <c r="GA1034" s="4">
        <v>165210</v>
      </c>
      <c r="GB1034" s="4">
        <v>210852</v>
      </c>
      <c r="GC1034" s="4">
        <v>194722.5</v>
      </c>
      <c r="GD1034" s="4">
        <v>126450</v>
      </c>
      <c r="GE1034" s="4">
        <v>161871</v>
      </c>
      <c r="GF1034" s="4">
        <v>141109.5</v>
      </c>
      <c r="GG1034" s="4">
        <v>117172.5</v>
      </c>
      <c r="GH1034" s="4">
        <v>79326</v>
      </c>
      <c r="GI1034" s="4">
        <v>149911.5</v>
      </c>
      <c r="GJ1034" s="4">
        <v>121041</v>
      </c>
      <c r="GK1034" s="4">
        <v>192391.5</v>
      </c>
      <c r="GL1034" s="4">
        <v>209754</v>
      </c>
      <c r="GM1034" s="4">
        <v>86037</v>
      </c>
      <c r="GN1034" s="4">
        <v>101860.5</v>
      </c>
      <c r="GO1034" s="4">
        <v>145200</v>
      </c>
      <c r="GP1034" s="4">
        <v>86074.5</v>
      </c>
      <c r="GQ1034" s="4">
        <v>182949</v>
      </c>
      <c r="GR1034" s="4">
        <v>176146.5</v>
      </c>
      <c r="GS1034" s="4">
        <v>61915.5</v>
      </c>
      <c r="GT1034" s="4">
        <v>94002</v>
      </c>
      <c r="GU1034" s="4">
        <v>211968</v>
      </c>
      <c r="GV1034" s="4">
        <v>179440.5</v>
      </c>
      <c r="GW1034" s="4">
        <v>201448.5</v>
      </c>
      <c r="GX1034" s="4">
        <v>118723.5</v>
      </c>
      <c r="GY1034" s="4">
        <v>87627</v>
      </c>
      <c r="GZ1034" s="4">
        <v>153841.5</v>
      </c>
      <c r="HA1034" s="4">
        <v>202104</v>
      </c>
      <c r="HB1034" s="4">
        <v>158824.5</v>
      </c>
      <c r="HC1034" s="4">
        <v>212052</v>
      </c>
      <c r="HD1034" s="4">
        <v>184108.5</v>
      </c>
      <c r="HE1034" s="4">
        <v>80640</v>
      </c>
      <c r="HF1034" s="4">
        <v>80134.5</v>
      </c>
      <c r="HG1034" s="4">
        <v>122943</v>
      </c>
      <c r="HH1034" s="4">
        <v>194643</v>
      </c>
      <c r="HI1034" s="4">
        <v>102897</v>
      </c>
      <c r="HJ1034" s="4">
        <v>211578</v>
      </c>
      <c r="HK1034" s="4">
        <v>82570.5</v>
      </c>
      <c r="HL1034" s="4">
        <v>65814</v>
      </c>
      <c r="HM1034" s="4">
        <v>62142</v>
      </c>
      <c r="HN1034" s="4">
        <v>143220</v>
      </c>
      <c r="HO1034" s="4">
        <v>147057</v>
      </c>
      <c r="HP1034" s="4">
        <v>210399</v>
      </c>
      <c r="HQ1034" s="4">
        <v>79332</v>
      </c>
      <c r="HR1034" s="4">
        <v>148408.5</v>
      </c>
      <c r="HS1034" s="4">
        <v>221874</v>
      </c>
      <c r="HT1034" s="4">
        <v>177706.5</v>
      </c>
      <c r="HU1034" s="4">
        <v>161451</v>
      </c>
      <c r="HV1034" s="4">
        <v>139104</v>
      </c>
      <c r="HW1034" s="4">
        <v>150768</v>
      </c>
      <c r="HX1034" s="4">
        <v>167232</v>
      </c>
      <c r="HY1034" s="4">
        <v>128557.5</v>
      </c>
      <c r="HZ1034" s="4">
        <v>155917.5</v>
      </c>
      <c r="IA1034" s="4">
        <v>175668</v>
      </c>
      <c r="IB1034" s="4">
        <v>196143</v>
      </c>
      <c r="IC1034" s="4">
        <v>189073.5</v>
      </c>
      <c r="ID1034" s="4">
        <v>115245</v>
      </c>
      <c r="IE1034" s="4">
        <v>124063.5</v>
      </c>
      <c r="IF1034" s="4">
        <v>110427</v>
      </c>
      <c r="IG1034" s="4">
        <v>179701.5</v>
      </c>
      <c r="IH1034" s="4">
        <v>72054</v>
      </c>
      <c r="II1034" s="4">
        <v>146953.5</v>
      </c>
      <c r="IJ1034" s="4">
        <v>82182</v>
      </c>
      <c r="IK1034" s="4">
        <v>143065.5</v>
      </c>
      <c r="IL1034" s="4">
        <v>214165.5</v>
      </c>
      <c r="IM1034" s="4">
        <v>220209</v>
      </c>
      <c r="IN1034" s="4">
        <v>143770.5</v>
      </c>
      <c r="IO1034" s="4">
        <v>88449</v>
      </c>
      <c r="IP1034" s="4">
        <v>171816</v>
      </c>
      <c r="IQ1034" s="4">
        <v>118224</v>
      </c>
      <c r="IR1034" s="4">
        <v>212418</v>
      </c>
      <c r="IS1034" s="4">
        <v>184269</v>
      </c>
      <c r="IT1034" s="4">
        <v>173742</v>
      </c>
      <c r="IU1034" s="4">
        <v>125902.5</v>
      </c>
      <c r="IV1034" s="4">
        <v>132013.5</v>
      </c>
      <c r="IW1034" s="4">
        <v>162552</v>
      </c>
      <c r="IX1034" s="4">
        <v>205564.5</v>
      </c>
      <c r="IY1034" s="4">
        <v>117555</v>
      </c>
      <c r="IZ1034" s="4">
        <v>180895.5</v>
      </c>
      <c r="JA1034" s="4">
        <v>223195.5</v>
      </c>
      <c r="JB1034" s="4">
        <v>140539.5</v>
      </c>
      <c r="JC1034" s="4">
        <v>123139.5</v>
      </c>
      <c r="JD1034" s="4">
        <v>186681</v>
      </c>
      <c r="JE1034" s="4">
        <v>63136.5</v>
      </c>
      <c r="JF1034" s="4">
        <v>178531.5</v>
      </c>
      <c r="JG1034" s="4">
        <v>195166.5</v>
      </c>
      <c r="JH1034" s="4">
        <v>112987.5</v>
      </c>
      <c r="JI1034" s="4">
        <v>188217</v>
      </c>
      <c r="JJ1034" s="4">
        <v>60969</v>
      </c>
      <c r="JK1034" s="4">
        <v>188203.5</v>
      </c>
      <c r="JL1034" s="4">
        <v>142137</v>
      </c>
      <c r="JM1034" s="4">
        <v>155034</v>
      </c>
      <c r="JN1034" s="4">
        <v>132652.5</v>
      </c>
      <c r="JO1034" s="4">
        <v>103317</v>
      </c>
      <c r="JP1034" s="4">
        <v>112399.5</v>
      </c>
      <c r="JQ1034" s="4">
        <v>71731.5</v>
      </c>
      <c r="JR1034" s="4">
        <v>198781.5</v>
      </c>
      <c r="JS1034" s="4">
        <v>126166.5</v>
      </c>
      <c r="JT1034" s="4">
        <v>199402.5</v>
      </c>
      <c r="JU1034" s="4">
        <v>109075.5</v>
      </c>
      <c r="JV1034" s="4">
        <v>206919</v>
      </c>
      <c r="JW1034" s="4">
        <v>170685</v>
      </c>
      <c r="JX1034" s="4">
        <v>143883</v>
      </c>
      <c r="JY1034" s="4">
        <v>70092</v>
      </c>
      <c r="JZ1034" s="4">
        <v>149361</v>
      </c>
      <c r="KA1034" s="4">
        <v>169573.5</v>
      </c>
      <c r="KB1034" s="4">
        <v>215355</v>
      </c>
      <c r="KC1034" s="4">
        <v>127708.5</v>
      </c>
      <c r="KD1034" s="4">
        <v>130873.5</v>
      </c>
      <c r="KE1034" s="4">
        <v>170431.5</v>
      </c>
      <c r="KF1034" s="4">
        <v>145795.5</v>
      </c>
      <c r="KG1034" s="4">
        <v>172947</v>
      </c>
      <c r="KH1034" s="4">
        <v>177261</v>
      </c>
      <c r="KI1034" s="4">
        <v>172735.5</v>
      </c>
      <c r="KJ1034" s="4">
        <v>115833</v>
      </c>
      <c r="KK1034" s="4">
        <v>94362</v>
      </c>
      <c r="KL1034" s="4">
        <v>179130</v>
      </c>
      <c r="KM1034" s="4">
        <v>205686</v>
      </c>
      <c r="KN1034" s="4">
        <v>109642.5</v>
      </c>
      <c r="KO1034" s="4">
        <v>150232.5</v>
      </c>
      <c r="KP1034" s="4">
        <v>163099.5</v>
      </c>
      <c r="KQ1034" s="4">
        <v>87072</v>
      </c>
      <c r="KR1034" s="4">
        <v>178609.5</v>
      </c>
      <c r="KS1034" s="4">
        <v>106314</v>
      </c>
      <c r="KT1034" s="4">
        <v>122512.5</v>
      </c>
      <c r="KU1034" s="4">
        <v>75411</v>
      </c>
      <c r="KV1034" s="4">
        <v>168375</v>
      </c>
      <c r="KW1034" s="4">
        <v>222253.5</v>
      </c>
      <c r="KX1034" s="4">
        <v>75703.5</v>
      </c>
      <c r="KY1034" s="4">
        <v>193260</v>
      </c>
      <c r="KZ1034" s="4">
        <v>102094.5</v>
      </c>
      <c r="LA1034" s="4">
        <v>171354</v>
      </c>
      <c r="LB1034" s="4">
        <v>189562.5</v>
      </c>
      <c r="LC1034" s="4">
        <v>84381</v>
      </c>
      <c r="LD1034" s="4">
        <v>155644.5</v>
      </c>
      <c r="LE1034" s="4">
        <v>179494.5</v>
      </c>
      <c r="LF1034" s="4">
        <v>76402.5</v>
      </c>
      <c r="LG1034" s="4">
        <v>128683.5</v>
      </c>
      <c r="LH1034" s="4">
        <v>204586.5</v>
      </c>
      <c r="LI1034" s="4">
        <v>170298</v>
      </c>
      <c r="LJ1034" s="4">
        <v>85879.5</v>
      </c>
      <c r="LK1034" s="4">
        <v>145927.5</v>
      </c>
      <c r="LL1034" s="4">
        <v>80521.5</v>
      </c>
      <c r="LM1034" s="4">
        <v>224892</v>
      </c>
      <c r="LN1034" s="4">
        <v>130717.5</v>
      </c>
      <c r="LO1034" s="4">
        <v>208155</v>
      </c>
      <c r="LP1034" s="4">
        <v>64671</v>
      </c>
      <c r="LQ1034" s="4">
        <v>154867.5</v>
      </c>
      <c r="LR1034" s="4">
        <v>168132</v>
      </c>
      <c r="LS1034" s="4">
        <v>159340.5</v>
      </c>
      <c r="LT1034" s="4">
        <v>115803</v>
      </c>
      <c r="LU1034" s="4">
        <v>125232</v>
      </c>
      <c r="LV1034" s="4">
        <v>129970.5</v>
      </c>
      <c r="LW1034" s="4">
        <v>124128</v>
      </c>
      <c r="LX1034" s="4">
        <v>82293</v>
      </c>
      <c r="LY1034" s="4">
        <v>160773</v>
      </c>
      <c r="LZ1034" s="4">
        <v>152925</v>
      </c>
      <c r="MA1034" s="4">
        <v>193732.5</v>
      </c>
      <c r="MB1034" s="4">
        <v>120531</v>
      </c>
      <c r="MC1034" s="4">
        <v>127824</v>
      </c>
      <c r="MD1034" s="4">
        <v>179413.5</v>
      </c>
      <c r="ME1034" s="4">
        <v>71901</v>
      </c>
      <c r="MF1034" s="4">
        <v>139902</v>
      </c>
      <c r="MG1034" s="4">
        <v>77272.5</v>
      </c>
      <c r="MH1034" s="4">
        <v>224131.5</v>
      </c>
      <c r="MI1034" s="4">
        <v>211078.5</v>
      </c>
      <c r="MJ1034" s="4">
        <v>190377</v>
      </c>
      <c r="MK1034" s="4">
        <v>108688.5</v>
      </c>
      <c r="ML1034" s="4">
        <v>160312.5</v>
      </c>
      <c r="MM1034" s="4">
        <v>88155</v>
      </c>
      <c r="MN1034" s="4">
        <v>174315</v>
      </c>
      <c r="MO1034" s="4">
        <v>130119</v>
      </c>
      <c r="MP1034" s="4">
        <v>200728.5</v>
      </c>
      <c r="MQ1034" s="4">
        <v>107265</v>
      </c>
      <c r="MR1034" s="4">
        <v>217657.5</v>
      </c>
      <c r="MS1034" s="4">
        <v>198294</v>
      </c>
      <c r="MT1034" s="4">
        <v>188622</v>
      </c>
      <c r="MU1034" s="4">
        <v>72640.5</v>
      </c>
      <c r="MV1034" s="4">
        <v>125614.5</v>
      </c>
      <c r="MW1034" s="4">
        <v>73495.5</v>
      </c>
      <c r="MX1034" s="4">
        <v>137535</v>
      </c>
      <c r="MY1034" s="4">
        <v>218226</v>
      </c>
      <c r="MZ1034" s="4">
        <v>153984</v>
      </c>
      <c r="NA1034" s="4">
        <v>177672</v>
      </c>
      <c r="NB1034" s="4">
        <v>170902.5</v>
      </c>
      <c r="NC1034" s="4">
        <v>170077.5</v>
      </c>
      <c r="ND1034" s="4">
        <v>179541</v>
      </c>
      <c r="NE1034" s="4">
        <v>121758</v>
      </c>
      <c r="NF1034" s="4">
        <v>118297.5</v>
      </c>
      <c r="NG1034" s="4">
        <v>133539</v>
      </c>
      <c r="NH1034" s="4">
        <v>150216</v>
      </c>
      <c r="NI1034" s="4">
        <v>146173.5</v>
      </c>
      <c r="NJ1034" s="4">
        <v>115216.5</v>
      </c>
      <c r="NK1034" s="4">
        <v>88032</v>
      </c>
      <c r="NL1034" s="4">
        <v>105042</v>
      </c>
      <c r="NM1034" s="4">
        <v>172498.5</v>
      </c>
      <c r="NN1034" s="4">
        <v>91977</v>
      </c>
      <c r="NO1034" s="4">
        <v>218368.5</v>
      </c>
      <c r="NP1034" s="4">
        <v>84913.5</v>
      </c>
      <c r="NQ1034" s="4">
        <v>218574</v>
      </c>
      <c r="NR1034" s="4">
        <v>157477.5</v>
      </c>
      <c r="NS1034" s="4">
        <v>203176.5</v>
      </c>
      <c r="NT1034" s="4">
        <v>136216.5</v>
      </c>
      <c r="NU1034" s="4">
        <v>73066.5</v>
      </c>
      <c r="NV1034" s="4">
        <v>110412</v>
      </c>
      <c r="NW1034" s="4">
        <v>146041.5</v>
      </c>
      <c r="NX1034" s="4">
        <v>181131</v>
      </c>
      <c r="NY1034" s="4">
        <v>67173</v>
      </c>
      <c r="NZ1034" s="4">
        <v>104661</v>
      </c>
      <c r="OA1034" s="4">
        <v>138558</v>
      </c>
      <c r="OB1034" s="4">
        <v>220654.5</v>
      </c>
      <c r="OC1034" s="4">
        <v>139489.5</v>
      </c>
      <c r="OD1034" s="4">
        <v>136036.5</v>
      </c>
      <c r="OE1034" s="4">
        <v>172357.5</v>
      </c>
      <c r="OF1034" s="4">
        <v>126436.5</v>
      </c>
      <c r="OG1034" s="4">
        <v>219534</v>
      </c>
      <c r="OH1034" s="4">
        <v>89851.5</v>
      </c>
      <c r="OI1034" s="4">
        <v>92394</v>
      </c>
      <c r="OJ1034" s="4">
        <v>110877</v>
      </c>
      <c r="OK1034" s="4">
        <v>191731.5</v>
      </c>
      <c r="OL1034" s="4">
        <v>147138</v>
      </c>
      <c r="OM1034" s="4">
        <v>75558</v>
      </c>
      <c r="ON1034" s="4">
        <v>131800.5</v>
      </c>
      <c r="OO1034" s="4">
        <v>120325.5</v>
      </c>
      <c r="OP1034" s="4">
        <v>195916.5</v>
      </c>
      <c r="OQ1034" s="4">
        <v>208012.5</v>
      </c>
      <c r="OR1034" s="4">
        <v>178413</v>
      </c>
      <c r="OS1034" s="4">
        <v>159780</v>
      </c>
      <c r="OT1034" s="4">
        <v>122589</v>
      </c>
      <c r="OU1034" s="4">
        <v>142809</v>
      </c>
      <c r="OV1034" s="4">
        <v>145591.5</v>
      </c>
      <c r="OW1034" s="4">
        <v>147219</v>
      </c>
      <c r="OX1034" s="4">
        <v>72066</v>
      </c>
      <c r="OY1034" s="4">
        <v>141703.5</v>
      </c>
      <c r="OZ1034" s="4">
        <v>206518.5</v>
      </c>
      <c r="PA1034" s="4">
        <v>170763</v>
      </c>
      <c r="PB1034" s="4">
        <v>205383</v>
      </c>
      <c r="PC1034" s="4">
        <v>192718.5</v>
      </c>
      <c r="PD1034" s="4">
        <v>174964.5</v>
      </c>
      <c r="PE1034" s="4">
        <v>60229.5</v>
      </c>
      <c r="PF1034" s="4">
        <v>173950.5</v>
      </c>
      <c r="PG1034" s="4">
        <v>61201.5</v>
      </c>
      <c r="PH1034" s="4">
        <v>151147.5</v>
      </c>
      <c r="PI1034" s="4">
        <v>146208</v>
      </c>
      <c r="PJ1034" s="4">
        <v>203152.5</v>
      </c>
      <c r="PK1034" s="4">
        <v>174361.5</v>
      </c>
      <c r="PL1034" s="4">
        <v>207988.5</v>
      </c>
      <c r="PM1034" s="4">
        <v>173397</v>
      </c>
      <c r="PN1034" s="4">
        <v>207841.5</v>
      </c>
      <c r="PO1034" s="4">
        <v>133992</v>
      </c>
      <c r="PP1034" s="4">
        <v>173059.5</v>
      </c>
      <c r="PQ1034" s="4">
        <v>179976</v>
      </c>
      <c r="PR1034" s="4">
        <v>194304</v>
      </c>
      <c r="PS1034" s="4">
        <v>63126</v>
      </c>
      <c r="PT1034" s="4">
        <v>127657.5</v>
      </c>
      <c r="PU1034" s="4">
        <v>168990</v>
      </c>
      <c r="PV1034" s="4">
        <v>77557.5</v>
      </c>
      <c r="PW1034" s="4">
        <v>212484</v>
      </c>
      <c r="PX1034" s="4">
        <v>116764.5</v>
      </c>
      <c r="PY1034" s="4">
        <v>113082</v>
      </c>
      <c r="PZ1034" s="4">
        <v>107923.5</v>
      </c>
      <c r="QA1034" s="4">
        <v>165294</v>
      </c>
      <c r="QB1034" s="4">
        <v>154398</v>
      </c>
      <c r="QC1034" s="4">
        <v>77667</v>
      </c>
      <c r="QD1034" s="4">
        <v>176364</v>
      </c>
      <c r="QE1034" s="4">
        <v>206974.5</v>
      </c>
      <c r="QF1034" s="4">
        <v>111387</v>
      </c>
      <c r="QG1034" s="4">
        <v>145818</v>
      </c>
      <c r="QH1034" s="4">
        <v>100185</v>
      </c>
      <c r="QI1034" s="4">
        <v>182484</v>
      </c>
      <c r="QJ1034" s="4">
        <v>115096.5</v>
      </c>
      <c r="QK1034" s="4">
        <v>66424.5</v>
      </c>
      <c r="QL1034" s="4">
        <v>81274.5</v>
      </c>
      <c r="QM1034" s="4">
        <v>164815.5</v>
      </c>
      <c r="QN1034" s="4">
        <v>91717.5</v>
      </c>
      <c r="QO1034" s="4">
        <v>114055.5</v>
      </c>
      <c r="QP1034" s="4">
        <v>162027</v>
      </c>
      <c r="QQ1034" s="4">
        <v>164707.5</v>
      </c>
      <c r="QR1034" s="4">
        <v>101407.5</v>
      </c>
      <c r="QS1034" s="4">
        <v>69741</v>
      </c>
      <c r="QT1034" s="4">
        <v>184024.5</v>
      </c>
      <c r="QU1034" s="4">
        <v>176910</v>
      </c>
      <c r="QV1034" s="4">
        <v>102543</v>
      </c>
      <c r="QW1034" s="4">
        <v>98701.5</v>
      </c>
      <c r="QX1034" s="4">
        <v>87033</v>
      </c>
      <c r="QY1034" s="4">
        <v>198538.5</v>
      </c>
      <c r="QZ1034" s="4">
        <v>90144</v>
      </c>
      <c r="RA1034" s="4">
        <v>94504.5</v>
      </c>
      <c r="RB1034" s="4">
        <v>153264</v>
      </c>
      <c r="RC1034" s="4">
        <v>170053.5</v>
      </c>
      <c r="RD1034" s="4">
        <v>171670.5</v>
      </c>
      <c r="RE1034" s="4">
        <v>160269</v>
      </c>
      <c r="RF1034" s="4">
        <v>215116.5</v>
      </c>
      <c r="RG1034" s="4">
        <v>132787.5</v>
      </c>
      <c r="RH1034" s="4">
        <v>192268.5</v>
      </c>
      <c r="RI1034" s="4">
        <v>172062</v>
      </c>
      <c r="RJ1034" s="4">
        <v>181050</v>
      </c>
      <c r="RK1034" s="4">
        <v>96036</v>
      </c>
      <c r="RL1034" s="4">
        <v>223869</v>
      </c>
      <c r="RM1034" s="4">
        <v>199878</v>
      </c>
      <c r="RN1034" s="4">
        <v>60327</v>
      </c>
      <c r="RO1034" s="4">
        <v>143200.5</v>
      </c>
      <c r="RP1034" s="4">
        <v>138765</v>
      </c>
      <c r="RQ1034" s="4">
        <v>109704</v>
      </c>
      <c r="RR1034" s="4">
        <v>153448.5</v>
      </c>
      <c r="RS1034" s="4">
        <v>72627</v>
      </c>
      <c r="RT1034" s="4">
        <v>204564</v>
      </c>
      <c r="RU1034" s="4">
        <v>159802.5</v>
      </c>
      <c r="RV1034" s="4">
        <v>179887.5</v>
      </c>
      <c r="RW1034" s="4">
        <v>73101</v>
      </c>
      <c r="RX1034" s="4">
        <v>135999</v>
      </c>
      <c r="RY1034" s="4">
        <v>60798</v>
      </c>
      <c r="RZ1034" s="4">
        <v>78685.5</v>
      </c>
      <c r="SA1034" s="4">
        <v>105312</v>
      </c>
      <c r="SB1034" s="4">
        <v>102136.5</v>
      </c>
      <c r="SC1034" s="4">
        <v>68613</v>
      </c>
      <c r="SD1034" s="4">
        <v>82476</v>
      </c>
      <c r="SE1034" s="4">
        <v>211047</v>
      </c>
      <c r="SF1034" s="4">
        <v>70467</v>
      </c>
      <c r="SG1034" s="4">
        <v>146011.5</v>
      </c>
      <c r="SH1034" s="4">
        <v>79980</v>
      </c>
      <c r="SI1034" s="4">
        <v>210126</v>
      </c>
      <c r="SJ1034" s="4">
        <v>110382</v>
      </c>
      <c r="SK1034" s="4">
        <v>140493</v>
      </c>
      <c r="SL1034" s="4">
        <v>90861</v>
      </c>
      <c r="SM1034" s="4">
        <v>121155</v>
      </c>
      <c r="SN1034" s="4">
        <v>69331.5</v>
      </c>
      <c r="SO1034" s="4">
        <v>219193.5</v>
      </c>
      <c r="SP1034" s="4">
        <v>152113.5</v>
      </c>
      <c r="SQ1034" s="4">
        <v>157098</v>
      </c>
      <c r="SR1034" s="4">
        <v>122278.5</v>
      </c>
      <c r="SS1034" s="4">
        <v>220839</v>
      </c>
      <c r="ST1034" s="4">
        <v>194910</v>
      </c>
      <c r="SU1034" s="4">
        <v>202899</v>
      </c>
      <c r="SV1034" s="4">
        <v>206464.5</v>
      </c>
      <c r="SW1034" s="4">
        <v>143979</v>
      </c>
      <c r="SX1034" s="4">
        <v>82947</v>
      </c>
      <c r="SY1034" s="4">
        <v>184762.5</v>
      </c>
      <c r="SZ1034" s="4">
        <v>207994.5</v>
      </c>
      <c r="TA1034" s="4">
        <v>183679.5</v>
      </c>
      <c r="TB1034" s="4">
        <v>72592.5</v>
      </c>
      <c r="TC1034" s="4">
        <v>215320.5</v>
      </c>
      <c r="TD1034" s="4">
        <v>120441</v>
      </c>
      <c r="TE1034" s="4">
        <v>61920</v>
      </c>
      <c r="TF1034" s="4">
        <v>94213.5</v>
      </c>
      <c r="TG1034" s="4">
        <v>150115.5</v>
      </c>
      <c r="TH1034" s="4">
        <v>166545</v>
      </c>
      <c r="TI1034" s="4">
        <v>218404.5</v>
      </c>
      <c r="TJ1034" s="4">
        <v>208042.5</v>
      </c>
      <c r="TK1034" s="4">
        <v>191791.5</v>
      </c>
      <c r="TL1034" s="4">
        <v>148411.5</v>
      </c>
      <c r="TM1034" s="4">
        <v>133753.5</v>
      </c>
      <c r="TN1034" s="4">
        <v>144252</v>
      </c>
      <c r="TO1034" s="4">
        <v>79801.5</v>
      </c>
      <c r="TP1034" s="4">
        <v>193297.5</v>
      </c>
      <c r="TQ1034" s="4">
        <v>149101.5</v>
      </c>
      <c r="TR1034" s="4">
        <v>91767</v>
      </c>
      <c r="TS1034" s="4">
        <v>78610.5</v>
      </c>
      <c r="TT1034" s="4">
        <v>106458</v>
      </c>
      <c r="TU1034" s="4">
        <v>80235</v>
      </c>
      <c r="TV1034" s="4">
        <v>148963.5</v>
      </c>
      <c r="TW1034" s="4">
        <v>81261</v>
      </c>
      <c r="TX1034" s="4">
        <v>170109</v>
      </c>
      <c r="TY1034" s="4">
        <v>88407</v>
      </c>
      <c r="TZ1034" s="4">
        <v>180574.5</v>
      </c>
      <c r="UA1034" s="4">
        <v>67122</v>
      </c>
      <c r="UB1034" s="4">
        <v>212097</v>
      </c>
      <c r="UC1034" s="4">
        <v>184515</v>
      </c>
      <c r="UD1034" s="4">
        <v>110182.5</v>
      </c>
      <c r="UE1034" s="4">
        <v>63501</v>
      </c>
      <c r="UF1034" s="4">
        <v>107113.5</v>
      </c>
      <c r="UG1034" s="4">
        <v>86274</v>
      </c>
      <c r="UH1034" s="4">
        <v>188994</v>
      </c>
      <c r="UI1034" s="4">
        <v>183958.5</v>
      </c>
      <c r="UJ1034" s="4">
        <v>192136.5</v>
      </c>
      <c r="UK1034" s="4">
        <v>155034</v>
      </c>
      <c r="UL1034" s="4">
        <v>156478.5</v>
      </c>
      <c r="UM1034" s="4">
        <v>166536</v>
      </c>
      <c r="UN1034" s="4">
        <v>143763</v>
      </c>
      <c r="UO1034" s="4">
        <v>162232.5</v>
      </c>
      <c r="UP1034" s="4">
        <v>164217</v>
      </c>
      <c r="UQ1034" s="4">
        <v>135129</v>
      </c>
      <c r="UR1034" s="4">
        <v>145341</v>
      </c>
      <c r="US1034" s="4">
        <v>91108.5</v>
      </c>
      <c r="UT1034" s="4">
        <v>131512.5</v>
      </c>
      <c r="UU1034" s="4">
        <v>121609.5</v>
      </c>
      <c r="UV1034" s="4">
        <v>123043.5</v>
      </c>
      <c r="UW1034" s="4">
        <v>77523</v>
      </c>
      <c r="UX1034" s="4">
        <v>79590</v>
      </c>
      <c r="UY1034" s="4">
        <v>130083</v>
      </c>
      <c r="UZ1034" s="4">
        <v>137533.5</v>
      </c>
      <c r="VA1034" s="4">
        <v>116859</v>
      </c>
      <c r="VB1034" s="4">
        <v>140208</v>
      </c>
      <c r="VC1034" s="4">
        <v>224877</v>
      </c>
      <c r="VD1034" s="4">
        <v>186933</v>
      </c>
      <c r="VE1034" s="4">
        <v>133617</v>
      </c>
      <c r="VF1034" s="4">
        <v>152244</v>
      </c>
      <c r="VG1034" s="4">
        <v>179778</v>
      </c>
      <c r="VH1034" s="4">
        <v>106776</v>
      </c>
      <c r="VI1034" s="4">
        <v>144459</v>
      </c>
      <c r="VJ1034" s="4">
        <v>160758</v>
      </c>
      <c r="VK1034" s="4">
        <v>99565.5</v>
      </c>
      <c r="VL1034" s="4">
        <v>219315</v>
      </c>
      <c r="VM1034" s="4">
        <v>150943.5</v>
      </c>
      <c r="VN1034" s="4">
        <v>173467.5</v>
      </c>
      <c r="VO1034" s="4">
        <v>85675.5</v>
      </c>
      <c r="VP1034" s="4">
        <v>66826.5</v>
      </c>
      <c r="VQ1034" s="4">
        <v>97126.5</v>
      </c>
      <c r="VR1034" s="4">
        <v>224149.5</v>
      </c>
      <c r="VS1034" s="4">
        <v>219907.5</v>
      </c>
      <c r="VT1034" s="4">
        <v>94429.5</v>
      </c>
      <c r="VU1034" s="4">
        <v>220717.5</v>
      </c>
      <c r="VV1034" s="4">
        <v>203595</v>
      </c>
      <c r="VW1034" s="4">
        <v>115743</v>
      </c>
      <c r="VX1034" s="4">
        <v>178984.5</v>
      </c>
      <c r="VY1034" s="4">
        <v>123319.5</v>
      </c>
      <c r="VZ1034" s="4">
        <v>68331</v>
      </c>
      <c r="WA1034" s="4">
        <v>83479.5</v>
      </c>
      <c r="WB1034" s="4">
        <v>140100</v>
      </c>
      <c r="WC1034" s="4">
        <v>194665.5</v>
      </c>
      <c r="WD1034" s="4">
        <v>160248</v>
      </c>
      <c r="WE1034" s="4">
        <v>215511</v>
      </c>
      <c r="WF1034" s="4">
        <v>170127</v>
      </c>
      <c r="WG1034" s="4">
        <v>223836</v>
      </c>
      <c r="WH1034" s="4">
        <v>67705.5</v>
      </c>
      <c r="WI1034" s="4">
        <v>213918</v>
      </c>
      <c r="WJ1034" s="4">
        <v>118746</v>
      </c>
      <c r="WK1034" s="4">
        <v>156774</v>
      </c>
      <c r="WL1034" s="4">
        <v>219325.5</v>
      </c>
      <c r="WM1034" s="4">
        <v>67056</v>
      </c>
      <c r="WN1034" s="4">
        <v>87115.5</v>
      </c>
      <c r="WO1034" s="4">
        <v>76680</v>
      </c>
      <c r="WP1034" s="4">
        <v>161058</v>
      </c>
      <c r="WQ1034" s="4">
        <v>66966</v>
      </c>
      <c r="WR1034" s="4">
        <v>120592.5</v>
      </c>
      <c r="WS1034" s="4">
        <v>202968</v>
      </c>
      <c r="WT1034" s="4">
        <v>165978</v>
      </c>
      <c r="WU1034" s="4">
        <v>101590.5</v>
      </c>
      <c r="WV1034" s="4">
        <v>214810.5</v>
      </c>
      <c r="WW1034" s="4">
        <v>186049.5</v>
      </c>
      <c r="WX1034" s="4">
        <v>87450</v>
      </c>
      <c r="WY1034" s="4">
        <v>166677</v>
      </c>
      <c r="WZ1034" s="4">
        <v>155259</v>
      </c>
      <c r="XA1034" s="4">
        <v>69054</v>
      </c>
      <c r="XB1034" s="4">
        <v>107130</v>
      </c>
      <c r="XC1034" s="4">
        <v>99504</v>
      </c>
      <c r="XD1034" s="4">
        <v>134254.5</v>
      </c>
      <c r="XE1034" s="4">
        <v>215623.5</v>
      </c>
      <c r="XF1034" s="4">
        <v>126957</v>
      </c>
      <c r="XG1034" s="4">
        <v>107604</v>
      </c>
      <c r="XH1034" s="4">
        <v>161968.5</v>
      </c>
      <c r="XI1034" s="4">
        <v>133315.5</v>
      </c>
      <c r="XJ1034" s="4">
        <v>163597.5</v>
      </c>
      <c r="XK1034" s="4">
        <v>72375</v>
      </c>
      <c r="XL1034" s="4">
        <v>78987</v>
      </c>
      <c r="XM1034" s="4">
        <v>86965.5</v>
      </c>
      <c r="XN1034" s="4">
        <v>145912.5</v>
      </c>
      <c r="XO1034" s="4">
        <v>145119</v>
      </c>
      <c r="XP1034" s="4">
        <v>194536.5</v>
      </c>
      <c r="XQ1034" s="4">
        <v>167715</v>
      </c>
      <c r="XR1034" s="4">
        <v>83205</v>
      </c>
      <c r="XS1034" s="4">
        <v>136731</v>
      </c>
      <c r="XT1034" s="4">
        <v>150760.5</v>
      </c>
      <c r="XU1034" s="4">
        <v>147025.5</v>
      </c>
      <c r="XV1034" s="4">
        <v>167878.5</v>
      </c>
      <c r="XW1034" s="4">
        <v>97296</v>
      </c>
      <c r="XX1034" s="4">
        <v>214654.5</v>
      </c>
      <c r="XY1034" s="4">
        <v>166867.5</v>
      </c>
      <c r="XZ1034" s="4">
        <v>78709.5</v>
      </c>
      <c r="YA1034" s="4">
        <v>184359</v>
      </c>
      <c r="YB1034" s="4">
        <v>203826</v>
      </c>
      <c r="YC1034" s="4">
        <v>108993</v>
      </c>
      <c r="YD1034" s="4">
        <v>203343</v>
      </c>
      <c r="YE1034" s="4">
        <v>186373.5</v>
      </c>
      <c r="YF1034" s="4">
        <v>105927</v>
      </c>
      <c r="YG1034" s="4">
        <v>66708</v>
      </c>
      <c r="YH1034" s="4">
        <v>95019</v>
      </c>
      <c r="YI1034" s="4">
        <v>119866.5</v>
      </c>
      <c r="YJ1034" s="4">
        <v>85876.5</v>
      </c>
      <c r="YK1034" s="4">
        <v>217858.5</v>
      </c>
      <c r="YL1034" s="4">
        <v>195097.5</v>
      </c>
      <c r="YM1034" s="4">
        <v>84633</v>
      </c>
      <c r="YN1034" s="4">
        <v>139180.5</v>
      </c>
      <c r="YO1034" s="4">
        <v>167962.5</v>
      </c>
      <c r="YP1034" s="4">
        <v>133998</v>
      </c>
      <c r="YQ1034" s="4">
        <v>87970.5</v>
      </c>
      <c r="YR1034" s="4">
        <v>111354</v>
      </c>
      <c r="YS1034" s="4">
        <v>116353.5</v>
      </c>
      <c r="YT1034" s="4">
        <v>210682.5</v>
      </c>
      <c r="YU1034" s="4">
        <v>216654</v>
      </c>
      <c r="YV1034" s="4">
        <v>200181</v>
      </c>
      <c r="YW1034" s="4">
        <v>168357</v>
      </c>
      <c r="YX1034" s="4">
        <v>79332</v>
      </c>
      <c r="YY1034" s="4">
        <v>64744.5</v>
      </c>
      <c r="YZ1034" s="4">
        <v>128476.5</v>
      </c>
      <c r="ZA1034" s="4">
        <v>210382.5</v>
      </c>
      <c r="ZB1034" s="4">
        <v>221101.5</v>
      </c>
      <c r="ZC1034" s="4">
        <v>68101.5</v>
      </c>
      <c r="ZD1034" s="4">
        <v>107178</v>
      </c>
      <c r="ZE1034" s="4">
        <v>158046</v>
      </c>
      <c r="ZF1034" s="4">
        <v>197572.5</v>
      </c>
      <c r="ZG1034" s="4">
        <v>146347.5</v>
      </c>
      <c r="ZH1034" s="4">
        <v>93283.5</v>
      </c>
      <c r="ZI1034" s="4">
        <v>147912</v>
      </c>
      <c r="ZJ1034" s="4">
        <v>126688.5</v>
      </c>
      <c r="ZK1034" s="4">
        <v>106510.5</v>
      </c>
      <c r="ZL1034" s="4">
        <v>100057.5</v>
      </c>
      <c r="ZM1034" s="4">
        <v>67417.5</v>
      </c>
      <c r="ZN1034" s="4">
        <v>126976.5</v>
      </c>
      <c r="ZO1034" s="4">
        <v>163186.5</v>
      </c>
      <c r="ZP1034" s="4">
        <v>203787</v>
      </c>
      <c r="ZQ1034" s="4">
        <v>163476</v>
      </c>
      <c r="ZR1034" s="4">
        <v>112398</v>
      </c>
      <c r="ZS1034" s="4">
        <v>128067</v>
      </c>
      <c r="ZT1034" s="4">
        <v>160281</v>
      </c>
      <c r="ZU1034" s="4">
        <v>105187.5</v>
      </c>
      <c r="ZV1034" s="4">
        <v>84646.5</v>
      </c>
      <c r="ZW1034" s="4">
        <v>84109.5</v>
      </c>
      <c r="ZX1034" s="4">
        <v>79065</v>
      </c>
      <c r="ZY1034" s="4">
        <v>186526.5</v>
      </c>
      <c r="ZZ1034" s="4">
        <v>74497.5</v>
      </c>
      <c r="AAA1034" s="4">
        <v>95794.5</v>
      </c>
      <c r="AAB1034" s="4">
        <v>163254</v>
      </c>
      <c r="AAC1034" s="4">
        <v>158446.5</v>
      </c>
      <c r="AAD1034" s="4">
        <v>126388.5</v>
      </c>
      <c r="AAE1034" s="4">
        <v>80629.5</v>
      </c>
      <c r="AAF1034" s="4">
        <v>89631</v>
      </c>
      <c r="AAG1034" s="4">
        <v>103882.5</v>
      </c>
      <c r="AAH1034" s="4">
        <v>185476.5</v>
      </c>
      <c r="AAI1034" s="4">
        <v>171003</v>
      </c>
      <c r="AAJ1034" s="4">
        <v>85926</v>
      </c>
      <c r="AAK1034" s="4">
        <v>156121.5</v>
      </c>
      <c r="AAL1034" s="4">
        <v>114865.5</v>
      </c>
      <c r="AAM1034" s="4">
        <v>189703.5</v>
      </c>
      <c r="AAN1034" s="4">
        <v>112564.5</v>
      </c>
      <c r="AAO1034" s="4">
        <v>156585</v>
      </c>
      <c r="AAP1034" s="4">
        <v>219231</v>
      </c>
      <c r="AAQ1034" s="4">
        <v>102412.5</v>
      </c>
      <c r="AAR1034" s="4">
        <v>62728.5</v>
      </c>
      <c r="AAS1034" s="4">
        <v>109260</v>
      </c>
      <c r="AAT1034" s="4">
        <v>197155.5</v>
      </c>
      <c r="AAU1034" s="4">
        <v>72790.5</v>
      </c>
      <c r="AAV1034" s="4">
        <v>80197.5</v>
      </c>
      <c r="AAW1034" s="4">
        <v>91575</v>
      </c>
      <c r="AAX1034" s="4">
        <v>179484</v>
      </c>
      <c r="AAY1034" s="4">
        <v>105040.5</v>
      </c>
      <c r="AAZ1034" s="4">
        <v>89875.5</v>
      </c>
      <c r="ABA1034" s="4">
        <v>102426</v>
      </c>
      <c r="ABB1034" s="4">
        <v>132465</v>
      </c>
      <c r="ABC1034" s="4">
        <v>69681</v>
      </c>
      <c r="ABD1034" s="4">
        <v>67345.5</v>
      </c>
      <c r="ABE1034" s="4">
        <v>188973</v>
      </c>
      <c r="ABF1034" s="4">
        <v>82116</v>
      </c>
      <c r="ABG1034" s="4">
        <v>182701.5</v>
      </c>
      <c r="ABH1034" s="4">
        <v>133861.5</v>
      </c>
      <c r="ABI1034" s="4">
        <v>104970</v>
      </c>
      <c r="ABJ1034" s="4">
        <v>76867.5</v>
      </c>
      <c r="ABK1034" s="4">
        <v>105147</v>
      </c>
      <c r="ABL1034" s="4">
        <v>65784</v>
      </c>
      <c r="ABM1034" s="4">
        <v>181003.5</v>
      </c>
      <c r="ABN1034" s="4">
        <v>72228</v>
      </c>
      <c r="ABO1034" s="4">
        <v>60835.5</v>
      </c>
      <c r="ABP1034" s="4">
        <v>103198.5</v>
      </c>
      <c r="ABQ1034" s="4">
        <v>161941.5</v>
      </c>
      <c r="ABR1034" s="4">
        <v>215817</v>
      </c>
      <c r="ABS1034" s="4">
        <v>146217</v>
      </c>
      <c r="ABT1034" s="4">
        <v>181230</v>
      </c>
      <c r="ABU1034" s="4">
        <v>220707</v>
      </c>
      <c r="ABV1034" s="4">
        <v>187140</v>
      </c>
      <c r="ABW1034" s="4">
        <v>221476.5</v>
      </c>
      <c r="ABX1034" s="4">
        <v>114805.5</v>
      </c>
      <c r="ABY1034" s="4">
        <v>147723</v>
      </c>
      <c r="ABZ1034" s="4">
        <v>166063.5</v>
      </c>
      <c r="ACA1034" s="4">
        <v>134760</v>
      </c>
      <c r="ACB1034" s="4">
        <v>68686.5</v>
      </c>
      <c r="ACC1034" s="4">
        <v>170844</v>
      </c>
      <c r="ACD1034" s="4">
        <v>120309</v>
      </c>
      <c r="ACE1034" s="4">
        <v>165643.5</v>
      </c>
      <c r="ACF1034" s="4">
        <v>134679</v>
      </c>
      <c r="ACG1034" s="4">
        <v>216498</v>
      </c>
      <c r="ACH1034" s="4">
        <v>151812</v>
      </c>
      <c r="ACI1034" s="4">
        <v>173710.5</v>
      </c>
      <c r="ACJ1034" s="4">
        <v>89794.5</v>
      </c>
      <c r="ACK1034" s="4">
        <v>169546.5</v>
      </c>
      <c r="ACL1034" s="4">
        <v>66129</v>
      </c>
      <c r="ACM1034" s="4">
        <v>155544</v>
      </c>
      <c r="ACN1034" s="4">
        <v>193423.5</v>
      </c>
      <c r="ACO1034" s="4">
        <v>136558.5</v>
      </c>
      <c r="ACP1034" s="4">
        <v>143898</v>
      </c>
      <c r="ACQ1034" s="4">
        <v>200760</v>
      </c>
      <c r="ACR1034" s="4">
        <v>153622.5</v>
      </c>
      <c r="ACS1034" s="4">
        <v>180409.5</v>
      </c>
      <c r="ACT1034" s="4">
        <v>204708</v>
      </c>
      <c r="ACU1034" s="4">
        <v>125175</v>
      </c>
      <c r="ACV1034" s="4">
        <v>73512</v>
      </c>
      <c r="ACW1034" s="4">
        <v>188205</v>
      </c>
      <c r="ACX1034" s="4">
        <v>188104.5</v>
      </c>
      <c r="ACY1034" s="4">
        <v>102091.5</v>
      </c>
      <c r="ACZ1034" s="4">
        <v>121876.5</v>
      </c>
      <c r="ADA1034" s="4">
        <v>154459.5</v>
      </c>
      <c r="ADB1034" s="4">
        <v>80949</v>
      </c>
      <c r="ADC1034" s="4">
        <v>194068.5</v>
      </c>
      <c r="ADD1034" s="4">
        <v>62763</v>
      </c>
      <c r="ADE1034" s="4">
        <v>179407.5</v>
      </c>
      <c r="ADF1034" s="4">
        <v>88024.5</v>
      </c>
      <c r="ADG1034" s="4">
        <v>161136</v>
      </c>
      <c r="ADH1034" s="4">
        <v>114534</v>
      </c>
      <c r="ADI1034" s="4">
        <v>167454</v>
      </c>
      <c r="ADJ1034" s="4">
        <v>64842</v>
      </c>
      <c r="ADK1034" s="4">
        <v>221653.5</v>
      </c>
      <c r="ADL1034" s="4">
        <v>154845</v>
      </c>
      <c r="ADM1034" s="4">
        <v>81982.5</v>
      </c>
      <c r="ADN1034" s="4">
        <v>69736.5</v>
      </c>
      <c r="ADO1034" s="4">
        <v>223332</v>
      </c>
      <c r="ADP1034" s="4">
        <v>147691.5</v>
      </c>
      <c r="ADQ1034" s="4">
        <v>217258.5</v>
      </c>
      <c r="ADR1034" s="4">
        <v>175023</v>
      </c>
      <c r="ADS1034" s="4">
        <v>184791</v>
      </c>
      <c r="ADT1034" s="4">
        <v>91570.5</v>
      </c>
      <c r="ADU1034" s="4">
        <v>114295.5</v>
      </c>
      <c r="ADV1034" s="4">
        <v>145330.5</v>
      </c>
      <c r="ADW1034" s="4">
        <v>72471</v>
      </c>
      <c r="ADX1034" s="4">
        <v>99738</v>
      </c>
      <c r="ADY1034" s="4">
        <v>165721.5</v>
      </c>
      <c r="ADZ1034" s="4">
        <v>196102.5</v>
      </c>
      <c r="AEA1034" s="4">
        <v>179428.5</v>
      </c>
      <c r="AEB1034" s="4">
        <v>157519.5</v>
      </c>
      <c r="AEC1034" s="4">
        <v>158626.5</v>
      </c>
      <c r="AED1034" s="4">
        <v>198978</v>
      </c>
      <c r="AEE1034" s="4">
        <v>63604.5</v>
      </c>
      <c r="AEF1034" s="4">
        <v>74877</v>
      </c>
      <c r="AEG1034" s="4">
        <v>71449.5</v>
      </c>
      <c r="AEH1034" s="4">
        <v>94524</v>
      </c>
      <c r="AEI1034" s="4">
        <v>177384</v>
      </c>
      <c r="AEJ1034" s="4">
        <v>86328</v>
      </c>
      <c r="AEK1034" s="4">
        <v>107931</v>
      </c>
      <c r="AEL1034" s="4">
        <v>62779.5</v>
      </c>
      <c r="AEM1034" s="4">
        <v>114414</v>
      </c>
      <c r="AEN1034" s="4">
        <v>183556.5</v>
      </c>
      <c r="AEO1034" s="4">
        <v>176085</v>
      </c>
      <c r="AEP1034" s="4">
        <v>88501.5</v>
      </c>
      <c r="AEQ1034" s="4">
        <v>134100</v>
      </c>
      <c r="AER1034" s="4">
        <v>122805</v>
      </c>
      <c r="AES1034" s="4">
        <v>186024</v>
      </c>
      <c r="AET1034" s="4">
        <v>125751</v>
      </c>
      <c r="AEU1034" s="4">
        <v>164974.5</v>
      </c>
      <c r="AEV1034" s="4">
        <v>81186</v>
      </c>
      <c r="AEW1034" s="4">
        <v>142501.5</v>
      </c>
      <c r="AEX1034" s="4">
        <v>133722</v>
      </c>
      <c r="AEY1034" s="4">
        <v>138357</v>
      </c>
      <c r="AEZ1034" s="4">
        <v>212038.5</v>
      </c>
      <c r="AFA1034" s="4">
        <v>104812.5</v>
      </c>
      <c r="AFB1034" s="4">
        <v>112381.5</v>
      </c>
      <c r="AFC1034" s="4">
        <v>204994.5</v>
      </c>
      <c r="AFD1034" s="4">
        <v>144202.5</v>
      </c>
      <c r="AFE1034" s="4">
        <v>221239.5</v>
      </c>
      <c r="AFF1034" s="4">
        <v>149524.5</v>
      </c>
      <c r="AFG1034" s="4">
        <v>111613.5</v>
      </c>
      <c r="AFH1034" s="4">
        <v>155814</v>
      </c>
      <c r="AFI1034" s="4">
        <v>182571</v>
      </c>
      <c r="AFJ1034" s="4">
        <v>186721.5</v>
      </c>
      <c r="AFK1034" s="4">
        <v>203667</v>
      </c>
      <c r="AFL1034" s="4">
        <v>115503</v>
      </c>
      <c r="AFM1034" s="4">
        <v>101820</v>
      </c>
      <c r="AFN1034" s="4">
        <v>86043</v>
      </c>
      <c r="AFO1034" s="4">
        <v>136116</v>
      </c>
      <c r="AFP1034" s="4">
        <v>121516.5</v>
      </c>
      <c r="AFQ1034" s="4">
        <v>172734</v>
      </c>
      <c r="AFR1034" s="4">
        <v>111528</v>
      </c>
      <c r="AFS1034" s="4">
        <v>66420</v>
      </c>
      <c r="AFT1034" s="4">
        <v>105133.5</v>
      </c>
      <c r="AFU1034" s="4">
        <v>155188.5</v>
      </c>
      <c r="AFV1034" s="4">
        <v>135655.5</v>
      </c>
      <c r="AFW1034" s="4">
        <v>182752.5</v>
      </c>
      <c r="AFX1034" s="4">
        <v>139344</v>
      </c>
      <c r="AFY1034" s="4">
        <v>95022</v>
      </c>
      <c r="AFZ1034" s="4">
        <v>191544</v>
      </c>
      <c r="AGA1034" s="4">
        <v>182442</v>
      </c>
      <c r="AGB1034" s="4">
        <v>167343</v>
      </c>
      <c r="AGC1034" s="4">
        <v>80685</v>
      </c>
      <c r="AGD1034" s="4">
        <v>160512</v>
      </c>
      <c r="AGE1034" s="4">
        <v>218593.5</v>
      </c>
      <c r="AGF1034" s="4">
        <v>119998.5</v>
      </c>
      <c r="AGG1034" s="4">
        <v>221638.5</v>
      </c>
      <c r="AGH1034" s="4">
        <v>124800</v>
      </c>
      <c r="AGI1034" s="4">
        <v>93774</v>
      </c>
      <c r="AGJ1034" s="4">
        <v>215023.5</v>
      </c>
      <c r="AGK1034" s="4">
        <v>118084.5</v>
      </c>
      <c r="AGL1034" s="4">
        <v>106612.5</v>
      </c>
      <c r="AGM1034" s="4">
        <v>176796</v>
      </c>
      <c r="AGN1034" s="4">
        <v>180976.5</v>
      </c>
      <c r="AGO1034" s="4">
        <v>189784.5</v>
      </c>
      <c r="AGP1034" s="4">
        <v>98584.5</v>
      </c>
      <c r="AGQ1034" s="4">
        <v>200071.5</v>
      </c>
      <c r="AGR1034" s="4">
        <v>87885</v>
      </c>
      <c r="AGS1034" s="4">
        <v>138780</v>
      </c>
      <c r="AGT1034" s="4">
        <v>82093.5</v>
      </c>
      <c r="AGU1034" s="4">
        <v>151158</v>
      </c>
      <c r="AGV1034" s="4">
        <v>171979.5</v>
      </c>
      <c r="AGW1034" s="4">
        <v>110736</v>
      </c>
      <c r="AGX1034" s="4">
        <v>158364</v>
      </c>
      <c r="AGY1034" s="4">
        <v>214876.5</v>
      </c>
      <c r="AGZ1034" s="4">
        <v>115194</v>
      </c>
      <c r="AHA1034" s="4">
        <v>113484</v>
      </c>
      <c r="AHB1034" s="4">
        <v>98239.5</v>
      </c>
      <c r="AHC1034" s="4">
        <v>205155</v>
      </c>
      <c r="AHD1034" s="4">
        <v>224674.5</v>
      </c>
      <c r="AHE1034" s="4">
        <v>85696.5</v>
      </c>
      <c r="AHF1034" s="4">
        <v>157234.5</v>
      </c>
      <c r="AHG1034" s="4">
        <v>224937</v>
      </c>
      <c r="AHH1034" s="4">
        <v>190863</v>
      </c>
      <c r="AHI1034" s="4">
        <v>198529.5</v>
      </c>
      <c r="AHJ1034" s="4">
        <v>101673</v>
      </c>
      <c r="AHK1034" s="4">
        <v>150960</v>
      </c>
      <c r="AHL1034" s="4">
        <v>110797.5</v>
      </c>
      <c r="AHM1034" s="4">
        <v>79309.5</v>
      </c>
      <c r="AHN1034" s="4">
        <v>147552</v>
      </c>
      <c r="AHO1034" s="4">
        <v>108159</v>
      </c>
      <c r="AHP1034" s="4">
        <v>93096</v>
      </c>
      <c r="AHQ1034" s="4">
        <v>99901.5</v>
      </c>
      <c r="AHR1034" s="4">
        <v>87915</v>
      </c>
      <c r="AHS1034" s="4">
        <v>221061</v>
      </c>
      <c r="AHT1034" s="4">
        <v>106795.5</v>
      </c>
      <c r="AHU1034" s="4">
        <v>134646</v>
      </c>
      <c r="AHV1034" s="4">
        <v>61990.5</v>
      </c>
      <c r="AHW1034" s="4">
        <v>60166.5</v>
      </c>
      <c r="AHX1034" s="4">
        <v>208665</v>
      </c>
      <c r="AHY1034" s="4">
        <v>158469</v>
      </c>
      <c r="AHZ1034" s="4">
        <v>157440</v>
      </c>
      <c r="AIA1034" s="4">
        <v>96676.5</v>
      </c>
      <c r="AIB1034" s="4">
        <v>136284</v>
      </c>
      <c r="AIC1034" s="4">
        <v>79522.5</v>
      </c>
      <c r="AID1034" s="4">
        <v>178734</v>
      </c>
      <c r="AIE1034" s="4">
        <v>216549</v>
      </c>
      <c r="AIF1034" s="4">
        <v>223380</v>
      </c>
      <c r="AIG1034" s="4">
        <v>172458</v>
      </c>
      <c r="AIH1034" s="4">
        <v>174240</v>
      </c>
      <c r="AII1034" s="4">
        <v>125251.5</v>
      </c>
      <c r="AIJ1034" s="4">
        <v>214729.5</v>
      </c>
      <c r="AIK1034" s="4">
        <v>178185</v>
      </c>
      <c r="AIL1034" s="4">
        <v>113202</v>
      </c>
      <c r="AIM1034" s="4">
        <v>168939</v>
      </c>
      <c r="AIN1034" s="4">
        <v>203065.5</v>
      </c>
      <c r="AIO1034" s="4">
        <v>122136</v>
      </c>
      <c r="AIP1034" s="4">
        <v>149752.5</v>
      </c>
      <c r="AIQ1034" s="4">
        <v>89325</v>
      </c>
      <c r="AIR1034" s="4">
        <v>89277</v>
      </c>
      <c r="AIS1034" s="4">
        <v>114211.5</v>
      </c>
      <c r="AIT1034" s="4">
        <v>213868.5</v>
      </c>
      <c r="AIU1034" s="4">
        <v>102735</v>
      </c>
      <c r="AIV1034" s="4">
        <v>96937.5</v>
      </c>
      <c r="AIW1034" s="4">
        <v>116791.5</v>
      </c>
      <c r="AIX1034" s="4">
        <v>69532.5</v>
      </c>
      <c r="AIY1034" s="4">
        <v>209893.5</v>
      </c>
      <c r="AIZ1034" s="4">
        <v>172717.5</v>
      </c>
      <c r="AJA1034" s="4">
        <v>84630</v>
      </c>
      <c r="AJB1034" s="4">
        <v>187510.5</v>
      </c>
      <c r="AJC1034" s="4">
        <v>172776</v>
      </c>
      <c r="AJD1034" s="4">
        <v>105496.5</v>
      </c>
      <c r="AJE1034" s="4">
        <v>170070</v>
      </c>
      <c r="AJF1034" s="4">
        <v>153411</v>
      </c>
      <c r="AJG1034" s="4">
        <v>125725.5</v>
      </c>
      <c r="AJH1034" s="4">
        <v>199002</v>
      </c>
      <c r="AJI1034" s="4">
        <v>147813</v>
      </c>
      <c r="AJJ1034" s="4">
        <v>133785</v>
      </c>
      <c r="AJK1034" s="4">
        <v>160506</v>
      </c>
      <c r="AJL1034" s="4">
        <v>154234.5</v>
      </c>
      <c r="AJM1034" s="4">
        <v>213340.5</v>
      </c>
      <c r="AJN1034" s="4">
        <v>140766</v>
      </c>
      <c r="AJO1034" s="4">
        <v>78441</v>
      </c>
      <c r="AJP1034" s="4">
        <v>108511.5</v>
      </c>
      <c r="AJQ1034" s="4">
        <v>203050.5</v>
      </c>
      <c r="AJR1034" s="4">
        <v>125758.5</v>
      </c>
      <c r="AJS1034" s="4">
        <v>137092.5</v>
      </c>
      <c r="AJT1034" s="4">
        <v>116968.5</v>
      </c>
      <c r="AJU1034" s="4">
        <v>112255.5</v>
      </c>
      <c r="AJV1034" s="4">
        <v>205434</v>
      </c>
      <c r="AJW1034" s="4">
        <v>73182</v>
      </c>
      <c r="AJX1034" s="4">
        <v>157155</v>
      </c>
      <c r="AJY1034" s="4">
        <v>103221</v>
      </c>
      <c r="AJZ1034" s="4">
        <v>188689.5</v>
      </c>
      <c r="AKA1034" s="4">
        <v>132547.5</v>
      </c>
      <c r="AKB1034" s="4">
        <v>141261</v>
      </c>
      <c r="AKC1034" s="4">
        <v>156390</v>
      </c>
      <c r="AKD1034" s="4">
        <v>135979.5</v>
      </c>
      <c r="AKE1034" s="4">
        <v>214474.5</v>
      </c>
      <c r="AKF1034" s="4">
        <v>126529.5</v>
      </c>
      <c r="AKG1034" s="4">
        <v>189165</v>
      </c>
      <c r="AKH1034" s="4">
        <v>167944.5</v>
      </c>
      <c r="AKI1034" s="4">
        <v>176439</v>
      </c>
      <c r="AKJ1034" s="4">
        <v>106254</v>
      </c>
      <c r="AKK1034" s="4">
        <v>214288.5</v>
      </c>
      <c r="AKL1034" s="4">
        <v>197043</v>
      </c>
      <c r="AKM1034" s="4">
        <v>134187</v>
      </c>
      <c r="AKN1034" s="4">
        <v>99781.5</v>
      </c>
      <c r="AKO1034" s="4">
        <v>100843.5</v>
      </c>
      <c r="AKP1034" s="4">
        <v>143832</v>
      </c>
      <c r="AKQ1034" s="4">
        <v>96030</v>
      </c>
      <c r="AKR1034" s="4">
        <v>130566</v>
      </c>
      <c r="AKS1034" s="4">
        <v>189604.5</v>
      </c>
      <c r="AKT1034" s="4">
        <v>222774</v>
      </c>
      <c r="AKU1034" s="4">
        <v>190111.5</v>
      </c>
      <c r="AKV1034" s="4">
        <v>183297</v>
      </c>
      <c r="AKW1034" s="4">
        <v>155514</v>
      </c>
      <c r="AKX1034" s="4">
        <v>104742</v>
      </c>
      <c r="AKY1034" s="4">
        <v>192118.5</v>
      </c>
      <c r="AKZ1034" s="4">
        <v>152676</v>
      </c>
      <c r="ALA1034" s="4">
        <v>185097</v>
      </c>
      <c r="ALB1034" s="4">
        <v>89521.5</v>
      </c>
      <c r="ALC1034" s="4">
        <v>111294</v>
      </c>
      <c r="ALD1034" s="4">
        <v>148167</v>
      </c>
      <c r="ALE1034" s="4">
        <v>146884.5</v>
      </c>
      <c r="ALF1034" s="4">
        <v>172479</v>
      </c>
      <c r="ALG1034" s="4">
        <v>181504.5</v>
      </c>
      <c r="ALH1034" s="4">
        <v>113862</v>
      </c>
      <c r="ALI1034" s="4">
        <v>86445</v>
      </c>
      <c r="ALJ1034" s="4">
        <v>152202</v>
      </c>
      <c r="ALK1034" s="4">
        <v>181390.5</v>
      </c>
      <c r="ALL1034" s="4">
        <v>213576</v>
      </c>
      <c r="ALM1034" s="4">
        <v>202189.5</v>
      </c>
    </row>
    <row r="1035" spans="1:1001" x14ac:dyDescent="0.35">
      <c r="A1035" s="4" t="s">
        <v>11</v>
      </c>
      <c r="B1035" s="4">
        <v>10765.8</v>
      </c>
      <c r="C1035" s="4">
        <v>16032.359999999999</v>
      </c>
      <c r="D1035" s="4">
        <v>11489.52</v>
      </c>
      <c r="E1035" s="4">
        <v>16523.28</v>
      </c>
      <c r="F1035" s="4">
        <v>8114.5199999999995</v>
      </c>
      <c r="G1035" s="4">
        <v>6560.4</v>
      </c>
      <c r="H1035" s="4">
        <v>9888.6</v>
      </c>
      <c r="I1035" s="4">
        <v>6098.28</v>
      </c>
      <c r="J1035" s="4">
        <v>4960.8</v>
      </c>
      <c r="K1035" s="4">
        <v>14202.72</v>
      </c>
      <c r="L1035" s="4">
        <v>6446.04</v>
      </c>
      <c r="M1035" s="4">
        <v>6049.6799999999994</v>
      </c>
      <c r="N1035" s="4">
        <v>6216.96</v>
      </c>
      <c r="O1035" s="4">
        <v>10555.8</v>
      </c>
      <c r="P1035" s="4">
        <v>7719</v>
      </c>
      <c r="Q1035" s="4">
        <v>17856.48</v>
      </c>
      <c r="R1035" s="4">
        <v>9632.76</v>
      </c>
      <c r="S1035" s="4">
        <v>17951.16</v>
      </c>
      <c r="T1035" s="4">
        <v>15484.32</v>
      </c>
      <c r="U1035" s="4">
        <v>5812.44</v>
      </c>
      <c r="V1035" s="4">
        <v>6564.7199999999993</v>
      </c>
      <c r="W1035" s="4">
        <v>11347.199999999999</v>
      </c>
      <c r="X1035" s="4">
        <v>14938.92</v>
      </c>
      <c r="Y1035" s="4">
        <v>12826.56</v>
      </c>
      <c r="Z1035" s="4">
        <v>6825.12</v>
      </c>
      <c r="AA1035" s="4">
        <v>13905.119999999999</v>
      </c>
      <c r="AB1035" s="4">
        <v>17668.079999999998</v>
      </c>
      <c r="AC1035" s="4">
        <v>14233.8</v>
      </c>
      <c r="AD1035" s="4">
        <v>13136.76</v>
      </c>
      <c r="AE1035" s="4">
        <v>5709.84</v>
      </c>
      <c r="AF1035" s="4">
        <v>13536.6</v>
      </c>
      <c r="AG1035" s="4">
        <v>8582.76</v>
      </c>
      <c r="AH1035" s="4">
        <v>10978.199999999999</v>
      </c>
      <c r="AI1035" s="4">
        <v>11629.92</v>
      </c>
      <c r="AJ1035" s="4">
        <v>6143.4</v>
      </c>
      <c r="AK1035" s="4">
        <v>16217.16</v>
      </c>
      <c r="AL1035" s="4">
        <v>5259.96</v>
      </c>
      <c r="AM1035" s="4">
        <v>11023.08</v>
      </c>
      <c r="AN1035" s="4">
        <v>7073.6399999999994</v>
      </c>
      <c r="AO1035" s="4">
        <v>16293.84</v>
      </c>
      <c r="AP1035" s="4">
        <v>15751.08</v>
      </c>
      <c r="AQ1035" s="4">
        <v>12478.439999999999</v>
      </c>
      <c r="AR1035" s="4">
        <v>13922.519999999999</v>
      </c>
      <c r="AS1035" s="4">
        <v>14970</v>
      </c>
      <c r="AT1035" s="4">
        <v>17222.399999999998</v>
      </c>
      <c r="AU1035" s="4">
        <v>17379.599999999999</v>
      </c>
      <c r="AV1035" s="4">
        <v>15709.8</v>
      </c>
      <c r="AW1035" s="4">
        <v>15261.599999999999</v>
      </c>
      <c r="AX1035" s="4">
        <v>12675.119999999999</v>
      </c>
      <c r="AY1035" s="4">
        <v>12145.56</v>
      </c>
      <c r="AZ1035" s="4">
        <v>10572.6</v>
      </c>
      <c r="BA1035" s="4">
        <v>8791.7999999999993</v>
      </c>
      <c r="BB1035" s="4">
        <v>13401.48</v>
      </c>
      <c r="BC1035" s="4">
        <v>9846.84</v>
      </c>
      <c r="BD1035" s="4">
        <v>14052.119999999999</v>
      </c>
      <c r="BE1035" s="4">
        <v>10289.4</v>
      </c>
      <c r="BF1035" s="4">
        <v>16163.039999999999</v>
      </c>
      <c r="BG1035" s="4">
        <v>7834.32</v>
      </c>
      <c r="BH1035" s="4">
        <v>17586.599999999999</v>
      </c>
      <c r="BI1035" s="4">
        <v>13916.76</v>
      </c>
      <c r="BJ1035" s="4">
        <v>7346.6399999999994</v>
      </c>
      <c r="BK1035" s="4">
        <v>4989.4799999999996</v>
      </c>
      <c r="BL1035" s="4">
        <v>6626.6399999999994</v>
      </c>
      <c r="BM1035" s="4">
        <v>11986.08</v>
      </c>
      <c r="BN1035" s="4">
        <v>10228.08</v>
      </c>
      <c r="BO1035" s="4">
        <v>6686.7599999999993</v>
      </c>
      <c r="BP1035" s="4">
        <v>9698.64</v>
      </c>
      <c r="BQ1035" s="4">
        <v>10876.92</v>
      </c>
      <c r="BR1035" s="4">
        <v>14263.8</v>
      </c>
      <c r="BS1035" s="4">
        <v>9643.56</v>
      </c>
      <c r="BT1035" s="4">
        <v>14169</v>
      </c>
      <c r="BU1035" s="4">
        <v>10418.879999999999</v>
      </c>
      <c r="BV1035" s="4">
        <v>6128.28</v>
      </c>
      <c r="BW1035" s="4">
        <v>9735</v>
      </c>
      <c r="BX1035" s="4">
        <v>13107.119999999999</v>
      </c>
      <c r="BY1035" s="4">
        <v>15653.16</v>
      </c>
      <c r="BZ1035" s="4">
        <v>13197.72</v>
      </c>
      <c r="CA1035" s="4">
        <v>16359.72</v>
      </c>
      <c r="CB1035" s="4">
        <v>16143.119999999999</v>
      </c>
      <c r="CC1035" s="4">
        <v>6042.96</v>
      </c>
      <c r="CD1035" s="4">
        <v>5576.04</v>
      </c>
      <c r="CE1035" s="4">
        <v>5665.2</v>
      </c>
      <c r="CF1035" s="4">
        <v>17359.8</v>
      </c>
      <c r="CG1035" s="4">
        <v>9548.76</v>
      </c>
      <c r="CH1035" s="4">
        <v>11548.32</v>
      </c>
      <c r="CI1035" s="4">
        <v>14722.08</v>
      </c>
      <c r="CJ1035" s="4">
        <v>17230.079999999998</v>
      </c>
      <c r="CK1035" s="4">
        <v>8470.44</v>
      </c>
      <c r="CL1035" s="4">
        <v>15573.96</v>
      </c>
      <c r="CM1035" s="4">
        <v>14953.68</v>
      </c>
      <c r="CN1035" s="4">
        <v>12024.119999999999</v>
      </c>
      <c r="CO1035" s="4">
        <v>8656.92</v>
      </c>
      <c r="CP1035" s="4">
        <v>14290.92</v>
      </c>
      <c r="CQ1035" s="4">
        <v>6294.48</v>
      </c>
      <c r="CR1035" s="4">
        <v>10332.719999999999</v>
      </c>
      <c r="CS1035" s="4">
        <v>8706.84</v>
      </c>
      <c r="CT1035" s="4">
        <v>5565</v>
      </c>
      <c r="CU1035" s="4">
        <v>13225.439999999999</v>
      </c>
      <c r="CV1035" s="4">
        <v>6685.6799999999994</v>
      </c>
      <c r="CW1035" s="4">
        <v>15709.68</v>
      </c>
      <c r="CX1035" s="4">
        <v>17455.559999999998</v>
      </c>
      <c r="CY1035" s="4">
        <v>17405.04</v>
      </c>
      <c r="CZ1035" s="4">
        <v>14220.48</v>
      </c>
      <c r="DA1035" s="4">
        <v>10109.039999999999</v>
      </c>
      <c r="DB1035" s="4">
        <v>11047.439999999999</v>
      </c>
      <c r="DC1035" s="4">
        <v>7743.36</v>
      </c>
      <c r="DD1035" s="4">
        <v>10387.08</v>
      </c>
      <c r="DE1035" s="4">
        <v>5909.88</v>
      </c>
      <c r="DF1035" s="4">
        <v>6471.7199999999993</v>
      </c>
      <c r="DG1035" s="4">
        <v>10698.48</v>
      </c>
      <c r="DH1035" s="4">
        <v>8813.8799999999992</v>
      </c>
      <c r="DI1035" s="4">
        <v>5129.76</v>
      </c>
      <c r="DJ1035" s="4">
        <v>12434.64</v>
      </c>
      <c r="DK1035" s="4">
        <v>14087.88</v>
      </c>
      <c r="DL1035" s="4">
        <v>6065.5199999999995</v>
      </c>
      <c r="DM1035" s="4">
        <v>11848.92</v>
      </c>
      <c r="DN1035" s="4">
        <v>14977.199999999999</v>
      </c>
      <c r="DO1035" s="4">
        <v>17019.12</v>
      </c>
      <c r="DP1035" s="4">
        <v>12998.519999999999</v>
      </c>
      <c r="DQ1035" s="4">
        <v>7723.32</v>
      </c>
      <c r="DR1035" s="4">
        <v>9488.8799999999992</v>
      </c>
      <c r="DS1035" s="4">
        <v>5819.16</v>
      </c>
      <c r="DT1035" s="4">
        <v>10124.64</v>
      </c>
      <c r="DU1035" s="4">
        <v>13415.4</v>
      </c>
      <c r="DV1035" s="4">
        <v>5560.2</v>
      </c>
      <c r="DW1035" s="4">
        <v>17455.439999999999</v>
      </c>
      <c r="DX1035" s="4">
        <v>8807.64</v>
      </c>
      <c r="DY1035" s="4">
        <v>14275.439999999999</v>
      </c>
      <c r="DZ1035" s="4">
        <v>8951.52</v>
      </c>
      <c r="EA1035" s="4">
        <v>16504.559999999998</v>
      </c>
      <c r="EB1035" s="4">
        <v>10931.279999999999</v>
      </c>
      <c r="EC1035" s="4">
        <v>16021.8</v>
      </c>
      <c r="ED1035" s="4">
        <v>16068.96</v>
      </c>
      <c r="EE1035" s="4">
        <v>8977.7999999999993</v>
      </c>
      <c r="EF1035" s="4">
        <v>16413.96</v>
      </c>
      <c r="EG1035" s="4">
        <v>16218.84</v>
      </c>
      <c r="EH1035" s="4">
        <v>7303.44</v>
      </c>
      <c r="EI1035" s="4">
        <v>4829.04</v>
      </c>
      <c r="EJ1035" s="4">
        <v>7373.88</v>
      </c>
      <c r="EK1035" s="4">
        <v>14279.279999999999</v>
      </c>
      <c r="EL1035" s="4">
        <v>9288.48</v>
      </c>
      <c r="EM1035" s="4">
        <v>15079.439999999999</v>
      </c>
      <c r="EN1035" s="4">
        <v>17388</v>
      </c>
      <c r="EO1035" s="4">
        <v>14335.08</v>
      </c>
      <c r="EP1035" s="4">
        <v>16509.96</v>
      </c>
      <c r="EQ1035" s="4">
        <v>17318.28</v>
      </c>
      <c r="ER1035" s="4">
        <v>14992.56</v>
      </c>
      <c r="ES1035" s="4">
        <v>9794.16</v>
      </c>
      <c r="ET1035" s="4">
        <v>12755.039999999999</v>
      </c>
      <c r="EU1035" s="4">
        <v>6187.2</v>
      </c>
      <c r="EV1035" s="4">
        <v>15501.359999999999</v>
      </c>
      <c r="EW1035" s="4">
        <v>8215.92</v>
      </c>
      <c r="EX1035" s="4">
        <v>4803.96</v>
      </c>
      <c r="EY1035" s="4">
        <v>9026.0399999999991</v>
      </c>
      <c r="EZ1035" s="4">
        <v>11980.199999999999</v>
      </c>
      <c r="FA1035" s="4">
        <v>8173.44</v>
      </c>
      <c r="FB1035" s="4">
        <v>13334.64</v>
      </c>
      <c r="FC1035" s="4">
        <v>12308.4</v>
      </c>
      <c r="FD1035" s="4">
        <v>17874.84</v>
      </c>
      <c r="FE1035" s="4">
        <v>16286.16</v>
      </c>
      <c r="FF1035" s="4">
        <v>5804.16</v>
      </c>
      <c r="FG1035" s="4">
        <v>12059.279999999999</v>
      </c>
      <c r="FH1035" s="4">
        <v>9029.64</v>
      </c>
      <c r="FI1035" s="4">
        <v>6185.28</v>
      </c>
      <c r="FJ1035" s="4">
        <v>13949.64</v>
      </c>
      <c r="FK1035" s="4">
        <v>8755.44</v>
      </c>
      <c r="FL1035" s="4">
        <v>17799.36</v>
      </c>
      <c r="FM1035" s="4">
        <v>5964</v>
      </c>
      <c r="FN1035" s="4">
        <v>6559.08</v>
      </c>
      <c r="FO1035" s="4">
        <v>6452.5199999999995</v>
      </c>
      <c r="FP1035" s="4">
        <v>16215.119999999999</v>
      </c>
      <c r="FQ1035" s="4">
        <v>16277.76</v>
      </c>
      <c r="FR1035" s="4">
        <v>16587</v>
      </c>
      <c r="FS1035" s="4">
        <v>9057.84</v>
      </c>
      <c r="FT1035" s="4">
        <v>14748.24</v>
      </c>
      <c r="FU1035" s="4">
        <v>8042.04</v>
      </c>
      <c r="FV1035" s="4">
        <v>7368</v>
      </c>
      <c r="FW1035" s="4">
        <v>16803.48</v>
      </c>
      <c r="FX1035" s="4">
        <v>9497.52</v>
      </c>
      <c r="FY1035" s="4">
        <v>11013.359999999999</v>
      </c>
      <c r="FZ1035" s="4">
        <v>6316.32</v>
      </c>
      <c r="GA1035" s="4">
        <v>13216.8</v>
      </c>
      <c r="GB1035" s="4">
        <v>16868.16</v>
      </c>
      <c r="GC1035" s="4">
        <v>15577.8</v>
      </c>
      <c r="GD1035" s="4">
        <v>10116</v>
      </c>
      <c r="GE1035" s="4">
        <v>12949.68</v>
      </c>
      <c r="GF1035" s="4">
        <v>11288.76</v>
      </c>
      <c r="GG1035" s="4">
        <v>9373.7999999999993</v>
      </c>
      <c r="GH1035" s="4">
        <v>6346.08</v>
      </c>
      <c r="GI1035" s="4">
        <v>11992.92</v>
      </c>
      <c r="GJ1035" s="4">
        <v>9683.2799999999988</v>
      </c>
      <c r="GK1035" s="4">
        <v>15391.32</v>
      </c>
      <c r="GL1035" s="4">
        <v>16780.32</v>
      </c>
      <c r="GM1035" s="4">
        <v>6882.96</v>
      </c>
      <c r="GN1035" s="4">
        <v>8148.84</v>
      </c>
      <c r="GO1035" s="4">
        <v>11616</v>
      </c>
      <c r="GP1035" s="4">
        <v>6885.96</v>
      </c>
      <c r="GQ1035" s="4">
        <v>14635.92</v>
      </c>
      <c r="GR1035" s="4">
        <v>14091.72</v>
      </c>
      <c r="GS1035" s="4">
        <v>4953.24</v>
      </c>
      <c r="GT1035" s="4">
        <v>7520.16</v>
      </c>
      <c r="GU1035" s="4">
        <v>16957.439999999999</v>
      </c>
      <c r="GV1035" s="4">
        <v>14355.24</v>
      </c>
      <c r="GW1035" s="4">
        <v>16115.88</v>
      </c>
      <c r="GX1035" s="4">
        <v>9497.8799999999992</v>
      </c>
      <c r="GY1035" s="4">
        <v>7010.16</v>
      </c>
      <c r="GZ1035" s="4">
        <v>12307.32</v>
      </c>
      <c r="HA1035" s="4">
        <v>16168.32</v>
      </c>
      <c r="HB1035" s="4">
        <v>12705.96</v>
      </c>
      <c r="HC1035" s="4">
        <v>16964.16</v>
      </c>
      <c r="HD1035" s="4">
        <v>14728.68</v>
      </c>
      <c r="HE1035" s="4">
        <v>6451.2</v>
      </c>
      <c r="HF1035" s="4">
        <v>6410.7599999999993</v>
      </c>
      <c r="HG1035" s="4">
        <v>9835.44</v>
      </c>
      <c r="HH1035" s="4">
        <v>15571.439999999999</v>
      </c>
      <c r="HI1035" s="4">
        <v>8231.76</v>
      </c>
      <c r="HJ1035" s="4">
        <v>16926.239999999998</v>
      </c>
      <c r="HK1035" s="4">
        <v>6605.6399999999994</v>
      </c>
      <c r="HL1035" s="4">
        <v>5265.12</v>
      </c>
      <c r="HM1035" s="4">
        <v>4971.3599999999997</v>
      </c>
      <c r="HN1035" s="4">
        <v>11457.6</v>
      </c>
      <c r="HO1035" s="4">
        <v>11764.56</v>
      </c>
      <c r="HP1035" s="4">
        <v>16831.919999999998</v>
      </c>
      <c r="HQ1035" s="4">
        <v>6346.5599999999995</v>
      </c>
      <c r="HR1035" s="4">
        <v>11872.68</v>
      </c>
      <c r="HS1035" s="4">
        <v>17749.919999999998</v>
      </c>
      <c r="HT1035" s="4">
        <v>14216.519999999999</v>
      </c>
      <c r="HU1035" s="4">
        <v>12916.08</v>
      </c>
      <c r="HV1035" s="4">
        <v>11128.32</v>
      </c>
      <c r="HW1035" s="4">
        <v>12061.439999999999</v>
      </c>
      <c r="HX1035" s="4">
        <v>13378.56</v>
      </c>
      <c r="HY1035" s="4">
        <v>10284.6</v>
      </c>
      <c r="HZ1035" s="4">
        <v>12473.4</v>
      </c>
      <c r="IA1035" s="4">
        <v>14053.439999999999</v>
      </c>
      <c r="IB1035" s="4">
        <v>15691.439999999999</v>
      </c>
      <c r="IC1035" s="4">
        <v>15125.88</v>
      </c>
      <c r="ID1035" s="4">
        <v>9219.6</v>
      </c>
      <c r="IE1035" s="4">
        <v>9925.08</v>
      </c>
      <c r="IF1035" s="4">
        <v>8834.16</v>
      </c>
      <c r="IG1035" s="4">
        <v>14376.119999999999</v>
      </c>
      <c r="IH1035" s="4">
        <v>5764.32</v>
      </c>
      <c r="II1035" s="4">
        <v>11756.279999999999</v>
      </c>
      <c r="IJ1035" s="4">
        <v>6574.5599999999995</v>
      </c>
      <c r="IK1035" s="4">
        <v>11445.24</v>
      </c>
      <c r="IL1035" s="4">
        <v>17133.239999999998</v>
      </c>
      <c r="IM1035" s="4">
        <v>17616.72</v>
      </c>
      <c r="IN1035" s="4">
        <v>11501.64</v>
      </c>
      <c r="IO1035" s="4">
        <v>7075.92</v>
      </c>
      <c r="IP1035" s="4">
        <v>13745.279999999999</v>
      </c>
      <c r="IQ1035" s="4">
        <v>9457.92</v>
      </c>
      <c r="IR1035" s="4">
        <v>16993.439999999999</v>
      </c>
      <c r="IS1035" s="4">
        <v>14741.519999999999</v>
      </c>
      <c r="IT1035" s="4">
        <v>13899.359999999999</v>
      </c>
      <c r="IU1035" s="4">
        <v>10072.199999999999</v>
      </c>
      <c r="IV1035" s="4">
        <v>10561.08</v>
      </c>
      <c r="IW1035" s="4">
        <v>13004.16</v>
      </c>
      <c r="IX1035" s="4">
        <v>16445.16</v>
      </c>
      <c r="IY1035" s="4">
        <v>9404.4</v>
      </c>
      <c r="IZ1035" s="4">
        <v>14471.64</v>
      </c>
      <c r="JA1035" s="4">
        <v>17855.64</v>
      </c>
      <c r="JB1035" s="4">
        <v>11243.16</v>
      </c>
      <c r="JC1035" s="4">
        <v>9851.16</v>
      </c>
      <c r="JD1035" s="4">
        <v>14934.48</v>
      </c>
      <c r="JE1035" s="4">
        <v>5050.92</v>
      </c>
      <c r="JF1035" s="4">
        <v>14282.519999999999</v>
      </c>
      <c r="JG1035" s="4">
        <v>15613.32</v>
      </c>
      <c r="JH1035" s="4">
        <v>9039</v>
      </c>
      <c r="JI1035" s="4">
        <v>15057.359999999999</v>
      </c>
      <c r="JJ1035" s="4">
        <v>4877.5199999999995</v>
      </c>
      <c r="JK1035" s="4">
        <v>15056.279999999999</v>
      </c>
      <c r="JL1035" s="4">
        <v>11370.96</v>
      </c>
      <c r="JM1035" s="4">
        <v>12402.72</v>
      </c>
      <c r="JN1035" s="4">
        <v>10612.199999999999</v>
      </c>
      <c r="JO1035" s="4">
        <v>8265.36</v>
      </c>
      <c r="JP1035" s="4">
        <v>8991.9599999999991</v>
      </c>
      <c r="JQ1035" s="4">
        <v>5738.5199999999995</v>
      </c>
      <c r="JR1035" s="4">
        <v>15902.519999999999</v>
      </c>
      <c r="JS1035" s="4">
        <v>10093.32</v>
      </c>
      <c r="JT1035" s="4">
        <v>15952.199999999999</v>
      </c>
      <c r="JU1035" s="4">
        <v>8726.0399999999991</v>
      </c>
      <c r="JV1035" s="4">
        <v>16553.52</v>
      </c>
      <c r="JW1035" s="4">
        <v>13654.8</v>
      </c>
      <c r="JX1035" s="4">
        <v>11510.64</v>
      </c>
      <c r="JY1035" s="4">
        <v>5607.36</v>
      </c>
      <c r="JZ1035" s="4">
        <v>11948.88</v>
      </c>
      <c r="KA1035" s="4">
        <v>13565.88</v>
      </c>
      <c r="KB1035" s="4">
        <v>17228.399999999998</v>
      </c>
      <c r="KC1035" s="4">
        <v>10216.68</v>
      </c>
      <c r="KD1035" s="4">
        <v>10469.879999999999</v>
      </c>
      <c r="KE1035" s="4">
        <v>13634.519999999999</v>
      </c>
      <c r="KF1035" s="4">
        <v>11663.64</v>
      </c>
      <c r="KG1035" s="4">
        <v>13835.76</v>
      </c>
      <c r="KH1035" s="4">
        <v>14180.88</v>
      </c>
      <c r="KI1035" s="4">
        <v>13818.84</v>
      </c>
      <c r="KJ1035" s="4">
        <v>9266.64</v>
      </c>
      <c r="KK1035" s="4">
        <v>7548.96</v>
      </c>
      <c r="KL1035" s="4">
        <v>14330.4</v>
      </c>
      <c r="KM1035" s="4">
        <v>16454.88</v>
      </c>
      <c r="KN1035" s="4">
        <v>8771.4</v>
      </c>
      <c r="KO1035" s="4">
        <v>12018.6</v>
      </c>
      <c r="KP1035" s="4">
        <v>13047.96</v>
      </c>
      <c r="KQ1035" s="4">
        <v>6965.7599999999993</v>
      </c>
      <c r="KR1035" s="4">
        <v>14288.76</v>
      </c>
      <c r="KS1035" s="4">
        <v>8505.119999999999</v>
      </c>
      <c r="KT1035" s="4">
        <v>9801</v>
      </c>
      <c r="KU1035" s="4">
        <v>6032.88</v>
      </c>
      <c r="KV1035" s="4">
        <v>13470</v>
      </c>
      <c r="KW1035" s="4">
        <v>17780.28</v>
      </c>
      <c r="KX1035" s="4">
        <v>6056.28</v>
      </c>
      <c r="KY1035" s="4">
        <v>15460.8</v>
      </c>
      <c r="KZ1035" s="4">
        <v>8167.5599999999995</v>
      </c>
      <c r="LA1035" s="4">
        <v>13708.32</v>
      </c>
      <c r="LB1035" s="4">
        <v>15165</v>
      </c>
      <c r="LC1035" s="4">
        <v>6750.48</v>
      </c>
      <c r="LD1035" s="4">
        <v>12451.56</v>
      </c>
      <c r="LE1035" s="4">
        <v>14359.56</v>
      </c>
      <c r="LF1035" s="4">
        <v>6112.2</v>
      </c>
      <c r="LG1035" s="4">
        <v>10294.68</v>
      </c>
      <c r="LH1035" s="4">
        <v>16366.92</v>
      </c>
      <c r="LI1035" s="4">
        <v>13623.84</v>
      </c>
      <c r="LJ1035" s="4">
        <v>6870.36</v>
      </c>
      <c r="LK1035" s="4">
        <v>11674.199999999999</v>
      </c>
      <c r="LL1035" s="4">
        <v>6441.7199999999993</v>
      </c>
      <c r="LM1035" s="4">
        <v>17991.36</v>
      </c>
      <c r="LN1035" s="4">
        <v>10457.4</v>
      </c>
      <c r="LO1035" s="4">
        <v>16652.399999999998</v>
      </c>
      <c r="LP1035" s="4">
        <v>5173.6799999999994</v>
      </c>
      <c r="LQ1035" s="4">
        <v>12389.4</v>
      </c>
      <c r="LR1035" s="4">
        <v>13450.56</v>
      </c>
      <c r="LS1035" s="4">
        <v>12747.24</v>
      </c>
      <c r="LT1035" s="4">
        <v>9264.24</v>
      </c>
      <c r="LU1035" s="4">
        <v>10018.56</v>
      </c>
      <c r="LV1035" s="4">
        <v>10397.64</v>
      </c>
      <c r="LW1035" s="4">
        <v>9930.24</v>
      </c>
      <c r="LX1035" s="4">
        <v>6583.44</v>
      </c>
      <c r="LY1035" s="4">
        <v>12861.84</v>
      </c>
      <c r="LZ1035" s="4">
        <v>12234</v>
      </c>
      <c r="MA1035" s="4">
        <v>15498.599999999999</v>
      </c>
      <c r="MB1035" s="4">
        <v>9642.48</v>
      </c>
      <c r="MC1035" s="4">
        <v>10225.92</v>
      </c>
      <c r="MD1035" s="4">
        <v>14353.08</v>
      </c>
      <c r="ME1035" s="4">
        <v>5752.08</v>
      </c>
      <c r="MF1035" s="4">
        <v>11192.16</v>
      </c>
      <c r="MG1035" s="4">
        <v>6181.8</v>
      </c>
      <c r="MH1035" s="4">
        <v>17930.52</v>
      </c>
      <c r="MI1035" s="4">
        <v>16886.28</v>
      </c>
      <c r="MJ1035" s="4">
        <v>15230.16</v>
      </c>
      <c r="MK1035" s="4">
        <v>8695.08</v>
      </c>
      <c r="ML1035" s="4">
        <v>12825</v>
      </c>
      <c r="MM1035" s="4">
        <v>7052.4</v>
      </c>
      <c r="MN1035" s="4">
        <v>13945.199999999999</v>
      </c>
      <c r="MO1035" s="4">
        <v>10409.52</v>
      </c>
      <c r="MP1035" s="4">
        <v>16058.279999999999</v>
      </c>
      <c r="MQ1035" s="4">
        <v>8581.1999999999989</v>
      </c>
      <c r="MR1035" s="4">
        <v>17412.599999999999</v>
      </c>
      <c r="MS1035" s="4">
        <v>15863.519999999999</v>
      </c>
      <c r="MT1035" s="4">
        <v>15089.76</v>
      </c>
      <c r="MU1035" s="4">
        <v>5811.24</v>
      </c>
      <c r="MV1035" s="4">
        <v>10049.16</v>
      </c>
      <c r="MW1035" s="4">
        <v>5879.6399999999994</v>
      </c>
      <c r="MX1035" s="4">
        <v>11002.8</v>
      </c>
      <c r="MY1035" s="4">
        <v>17458.079999999998</v>
      </c>
      <c r="MZ1035" s="4">
        <v>12318.72</v>
      </c>
      <c r="NA1035" s="4">
        <v>14213.76</v>
      </c>
      <c r="NB1035" s="4">
        <v>13672.199999999999</v>
      </c>
      <c r="NC1035" s="4">
        <v>13606.199999999999</v>
      </c>
      <c r="ND1035" s="4">
        <v>14363.279999999999</v>
      </c>
      <c r="NE1035" s="4">
        <v>9740.64</v>
      </c>
      <c r="NF1035" s="4">
        <v>9463.7999999999993</v>
      </c>
      <c r="NG1035" s="4">
        <v>10683.119999999999</v>
      </c>
      <c r="NH1035" s="4">
        <v>12017.279999999999</v>
      </c>
      <c r="NI1035" s="4">
        <v>11693.88</v>
      </c>
      <c r="NJ1035" s="4">
        <v>9217.32</v>
      </c>
      <c r="NK1035" s="4">
        <v>7042.5599999999995</v>
      </c>
      <c r="NL1035" s="4">
        <v>8403.36</v>
      </c>
      <c r="NM1035" s="4">
        <v>13799.88</v>
      </c>
      <c r="NN1035" s="4">
        <v>7358.16</v>
      </c>
      <c r="NO1035" s="4">
        <v>17469.48</v>
      </c>
      <c r="NP1035" s="4">
        <v>6793.08</v>
      </c>
      <c r="NQ1035" s="4">
        <v>17485.919999999998</v>
      </c>
      <c r="NR1035" s="4">
        <v>12598.199999999999</v>
      </c>
      <c r="NS1035" s="4">
        <v>16254.119999999999</v>
      </c>
      <c r="NT1035" s="4">
        <v>10897.32</v>
      </c>
      <c r="NU1035" s="4">
        <v>5845.32</v>
      </c>
      <c r="NV1035" s="4">
        <v>8832.9599999999991</v>
      </c>
      <c r="NW1035" s="4">
        <v>11683.32</v>
      </c>
      <c r="NX1035" s="4">
        <v>14490.48</v>
      </c>
      <c r="NY1035" s="4">
        <v>5373.84</v>
      </c>
      <c r="NZ1035" s="4">
        <v>8372.8799999999992</v>
      </c>
      <c r="OA1035" s="4">
        <v>11084.64</v>
      </c>
      <c r="OB1035" s="4">
        <v>17652.36</v>
      </c>
      <c r="OC1035" s="4">
        <v>11159.16</v>
      </c>
      <c r="OD1035" s="4">
        <v>10882.92</v>
      </c>
      <c r="OE1035" s="4">
        <v>13788.6</v>
      </c>
      <c r="OF1035" s="4">
        <v>10114.92</v>
      </c>
      <c r="OG1035" s="4">
        <v>17562.72</v>
      </c>
      <c r="OH1035" s="4">
        <v>7188.12</v>
      </c>
      <c r="OI1035" s="4">
        <v>7391.5199999999995</v>
      </c>
      <c r="OJ1035" s="4">
        <v>8870.16</v>
      </c>
      <c r="OK1035" s="4">
        <v>15338.519999999999</v>
      </c>
      <c r="OL1035" s="4">
        <v>11771.039999999999</v>
      </c>
      <c r="OM1035" s="4">
        <v>6044.6399999999994</v>
      </c>
      <c r="ON1035" s="4">
        <v>10544.039999999999</v>
      </c>
      <c r="OO1035" s="4">
        <v>9626.0399999999991</v>
      </c>
      <c r="OP1035" s="4">
        <v>15673.32</v>
      </c>
      <c r="OQ1035" s="4">
        <v>16641</v>
      </c>
      <c r="OR1035" s="4">
        <v>14273.039999999999</v>
      </c>
      <c r="OS1035" s="4">
        <v>12782.4</v>
      </c>
      <c r="OT1035" s="4">
        <v>9807.119999999999</v>
      </c>
      <c r="OU1035" s="4">
        <v>11424.72</v>
      </c>
      <c r="OV1035" s="4">
        <v>11647.32</v>
      </c>
      <c r="OW1035" s="4">
        <v>11777.52</v>
      </c>
      <c r="OX1035" s="4">
        <v>5765.28</v>
      </c>
      <c r="OY1035" s="4">
        <v>11336.279999999999</v>
      </c>
      <c r="OZ1035" s="4">
        <v>16521.48</v>
      </c>
      <c r="PA1035" s="4">
        <v>13661.039999999999</v>
      </c>
      <c r="PB1035" s="4">
        <v>16430.64</v>
      </c>
      <c r="PC1035" s="4">
        <v>15417.48</v>
      </c>
      <c r="PD1035" s="4">
        <v>13997.16</v>
      </c>
      <c r="PE1035" s="4">
        <v>4818.3599999999997</v>
      </c>
      <c r="PF1035" s="4">
        <v>13916.039999999999</v>
      </c>
      <c r="PG1035" s="4">
        <v>4896.12</v>
      </c>
      <c r="PH1035" s="4">
        <v>12091.8</v>
      </c>
      <c r="PI1035" s="4">
        <v>11696.64</v>
      </c>
      <c r="PJ1035" s="4">
        <v>16252.199999999999</v>
      </c>
      <c r="PK1035" s="4">
        <v>13948.92</v>
      </c>
      <c r="PL1035" s="4">
        <v>16639.079999999998</v>
      </c>
      <c r="PM1035" s="4">
        <v>13871.76</v>
      </c>
      <c r="PN1035" s="4">
        <v>16627.32</v>
      </c>
      <c r="PO1035" s="4">
        <v>10719.359999999999</v>
      </c>
      <c r="PP1035" s="4">
        <v>13844.76</v>
      </c>
      <c r="PQ1035" s="4">
        <v>14398.08</v>
      </c>
      <c r="PR1035" s="4">
        <v>15544.32</v>
      </c>
      <c r="PS1035" s="4">
        <v>5050.08</v>
      </c>
      <c r="PT1035" s="4">
        <v>10212.6</v>
      </c>
      <c r="PU1035" s="4">
        <v>13519.199999999999</v>
      </c>
      <c r="PV1035" s="4">
        <v>6204.5999999999995</v>
      </c>
      <c r="PW1035" s="4">
        <v>16998.72</v>
      </c>
      <c r="PX1035" s="4">
        <v>9341.16</v>
      </c>
      <c r="PY1035" s="4">
        <v>9046.56</v>
      </c>
      <c r="PZ1035" s="4">
        <v>8633.8799999999992</v>
      </c>
      <c r="QA1035" s="4">
        <v>13223.519999999999</v>
      </c>
      <c r="QB1035" s="4">
        <v>12351.84</v>
      </c>
      <c r="QC1035" s="4">
        <v>6213.36</v>
      </c>
      <c r="QD1035" s="4">
        <v>14109.119999999999</v>
      </c>
      <c r="QE1035" s="4">
        <v>16557.96</v>
      </c>
      <c r="QF1035" s="4">
        <v>8910.9599999999991</v>
      </c>
      <c r="QG1035" s="4">
        <v>11665.439999999999</v>
      </c>
      <c r="QH1035" s="4">
        <v>8014.7999999999993</v>
      </c>
      <c r="QI1035" s="4">
        <v>14598.72</v>
      </c>
      <c r="QJ1035" s="4">
        <v>9207.7199999999993</v>
      </c>
      <c r="QK1035" s="4">
        <v>5313.96</v>
      </c>
      <c r="QL1035" s="4">
        <v>6501.96</v>
      </c>
      <c r="QM1035" s="4">
        <v>13185.24</v>
      </c>
      <c r="QN1035" s="4">
        <v>7337.4</v>
      </c>
      <c r="QO1035" s="4">
        <v>9124.44</v>
      </c>
      <c r="QP1035" s="4">
        <v>12962.16</v>
      </c>
      <c r="QQ1035" s="4">
        <v>13176.6</v>
      </c>
      <c r="QR1035" s="4">
        <v>8112.5999999999995</v>
      </c>
      <c r="QS1035" s="4">
        <v>5579.28</v>
      </c>
      <c r="QT1035" s="4">
        <v>14721.96</v>
      </c>
      <c r="QU1035" s="4">
        <v>14152.8</v>
      </c>
      <c r="QV1035" s="4">
        <v>8203.44</v>
      </c>
      <c r="QW1035" s="4">
        <v>7896.12</v>
      </c>
      <c r="QX1035" s="4">
        <v>6962.6399999999994</v>
      </c>
      <c r="QY1035" s="4">
        <v>15883.08</v>
      </c>
      <c r="QZ1035" s="4">
        <v>7211.5199999999995</v>
      </c>
      <c r="RA1035" s="4">
        <v>7560.36</v>
      </c>
      <c r="RB1035" s="4">
        <v>12261.119999999999</v>
      </c>
      <c r="RC1035" s="4">
        <v>13604.279999999999</v>
      </c>
      <c r="RD1035" s="4">
        <v>13733.64</v>
      </c>
      <c r="RE1035" s="4">
        <v>12821.519999999999</v>
      </c>
      <c r="RF1035" s="4">
        <v>17209.32</v>
      </c>
      <c r="RG1035" s="4">
        <v>10623</v>
      </c>
      <c r="RH1035" s="4">
        <v>15381.48</v>
      </c>
      <c r="RI1035" s="4">
        <v>13764.96</v>
      </c>
      <c r="RJ1035" s="4">
        <v>14484</v>
      </c>
      <c r="RK1035" s="4">
        <v>7682.88</v>
      </c>
      <c r="RL1035" s="4">
        <v>17909.52</v>
      </c>
      <c r="RM1035" s="4">
        <v>15990.24</v>
      </c>
      <c r="RN1035" s="4">
        <v>4826.16</v>
      </c>
      <c r="RO1035" s="4">
        <v>11456.039999999999</v>
      </c>
      <c r="RP1035" s="4">
        <v>11101.199999999999</v>
      </c>
      <c r="RQ1035" s="4">
        <v>8776.32</v>
      </c>
      <c r="RR1035" s="4">
        <v>12275.88</v>
      </c>
      <c r="RS1035" s="4">
        <v>5810.16</v>
      </c>
      <c r="RT1035" s="4">
        <v>16365.119999999999</v>
      </c>
      <c r="RU1035" s="4">
        <v>12784.199999999999</v>
      </c>
      <c r="RV1035" s="4">
        <v>14391</v>
      </c>
      <c r="RW1035" s="4">
        <v>5848.08</v>
      </c>
      <c r="RX1035" s="4">
        <v>10879.92</v>
      </c>
      <c r="RY1035" s="4">
        <v>4863.84</v>
      </c>
      <c r="RZ1035" s="4">
        <v>6294.84</v>
      </c>
      <c r="SA1035" s="4">
        <v>8424.9599999999991</v>
      </c>
      <c r="SB1035" s="4">
        <v>8170.92</v>
      </c>
      <c r="SC1035" s="4">
        <v>5489.04</v>
      </c>
      <c r="SD1035" s="4">
        <v>6598.08</v>
      </c>
      <c r="SE1035" s="4">
        <v>16883.759999999998</v>
      </c>
      <c r="SF1035" s="4">
        <v>5637.36</v>
      </c>
      <c r="SG1035" s="4">
        <v>11680.92</v>
      </c>
      <c r="SH1035" s="4">
        <v>6398.4</v>
      </c>
      <c r="SI1035" s="4">
        <v>16810.079999999998</v>
      </c>
      <c r="SJ1035" s="4">
        <v>8830.56</v>
      </c>
      <c r="SK1035" s="4">
        <v>11239.439999999999</v>
      </c>
      <c r="SL1035" s="4">
        <v>7268.88</v>
      </c>
      <c r="SM1035" s="4">
        <v>9692.4</v>
      </c>
      <c r="SN1035" s="4">
        <v>5546.5199999999995</v>
      </c>
      <c r="SO1035" s="4">
        <v>17535.48</v>
      </c>
      <c r="SP1035" s="4">
        <v>12169.08</v>
      </c>
      <c r="SQ1035" s="4">
        <v>12567.84</v>
      </c>
      <c r="SR1035" s="4">
        <v>9782.2799999999988</v>
      </c>
      <c r="SS1035" s="4">
        <v>17667.12</v>
      </c>
      <c r="ST1035" s="4">
        <v>15592.8</v>
      </c>
      <c r="SU1035" s="4">
        <v>16231.92</v>
      </c>
      <c r="SV1035" s="4">
        <v>16517.16</v>
      </c>
      <c r="SW1035" s="4">
        <v>11518.32</v>
      </c>
      <c r="SX1035" s="4">
        <v>6635.7599999999993</v>
      </c>
      <c r="SY1035" s="4">
        <v>14781</v>
      </c>
      <c r="SZ1035" s="4">
        <v>16639.559999999998</v>
      </c>
      <c r="TA1035" s="4">
        <v>14694.359999999999</v>
      </c>
      <c r="TB1035" s="4">
        <v>5807.4</v>
      </c>
      <c r="TC1035" s="4">
        <v>17225.64</v>
      </c>
      <c r="TD1035" s="4">
        <v>9635.2799999999988</v>
      </c>
      <c r="TE1035" s="4">
        <v>4953.5999999999995</v>
      </c>
      <c r="TF1035" s="4">
        <v>7537.08</v>
      </c>
      <c r="TG1035" s="4">
        <v>12009.24</v>
      </c>
      <c r="TH1035" s="4">
        <v>13323.6</v>
      </c>
      <c r="TI1035" s="4">
        <v>17472.36</v>
      </c>
      <c r="TJ1035" s="4">
        <v>16643.399999999998</v>
      </c>
      <c r="TK1035" s="4">
        <v>15343.32</v>
      </c>
      <c r="TL1035" s="4">
        <v>11872.92</v>
      </c>
      <c r="TM1035" s="4">
        <v>10700.279999999999</v>
      </c>
      <c r="TN1035" s="4">
        <v>11540.16</v>
      </c>
      <c r="TO1035" s="4">
        <v>6384.12</v>
      </c>
      <c r="TP1035" s="4">
        <v>15463.8</v>
      </c>
      <c r="TQ1035" s="4">
        <v>11928.119999999999</v>
      </c>
      <c r="TR1035" s="4">
        <v>7341.36</v>
      </c>
      <c r="TS1035" s="4">
        <v>6288.84</v>
      </c>
      <c r="TT1035" s="4">
        <v>8516.64</v>
      </c>
      <c r="TU1035" s="4">
        <v>6418.8</v>
      </c>
      <c r="TV1035" s="4">
        <v>11917.08</v>
      </c>
      <c r="TW1035" s="4">
        <v>6500.88</v>
      </c>
      <c r="TX1035" s="4">
        <v>13608.72</v>
      </c>
      <c r="TY1035" s="4">
        <v>7072.5599999999995</v>
      </c>
      <c r="TZ1035" s="4">
        <v>14445.96</v>
      </c>
      <c r="UA1035" s="4">
        <v>5369.76</v>
      </c>
      <c r="UB1035" s="4">
        <v>16967.759999999998</v>
      </c>
      <c r="UC1035" s="4">
        <v>14761.199999999999</v>
      </c>
      <c r="UD1035" s="4">
        <v>8814.6</v>
      </c>
      <c r="UE1035" s="4">
        <v>5080.08</v>
      </c>
      <c r="UF1035" s="4">
        <v>8569.08</v>
      </c>
      <c r="UG1035" s="4">
        <v>6901.92</v>
      </c>
      <c r="UH1035" s="4">
        <v>15119.519999999999</v>
      </c>
      <c r="UI1035" s="4">
        <v>14716.68</v>
      </c>
      <c r="UJ1035" s="4">
        <v>15370.92</v>
      </c>
      <c r="UK1035" s="4">
        <v>12402.72</v>
      </c>
      <c r="UL1035" s="4">
        <v>12518.279999999999</v>
      </c>
      <c r="UM1035" s="4">
        <v>13322.88</v>
      </c>
      <c r="UN1035" s="4">
        <v>11501.039999999999</v>
      </c>
      <c r="UO1035" s="4">
        <v>12978.6</v>
      </c>
      <c r="UP1035" s="4">
        <v>13137.359999999999</v>
      </c>
      <c r="UQ1035" s="4">
        <v>10810.32</v>
      </c>
      <c r="UR1035" s="4">
        <v>11627.279999999999</v>
      </c>
      <c r="US1035" s="4">
        <v>7288.6799999999994</v>
      </c>
      <c r="UT1035" s="4">
        <v>10521</v>
      </c>
      <c r="UU1035" s="4">
        <v>9728.76</v>
      </c>
      <c r="UV1035" s="4">
        <v>9843.48</v>
      </c>
      <c r="UW1035" s="4">
        <v>6201.84</v>
      </c>
      <c r="UX1035" s="4">
        <v>6367.2</v>
      </c>
      <c r="UY1035" s="4">
        <v>10406.64</v>
      </c>
      <c r="UZ1035" s="4">
        <v>11002.68</v>
      </c>
      <c r="VA1035" s="4">
        <v>9348.7199999999993</v>
      </c>
      <c r="VB1035" s="4">
        <v>11216.64</v>
      </c>
      <c r="VC1035" s="4">
        <v>17990.16</v>
      </c>
      <c r="VD1035" s="4">
        <v>14954.64</v>
      </c>
      <c r="VE1035" s="4">
        <v>10689.359999999999</v>
      </c>
      <c r="VF1035" s="4">
        <v>12179.52</v>
      </c>
      <c r="VG1035" s="4">
        <v>14382.24</v>
      </c>
      <c r="VH1035" s="4">
        <v>8542.08</v>
      </c>
      <c r="VI1035" s="4">
        <v>11556.72</v>
      </c>
      <c r="VJ1035" s="4">
        <v>12860.64</v>
      </c>
      <c r="VK1035" s="4">
        <v>7965.24</v>
      </c>
      <c r="VL1035" s="4">
        <v>17545.2</v>
      </c>
      <c r="VM1035" s="4">
        <v>12075.48</v>
      </c>
      <c r="VN1035" s="4">
        <v>13877.4</v>
      </c>
      <c r="VO1035" s="4">
        <v>6854.04</v>
      </c>
      <c r="VP1035" s="4">
        <v>5346.12</v>
      </c>
      <c r="VQ1035" s="4">
        <v>7770.12</v>
      </c>
      <c r="VR1035" s="4">
        <v>17931.96</v>
      </c>
      <c r="VS1035" s="4">
        <v>17592.599999999999</v>
      </c>
      <c r="VT1035" s="4">
        <v>7554.36</v>
      </c>
      <c r="VU1035" s="4">
        <v>17657.399999999998</v>
      </c>
      <c r="VV1035" s="4">
        <v>16287.599999999999</v>
      </c>
      <c r="VW1035" s="4">
        <v>9259.44</v>
      </c>
      <c r="VX1035" s="4">
        <v>14318.76</v>
      </c>
      <c r="VY1035" s="4">
        <v>9865.56</v>
      </c>
      <c r="VZ1035" s="4">
        <v>5466.48</v>
      </c>
      <c r="WA1035" s="4">
        <v>6678.36</v>
      </c>
      <c r="WB1035" s="4">
        <v>11208</v>
      </c>
      <c r="WC1035" s="4">
        <v>15573.24</v>
      </c>
      <c r="WD1035" s="4">
        <v>12819.84</v>
      </c>
      <c r="WE1035" s="4">
        <v>17240.88</v>
      </c>
      <c r="WF1035" s="4">
        <v>13610.16</v>
      </c>
      <c r="WG1035" s="4">
        <v>17906.88</v>
      </c>
      <c r="WH1035" s="4">
        <v>5416.44</v>
      </c>
      <c r="WI1035" s="4">
        <v>17113.439999999999</v>
      </c>
      <c r="WJ1035" s="4">
        <v>9499.68</v>
      </c>
      <c r="WK1035" s="4">
        <v>12541.92</v>
      </c>
      <c r="WL1035" s="4">
        <v>17546.04</v>
      </c>
      <c r="WM1035" s="4">
        <v>5364.48</v>
      </c>
      <c r="WN1035" s="4">
        <v>6969.24</v>
      </c>
      <c r="WO1035" s="4">
        <v>6134.4</v>
      </c>
      <c r="WP1035" s="4">
        <v>12884.64</v>
      </c>
      <c r="WQ1035" s="4">
        <v>5357.28</v>
      </c>
      <c r="WR1035" s="4">
        <v>9647.4</v>
      </c>
      <c r="WS1035" s="4">
        <v>16237.439999999999</v>
      </c>
      <c r="WT1035" s="4">
        <v>13278.24</v>
      </c>
      <c r="WU1035" s="4">
        <v>8127.24</v>
      </c>
      <c r="WV1035" s="4">
        <v>17184.84</v>
      </c>
      <c r="WW1035" s="4">
        <v>14883.96</v>
      </c>
      <c r="WX1035" s="4">
        <v>6996</v>
      </c>
      <c r="WY1035" s="4">
        <v>13334.16</v>
      </c>
      <c r="WZ1035" s="4">
        <v>12420.72</v>
      </c>
      <c r="XA1035" s="4">
        <v>5524.32</v>
      </c>
      <c r="XB1035" s="4">
        <v>8570.4</v>
      </c>
      <c r="XC1035" s="4">
        <v>7960.32</v>
      </c>
      <c r="XD1035" s="4">
        <v>10740.359999999999</v>
      </c>
      <c r="XE1035" s="4">
        <v>17249.88</v>
      </c>
      <c r="XF1035" s="4">
        <v>10156.56</v>
      </c>
      <c r="XG1035" s="4">
        <v>8608.32</v>
      </c>
      <c r="XH1035" s="4">
        <v>12957.48</v>
      </c>
      <c r="XI1035" s="4">
        <v>10665.24</v>
      </c>
      <c r="XJ1035" s="4">
        <v>13087.8</v>
      </c>
      <c r="XK1035" s="4">
        <v>5790</v>
      </c>
      <c r="XL1035" s="4">
        <v>6318.96</v>
      </c>
      <c r="XM1035" s="4">
        <v>6957.24</v>
      </c>
      <c r="XN1035" s="4">
        <v>11673</v>
      </c>
      <c r="XO1035" s="4">
        <v>11609.52</v>
      </c>
      <c r="XP1035" s="4">
        <v>15562.92</v>
      </c>
      <c r="XQ1035" s="4">
        <v>13417.199999999999</v>
      </c>
      <c r="XR1035" s="4">
        <v>6656.4</v>
      </c>
      <c r="XS1035" s="4">
        <v>10938.48</v>
      </c>
      <c r="XT1035" s="4">
        <v>12060.84</v>
      </c>
      <c r="XU1035" s="4">
        <v>11762.039999999999</v>
      </c>
      <c r="XV1035" s="4">
        <v>13430.279999999999</v>
      </c>
      <c r="XW1035" s="4">
        <v>7783.6799999999994</v>
      </c>
      <c r="XX1035" s="4">
        <v>17172.36</v>
      </c>
      <c r="XY1035" s="4">
        <v>13349.4</v>
      </c>
      <c r="XZ1035" s="4">
        <v>6296.76</v>
      </c>
      <c r="YA1035" s="4">
        <v>14748.72</v>
      </c>
      <c r="YB1035" s="4">
        <v>16306.08</v>
      </c>
      <c r="YC1035" s="4">
        <v>8719.44</v>
      </c>
      <c r="YD1035" s="4">
        <v>16267.439999999999</v>
      </c>
      <c r="YE1035" s="4">
        <v>14909.88</v>
      </c>
      <c r="YF1035" s="4">
        <v>8474.16</v>
      </c>
      <c r="YG1035" s="4">
        <v>5336.6399999999994</v>
      </c>
      <c r="YH1035" s="4">
        <v>7601.5199999999995</v>
      </c>
      <c r="YI1035" s="4">
        <v>9589.32</v>
      </c>
      <c r="YJ1035" s="4">
        <v>6870.12</v>
      </c>
      <c r="YK1035" s="4">
        <v>17428.68</v>
      </c>
      <c r="YL1035" s="4">
        <v>15607.8</v>
      </c>
      <c r="YM1035" s="4">
        <v>6770.6399999999994</v>
      </c>
      <c r="YN1035" s="4">
        <v>11134.439999999999</v>
      </c>
      <c r="YO1035" s="4">
        <v>13437</v>
      </c>
      <c r="YP1035" s="4">
        <v>10719.84</v>
      </c>
      <c r="YQ1035" s="4">
        <v>7037.6399999999994</v>
      </c>
      <c r="YR1035" s="4">
        <v>8908.32</v>
      </c>
      <c r="YS1035" s="4">
        <v>9308.2799999999988</v>
      </c>
      <c r="YT1035" s="4">
        <v>16854.599999999999</v>
      </c>
      <c r="YU1035" s="4">
        <v>17332.32</v>
      </c>
      <c r="YV1035" s="4">
        <v>16014.48</v>
      </c>
      <c r="YW1035" s="4">
        <v>13468.56</v>
      </c>
      <c r="YX1035" s="4">
        <v>6346.5599999999995</v>
      </c>
      <c r="YY1035" s="4">
        <v>5179.5599999999995</v>
      </c>
      <c r="YZ1035" s="4">
        <v>10278.119999999999</v>
      </c>
      <c r="ZA1035" s="4">
        <v>16830.599999999999</v>
      </c>
      <c r="ZB1035" s="4">
        <v>17688.12</v>
      </c>
      <c r="ZC1035" s="4">
        <v>5448.12</v>
      </c>
      <c r="ZD1035" s="4">
        <v>8574.24</v>
      </c>
      <c r="ZE1035" s="4">
        <v>12643.68</v>
      </c>
      <c r="ZF1035" s="4">
        <v>15805.8</v>
      </c>
      <c r="ZG1035" s="4">
        <v>11707.8</v>
      </c>
      <c r="ZH1035" s="4">
        <v>7462.6799999999994</v>
      </c>
      <c r="ZI1035" s="4">
        <v>11832.96</v>
      </c>
      <c r="ZJ1035" s="4">
        <v>10135.08</v>
      </c>
      <c r="ZK1035" s="4">
        <v>8520.84</v>
      </c>
      <c r="ZL1035" s="4">
        <v>8004.5999999999995</v>
      </c>
      <c r="ZM1035" s="4">
        <v>5393.4</v>
      </c>
      <c r="ZN1035" s="4">
        <v>10158.119999999999</v>
      </c>
      <c r="ZO1035" s="4">
        <v>13054.92</v>
      </c>
      <c r="ZP1035" s="4">
        <v>16302.96</v>
      </c>
      <c r="ZQ1035" s="4">
        <v>13078.08</v>
      </c>
      <c r="ZR1035" s="4">
        <v>8991.84</v>
      </c>
      <c r="ZS1035" s="4">
        <v>10245.359999999999</v>
      </c>
      <c r="ZT1035" s="4">
        <v>12822.48</v>
      </c>
      <c r="ZU1035" s="4">
        <v>8415</v>
      </c>
      <c r="ZV1035" s="4">
        <v>6771.7199999999993</v>
      </c>
      <c r="ZW1035" s="4">
        <v>6728.7599999999993</v>
      </c>
      <c r="ZX1035" s="4">
        <v>6325.2</v>
      </c>
      <c r="ZY1035" s="4">
        <v>14922.119999999999</v>
      </c>
      <c r="ZZ1035" s="4">
        <v>5959.8</v>
      </c>
      <c r="AAA1035" s="4">
        <v>7663.5599999999995</v>
      </c>
      <c r="AAB1035" s="4">
        <v>13060.32</v>
      </c>
      <c r="AAC1035" s="4">
        <v>12675.72</v>
      </c>
      <c r="AAD1035" s="4">
        <v>10111.08</v>
      </c>
      <c r="AAE1035" s="4">
        <v>6450.36</v>
      </c>
      <c r="AAF1035" s="4">
        <v>7170.48</v>
      </c>
      <c r="AAG1035" s="4">
        <v>8310.6</v>
      </c>
      <c r="AAH1035" s="4">
        <v>14838.119999999999</v>
      </c>
      <c r="AAI1035" s="4">
        <v>13680.24</v>
      </c>
      <c r="AAJ1035" s="4">
        <v>6874.08</v>
      </c>
      <c r="AAK1035" s="4">
        <v>12489.72</v>
      </c>
      <c r="AAL1035" s="4">
        <v>9189.24</v>
      </c>
      <c r="AAM1035" s="4">
        <v>15176.279999999999</v>
      </c>
      <c r="AAN1035" s="4">
        <v>9005.16</v>
      </c>
      <c r="AAO1035" s="4">
        <v>12526.8</v>
      </c>
      <c r="AAP1035" s="4">
        <v>17538.48</v>
      </c>
      <c r="AAQ1035" s="4">
        <v>8193</v>
      </c>
      <c r="AAR1035" s="4">
        <v>5018.28</v>
      </c>
      <c r="AAS1035" s="4">
        <v>8740.7999999999993</v>
      </c>
      <c r="AAT1035" s="4">
        <v>15772.439999999999</v>
      </c>
      <c r="AAU1035" s="4">
        <v>5823.24</v>
      </c>
      <c r="AAV1035" s="4">
        <v>6415.8</v>
      </c>
      <c r="AAW1035" s="4">
        <v>7326</v>
      </c>
      <c r="AAX1035" s="4">
        <v>14358.72</v>
      </c>
      <c r="AAY1035" s="4">
        <v>8403.24</v>
      </c>
      <c r="AAZ1035" s="4">
        <v>7190.04</v>
      </c>
      <c r="ABA1035" s="4">
        <v>8194.08</v>
      </c>
      <c r="ABB1035" s="4">
        <v>10597.199999999999</v>
      </c>
      <c r="ABC1035" s="4">
        <v>5574.48</v>
      </c>
      <c r="ABD1035" s="4">
        <v>5387.6399999999994</v>
      </c>
      <c r="ABE1035" s="4">
        <v>15117.84</v>
      </c>
      <c r="ABF1035" s="4">
        <v>6569.28</v>
      </c>
      <c r="ABG1035" s="4">
        <v>14616.119999999999</v>
      </c>
      <c r="ABH1035" s="4">
        <v>10708.92</v>
      </c>
      <c r="ABI1035" s="4">
        <v>8397.6</v>
      </c>
      <c r="ABJ1035" s="4">
        <v>6149.4</v>
      </c>
      <c r="ABK1035" s="4">
        <v>8411.76</v>
      </c>
      <c r="ABL1035" s="4">
        <v>5262.72</v>
      </c>
      <c r="ABM1035" s="4">
        <v>14480.279999999999</v>
      </c>
      <c r="ABN1035" s="4">
        <v>5778.24</v>
      </c>
      <c r="ABO1035" s="4">
        <v>4866.84</v>
      </c>
      <c r="ABP1035" s="4">
        <v>8255.8799999999992</v>
      </c>
      <c r="ABQ1035" s="4">
        <v>12955.32</v>
      </c>
      <c r="ABR1035" s="4">
        <v>17265.36</v>
      </c>
      <c r="ABS1035" s="4">
        <v>11697.359999999999</v>
      </c>
      <c r="ABT1035" s="4">
        <v>14498.4</v>
      </c>
      <c r="ABU1035" s="4">
        <v>17656.559999999998</v>
      </c>
      <c r="ABV1035" s="4">
        <v>14971.199999999999</v>
      </c>
      <c r="ABW1035" s="4">
        <v>17718.12</v>
      </c>
      <c r="ABX1035" s="4">
        <v>9184.44</v>
      </c>
      <c r="ABY1035" s="4">
        <v>11817.84</v>
      </c>
      <c r="ABZ1035" s="4">
        <v>13285.08</v>
      </c>
      <c r="ACA1035" s="4">
        <v>10780.8</v>
      </c>
      <c r="ACB1035" s="4">
        <v>5494.92</v>
      </c>
      <c r="ACC1035" s="4">
        <v>13667.519999999999</v>
      </c>
      <c r="ACD1035" s="4">
        <v>9624.7199999999993</v>
      </c>
      <c r="ACE1035" s="4">
        <v>13251.48</v>
      </c>
      <c r="ACF1035" s="4">
        <v>10774.32</v>
      </c>
      <c r="ACG1035" s="4">
        <v>17319.84</v>
      </c>
      <c r="ACH1035" s="4">
        <v>12144.96</v>
      </c>
      <c r="ACI1035" s="4">
        <v>13896.84</v>
      </c>
      <c r="ACJ1035" s="4">
        <v>7183.5599999999995</v>
      </c>
      <c r="ACK1035" s="4">
        <v>13563.72</v>
      </c>
      <c r="ACL1035" s="4">
        <v>5290.32</v>
      </c>
      <c r="ACM1035" s="4">
        <v>12443.52</v>
      </c>
      <c r="ACN1035" s="4">
        <v>15473.88</v>
      </c>
      <c r="ACO1035" s="4">
        <v>10924.68</v>
      </c>
      <c r="ACP1035" s="4">
        <v>11511.84</v>
      </c>
      <c r="ACQ1035" s="4">
        <v>16060.8</v>
      </c>
      <c r="ACR1035" s="4">
        <v>12289.8</v>
      </c>
      <c r="ACS1035" s="4">
        <v>14432.76</v>
      </c>
      <c r="ACT1035" s="4">
        <v>16376.64</v>
      </c>
      <c r="ACU1035" s="4">
        <v>10014</v>
      </c>
      <c r="ACV1035" s="4">
        <v>5880.96</v>
      </c>
      <c r="ACW1035" s="4">
        <v>15056.4</v>
      </c>
      <c r="ACX1035" s="4">
        <v>15048.359999999999</v>
      </c>
      <c r="ACY1035" s="4">
        <v>8167.32</v>
      </c>
      <c r="ACZ1035" s="4">
        <v>9750.119999999999</v>
      </c>
      <c r="ADA1035" s="4">
        <v>12356.76</v>
      </c>
      <c r="ADB1035" s="4">
        <v>6475.92</v>
      </c>
      <c r="ADC1035" s="4">
        <v>15525.48</v>
      </c>
      <c r="ADD1035" s="4">
        <v>5021.04</v>
      </c>
      <c r="ADE1035" s="4">
        <v>14352.6</v>
      </c>
      <c r="ADF1035" s="4">
        <v>7041.96</v>
      </c>
      <c r="ADG1035" s="4">
        <v>12890.88</v>
      </c>
      <c r="ADH1035" s="4">
        <v>9162.7199999999993</v>
      </c>
      <c r="ADI1035" s="4">
        <v>13396.32</v>
      </c>
      <c r="ADJ1035" s="4">
        <v>5187.3599999999997</v>
      </c>
      <c r="ADK1035" s="4">
        <v>17732.28</v>
      </c>
      <c r="ADL1035" s="4">
        <v>12387.6</v>
      </c>
      <c r="ADM1035" s="4">
        <v>6558.5999999999995</v>
      </c>
      <c r="ADN1035" s="4">
        <v>5578.92</v>
      </c>
      <c r="ADO1035" s="4">
        <v>17866.559999999998</v>
      </c>
      <c r="ADP1035" s="4">
        <v>11815.32</v>
      </c>
      <c r="ADQ1035" s="4">
        <v>17380.68</v>
      </c>
      <c r="ADR1035" s="4">
        <v>14001.84</v>
      </c>
      <c r="ADS1035" s="4">
        <v>14783.279999999999</v>
      </c>
      <c r="ADT1035" s="4">
        <v>7325.6399999999994</v>
      </c>
      <c r="ADU1035" s="4">
        <v>9143.64</v>
      </c>
      <c r="ADV1035" s="4">
        <v>11626.439999999999</v>
      </c>
      <c r="ADW1035" s="4">
        <v>5797.6799999999994</v>
      </c>
      <c r="ADX1035" s="4">
        <v>7979.04</v>
      </c>
      <c r="ADY1035" s="4">
        <v>13257.72</v>
      </c>
      <c r="ADZ1035" s="4">
        <v>15688.199999999999</v>
      </c>
      <c r="AEA1035" s="4">
        <v>14354.279999999999</v>
      </c>
      <c r="AEB1035" s="4">
        <v>12601.56</v>
      </c>
      <c r="AEC1035" s="4">
        <v>12690.119999999999</v>
      </c>
      <c r="AED1035" s="4">
        <v>15918.24</v>
      </c>
      <c r="AEE1035" s="4">
        <v>5088.3599999999997</v>
      </c>
      <c r="AEF1035" s="4">
        <v>5990.16</v>
      </c>
      <c r="AEG1035" s="4">
        <v>5715.96</v>
      </c>
      <c r="AEH1035" s="4">
        <v>7561.92</v>
      </c>
      <c r="AEI1035" s="4">
        <v>14190.72</v>
      </c>
      <c r="AEJ1035" s="4">
        <v>6906.24</v>
      </c>
      <c r="AEK1035" s="4">
        <v>8634.48</v>
      </c>
      <c r="AEL1035" s="4">
        <v>5022.3599999999997</v>
      </c>
      <c r="AEM1035" s="4">
        <v>9153.119999999999</v>
      </c>
      <c r="AEN1035" s="4">
        <v>14684.519999999999</v>
      </c>
      <c r="AEO1035" s="4">
        <v>14086.8</v>
      </c>
      <c r="AEP1035" s="4">
        <v>7080.12</v>
      </c>
      <c r="AEQ1035" s="4">
        <v>10728</v>
      </c>
      <c r="AER1035" s="4">
        <v>9824.4</v>
      </c>
      <c r="AES1035" s="4">
        <v>14881.92</v>
      </c>
      <c r="AET1035" s="4">
        <v>10060.08</v>
      </c>
      <c r="AEU1035" s="4">
        <v>13197.96</v>
      </c>
      <c r="AEV1035" s="4">
        <v>6494.88</v>
      </c>
      <c r="AEW1035" s="4">
        <v>11400.119999999999</v>
      </c>
      <c r="AEX1035" s="4">
        <v>10697.76</v>
      </c>
      <c r="AEY1035" s="4">
        <v>11068.56</v>
      </c>
      <c r="AEZ1035" s="4">
        <v>16963.079999999998</v>
      </c>
      <c r="AFA1035" s="4">
        <v>8385</v>
      </c>
      <c r="AFB1035" s="4">
        <v>8990.52</v>
      </c>
      <c r="AFC1035" s="4">
        <v>16399.559999999998</v>
      </c>
      <c r="AFD1035" s="4">
        <v>11536.199999999999</v>
      </c>
      <c r="AFE1035" s="4">
        <v>17699.16</v>
      </c>
      <c r="AFF1035" s="4">
        <v>11961.96</v>
      </c>
      <c r="AFG1035" s="4">
        <v>8929.08</v>
      </c>
      <c r="AFH1035" s="4">
        <v>12465.119999999999</v>
      </c>
      <c r="AFI1035" s="4">
        <v>14605.68</v>
      </c>
      <c r="AFJ1035" s="4">
        <v>14937.72</v>
      </c>
      <c r="AFK1035" s="4">
        <v>16293.359999999999</v>
      </c>
      <c r="AFL1035" s="4">
        <v>9240.24</v>
      </c>
      <c r="AFM1035" s="4">
        <v>8145.5999999999995</v>
      </c>
      <c r="AFN1035" s="4">
        <v>6883.44</v>
      </c>
      <c r="AFO1035" s="4">
        <v>10889.279999999999</v>
      </c>
      <c r="AFP1035" s="4">
        <v>9721.32</v>
      </c>
      <c r="AFQ1035" s="4">
        <v>13818.72</v>
      </c>
      <c r="AFR1035" s="4">
        <v>8922.24</v>
      </c>
      <c r="AFS1035" s="4">
        <v>5313.5999999999995</v>
      </c>
      <c r="AFT1035" s="4">
        <v>8410.68</v>
      </c>
      <c r="AFU1035" s="4">
        <v>12415.08</v>
      </c>
      <c r="AFV1035" s="4">
        <v>10852.439999999999</v>
      </c>
      <c r="AFW1035" s="4">
        <v>14620.199999999999</v>
      </c>
      <c r="AFX1035" s="4">
        <v>11147.52</v>
      </c>
      <c r="AFY1035" s="4">
        <v>7601.7599999999993</v>
      </c>
      <c r="AFZ1035" s="4">
        <v>15323.519999999999</v>
      </c>
      <c r="AGA1035" s="4">
        <v>14595.359999999999</v>
      </c>
      <c r="AGB1035" s="4">
        <v>13387.439999999999</v>
      </c>
      <c r="AGC1035" s="4">
        <v>6454.8</v>
      </c>
      <c r="AGD1035" s="4">
        <v>12840.96</v>
      </c>
      <c r="AGE1035" s="4">
        <v>17487.48</v>
      </c>
      <c r="AGF1035" s="4">
        <v>9599.8799999999992</v>
      </c>
      <c r="AGG1035" s="4">
        <v>17731.079999999998</v>
      </c>
      <c r="AGH1035" s="4">
        <v>9984</v>
      </c>
      <c r="AGI1035" s="4">
        <v>7501.92</v>
      </c>
      <c r="AGJ1035" s="4">
        <v>17201.88</v>
      </c>
      <c r="AGK1035" s="4">
        <v>9446.76</v>
      </c>
      <c r="AGL1035" s="4">
        <v>8529</v>
      </c>
      <c r="AGM1035" s="4">
        <v>14143.68</v>
      </c>
      <c r="AGN1035" s="4">
        <v>14478.119999999999</v>
      </c>
      <c r="AGO1035" s="4">
        <v>15182.76</v>
      </c>
      <c r="AGP1035" s="4">
        <v>7886.7599999999993</v>
      </c>
      <c r="AGQ1035" s="4">
        <v>16005.72</v>
      </c>
      <c r="AGR1035" s="4">
        <v>7030.8</v>
      </c>
      <c r="AGS1035" s="4">
        <v>11102.4</v>
      </c>
      <c r="AGT1035" s="4">
        <v>6567.48</v>
      </c>
      <c r="AGU1035" s="4">
        <v>12092.64</v>
      </c>
      <c r="AGV1035" s="4">
        <v>13758.359999999999</v>
      </c>
      <c r="AGW1035" s="4">
        <v>8858.8799999999992</v>
      </c>
      <c r="AGX1035" s="4">
        <v>12669.119999999999</v>
      </c>
      <c r="AGY1035" s="4">
        <v>17190.12</v>
      </c>
      <c r="AGZ1035" s="4">
        <v>9215.52</v>
      </c>
      <c r="AHA1035" s="4">
        <v>9078.7199999999993</v>
      </c>
      <c r="AHB1035" s="4">
        <v>7859.16</v>
      </c>
      <c r="AHC1035" s="4">
        <v>16412.399999999998</v>
      </c>
      <c r="AHD1035" s="4">
        <v>17973.96</v>
      </c>
      <c r="AHE1035" s="4">
        <v>6855.7199999999993</v>
      </c>
      <c r="AHF1035" s="4">
        <v>12578.76</v>
      </c>
      <c r="AHG1035" s="4">
        <v>17994.96</v>
      </c>
      <c r="AHH1035" s="4">
        <v>15269.039999999999</v>
      </c>
      <c r="AHI1035" s="4">
        <v>15882.359999999999</v>
      </c>
      <c r="AHJ1035" s="4">
        <v>8133.84</v>
      </c>
      <c r="AHK1035" s="4">
        <v>12076.8</v>
      </c>
      <c r="AHL1035" s="4">
        <v>8863.7999999999993</v>
      </c>
      <c r="AHM1035" s="4">
        <v>6344.76</v>
      </c>
      <c r="AHN1035" s="4">
        <v>11804.16</v>
      </c>
      <c r="AHO1035" s="4">
        <v>8652.7199999999993</v>
      </c>
      <c r="AHP1035" s="4">
        <v>7447.6799999999994</v>
      </c>
      <c r="AHQ1035" s="4">
        <v>7992.12</v>
      </c>
      <c r="AHR1035" s="4">
        <v>7033.2</v>
      </c>
      <c r="AHS1035" s="4">
        <v>17684.88</v>
      </c>
      <c r="AHT1035" s="4">
        <v>8543.64</v>
      </c>
      <c r="AHU1035" s="4">
        <v>10771.68</v>
      </c>
      <c r="AHV1035" s="4">
        <v>4959.24</v>
      </c>
      <c r="AHW1035" s="4">
        <v>4813.32</v>
      </c>
      <c r="AHX1035" s="4">
        <v>16693.2</v>
      </c>
      <c r="AHY1035" s="4">
        <v>12677.52</v>
      </c>
      <c r="AHZ1035" s="4">
        <v>12595.199999999999</v>
      </c>
      <c r="AIA1035" s="4">
        <v>7734.12</v>
      </c>
      <c r="AIB1035" s="4">
        <v>10902.72</v>
      </c>
      <c r="AIC1035" s="4">
        <v>6361.8</v>
      </c>
      <c r="AID1035" s="4">
        <v>14298.72</v>
      </c>
      <c r="AIE1035" s="4">
        <v>17323.919999999998</v>
      </c>
      <c r="AIF1035" s="4">
        <v>17870.399999999998</v>
      </c>
      <c r="AIG1035" s="4">
        <v>13796.64</v>
      </c>
      <c r="AIH1035" s="4">
        <v>13939.199999999999</v>
      </c>
      <c r="AII1035" s="4">
        <v>10020.119999999999</v>
      </c>
      <c r="AIJ1035" s="4">
        <v>17178.36</v>
      </c>
      <c r="AIK1035" s="4">
        <v>14254.8</v>
      </c>
      <c r="AIL1035" s="4">
        <v>9056.16</v>
      </c>
      <c r="AIM1035" s="4">
        <v>13515.119999999999</v>
      </c>
      <c r="AIN1035" s="4">
        <v>16245.24</v>
      </c>
      <c r="AIO1035" s="4">
        <v>9770.8799999999992</v>
      </c>
      <c r="AIP1035" s="4">
        <v>11980.199999999999</v>
      </c>
      <c r="AIQ1035" s="4">
        <v>7146</v>
      </c>
      <c r="AIR1035" s="4">
        <v>7142.16</v>
      </c>
      <c r="AIS1035" s="4">
        <v>9136.92</v>
      </c>
      <c r="AIT1035" s="4">
        <v>17109.48</v>
      </c>
      <c r="AIU1035" s="4">
        <v>8218.7999999999993</v>
      </c>
      <c r="AIV1035" s="4">
        <v>7755</v>
      </c>
      <c r="AIW1035" s="4">
        <v>9343.32</v>
      </c>
      <c r="AIX1035" s="4">
        <v>5562.5999999999995</v>
      </c>
      <c r="AIY1035" s="4">
        <v>16791.48</v>
      </c>
      <c r="AIZ1035" s="4">
        <v>13817.4</v>
      </c>
      <c r="AJA1035" s="4">
        <v>6770.4</v>
      </c>
      <c r="AJB1035" s="4">
        <v>15000.84</v>
      </c>
      <c r="AJC1035" s="4">
        <v>13822.08</v>
      </c>
      <c r="AJD1035" s="4">
        <v>8439.7199999999993</v>
      </c>
      <c r="AJE1035" s="4">
        <v>13605.6</v>
      </c>
      <c r="AJF1035" s="4">
        <v>12272.88</v>
      </c>
      <c r="AJG1035" s="4">
        <v>10058.039999999999</v>
      </c>
      <c r="AJH1035" s="4">
        <v>15920.16</v>
      </c>
      <c r="AJI1035" s="4">
        <v>11825.039999999999</v>
      </c>
      <c r="AJJ1035" s="4">
        <v>10702.8</v>
      </c>
      <c r="AJK1035" s="4">
        <v>12840.48</v>
      </c>
      <c r="AJL1035" s="4">
        <v>12338.76</v>
      </c>
      <c r="AJM1035" s="4">
        <v>17067.239999999998</v>
      </c>
      <c r="AJN1035" s="4">
        <v>11261.279999999999</v>
      </c>
      <c r="AJO1035" s="4">
        <v>6275.28</v>
      </c>
      <c r="AJP1035" s="4">
        <v>8680.92</v>
      </c>
      <c r="AJQ1035" s="4">
        <v>16244.039999999999</v>
      </c>
      <c r="AJR1035" s="4">
        <v>10060.68</v>
      </c>
      <c r="AJS1035" s="4">
        <v>10967.4</v>
      </c>
      <c r="AJT1035" s="4">
        <v>9357.48</v>
      </c>
      <c r="AJU1035" s="4">
        <v>8980.44</v>
      </c>
      <c r="AJV1035" s="4">
        <v>16434.72</v>
      </c>
      <c r="AJW1035" s="4">
        <v>5854.5599999999995</v>
      </c>
      <c r="AJX1035" s="4">
        <v>12572.4</v>
      </c>
      <c r="AJY1035" s="4">
        <v>8257.68</v>
      </c>
      <c r="AJZ1035" s="4">
        <v>15095.16</v>
      </c>
      <c r="AKA1035" s="4">
        <v>10603.8</v>
      </c>
      <c r="AKB1035" s="4">
        <v>11300.88</v>
      </c>
      <c r="AKC1035" s="4">
        <v>12511.199999999999</v>
      </c>
      <c r="AKD1035" s="4">
        <v>10878.359999999999</v>
      </c>
      <c r="AKE1035" s="4">
        <v>17157.96</v>
      </c>
      <c r="AKF1035" s="4">
        <v>10122.359999999999</v>
      </c>
      <c r="AKG1035" s="4">
        <v>15133.199999999999</v>
      </c>
      <c r="AKH1035" s="4">
        <v>13435.56</v>
      </c>
      <c r="AKI1035" s="4">
        <v>14115.119999999999</v>
      </c>
      <c r="AKJ1035" s="4">
        <v>8500.32</v>
      </c>
      <c r="AKK1035" s="4">
        <v>17143.079999999998</v>
      </c>
      <c r="AKL1035" s="4">
        <v>15763.439999999999</v>
      </c>
      <c r="AKM1035" s="4">
        <v>10734.96</v>
      </c>
      <c r="AKN1035" s="4">
        <v>7982.5199999999995</v>
      </c>
      <c r="AKO1035" s="4">
        <v>8067.48</v>
      </c>
      <c r="AKP1035" s="4">
        <v>11506.56</v>
      </c>
      <c r="AKQ1035" s="4">
        <v>7682.4</v>
      </c>
      <c r="AKR1035" s="4">
        <v>10445.279999999999</v>
      </c>
      <c r="AKS1035" s="4">
        <v>15168.359999999999</v>
      </c>
      <c r="AKT1035" s="4">
        <v>17821.919999999998</v>
      </c>
      <c r="AKU1035" s="4">
        <v>15208.92</v>
      </c>
      <c r="AKV1035" s="4">
        <v>14663.76</v>
      </c>
      <c r="AKW1035" s="4">
        <v>12441.119999999999</v>
      </c>
      <c r="AKX1035" s="4">
        <v>8379.36</v>
      </c>
      <c r="AKY1035" s="4">
        <v>15369.48</v>
      </c>
      <c r="AKZ1035" s="4">
        <v>12214.08</v>
      </c>
      <c r="ALA1035" s="4">
        <v>14807.76</v>
      </c>
      <c r="ALB1035" s="4">
        <v>7161.7199999999993</v>
      </c>
      <c r="ALC1035" s="4">
        <v>8903.52</v>
      </c>
      <c r="ALD1035" s="4">
        <v>11853.359999999999</v>
      </c>
      <c r="ALE1035" s="4">
        <v>11750.76</v>
      </c>
      <c r="ALF1035" s="4">
        <v>13798.32</v>
      </c>
      <c r="ALG1035" s="4">
        <v>14520.359999999999</v>
      </c>
      <c r="ALH1035" s="4">
        <v>9108.9599999999991</v>
      </c>
      <c r="ALI1035" s="4">
        <v>6915.5999999999995</v>
      </c>
      <c r="ALJ1035" s="4">
        <v>12176.16</v>
      </c>
      <c r="ALK1035" s="4">
        <v>14511.24</v>
      </c>
      <c r="ALL1035" s="4">
        <v>17086.079999999998</v>
      </c>
      <c r="ALM1035" s="4">
        <v>16175.16</v>
      </c>
    </row>
    <row r="1036" spans="1:1001" x14ac:dyDescent="0.35">
      <c r="A1036" s="4" t="s">
        <v>12</v>
      </c>
      <c r="B1036" s="4">
        <v>4485.75</v>
      </c>
      <c r="C1036" s="4">
        <v>6680.1500000000005</v>
      </c>
      <c r="D1036" s="4">
        <v>4787.3</v>
      </c>
      <c r="E1036" s="4">
        <v>6884.7000000000007</v>
      </c>
      <c r="F1036" s="4">
        <v>3381.05</v>
      </c>
      <c r="G1036" s="4">
        <v>2733.5</v>
      </c>
      <c r="H1036" s="4">
        <v>4120.25</v>
      </c>
      <c r="I1036" s="4">
        <v>2540.9500000000003</v>
      </c>
      <c r="J1036" s="4">
        <v>2067</v>
      </c>
      <c r="K1036" s="4">
        <v>5917.8</v>
      </c>
      <c r="L1036" s="4">
        <v>2685.8500000000004</v>
      </c>
      <c r="M1036" s="4">
        <v>2520.7000000000003</v>
      </c>
      <c r="N1036" s="4">
        <v>2590.4</v>
      </c>
      <c r="O1036" s="4">
        <v>4398.25</v>
      </c>
      <c r="P1036" s="4">
        <v>3216.25</v>
      </c>
      <c r="Q1036" s="4">
        <v>7440.2000000000007</v>
      </c>
      <c r="R1036" s="4">
        <v>4013.65</v>
      </c>
      <c r="S1036" s="4">
        <v>7479.6500000000005</v>
      </c>
      <c r="T1036" s="4">
        <v>6451.8</v>
      </c>
      <c r="U1036" s="4">
        <v>2421.85</v>
      </c>
      <c r="V1036" s="4">
        <v>2735.3</v>
      </c>
      <c r="W1036" s="4">
        <v>4728</v>
      </c>
      <c r="X1036" s="4">
        <v>6224.55</v>
      </c>
      <c r="Y1036" s="4">
        <v>5344.4000000000005</v>
      </c>
      <c r="Z1036" s="4">
        <v>2843.8</v>
      </c>
      <c r="AA1036" s="4">
        <v>5793.8</v>
      </c>
      <c r="AB1036" s="4">
        <v>7361.7000000000007</v>
      </c>
      <c r="AC1036" s="4">
        <v>5930.75</v>
      </c>
      <c r="AD1036" s="4">
        <v>5473.6500000000005</v>
      </c>
      <c r="AE1036" s="4">
        <v>2379.1</v>
      </c>
      <c r="AF1036" s="4">
        <v>5640.25</v>
      </c>
      <c r="AG1036" s="4">
        <v>3576.15</v>
      </c>
      <c r="AH1036" s="4">
        <v>4574.25</v>
      </c>
      <c r="AI1036" s="4">
        <v>4845.8</v>
      </c>
      <c r="AJ1036" s="4">
        <v>2559.75</v>
      </c>
      <c r="AK1036" s="4">
        <v>6757.1500000000005</v>
      </c>
      <c r="AL1036" s="4">
        <v>2191.65</v>
      </c>
      <c r="AM1036" s="4">
        <v>4592.95</v>
      </c>
      <c r="AN1036" s="4">
        <v>2947.3500000000004</v>
      </c>
      <c r="AO1036" s="4">
        <v>6789.1</v>
      </c>
      <c r="AP1036" s="4">
        <v>6562.9500000000007</v>
      </c>
      <c r="AQ1036" s="4">
        <v>5199.3500000000004</v>
      </c>
      <c r="AR1036" s="4">
        <v>5801.05</v>
      </c>
      <c r="AS1036" s="4">
        <v>6237.5</v>
      </c>
      <c r="AT1036" s="4">
        <v>7176</v>
      </c>
      <c r="AU1036" s="4">
        <v>7241.5</v>
      </c>
      <c r="AV1036" s="4">
        <v>6545.75</v>
      </c>
      <c r="AW1036" s="4">
        <v>6359</v>
      </c>
      <c r="AX1036" s="4">
        <v>5281.3</v>
      </c>
      <c r="AY1036" s="4">
        <v>5060.6500000000005</v>
      </c>
      <c r="AZ1036" s="4">
        <v>4405.25</v>
      </c>
      <c r="BA1036" s="4">
        <v>3663.25</v>
      </c>
      <c r="BB1036" s="4">
        <v>5583.9500000000007</v>
      </c>
      <c r="BC1036" s="4">
        <v>4102.8500000000004</v>
      </c>
      <c r="BD1036" s="4">
        <v>5855.05</v>
      </c>
      <c r="BE1036" s="4">
        <v>4287.25</v>
      </c>
      <c r="BF1036" s="4">
        <v>6734.6</v>
      </c>
      <c r="BG1036" s="4">
        <v>3264.3</v>
      </c>
      <c r="BH1036" s="4">
        <v>7327.75</v>
      </c>
      <c r="BI1036" s="4">
        <v>5798.6500000000005</v>
      </c>
      <c r="BJ1036" s="4">
        <v>3061.1000000000004</v>
      </c>
      <c r="BK1036" s="4">
        <v>2078.9500000000003</v>
      </c>
      <c r="BL1036" s="4">
        <v>2761.1000000000004</v>
      </c>
      <c r="BM1036" s="4">
        <v>4994.2000000000007</v>
      </c>
      <c r="BN1036" s="4">
        <v>4261.7</v>
      </c>
      <c r="BO1036" s="4">
        <v>2786.15</v>
      </c>
      <c r="BP1036" s="4">
        <v>4041.1000000000004</v>
      </c>
      <c r="BQ1036" s="4">
        <v>4532.05</v>
      </c>
      <c r="BR1036" s="4">
        <v>5943.25</v>
      </c>
      <c r="BS1036" s="4">
        <v>4018.15</v>
      </c>
      <c r="BT1036" s="4">
        <v>5903.75</v>
      </c>
      <c r="BU1036" s="4">
        <v>4341.2</v>
      </c>
      <c r="BV1036" s="4">
        <v>2553.4500000000003</v>
      </c>
      <c r="BW1036" s="4">
        <v>4056.25</v>
      </c>
      <c r="BX1036" s="4">
        <v>5461.3</v>
      </c>
      <c r="BY1036" s="4">
        <v>6522.1500000000005</v>
      </c>
      <c r="BZ1036" s="4">
        <v>5499.05</v>
      </c>
      <c r="CA1036" s="4">
        <v>6816.55</v>
      </c>
      <c r="CB1036" s="4">
        <v>6726.3</v>
      </c>
      <c r="CC1036" s="4">
        <v>2517.9</v>
      </c>
      <c r="CD1036" s="4">
        <v>2323.35</v>
      </c>
      <c r="CE1036" s="4">
        <v>2360.5</v>
      </c>
      <c r="CF1036" s="4">
        <v>7233.25</v>
      </c>
      <c r="CG1036" s="4">
        <v>3978.65</v>
      </c>
      <c r="CH1036" s="4">
        <v>4811.8</v>
      </c>
      <c r="CI1036" s="4">
        <v>6134.2000000000007</v>
      </c>
      <c r="CJ1036" s="4">
        <v>7179.2000000000007</v>
      </c>
      <c r="CK1036" s="4">
        <v>3529.3500000000004</v>
      </c>
      <c r="CL1036" s="4">
        <v>6489.1500000000005</v>
      </c>
      <c r="CM1036" s="4">
        <v>6230.7000000000007</v>
      </c>
      <c r="CN1036" s="4">
        <v>5010.05</v>
      </c>
      <c r="CO1036" s="4">
        <v>3607.05</v>
      </c>
      <c r="CP1036" s="4">
        <v>5954.55</v>
      </c>
      <c r="CQ1036" s="4">
        <v>2622.7000000000003</v>
      </c>
      <c r="CR1036" s="4">
        <v>4305.3</v>
      </c>
      <c r="CS1036" s="4">
        <v>3627.8500000000004</v>
      </c>
      <c r="CT1036" s="4">
        <v>2318.75</v>
      </c>
      <c r="CU1036" s="4">
        <v>5510.6</v>
      </c>
      <c r="CV1036" s="4">
        <v>2785.7000000000003</v>
      </c>
      <c r="CW1036" s="4">
        <v>6545.7000000000007</v>
      </c>
      <c r="CX1036" s="4">
        <v>7273.1500000000005</v>
      </c>
      <c r="CY1036" s="4">
        <v>7252.1</v>
      </c>
      <c r="CZ1036" s="4">
        <v>5925.2000000000007</v>
      </c>
      <c r="DA1036" s="4">
        <v>4212.1000000000004</v>
      </c>
      <c r="DB1036" s="4">
        <v>4603.1000000000004</v>
      </c>
      <c r="DC1036" s="4">
        <v>3226.4</v>
      </c>
      <c r="DD1036" s="4">
        <v>4327.95</v>
      </c>
      <c r="DE1036" s="4">
        <v>2462.4500000000003</v>
      </c>
      <c r="DF1036" s="4">
        <v>2696.55</v>
      </c>
      <c r="DG1036" s="4">
        <v>4457.7</v>
      </c>
      <c r="DH1036" s="4">
        <v>3672.4500000000003</v>
      </c>
      <c r="DI1036" s="4">
        <v>2137.4</v>
      </c>
      <c r="DJ1036" s="4">
        <v>5181.1000000000004</v>
      </c>
      <c r="DK1036" s="4">
        <v>5869.9500000000007</v>
      </c>
      <c r="DL1036" s="4">
        <v>2527.3000000000002</v>
      </c>
      <c r="DM1036" s="4">
        <v>4937.05</v>
      </c>
      <c r="DN1036" s="4">
        <v>6240.5</v>
      </c>
      <c r="DO1036" s="4">
        <v>7091.3</v>
      </c>
      <c r="DP1036" s="4">
        <v>5416.05</v>
      </c>
      <c r="DQ1036" s="4">
        <v>3218.05</v>
      </c>
      <c r="DR1036" s="4">
        <v>3953.7000000000003</v>
      </c>
      <c r="DS1036" s="4">
        <v>2424.65</v>
      </c>
      <c r="DT1036" s="4">
        <v>4218.6000000000004</v>
      </c>
      <c r="DU1036" s="4">
        <v>5589.75</v>
      </c>
      <c r="DV1036" s="4">
        <v>2316.75</v>
      </c>
      <c r="DW1036" s="4">
        <v>7273.1</v>
      </c>
      <c r="DX1036" s="4">
        <v>3669.8500000000004</v>
      </c>
      <c r="DY1036" s="4">
        <v>5948.1</v>
      </c>
      <c r="DZ1036" s="4">
        <v>3729.8</v>
      </c>
      <c r="EA1036" s="4">
        <v>6876.9000000000005</v>
      </c>
      <c r="EB1036" s="4">
        <v>4554.7</v>
      </c>
      <c r="EC1036" s="4">
        <v>6675.75</v>
      </c>
      <c r="ED1036" s="4">
        <v>6695.4000000000005</v>
      </c>
      <c r="EE1036" s="4">
        <v>3740.75</v>
      </c>
      <c r="EF1036" s="4">
        <v>6839.1500000000005</v>
      </c>
      <c r="EG1036" s="4">
        <v>6757.85</v>
      </c>
      <c r="EH1036" s="4">
        <v>3043.1000000000004</v>
      </c>
      <c r="EI1036" s="4">
        <v>2012.1000000000001</v>
      </c>
      <c r="EJ1036" s="4">
        <v>3072.4500000000003</v>
      </c>
      <c r="EK1036" s="4">
        <v>5949.7000000000007</v>
      </c>
      <c r="EL1036" s="4">
        <v>3870.2000000000003</v>
      </c>
      <c r="EM1036" s="4">
        <v>6283.1</v>
      </c>
      <c r="EN1036" s="4">
        <v>7245</v>
      </c>
      <c r="EO1036" s="4">
        <v>5972.9500000000007</v>
      </c>
      <c r="EP1036" s="4">
        <v>6879.1500000000005</v>
      </c>
      <c r="EQ1036" s="4">
        <v>7215.9500000000007</v>
      </c>
      <c r="ER1036" s="4">
        <v>6246.9000000000005</v>
      </c>
      <c r="ES1036" s="4">
        <v>4080.9</v>
      </c>
      <c r="ET1036" s="4">
        <v>5314.6</v>
      </c>
      <c r="EU1036" s="4">
        <v>2578</v>
      </c>
      <c r="EV1036" s="4">
        <v>6458.9000000000005</v>
      </c>
      <c r="EW1036" s="4">
        <v>3423.3</v>
      </c>
      <c r="EX1036" s="4">
        <v>2001.65</v>
      </c>
      <c r="EY1036" s="4">
        <v>3760.8500000000004</v>
      </c>
      <c r="EZ1036" s="4">
        <v>4991.75</v>
      </c>
      <c r="FA1036" s="4">
        <v>3405.6000000000004</v>
      </c>
      <c r="FB1036" s="4">
        <v>5556.1</v>
      </c>
      <c r="FC1036" s="4">
        <v>5128.5</v>
      </c>
      <c r="FD1036" s="4">
        <v>7447.85</v>
      </c>
      <c r="FE1036" s="4">
        <v>6785.9000000000005</v>
      </c>
      <c r="FF1036" s="4">
        <v>2418.4</v>
      </c>
      <c r="FG1036" s="4">
        <v>5024.7000000000007</v>
      </c>
      <c r="FH1036" s="4">
        <v>3762.3500000000004</v>
      </c>
      <c r="FI1036" s="4">
        <v>2577.2000000000003</v>
      </c>
      <c r="FJ1036" s="4">
        <v>5812.35</v>
      </c>
      <c r="FK1036" s="4">
        <v>3648.1000000000004</v>
      </c>
      <c r="FL1036" s="4">
        <v>7416.4000000000005</v>
      </c>
      <c r="FM1036" s="4">
        <v>2485</v>
      </c>
      <c r="FN1036" s="4">
        <v>2732.9500000000003</v>
      </c>
      <c r="FO1036" s="4">
        <v>2688.55</v>
      </c>
      <c r="FP1036" s="4">
        <v>6756.3</v>
      </c>
      <c r="FQ1036" s="4">
        <v>6782.4000000000005</v>
      </c>
      <c r="FR1036" s="4">
        <v>6911.25</v>
      </c>
      <c r="FS1036" s="4">
        <v>3774.1000000000004</v>
      </c>
      <c r="FT1036" s="4">
        <v>6145.1</v>
      </c>
      <c r="FU1036" s="4">
        <v>3350.8500000000004</v>
      </c>
      <c r="FV1036" s="4">
        <v>3070</v>
      </c>
      <c r="FW1036" s="4">
        <v>7001.4500000000007</v>
      </c>
      <c r="FX1036" s="4">
        <v>3957.3</v>
      </c>
      <c r="FY1036" s="4">
        <v>4588.9000000000005</v>
      </c>
      <c r="FZ1036" s="4">
        <v>2631.8</v>
      </c>
      <c r="GA1036" s="4">
        <v>5507</v>
      </c>
      <c r="GB1036" s="4">
        <v>7028.4000000000005</v>
      </c>
      <c r="GC1036" s="4">
        <v>6490.75</v>
      </c>
      <c r="GD1036" s="4">
        <v>4215</v>
      </c>
      <c r="GE1036" s="4">
        <v>5395.7000000000007</v>
      </c>
      <c r="GF1036" s="4">
        <v>4703.6500000000005</v>
      </c>
      <c r="GG1036" s="4">
        <v>3905.75</v>
      </c>
      <c r="GH1036" s="4">
        <v>2644.2000000000003</v>
      </c>
      <c r="GI1036" s="4">
        <v>4997.05</v>
      </c>
      <c r="GJ1036" s="4">
        <v>4034.7000000000003</v>
      </c>
      <c r="GK1036" s="4">
        <v>6413.05</v>
      </c>
      <c r="GL1036" s="4">
        <v>6991.8</v>
      </c>
      <c r="GM1036" s="4">
        <v>2867.9</v>
      </c>
      <c r="GN1036" s="4">
        <v>3395.3500000000004</v>
      </c>
      <c r="GO1036" s="4">
        <v>4840</v>
      </c>
      <c r="GP1036" s="4">
        <v>2869.15</v>
      </c>
      <c r="GQ1036" s="4">
        <v>6098.3</v>
      </c>
      <c r="GR1036" s="4">
        <v>5871.55</v>
      </c>
      <c r="GS1036" s="4">
        <v>2063.85</v>
      </c>
      <c r="GT1036" s="4">
        <v>3133.4</v>
      </c>
      <c r="GU1036" s="4">
        <v>7065.6</v>
      </c>
      <c r="GV1036" s="4">
        <v>5981.35</v>
      </c>
      <c r="GW1036" s="4">
        <v>6714.9500000000007</v>
      </c>
      <c r="GX1036" s="4">
        <v>3957.4500000000003</v>
      </c>
      <c r="GY1036" s="4">
        <v>2920.9</v>
      </c>
      <c r="GZ1036" s="4">
        <v>5128.05</v>
      </c>
      <c r="HA1036" s="4">
        <v>6736.8</v>
      </c>
      <c r="HB1036" s="4">
        <v>5294.1500000000005</v>
      </c>
      <c r="HC1036" s="4">
        <v>7068.4000000000005</v>
      </c>
      <c r="HD1036" s="4">
        <v>6136.9500000000007</v>
      </c>
      <c r="HE1036" s="4">
        <v>2688</v>
      </c>
      <c r="HF1036" s="4">
        <v>2671.15</v>
      </c>
      <c r="HG1036" s="4">
        <v>4098.1000000000004</v>
      </c>
      <c r="HH1036" s="4">
        <v>6488.1</v>
      </c>
      <c r="HI1036" s="4">
        <v>3429.9</v>
      </c>
      <c r="HJ1036" s="4">
        <v>7052.6</v>
      </c>
      <c r="HK1036" s="4">
        <v>2752.3500000000004</v>
      </c>
      <c r="HL1036" s="4">
        <v>2193.8000000000002</v>
      </c>
      <c r="HM1036" s="4">
        <v>2071.4</v>
      </c>
      <c r="HN1036" s="4">
        <v>4774</v>
      </c>
      <c r="HO1036" s="4">
        <v>4901.9000000000005</v>
      </c>
      <c r="HP1036" s="4">
        <v>7013.3</v>
      </c>
      <c r="HQ1036" s="4">
        <v>2644.4</v>
      </c>
      <c r="HR1036" s="4">
        <v>4946.9500000000007</v>
      </c>
      <c r="HS1036" s="4">
        <v>7395.8</v>
      </c>
      <c r="HT1036" s="4">
        <v>5923.55</v>
      </c>
      <c r="HU1036" s="4">
        <v>5381.7000000000007</v>
      </c>
      <c r="HV1036" s="4">
        <v>4636.8</v>
      </c>
      <c r="HW1036" s="4">
        <v>5025.6000000000004</v>
      </c>
      <c r="HX1036" s="4">
        <v>5574.4000000000005</v>
      </c>
      <c r="HY1036" s="4">
        <v>4285.25</v>
      </c>
      <c r="HZ1036" s="4">
        <v>5197.25</v>
      </c>
      <c r="IA1036" s="4">
        <v>5855.6</v>
      </c>
      <c r="IB1036" s="4">
        <v>6538.1</v>
      </c>
      <c r="IC1036" s="4">
        <v>6302.4500000000007</v>
      </c>
      <c r="ID1036" s="4">
        <v>3841.5</v>
      </c>
      <c r="IE1036" s="4">
        <v>4135.45</v>
      </c>
      <c r="IF1036" s="4">
        <v>3680.9</v>
      </c>
      <c r="IG1036" s="4">
        <v>5990.05</v>
      </c>
      <c r="IH1036" s="4">
        <v>2401.8000000000002</v>
      </c>
      <c r="II1036" s="4">
        <v>4898.45</v>
      </c>
      <c r="IJ1036" s="4">
        <v>2739.4</v>
      </c>
      <c r="IK1036" s="4">
        <v>4768.8500000000004</v>
      </c>
      <c r="IL1036" s="4">
        <v>7138.85</v>
      </c>
      <c r="IM1036" s="4">
        <v>7340.3</v>
      </c>
      <c r="IN1036" s="4">
        <v>4792.3500000000004</v>
      </c>
      <c r="IO1036" s="4">
        <v>2948.3</v>
      </c>
      <c r="IP1036" s="4">
        <v>5727.2000000000007</v>
      </c>
      <c r="IQ1036" s="4">
        <v>3940.8</v>
      </c>
      <c r="IR1036" s="4">
        <v>7080.6</v>
      </c>
      <c r="IS1036" s="4">
        <v>6142.3</v>
      </c>
      <c r="IT1036" s="4">
        <v>5791.4000000000005</v>
      </c>
      <c r="IU1036" s="4">
        <v>4196.75</v>
      </c>
      <c r="IV1036" s="4">
        <v>4400.45</v>
      </c>
      <c r="IW1036" s="4">
        <v>5418.4000000000005</v>
      </c>
      <c r="IX1036" s="4">
        <v>6852.1500000000005</v>
      </c>
      <c r="IY1036" s="4">
        <v>3918.5</v>
      </c>
      <c r="IZ1036" s="4">
        <v>6029.85</v>
      </c>
      <c r="JA1036" s="4">
        <v>7439.85</v>
      </c>
      <c r="JB1036" s="4">
        <v>4684.6500000000005</v>
      </c>
      <c r="JC1036" s="4">
        <v>4104.6500000000005</v>
      </c>
      <c r="JD1036" s="4">
        <v>6222.7000000000007</v>
      </c>
      <c r="JE1036" s="4">
        <v>2104.5500000000002</v>
      </c>
      <c r="JF1036" s="4">
        <v>5951.05</v>
      </c>
      <c r="JG1036" s="4">
        <v>6505.55</v>
      </c>
      <c r="JH1036" s="4">
        <v>3766.25</v>
      </c>
      <c r="JI1036" s="4">
        <v>6273.9000000000005</v>
      </c>
      <c r="JJ1036" s="4">
        <v>2032.3000000000002</v>
      </c>
      <c r="JK1036" s="4">
        <v>6273.4500000000007</v>
      </c>
      <c r="JL1036" s="4">
        <v>4737.9000000000005</v>
      </c>
      <c r="JM1036" s="4">
        <v>5167.8</v>
      </c>
      <c r="JN1036" s="4">
        <v>4421.75</v>
      </c>
      <c r="JO1036" s="4">
        <v>3443.9</v>
      </c>
      <c r="JP1036" s="4">
        <v>3746.65</v>
      </c>
      <c r="JQ1036" s="4">
        <v>2391.0500000000002</v>
      </c>
      <c r="JR1036" s="4">
        <v>6626.05</v>
      </c>
      <c r="JS1036" s="4">
        <v>4205.55</v>
      </c>
      <c r="JT1036" s="4">
        <v>6646.75</v>
      </c>
      <c r="JU1036" s="4">
        <v>3635.8500000000004</v>
      </c>
      <c r="JV1036" s="4">
        <v>6897.3</v>
      </c>
      <c r="JW1036" s="4">
        <v>5689.5</v>
      </c>
      <c r="JX1036" s="4">
        <v>4796.1000000000004</v>
      </c>
      <c r="JY1036" s="4">
        <v>2336.4</v>
      </c>
      <c r="JZ1036" s="4">
        <v>4978.7000000000007</v>
      </c>
      <c r="KA1036" s="4">
        <v>5652.4500000000007</v>
      </c>
      <c r="KB1036" s="4">
        <v>7178.5</v>
      </c>
      <c r="KC1036" s="4">
        <v>4256.95</v>
      </c>
      <c r="KD1036" s="4">
        <v>4362.45</v>
      </c>
      <c r="KE1036" s="4">
        <v>5681.05</v>
      </c>
      <c r="KF1036" s="4">
        <v>4859.8500000000004</v>
      </c>
      <c r="KG1036" s="4">
        <v>5764.9000000000005</v>
      </c>
      <c r="KH1036" s="4">
        <v>5908.7000000000007</v>
      </c>
      <c r="KI1036" s="4">
        <v>5757.85</v>
      </c>
      <c r="KJ1036" s="4">
        <v>3861.1000000000004</v>
      </c>
      <c r="KK1036" s="4">
        <v>3145.4</v>
      </c>
      <c r="KL1036" s="4">
        <v>5971</v>
      </c>
      <c r="KM1036" s="4">
        <v>6856.2000000000007</v>
      </c>
      <c r="KN1036" s="4">
        <v>3654.75</v>
      </c>
      <c r="KO1036" s="4">
        <v>5007.75</v>
      </c>
      <c r="KP1036" s="4">
        <v>5436.6500000000005</v>
      </c>
      <c r="KQ1036" s="4">
        <v>2902.4</v>
      </c>
      <c r="KR1036" s="4">
        <v>5953.6500000000005</v>
      </c>
      <c r="KS1036" s="4">
        <v>3543.8</v>
      </c>
      <c r="KT1036" s="4">
        <v>4083.75</v>
      </c>
      <c r="KU1036" s="4">
        <v>2513.7000000000003</v>
      </c>
      <c r="KV1036" s="4">
        <v>5612.5</v>
      </c>
      <c r="KW1036" s="4">
        <v>7408.4500000000007</v>
      </c>
      <c r="KX1036" s="4">
        <v>2523.4500000000003</v>
      </c>
      <c r="KY1036" s="4">
        <v>6442</v>
      </c>
      <c r="KZ1036" s="4">
        <v>3403.15</v>
      </c>
      <c r="LA1036" s="4">
        <v>5711.8</v>
      </c>
      <c r="LB1036" s="4">
        <v>6318.75</v>
      </c>
      <c r="LC1036" s="4">
        <v>2812.7000000000003</v>
      </c>
      <c r="LD1036" s="4">
        <v>5188.1500000000005</v>
      </c>
      <c r="LE1036" s="4">
        <v>5983.1500000000005</v>
      </c>
      <c r="LF1036" s="4">
        <v>2546.75</v>
      </c>
      <c r="LG1036" s="4">
        <v>4289.45</v>
      </c>
      <c r="LH1036" s="4">
        <v>6819.55</v>
      </c>
      <c r="LI1036" s="4">
        <v>5676.6</v>
      </c>
      <c r="LJ1036" s="4">
        <v>2862.65</v>
      </c>
      <c r="LK1036" s="4">
        <v>4864.25</v>
      </c>
      <c r="LL1036" s="4">
        <v>2684.05</v>
      </c>
      <c r="LM1036" s="4">
        <v>7496.4000000000005</v>
      </c>
      <c r="LN1036" s="4">
        <v>4357.25</v>
      </c>
      <c r="LO1036" s="4">
        <v>6938.5</v>
      </c>
      <c r="LP1036" s="4">
        <v>2155.7000000000003</v>
      </c>
      <c r="LQ1036" s="4">
        <v>5162.25</v>
      </c>
      <c r="LR1036" s="4">
        <v>5604.4000000000005</v>
      </c>
      <c r="LS1036" s="4">
        <v>5311.35</v>
      </c>
      <c r="LT1036" s="4">
        <v>3860.1000000000004</v>
      </c>
      <c r="LU1036" s="4">
        <v>4174.4000000000005</v>
      </c>
      <c r="LV1036" s="4">
        <v>4332.3500000000004</v>
      </c>
      <c r="LW1036" s="4">
        <v>4137.6000000000004</v>
      </c>
      <c r="LX1036" s="4">
        <v>2743.1000000000004</v>
      </c>
      <c r="LY1036" s="4">
        <v>5359.1</v>
      </c>
      <c r="LZ1036" s="4">
        <v>5097.5</v>
      </c>
      <c r="MA1036" s="4">
        <v>6457.75</v>
      </c>
      <c r="MB1036" s="4">
        <v>4017.7000000000003</v>
      </c>
      <c r="MC1036" s="4">
        <v>4260.8</v>
      </c>
      <c r="MD1036" s="4">
        <v>5980.4500000000007</v>
      </c>
      <c r="ME1036" s="4">
        <v>2396.7000000000003</v>
      </c>
      <c r="MF1036" s="4">
        <v>4663.4000000000005</v>
      </c>
      <c r="MG1036" s="4">
        <v>2575.75</v>
      </c>
      <c r="MH1036" s="4">
        <v>7471.05</v>
      </c>
      <c r="MI1036" s="4">
        <v>7035.9500000000007</v>
      </c>
      <c r="MJ1036" s="4">
        <v>6345.9000000000005</v>
      </c>
      <c r="MK1036" s="4">
        <v>3622.9500000000003</v>
      </c>
      <c r="ML1036" s="4">
        <v>5343.75</v>
      </c>
      <c r="MM1036" s="4">
        <v>2938.5</v>
      </c>
      <c r="MN1036" s="4">
        <v>5810.5</v>
      </c>
      <c r="MO1036" s="4">
        <v>4337.3</v>
      </c>
      <c r="MP1036" s="4">
        <v>6690.9500000000007</v>
      </c>
      <c r="MQ1036" s="4">
        <v>3575.5</v>
      </c>
      <c r="MR1036" s="4">
        <v>7255.25</v>
      </c>
      <c r="MS1036" s="4">
        <v>6609.8</v>
      </c>
      <c r="MT1036" s="4">
        <v>6287.4000000000005</v>
      </c>
      <c r="MU1036" s="4">
        <v>2421.35</v>
      </c>
      <c r="MV1036" s="4">
        <v>4187.1500000000005</v>
      </c>
      <c r="MW1036" s="4">
        <v>2449.85</v>
      </c>
      <c r="MX1036" s="4">
        <v>4584.5</v>
      </c>
      <c r="MY1036" s="4">
        <v>7274.2000000000007</v>
      </c>
      <c r="MZ1036" s="4">
        <v>5132.8</v>
      </c>
      <c r="NA1036" s="4">
        <v>5922.4000000000005</v>
      </c>
      <c r="NB1036" s="4">
        <v>5696.75</v>
      </c>
      <c r="NC1036" s="4">
        <v>5669.25</v>
      </c>
      <c r="ND1036" s="4">
        <v>5984.7000000000007</v>
      </c>
      <c r="NE1036" s="4">
        <v>4058.6000000000004</v>
      </c>
      <c r="NF1036" s="4">
        <v>3943.25</v>
      </c>
      <c r="NG1036" s="4">
        <v>4451.3</v>
      </c>
      <c r="NH1036" s="4">
        <v>5007.2000000000007</v>
      </c>
      <c r="NI1036" s="4">
        <v>4872.45</v>
      </c>
      <c r="NJ1036" s="4">
        <v>3840.55</v>
      </c>
      <c r="NK1036" s="4">
        <v>2934.4</v>
      </c>
      <c r="NL1036" s="4">
        <v>3501.4</v>
      </c>
      <c r="NM1036" s="4">
        <v>5749.9500000000007</v>
      </c>
      <c r="NN1036" s="4">
        <v>3065.9</v>
      </c>
      <c r="NO1036" s="4">
        <v>7278.9500000000007</v>
      </c>
      <c r="NP1036" s="4">
        <v>2830.4500000000003</v>
      </c>
      <c r="NQ1036" s="4">
        <v>7285.8</v>
      </c>
      <c r="NR1036" s="4">
        <v>5249.25</v>
      </c>
      <c r="NS1036" s="4">
        <v>6772.55</v>
      </c>
      <c r="NT1036" s="4">
        <v>4540.55</v>
      </c>
      <c r="NU1036" s="4">
        <v>2435.5500000000002</v>
      </c>
      <c r="NV1036" s="4">
        <v>3680.4</v>
      </c>
      <c r="NW1036" s="4">
        <v>4868.05</v>
      </c>
      <c r="NX1036" s="4">
        <v>6037.7000000000007</v>
      </c>
      <c r="NY1036" s="4">
        <v>2239.1</v>
      </c>
      <c r="NZ1036" s="4">
        <v>3488.7000000000003</v>
      </c>
      <c r="OA1036" s="4">
        <v>4618.6000000000004</v>
      </c>
      <c r="OB1036" s="4">
        <v>7355.1500000000005</v>
      </c>
      <c r="OC1036" s="4">
        <v>4649.6500000000005</v>
      </c>
      <c r="OD1036" s="4">
        <v>4534.55</v>
      </c>
      <c r="OE1036" s="4">
        <v>5745.25</v>
      </c>
      <c r="OF1036" s="4">
        <v>4214.55</v>
      </c>
      <c r="OG1036" s="4">
        <v>7317.8</v>
      </c>
      <c r="OH1036" s="4">
        <v>2995.05</v>
      </c>
      <c r="OI1036" s="4">
        <v>3079.8</v>
      </c>
      <c r="OJ1036" s="4">
        <v>3695.9</v>
      </c>
      <c r="OK1036" s="4">
        <v>6391.05</v>
      </c>
      <c r="OL1036" s="4">
        <v>4904.6000000000004</v>
      </c>
      <c r="OM1036" s="4">
        <v>2518.6000000000004</v>
      </c>
      <c r="ON1036" s="4">
        <v>4393.3500000000004</v>
      </c>
      <c r="OO1036" s="4">
        <v>4010.8500000000004</v>
      </c>
      <c r="OP1036" s="4">
        <v>6530.55</v>
      </c>
      <c r="OQ1036" s="4">
        <v>6933.75</v>
      </c>
      <c r="OR1036" s="4">
        <v>5947.1</v>
      </c>
      <c r="OS1036" s="4">
        <v>5326</v>
      </c>
      <c r="OT1036" s="4">
        <v>4086.3</v>
      </c>
      <c r="OU1036" s="4">
        <v>4760.3</v>
      </c>
      <c r="OV1036" s="4">
        <v>4853.05</v>
      </c>
      <c r="OW1036" s="4">
        <v>4907.3</v>
      </c>
      <c r="OX1036" s="4">
        <v>2402.2000000000003</v>
      </c>
      <c r="OY1036" s="4">
        <v>4723.45</v>
      </c>
      <c r="OZ1036" s="4">
        <v>6883.9500000000007</v>
      </c>
      <c r="PA1036" s="4">
        <v>5692.1</v>
      </c>
      <c r="PB1036" s="4">
        <v>6846.1</v>
      </c>
      <c r="PC1036" s="4">
        <v>6423.9500000000007</v>
      </c>
      <c r="PD1036" s="4">
        <v>5832.1500000000005</v>
      </c>
      <c r="PE1036" s="4">
        <v>2007.65</v>
      </c>
      <c r="PF1036" s="4">
        <v>5798.35</v>
      </c>
      <c r="PG1036" s="4">
        <v>2040.0500000000002</v>
      </c>
      <c r="PH1036" s="4">
        <v>5038.25</v>
      </c>
      <c r="PI1036" s="4">
        <v>4873.6000000000004</v>
      </c>
      <c r="PJ1036" s="4">
        <v>6771.75</v>
      </c>
      <c r="PK1036" s="4">
        <v>5812.05</v>
      </c>
      <c r="PL1036" s="4">
        <v>6932.9500000000007</v>
      </c>
      <c r="PM1036" s="4">
        <v>5779.9000000000005</v>
      </c>
      <c r="PN1036" s="4">
        <v>6928.05</v>
      </c>
      <c r="PO1036" s="4">
        <v>4466.4000000000005</v>
      </c>
      <c r="PP1036" s="4">
        <v>5768.6500000000005</v>
      </c>
      <c r="PQ1036" s="4">
        <v>5999.2000000000007</v>
      </c>
      <c r="PR1036" s="4">
        <v>6476.8</v>
      </c>
      <c r="PS1036" s="4">
        <v>2104.2000000000003</v>
      </c>
      <c r="PT1036" s="4">
        <v>4255.25</v>
      </c>
      <c r="PU1036" s="4">
        <v>5633</v>
      </c>
      <c r="PV1036" s="4">
        <v>2585.25</v>
      </c>
      <c r="PW1036" s="4">
        <v>7082.8</v>
      </c>
      <c r="PX1036" s="4">
        <v>3892.15</v>
      </c>
      <c r="PY1036" s="4">
        <v>3769.4</v>
      </c>
      <c r="PZ1036" s="4">
        <v>3597.4500000000003</v>
      </c>
      <c r="QA1036" s="4">
        <v>5509.8</v>
      </c>
      <c r="QB1036" s="4">
        <v>5146.6000000000004</v>
      </c>
      <c r="QC1036" s="4">
        <v>2588.9</v>
      </c>
      <c r="QD1036" s="4">
        <v>5878.8</v>
      </c>
      <c r="QE1036" s="4">
        <v>6899.1500000000005</v>
      </c>
      <c r="QF1036" s="4">
        <v>3712.9</v>
      </c>
      <c r="QG1036" s="4">
        <v>4860.6000000000004</v>
      </c>
      <c r="QH1036" s="4">
        <v>3339.5</v>
      </c>
      <c r="QI1036" s="4">
        <v>6082.8</v>
      </c>
      <c r="QJ1036" s="4">
        <v>3836.55</v>
      </c>
      <c r="QK1036" s="4">
        <v>2214.15</v>
      </c>
      <c r="QL1036" s="4">
        <v>2709.15</v>
      </c>
      <c r="QM1036" s="4">
        <v>5493.85</v>
      </c>
      <c r="QN1036" s="4">
        <v>3057.25</v>
      </c>
      <c r="QO1036" s="4">
        <v>3801.8500000000004</v>
      </c>
      <c r="QP1036" s="4">
        <v>5400.9000000000005</v>
      </c>
      <c r="QQ1036" s="4">
        <v>5490.25</v>
      </c>
      <c r="QR1036" s="4">
        <v>3380.25</v>
      </c>
      <c r="QS1036" s="4">
        <v>2324.7000000000003</v>
      </c>
      <c r="QT1036" s="4">
        <v>6134.1500000000005</v>
      </c>
      <c r="QU1036" s="4">
        <v>5897</v>
      </c>
      <c r="QV1036" s="4">
        <v>3418.1000000000004</v>
      </c>
      <c r="QW1036" s="4">
        <v>3290.05</v>
      </c>
      <c r="QX1036" s="4">
        <v>2901.1000000000004</v>
      </c>
      <c r="QY1036" s="4">
        <v>6617.9500000000007</v>
      </c>
      <c r="QZ1036" s="4">
        <v>3004.8</v>
      </c>
      <c r="RA1036" s="4">
        <v>3150.15</v>
      </c>
      <c r="RB1036" s="4">
        <v>5108.8</v>
      </c>
      <c r="RC1036" s="4">
        <v>5668.4500000000007</v>
      </c>
      <c r="RD1036" s="4">
        <v>5722.35</v>
      </c>
      <c r="RE1036" s="4">
        <v>5342.3</v>
      </c>
      <c r="RF1036" s="4">
        <v>7170.55</v>
      </c>
      <c r="RG1036" s="4">
        <v>4426.25</v>
      </c>
      <c r="RH1036" s="4">
        <v>6408.9500000000007</v>
      </c>
      <c r="RI1036" s="4">
        <v>5735.4000000000005</v>
      </c>
      <c r="RJ1036" s="4">
        <v>6035</v>
      </c>
      <c r="RK1036" s="4">
        <v>3201.2000000000003</v>
      </c>
      <c r="RL1036" s="4">
        <v>7462.3</v>
      </c>
      <c r="RM1036" s="4">
        <v>6662.6</v>
      </c>
      <c r="RN1036" s="4">
        <v>2010.9</v>
      </c>
      <c r="RO1036" s="4">
        <v>4773.3500000000004</v>
      </c>
      <c r="RP1036" s="4">
        <v>4625.5</v>
      </c>
      <c r="RQ1036" s="4">
        <v>3656.8</v>
      </c>
      <c r="RR1036" s="4">
        <v>5114.9500000000007</v>
      </c>
      <c r="RS1036" s="4">
        <v>2420.9</v>
      </c>
      <c r="RT1036" s="4">
        <v>6818.8</v>
      </c>
      <c r="RU1036" s="4">
        <v>5326.75</v>
      </c>
      <c r="RV1036" s="4">
        <v>5996.25</v>
      </c>
      <c r="RW1036" s="4">
        <v>2436.7000000000003</v>
      </c>
      <c r="RX1036" s="4">
        <v>4533.3</v>
      </c>
      <c r="RY1036" s="4">
        <v>2026.6000000000001</v>
      </c>
      <c r="RZ1036" s="4">
        <v>2622.8500000000004</v>
      </c>
      <c r="SA1036" s="4">
        <v>3510.4</v>
      </c>
      <c r="SB1036" s="4">
        <v>3404.55</v>
      </c>
      <c r="SC1036" s="4">
        <v>2287.1</v>
      </c>
      <c r="SD1036" s="4">
        <v>2749.2000000000003</v>
      </c>
      <c r="SE1036" s="4">
        <v>7034.9000000000005</v>
      </c>
      <c r="SF1036" s="4">
        <v>2348.9</v>
      </c>
      <c r="SG1036" s="4">
        <v>4867.05</v>
      </c>
      <c r="SH1036" s="4">
        <v>2666</v>
      </c>
      <c r="SI1036" s="4">
        <v>7004.2000000000007</v>
      </c>
      <c r="SJ1036" s="4">
        <v>3679.4</v>
      </c>
      <c r="SK1036" s="4">
        <v>4683.1000000000004</v>
      </c>
      <c r="SL1036" s="4">
        <v>3028.7000000000003</v>
      </c>
      <c r="SM1036" s="4">
        <v>4038.5</v>
      </c>
      <c r="SN1036" s="4">
        <v>2311.0500000000002</v>
      </c>
      <c r="SO1036" s="4">
        <v>7306.4500000000007</v>
      </c>
      <c r="SP1036" s="4">
        <v>5070.4500000000007</v>
      </c>
      <c r="SQ1036" s="4">
        <v>5236.6000000000004</v>
      </c>
      <c r="SR1036" s="4">
        <v>4075.9500000000003</v>
      </c>
      <c r="SS1036" s="4">
        <v>7361.3</v>
      </c>
      <c r="ST1036" s="4">
        <v>6497</v>
      </c>
      <c r="SU1036" s="4">
        <v>6763.3</v>
      </c>
      <c r="SV1036" s="4">
        <v>6882.1500000000005</v>
      </c>
      <c r="SW1036" s="4">
        <v>4799.3</v>
      </c>
      <c r="SX1036" s="4">
        <v>2764.9</v>
      </c>
      <c r="SY1036" s="4">
        <v>6158.75</v>
      </c>
      <c r="SZ1036" s="4">
        <v>6933.1500000000005</v>
      </c>
      <c r="TA1036" s="4">
        <v>6122.6500000000005</v>
      </c>
      <c r="TB1036" s="4">
        <v>2419.75</v>
      </c>
      <c r="TC1036" s="4">
        <v>7177.35</v>
      </c>
      <c r="TD1036" s="4">
        <v>4014.7000000000003</v>
      </c>
      <c r="TE1036" s="4">
        <v>2064</v>
      </c>
      <c r="TF1036" s="4">
        <v>3140.4500000000003</v>
      </c>
      <c r="TG1036" s="4">
        <v>5003.8500000000004</v>
      </c>
      <c r="TH1036" s="4">
        <v>5551.5</v>
      </c>
      <c r="TI1036" s="4">
        <v>7280.1500000000005</v>
      </c>
      <c r="TJ1036" s="4">
        <v>6934.75</v>
      </c>
      <c r="TK1036" s="4">
        <v>6393.05</v>
      </c>
      <c r="TL1036" s="4">
        <v>4947.05</v>
      </c>
      <c r="TM1036" s="4">
        <v>4458.45</v>
      </c>
      <c r="TN1036" s="4">
        <v>4808.4000000000005</v>
      </c>
      <c r="TO1036" s="4">
        <v>2660.05</v>
      </c>
      <c r="TP1036" s="4">
        <v>6443.25</v>
      </c>
      <c r="TQ1036" s="4">
        <v>4970.05</v>
      </c>
      <c r="TR1036" s="4">
        <v>3058.9</v>
      </c>
      <c r="TS1036" s="4">
        <v>2620.3500000000004</v>
      </c>
      <c r="TT1036" s="4">
        <v>3548.6000000000004</v>
      </c>
      <c r="TU1036" s="4">
        <v>2674.5</v>
      </c>
      <c r="TV1036" s="4">
        <v>4965.4500000000007</v>
      </c>
      <c r="TW1036" s="4">
        <v>2708.7000000000003</v>
      </c>
      <c r="TX1036" s="4">
        <v>5670.3</v>
      </c>
      <c r="TY1036" s="4">
        <v>2946.9</v>
      </c>
      <c r="TZ1036" s="4">
        <v>6019.1500000000005</v>
      </c>
      <c r="UA1036" s="4">
        <v>2237.4</v>
      </c>
      <c r="UB1036" s="4">
        <v>7069.9000000000005</v>
      </c>
      <c r="UC1036" s="4">
        <v>6150.5</v>
      </c>
      <c r="UD1036" s="4">
        <v>3672.75</v>
      </c>
      <c r="UE1036" s="4">
        <v>2116.7000000000003</v>
      </c>
      <c r="UF1036" s="4">
        <v>3570.4500000000003</v>
      </c>
      <c r="UG1036" s="4">
        <v>2875.8</v>
      </c>
      <c r="UH1036" s="4">
        <v>6299.8</v>
      </c>
      <c r="UI1036" s="4">
        <v>6131.9500000000007</v>
      </c>
      <c r="UJ1036" s="4">
        <v>6404.55</v>
      </c>
      <c r="UK1036" s="4">
        <v>5167.8</v>
      </c>
      <c r="UL1036" s="4">
        <v>5215.9500000000007</v>
      </c>
      <c r="UM1036" s="4">
        <v>5551.2000000000007</v>
      </c>
      <c r="UN1036" s="4">
        <v>4792.1000000000004</v>
      </c>
      <c r="UO1036" s="4">
        <v>5407.75</v>
      </c>
      <c r="UP1036" s="4">
        <v>5473.9000000000005</v>
      </c>
      <c r="UQ1036" s="4">
        <v>4504.3</v>
      </c>
      <c r="UR1036" s="4">
        <v>4844.7</v>
      </c>
      <c r="US1036" s="4">
        <v>3036.9500000000003</v>
      </c>
      <c r="UT1036" s="4">
        <v>4383.75</v>
      </c>
      <c r="UU1036" s="4">
        <v>4053.65</v>
      </c>
      <c r="UV1036" s="4">
        <v>4101.45</v>
      </c>
      <c r="UW1036" s="4">
        <v>2584.1000000000004</v>
      </c>
      <c r="UX1036" s="4">
        <v>2653</v>
      </c>
      <c r="UY1036" s="4">
        <v>4336.1000000000004</v>
      </c>
      <c r="UZ1036" s="4">
        <v>4584.45</v>
      </c>
      <c r="VA1036" s="4">
        <v>3895.3</v>
      </c>
      <c r="VB1036" s="4">
        <v>4673.6000000000004</v>
      </c>
      <c r="VC1036" s="4">
        <v>7495.9000000000005</v>
      </c>
      <c r="VD1036" s="4">
        <v>6231.1</v>
      </c>
      <c r="VE1036" s="4">
        <v>4453.9000000000005</v>
      </c>
      <c r="VF1036" s="4">
        <v>5074.8</v>
      </c>
      <c r="VG1036" s="4">
        <v>5992.6</v>
      </c>
      <c r="VH1036" s="4">
        <v>3559.2000000000003</v>
      </c>
      <c r="VI1036" s="4">
        <v>4815.3</v>
      </c>
      <c r="VJ1036" s="4">
        <v>5358.6</v>
      </c>
      <c r="VK1036" s="4">
        <v>3318.8500000000004</v>
      </c>
      <c r="VL1036" s="4">
        <v>7310.5</v>
      </c>
      <c r="VM1036" s="4">
        <v>5031.4500000000007</v>
      </c>
      <c r="VN1036" s="4">
        <v>5782.25</v>
      </c>
      <c r="VO1036" s="4">
        <v>2855.8500000000004</v>
      </c>
      <c r="VP1036" s="4">
        <v>2227.5500000000002</v>
      </c>
      <c r="VQ1036" s="4">
        <v>3237.55</v>
      </c>
      <c r="VR1036" s="4">
        <v>7471.6500000000005</v>
      </c>
      <c r="VS1036" s="4">
        <v>7330.25</v>
      </c>
      <c r="VT1036" s="4">
        <v>3147.65</v>
      </c>
      <c r="VU1036" s="4">
        <v>7357.25</v>
      </c>
      <c r="VV1036" s="4">
        <v>6786.5</v>
      </c>
      <c r="VW1036" s="4">
        <v>3858.1000000000004</v>
      </c>
      <c r="VX1036" s="4">
        <v>5966.1500000000005</v>
      </c>
      <c r="VY1036" s="4">
        <v>4110.6500000000005</v>
      </c>
      <c r="VZ1036" s="4">
        <v>2277.7000000000003</v>
      </c>
      <c r="WA1036" s="4">
        <v>2782.65</v>
      </c>
      <c r="WB1036" s="4">
        <v>4670</v>
      </c>
      <c r="WC1036" s="4">
        <v>6488.85</v>
      </c>
      <c r="WD1036" s="4">
        <v>5341.6</v>
      </c>
      <c r="WE1036" s="4">
        <v>7183.7000000000007</v>
      </c>
      <c r="WF1036" s="4">
        <v>5670.9000000000005</v>
      </c>
      <c r="WG1036" s="4">
        <v>7461.2000000000007</v>
      </c>
      <c r="WH1036" s="4">
        <v>2256.85</v>
      </c>
      <c r="WI1036" s="4">
        <v>7130.6</v>
      </c>
      <c r="WJ1036" s="4">
        <v>3958.2000000000003</v>
      </c>
      <c r="WK1036" s="4">
        <v>5225.8</v>
      </c>
      <c r="WL1036" s="4">
        <v>7310.85</v>
      </c>
      <c r="WM1036" s="4">
        <v>2235.2000000000003</v>
      </c>
      <c r="WN1036" s="4">
        <v>2903.8500000000004</v>
      </c>
      <c r="WO1036" s="4">
        <v>2556</v>
      </c>
      <c r="WP1036" s="4">
        <v>5368.6</v>
      </c>
      <c r="WQ1036" s="4">
        <v>2232.2000000000003</v>
      </c>
      <c r="WR1036" s="4">
        <v>4019.75</v>
      </c>
      <c r="WS1036" s="4">
        <v>6765.6</v>
      </c>
      <c r="WT1036" s="4">
        <v>5532.6</v>
      </c>
      <c r="WU1036" s="4">
        <v>3386.3500000000004</v>
      </c>
      <c r="WV1036" s="4">
        <v>7160.35</v>
      </c>
      <c r="WW1036" s="4">
        <v>6201.6500000000005</v>
      </c>
      <c r="WX1036" s="4">
        <v>2915</v>
      </c>
      <c r="WY1036" s="4">
        <v>5555.9000000000005</v>
      </c>
      <c r="WZ1036" s="4">
        <v>5175.3</v>
      </c>
      <c r="XA1036" s="4">
        <v>2301.8000000000002</v>
      </c>
      <c r="XB1036" s="4">
        <v>3571</v>
      </c>
      <c r="XC1036" s="4">
        <v>3316.8</v>
      </c>
      <c r="XD1036" s="4">
        <v>4475.1500000000005</v>
      </c>
      <c r="XE1036" s="4">
        <v>7187.4500000000007</v>
      </c>
      <c r="XF1036" s="4">
        <v>4231.9000000000005</v>
      </c>
      <c r="XG1036" s="4">
        <v>3586.8</v>
      </c>
      <c r="XH1036" s="4">
        <v>5398.9500000000007</v>
      </c>
      <c r="XI1036" s="4">
        <v>4443.8500000000004</v>
      </c>
      <c r="XJ1036" s="4">
        <v>5453.25</v>
      </c>
      <c r="XK1036" s="4">
        <v>2412.5</v>
      </c>
      <c r="XL1036" s="4">
        <v>2632.9</v>
      </c>
      <c r="XM1036" s="4">
        <v>2898.8500000000004</v>
      </c>
      <c r="XN1036" s="4">
        <v>4863.75</v>
      </c>
      <c r="XO1036" s="4">
        <v>4837.3</v>
      </c>
      <c r="XP1036" s="4">
        <v>6484.55</v>
      </c>
      <c r="XQ1036" s="4">
        <v>5590.5</v>
      </c>
      <c r="XR1036" s="4">
        <v>2773.5</v>
      </c>
      <c r="XS1036" s="4">
        <v>4557.7</v>
      </c>
      <c r="XT1036" s="4">
        <v>5025.3500000000004</v>
      </c>
      <c r="XU1036" s="4">
        <v>4900.8500000000004</v>
      </c>
      <c r="XV1036" s="4">
        <v>5595.9500000000007</v>
      </c>
      <c r="XW1036" s="4">
        <v>3243.2000000000003</v>
      </c>
      <c r="XX1036" s="4">
        <v>7155.1500000000005</v>
      </c>
      <c r="XY1036" s="4">
        <v>5562.25</v>
      </c>
      <c r="XZ1036" s="4">
        <v>2623.65</v>
      </c>
      <c r="YA1036" s="4">
        <v>6145.3</v>
      </c>
      <c r="YB1036" s="4">
        <v>6794.2000000000007</v>
      </c>
      <c r="YC1036" s="4">
        <v>3633.1000000000004</v>
      </c>
      <c r="YD1036" s="4">
        <v>6778.1</v>
      </c>
      <c r="YE1036" s="4">
        <v>6212.4500000000007</v>
      </c>
      <c r="YF1036" s="4">
        <v>3530.9</v>
      </c>
      <c r="YG1036" s="4">
        <v>2223.6</v>
      </c>
      <c r="YH1036" s="4">
        <v>3167.3</v>
      </c>
      <c r="YI1036" s="4">
        <v>3995.55</v>
      </c>
      <c r="YJ1036" s="4">
        <v>2862.55</v>
      </c>
      <c r="YK1036" s="4">
        <v>7261.9500000000007</v>
      </c>
      <c r="YL1036" s="4">
        <v>6503.25</v>
      </c>
      <c r="YM1036" s="4">
        <v>2821.1000000000004</v>
      </c>
      <c r="YN1036" s="4">
        <v>4639.3500000000004</v>
      </c>
      <c r="YO1036" s="4">
        <v>5598.75</v>
      </c>
      <c r="YP1036" s="4">
        <v>4466.6000000000004</v>
      </c>
      <c r="YQ1036" s="4">
        <v>2932.3500000000004</v>
      </c>
      <c r="YR1036" s="4">
        <v>3711.8</v>
      </c>
      <c r="YS1036" s="4">
        <v>3878.4500000000003</v>
      </c>
      <c r="YT1036" s="4">
        <v>7022.75</v>
      </c>
      <c r="YU1036" s="4">
        <v>7221.8</v>
      </c>
      <c r="YV1036" s="4">
        <v>6672.7000000000007</v>
      </c>
      <c r="YW1036" s="4">
        <v>5611.9000000000005</v>
      </c>
      <c r="YX1036" s="4">
        <v>2644.4</v>
      </c>
      <c r="YY1036" s="4">
        <v>2158.15</v>
      </c>
      <c r="YZ1036" s="4">
        <v>4282.55</v>
      </c>
      <c r="ZA1036" s="4">
        <v>7012.75</v>
      </c>
      <c r="ZB1036" s="4">
        <v>7370.05</v>
      </c>
      <c r="ZC1036" s="4">
        <v>2270.0500000000002</v>
      </c>
      <c r="ZD1036" s="4">
        <v>3572.6000000000004</v>
      </c>
      <c r="ZE1036" s="4">
        <v>5268.2000000000007</v>
      </c>
      <c r="ZF1036" s="4">
        <v>6585.75</v>
      </c>
      <c r="ZG1036" s="4">
        <v>4878.25</v>
      </c>
      <c r="ZH1036" s="4">
        <v>3109.4500000000003</v>
      </c>
      <c r="ZI1036" s="4">
        <v>4930.4000000000005</v>
      </c>
      <c r="ZJ1036" s="4">
        <v>4222.95</v>
      </c>
      <c r="ZK1036" s="4">
        <v>3550.3500000000004</v>
      </c>
      <c r="ZL1036" s="4">
        <v>3335.25</v>
      </c>
      <c r="ZM1036" s="4">
        <v>2247.25</v>
      </c>
      <c r="ZN1036" s="4">
        <v>4232.55</v>
      </c>
      <c r="ZO1036" s="4">
        <v>5439.55</v>
      </c>
      <c r="ZP1036" s="4">
        <v>6792.9000000000005</v>
      </c>
      <c r="ZQ1036" s="4">
        <v>5449.2000000000007</v>
      </c>
      <c r="ZR1036" s="4">
        <v>3746.6000000000004</v>
      </c>
      <c r="ZS1036" s="4">
        <v>4268.9000000000005</v>
      </c>
      <c r="ZT1036" s="4">
        <v>5342.7000000000007</v>
      </c>
      <c r="ZU1036" s="4">
        <v>3506.25</v>
      </c>
      <c r="ZV1036" s="4">
        <v>2821.55</v>
      </c>
      <c r="ZW1036" s="4">
        <v>2803.65</v>
      </c>
      <c r="ZX1036" s="4">
        <v>2635.5</v>
      </c>
      <c r="ZY1036" s="4">
        <v>6217.55</v>
      </c>
      <c r="ZZ1036" s="4">
        <v>2483.25</v>
      </c>
      <c r="AAA1036" s="4">
        <v>3193.15</v>
      </c>
      <c r="AAB1036" s="4">
        <v>5441.8</v>
      </c>
      <c r="AAC1036" s="4">
        <v>5281.55</v>
      </c>
      <c r="AAD1036" s="4">
        <v>4212.95</v>
      </c>
      <c r="AAE1036" s="4">
        <v>2687.65</v>
      </c>
      <c r="AAF1036" s="4">
        <v>2987.7000000000003</v>
      </c>
      <c r="AAG1036" s="4">
        <v>3462.75</v>
      </c>
      <c r="AAH1036" s="4">
        <v>6182.55</v>
      </c>
      <c r="AAI1036" s="4">
        <v>5700.1</v>
      </c>
      <c r="AAJ1036" s="4">
        <v>2864.2000000000003</v>
      </c>
      <c r="AAK1036" s="4">
        <v>5204.05</v>
      </c>
      <c r="AAL1036" s="4">
        <v>3828.8500000000004</v>
      </c>
      <c r="AAM1036" s="4">
        <v>6323.4500000000007</v>
      </c>
      <c r="AAN1036" s="4">
        <v>3752.15</v>
      </c>
      <c r="AAO1036" s="4">
        <v>5219.5</v>
      </c>
      <c r="AAP1036" s="4">
        <v>7307.7000000000007</v>
      </c>
      <c r="AAQ1036" s="4">
        <v>3413.75</v>
      </c>
      <c r="AAR1036" s="4">
        <v>2090.9500000000003</v>
      </c>
      <c r="AAS1036" s="4">
        <v>3642</v>
      </c>
      <c r="AAT1036" s="4">
        <v>6571.85</v>
      </c>
      <c r="AAU1036" s="4">
        <v>2426.35</v>
      </c>
      <c r="AAV1036" s="4">
        <v>2673.25</v>
      </c>
      <c r="AAW1036" s="4">
        <v>3052.5</v>
      </c>
      <c r="AAX1036" s="4">
        <v>5982.8</v>
      </c>
      <c r="AAY1036" s="4">
        <v>3501.3500000000004</v>
      </c>
      <c r="AAZ1036" s="4">
        <v>2995.8500000000004</v>
      </c>
      <c r="ABA1036" s="4">
        <v>3414.2000000000003</v>
      </c>
      <c r="ABB1036" s="4">
        <v>4415.5</v>
      </c>
      <c r="ABC1036" s="4">
        <v>2322.7000000000003</v>
      </c>
      <c r="ABD1036" s="4">
        <v>2244.85</v>
      </c>
      <c r="ABE1036" s="4">
        <v>6299.1</v>
      </c>
      <c r="ABF1036" s="4">
        <v>2737.2000000000003</v>
      </c>
      <c r="ABG1036" s="4">
        <v>6090.05</v>
      </c>
      <c r="ABH1036" s="4">
        <v>4462.05</v>
      </c>
      <c r="ABI1036" s="4">
        <v>3499</v>
      </c>
      <c r="ABJ1036" s="4">
        <v>2562.25</v>
      </c>
      <c r="ABK1036" s="4">
        <v>3504.9</v>
      </c>
      <c r="ABL1036" s="4">
        <v>2192.8000000000002</v>
      </c>
      <c r="ABM1036" s="4">
        <v>6033.4500000000007</v>
      </c>
      <c r="ABN1036" s="4">
        <v>2407.6</v>
      </c>
      <c r="ABO1036" s="4">
        <v>2027.8500000000001</v>
      </c>
      <c r="ABP1036" s="4">
        <v>3439.9500000000003</v>
      </c>
      <c r="ABQ1036" s="4">
        <v>5398.05</v>
      </c>
      <c r="ABR1036" s="4">
        <v>7193.9000000000005</v>
      </c>
      <c r="ABS1036" s="4">
        <v>4873.9000000000005</v>
      </c>
      <c r="ABT1036" s="4">
        <v>6041</v>
      </c>
      <c r="ABU1036" s="4">
        <v>7356.9000000000005</v>
      </c>
      <c r="ABV1036" s="4">
        <v>6238</v>
      </c>
      <c r="ABW1036" s="4">
        <v>7382.55</v>
      </c>
      <c r="ABX1036" s="4">
        <v>3826.8500000000004</v>
      </c>
      <c r="ABY1036" s="4">
        <v>4924.1000000000004</v>
      </c>
      <c r="ABZ1036" s="4">
        <v>5535.4500000000007</v>
      </c>
      <c r="ACA1036" s="4">
        <v>4492</v>
      </c>
      <c r="ACB1036" s="4">
        <v>2289.5500000000002</v>
      </c>
      <c r="ACC1036" s="4">
        <v>5694.8</v>
      </c>
      <c r="ACD1036" s="4">
        <v>4010.3</v>
      </c>
      <c r="ACE1036" s="4">
        <v>5521.4500000000007</v>
      </c>
      <c r="ACF1036" s="4">
        <v>4489.3</v>
      </c>
      <c r="ACG1036" s="4">
        <v>7216.6</v>
      </c>
      <c r="ACH1036" s="4">
        <v>5060.4000000000005</v>
      </c>
      <c r="ACI1036" s="4">
        <v>5790.35</v>
      </c>
      <c r="ACJ1036" s="4">
        <v>2993.15</v>
      </c>
      <c r="ACK1036" s="4">
        <v>5651.55</v>
      </c>
      <c r="ACL1036" s="4">
        <v>2204.3000000000002</v>
      </c>
      <c r="ACM1036" s="4">
        <v>5184.8</v>
      </c>
      <c r="ACN1036" s="4">
        <v>6447.4500000000007</v>
      </c>
      <c r="ACO1036" s="4">
        <v>4551.95</v>
      </c>
      <c r="ACP1036" s="4">
        <v>4796.6000000000004</v>
      </c>
      <c r="ACQ1036" s="4">
        <v>6692</v>
      </c>
      <c r="ACR1036" s="4">
        <v>5120.75</v>
      </c>
      <c r="ACS1036" s="4">
        <v>6013.6500000000005</v>
      </c>
      <c r="ACT1036" s="4">
        <v>6823.6</v>
      </c>
      <c r="ACU1036" s="4">
        <v>4172.5</v>
      </c>
      <c r="ACV1036" s="4">
        <v>2450.4</v>
      </c>
      <c r="ACW1036" s="4">
        <v>6273.5</v>
      </c>
      <c r="ACX1036" s="4">
        <v>6270.1500000000005</v>
      </c>
      <c r="ACY1036" s="4">
        <v>3403.05</v>
      </c>
      <c r="ACZ1036" s="4">
        <v>4062.55</v>
      </c>
      <c r="ADA1036" s="4">
        <v>5148.6500000000005</v>
      </c>
      <c r="ADB1036" s="4">
        <v>2698.3</v>
      </c>
      <c r="ADC1036" s="4">
        <v>6468.9500000000007</v>
      </c>
      <c r="ADD1036" s="4">
        <v>2092.1</v>
      </c>
      <c r="ADE1036" s="4">
        <v>5980.25</v>
      </c>
      <c r="ADF1036" s="4">
        <v>2934.15</v>
      </c>
      <c r="ADG1036" s="4">
        <v>5371.2000000000007</v>
      </c>
      <c r="ADH1036" s="4">
        <v>3817.8</v>
      </c>
      <c r="ADI1036" s="4">
        <v>5581.8</v>
      </c>
      <c r="ADJ1036" s="4">
        <v>2161.4</v>
      </c>
      <c r="ADK1036" s="4">
        <v>7388.4500000000007</v>
      </c>
      <c r="ADL1036" s="4">
        <v>5161.5</v>
      </c>
      <c r="ADM1036" s="4">
        <v>2732.75</v>
      </c>
      <c r="ADN1036" s="4">
        <v>2324.5500000000002</v>
      </c>
      <c r="ADO1036" s="4">
        <v>7444.4000000000005</v>
      </c>
      <c r="ADP1036" s="4">
        <v>4923.05</v>
      </c>
      <c r="ADQ1036" s="4">
        <v>7241.9500000000007</v>
      </c>
      <c r="ADR1036" s="4">
        <v>5834.1</v>
      </c>
      <c r="ADS1036" s="4">
        <v>6159.7000000000007</v>
      </c>
      <c r="ADT1036" s="4">
        <v>3052.3500000000004</v>
      </c>
      <c r="ADU1036" s="4">
        <v>3809.8500000000004</v>
      </c>
      <c r="ADV1036" s="4">
        <v>4844.3500000000004</v>
      </c>
      <c r="ADW1036" s="4">
        <v>2415.7000000000003</v>
      </c>
      <c r="ADX1036" s="4">
        <v>3324.6000000000004</v>
      </c>
      <c r="ADY1036" s="4">
        <v>5524.05</v>
      </c>
      <c r="ADZ1036" s="4">
        <v>6536.75</v>
      </c>
      <c r="AEA1036" s="4">
        <v>5980.9500000000007</v>
      </c>
      <c r="AEB1036" s="4">
        <v>5250.6500000000005</v>
      </c>
      <c r="AEC1036" s="4">
        <v>5287.55</v>
      </c>
      <c r="AED1036" s="4">
        <v>6632.6</v>
      </c>
      <c r="AEE1036" s="4">
        <v>2120.15</v>
      </c>
      <c r="AEF1036" s="4">
        <v>2495.9</v>
      </c>
      <c r="AEG1036" s="4">
        <v>2381.65</v>
      </c>
      <c r="AEH1036" s="4">
        <v>3150.8</v>
      </c>
      <c r="AEI1036" s="4">
        <v>5912.8</v>
      </c>
      <c r="AEJ1036" s="4">
        <v>2877.6000000000004</v>
      </c>
      <c r="AEK1036" s="4">
        <v>3597.7000000000003</v>
      </c>
      <c r="AEL1036" s="4">
        <v>2092.65</v>
      </c>
      <c r="AEM1036" s="4">
        <v>3813.8</v>
      </c>
      <c r="AEN1036" s="4">
        <v>6118.55</v>
      </c>
      <c r="AEO1036" s="4">
        <v>5869.5</v>
      </c>
      <c r="AEP1036" s="4">
        <v>2950.05</v>
      </c>
      <c r="AEQ1036" s="4">
        <v>4470</v>
      </c>
      <c r="AER1036" s="4">
        <v>4093.5</v>
      </c>
      <c r="AES1036" s="4">
        <v>6200.8</v>
      </c>
      <c r="AET1036" s="4">
        <v>4191.7</v>
      </c>
      <c r="AEU1036" s="4">
        <v>5499.1500000000005</v>
      </c>
      <c r="AEV1036" s="4">
        <v>2706.2000000000003</v>
      </c>
      <c r="AEW1036" s="4">
        <v>4750.05</v>
      </c>
      <c r="AEX1036" s="4">
        <v>4457.4000000000005</v>
      </c>
      <c r="AEY1036" s="4">
        <v>4611.9000000000005</v>
      </c>
      <c r="AEZ1036" s="4">
        <v>7067.9500000000007</v>
      </c>
      <c r="AFA1036" s="4">
        <v>3493.75</v>
      </c>
      <c r="AFB1036" s="4">
        <v>3746.05</v>
      </c>
      <c r="AFC1036" s="4">
        <v>6833.1500000000005</v>
      </c>
      <c r="AFD1036" s="4">
        <v>4806.75</v>
      </c>
      <c r="AFE1036" s="4">
        <v>7374.6500000000005</v>
      </c>
      <c r="AFF1036" s="4">
        <v>4984.1500000000005</v>
      </c>
      <c r="AFG1036" s="4">
        <v>3720.4500000000003</v>
      </c>
      <c r="AFH1036" s="4">
        <v>5193.8</v>
      </c>
      <c r="AFI1036" s="4">
        <v>6085.7000000000007</v>
      </c>
      <c r="AFJ1036" s="4">
        <v>6224.05</v>
      </c>
      <c r="AFK1036" s="4">
        <v>6788.9000000000005</v>
      </c>
      <c r="AFL1036" s="4">
        <v>3850.1000000000004</v>
      </c>
      <c r="AFM1036" s="4">
        <v>3394</v>
      </c>
      <c r="AFN1036" s="4">
        <v>2868.1000000000004</v>
      </c>
      <c r="AFO1036" s="4">
        <v>4537.2</v>
      </c>
      <c r="AFP1036" s="4">
        <v>4050.55</v>
      </c>
      <c r="AFQ1036" s="4">
        <v>5757.8</v>
      </c>
      <c r="AFR1036" s="4">
        <v>3717.6000000000004</v>
      </c>
      <c r="AFS1036" s="4">
        <v>2214</v>
      </c>
      <c r="AFT1036" s="4">
        <v>3504.4500000000003</v>
      </c>
      <c r="AFU1036" s="4">
        <v>5172.9500000000007</v>
      </c>
      <c r="AFV1036" s="4">
        <v>4521.8500000000004</v>
      </c>
      <c r="AFW1036" s="4">
        <v>6091.75</v>
      </c>
      <c r="AFX1036" s="4">
        <v>4644.8</v>
      </c>
      <c r="AFY1036" s="4">
        <v>3167.4</v>
      </c>
      <c r="AFZ1036" s="4">
        <v>6384.8</v>
      </c>
      <c r="AGA1036" s="4">
        <v>6081.4000000000005</v>
      </c>
      <c r="AGB1036" s="4">
        <v>5578.1</v>
      </c>
      <c r="AGC1036" s="4">
        <v>2689.5</v>
      </c>
      <c r="AGD1036" s="4">
        <v>5350.4000000000005</v>
      </c>
      <c r="AGE1036" s="4">
        <v>7286.4500000000007</v>
      </c>
      <c r="AGF1036" s="4">
        <v>3999.9500000000003</v>
      </c>
      <c r="AGG1036" s="4">
        <v>7387.9500000000007</v>
      </c>
      <c r="AGH1036" s="4">
        <v>4160</v>
      </c>
      <c r="AGI1036" s="4">
        <v>3125.8</v>
      </c>
      <c r="AGJ1036" s="4">
        <v>7167.4500000000007</v>
      </c>
      <c r="AGK1036" s="4">
        <v>3936.15</v>
      </c>
      <c r="AGL1036" s="4">
        <v>3553.75</v>
      </c>
      <c r="AGM1036" s="4">
        <v>5893.2000000000007</v>
      </c>
      <c r="AGN1036" s="4">
        <v>6032.55</v>
      </c>
      <c r="AGO1036" s="4">
        <v>6326.1500000000005</v>
      </c>
      <c r="AGP1036" s="4">
        <v>3286.15</v>
      </c>
      <c r="AGQ1036" s="4">
        <v>6669.05</v>
      </c>
      <c r="AGR1036" s="4">
        <v>2929.5</v>
      </c>
      <c r="AGS1036" s="4">
        <v>4626</v>
      </c>
      <c r="AGT1036" s="4">
        <v>2736.4500000000003</v>
      </c>
      <c r="AGU1036" s="4">
        <v>5038.6000000000004</v>
      </c>
      <c r="AGV1036" s="4">
        <v>5732.6500000000005</v>
      </c>
      <c r="AGW1036" s="4">
        <v>3691.2000000000003</v>
      </c>
      <c r="AGX1036" s="4">
        <v>5278.8</v>
      </c>
      <c r="AGY1036" s="4">
        <v>7162.55</v>
      </c>
      <c r="AGZ1036" s="4">
        <v>3839.8</v>
      </c>
      <c r="AHA1036" s="4">
        <v>3782.8</v>
      </c>
      <c r="AHB1036" s="4">
        <v>3274.65</v>
      </c>
      <c r="AHC1036" s="4">
        <v>6838.5</v>
      </c>
      <c r="AHD1036" s="4">
        <v>7489.1500000000005</v>
      </c>
      <c r="AHE1036" s="4">
        <v>2856.55</v>
      </c>
      <c r="AHF1036" s="4">
        <v>5241.1500000000005</v>
      </c>
      <c r="AHG1036" s="4">
        <v>7497.9000000000005</v>
      </c>
      <c r="AHH1036" s="4">
        <v>6362.1</v>
      </c>
      <c r="AHI1036" s="4">
        <v>6617.6500000000005</v>
      </c>
      <c r="AHJ1036" s="4">
        <v>3389.1000000000004</v>
      </c>
      <c r="AHK1036" s="4">
        <v>5032</v>
      </c>
      <c r="AHL1036" s="4">
        <v>3693.25</v>
      </c>
      <c r="AHM1036" s="4">
        <v>2643.65</v>
      </c>
      <c r="AHN1036" s="4">
        <v>4918.4000000000005</v>
      </c>
      <c r="AHO1036" s="4">
        <v>3605.3</v>
      </c>
      <c r="AHP1036" s="4">
        <v>3103.2000000000003</v>
      </c>
      <c r="AHQ1036" s="4">
        <v>3330.05</v>
      </c>
      <c r="AHR1036" s="4">
        <v>2930.5</v>
      </c>
      <c r="AHS1036" s="4">
        <v>7368.7000000000007</v>
      </c>
      <c r="AHT1036" s="4">
        <v>3559.8500000000004</v>
      </c>
      <c r="AHU1036" s="4">
        <v>4488.2</v>
      </c>
      <c r="AHV1036" s="4">
        <v>2066.35</v>
      </c>
      <c r="AHW1036" s="4">
        <v>2005.5500000000002</v>
      </c>
      <c r="AHX1036" s="4">
        <v>6955.5</v>
      </c>
      <c r="AHY1036" s="4">
        <v>5282.3</v>
      </c>
      <c r="AHZ1036" s="4">
        <v>5248</v>
      </c>
      <c r="AIA1036" s="4">
        <v>3222.55</v>
      </c>
      <c r="AIB1036" s="4">
        <v>4542.8</v>
      </c>
      <c r="AIC1036" s="4">
        <v>2650.75</v>
      </c>
      <c r="AID1036" s="4">
        <v>5957.8</v>
      </c>
      <c r="AIE1036" s="4">
        <v>7218.3</v>
      </c>
      <c r="AIF1036" s="4">
        <v>7446</v>
      </c>
      <c r="AIG1036" s="4">
        <v>5748.6</v>
      </c>
      <c r="AIH1036" s="4">
        <v>5808</v>
      </c>
      <c r="AII1036" s="4">
        <v>4175.05</v>
      </c>
      <c r="AIJ1036" s="4">
        <v>7157.6500000000005</v>
      </c>
      <c r="AIK1036" s="4">
        <v>5939.5</v>
      </c>
      <c r="AIL1036" s="4">
        <v>3773.4</v>
      </c>
      <c r="AIM1036" s="4">
        <v>5631.3</v>
      </c>
      <c r="AIN1036" s="4">
        <v>6768.85</v>
      </c>
      <c r="AIO1036" s="4">
        <v>4071.2000000000003</v>
      </c>
      <c r="AIP1036" s="4">
        <v>4991.75</v>
      </c>
      <c r="AIQ1036" s="4">
        <v>2977.5</v>
      </c>
      <c r="AIR1036" s="4">
        <v>2975.9</v>
      </c>
      <c r="AIS1036" s="4">
        <v>3807.05</v>
      </c>
      <c r="AIT1036" s="4">
        <v>7128.9500000000007</v>
      </c>
      <c r="AIU1036" s="4">
        <v>3424.5</v>
      </c>
      <c r="AIV1036" s="4">
        <v>3231.25</v>
      </c>
      <c r="AIW1036" s="4">
        <v>3893.05</v>
      </c>
      <c r="AIX1036" s="4">
        <v>2317.75</v>
      </c>
      <c r="AIY1036" s="4">
        <v>6996.4500000000007</v>
      </c>
      <c r="AIZ1036" s="4">
        <v>5757.25</v>
      </c>
      <c r="AJA1036" s="4">
        <v>2821</v>
      </c>
      <c r="AJB1036" s="4">
        <v>6250.35</v>
      </c>
      <c r="AJC1036" s="4">
        <v>5759.2000000000007</v>
      </c>
      <c r="AJD1036" s="4">
        <v>3516.55</v>
      </c>
      <c r="AJE1036" s="4">
        <v>5669</v>
      </c>
      <c r="AJF1036" s="4">
        <v>5113.7000000000007</v>
      </c>
      <c r="AJG1036" s="4">
        <v>4190.8500000000004</v>
      </c>
      <c r="AJH1036" s="4">
        <v>6633.4000000000005</v>
      </c>
      <c r="AJI1036" s="4">
        <v>4927.1000000000004</v>
      </c>
      <c r="AJJ1036" s="4">
        <v>4459.5</v>
      </c>
      <c r="AJK1036" s="4">
        <v>5350.2000000000007</v>
      </c>
      <c r="AJL1036" s="4">
        <v>5141.1500000000005</v>
      </c>
      <c r="AJM1036" s="4">
        <v>7111.35</v>
      </c>
      <c r="AJN1036" s="4">
        <v>4692.2</v>
      </c>
      <c r="AJO1036" s="4">
        <v>2614.7000000000003</v>
      </c>
      <c r="AJP1036" s="4">
        <v>3617.05</v>
      </c>
      <c r="AJQ1036" s="4">
        <v>6768.35</v>
      </c>
      <c r="AJR1036" s="4">
        <v>4191.95</v>
      </c>
      <c r="AJS1036" s="4">
        <v>4569.75</v>
      </c>
      <c r="AJT1036" s="4">
        <v>3898.9500000000003</v>
      </c>
      <c r="AJU1036" s="4">
        <v>3741.8500000000004</v>
      </c>
      <c r="AJV1036" s="4">
        <v>6847.8</v>
      </c>
      <c r="AJW1036" s="4">
        <v>2439.4</v>
      </c>
      <c r="AJX1036" s="4">
        <v>5238.5</v>
      </c>
      <c r="AJY1036" s="4">
        <v>3440.7000000000003</v>
      </c>
      <c r="AJZ1036" s="4">
        <v>6289.6500000000005</v>
      </c>
      <c r="AKA1036" s="4">
        <v>4418.25</v>
      </c>
      <c r="AKB1036" s="4">
        <v>4708.7</v>
      </c>
      <c r="AKC1036" s="4">
        <v>5213</v>
      </c>
      <c r="AKD1036" s="4">
        <v>4532.6500000000005</v>
      </c>
      <c r="AKE1036" s="4">
        <v>7149.1500000000005</v>
      </c>
      <c r="AKF1036" s="4">
        <v>4217.6500000000005</v>
      </c>
      <c r="AKG1036" s="4">
        <v>6305.5</v>
      </c>
      <c r="AKH1036" s="4">
        <v>5598.1500000000005</v>
      </c>
      <c r="AKI1036" s="4">
        <v>5881.3</v>
      </c>
      <c r="AKJ1036" s="4">
        <v>3541.8</v>
      </c>
      <c r="AKK1036" s="4">
        <v>7142.9500000000007</v>
      </c>
      <c r="AKL1036" s="4">
        <v>6568.1</v>
      </c>
      <c r="AKM1036" s="4">
        <v>4472.9000000000005</v>
      </c>
      <c r="AKN1036" s="4">
        <v>3326.05</v>
      </c>
      <c r="AKO1036" s="4">
        <v>3361.4500000000003</v>
      </c>
      <c r="AKP1036" s="4">
        <v>4794.4000000000005</v>
      </c>
      <c r="AKQ1036" s="4">
        <v>3201</v>
      </c>
      <c r="AKR1036" s="4">
        <v>4352.2</v>
      </c>
      <c r="AKS1036" s="4">
        <v>6320.1500000000005</v>
      </c>
      <c r="AKT1036" s="4">
        <v>7425.8</v>
      </c>
      <c r="AKU1036" s="4">
        <v>6337.05</v>
      </c>
      <c r="AKV1036" s="4">
        <v>6109.9000000000005</v>
      </c>
      <c r="AKW1036" s="4">
        <v>5183.8</v>
      </c>
      <c r="AKX1036" s="4">
        <v>3491.4</v>
      </c>
      <c r="AKY1036" s="4">
        <v>6403.9500000000007</v>
      </c>
      <c r="AKZ1036" s="4">
        <v>5089.2000000000007</v>
      </c>
      <c r="ALA1036" s="4">
        <v>6169.9000000000005</v>
      </c>
      <c r="ALB1036" s="4">
        <v>2984.05</v>
      </c>
      <c r="ALC1036" s="4">
        <v>3709.8</v>
      </c>
      <c r="ALD1036" s="4">
        <v>4938.9000000000005</v>
      </c>
      <c r="ALE1036" s="4">
        <v>4896.1500000000005</v>
      </c>
      <c r="ALF1036" s="4">
        <v>5749.3</v>
      </c>
      <c r="ALG1036" s="4">
        <v>6050.1500000000005</v>
      </c>
      <c r="ALH1036" s="4">
        <v>3795.4</v>
      </c>
      <c r="ALI1036" s="4">
        <v>2881.5</v>
      </c>
      <c r="ALJ1036" s="4">
        <v>5073.4000000000005</v>
      </c>
      <c r="ALK1036" s="4">
        <v>6046.35</v>
      </c>
      <c r="ALL1036" s="4">
        <v>7119.2000000000007</v>
      </c>
      <c r="ALM1036" s="4">
        <v>6739.6500000000005</v>
      </c>
    </row>
    <row r="1037" spans="1:1001" x14ac:dyDescent="0.35">
      <c r="A1037" s="4" t="s">
        <v>13</v>
      </c>
      <c r="B1037" s="4">
        <v>123320.95</v>
      </c>
      <c r="C1037" s="4">
        <v>180191.99000000002</v>
      </c>
      <c r="D1037" s="4">
        <v>130842.18000000001</v>
      </c>
      <c r="E1037" s="4">
        <v>187633.02</v>
      </c>
      <c r="F1037" s="4">
        <v>90935.93</v>
      </c>
      <c r="G1037" s="4">
        <v>76211.100000000006</v>
      </c>
      <c r="H1037" s="4">
        <v>112598.65</v>
      </c>
      <c r="I1037" s="4">
        <v>70589.27</v>
      </c>
      <c r="J1037" s="4">
        <v>55982.2</v>
      </c>
      <c r="K1037" s="4">
        <v>160413.48000000001</v>
      </c>
      <c r="L1037" s="4">
        <v>72943.61</v>
      </c>
      <c r="M1037" s="4">
        <v>68550.62000000001</v>
      </c>
      <c r="N1037" s="4">
        <v>72904.639999999999</v>
      </c>
      <c r="O1037" s="4">
        <v>118993.45</v>
      </c>
      <c r="P1037" s="4">
        <v>86552.25</v>
      </c>
      <c r="Q1037" s="4">
        <v>201409.31999999998</v>
      </c>
      <c r="R1037" s="4">
        <v>110763.09000000001</v>
      </c>
      <c r="S1037" s="4">
        <v>200958.69</v>
      </c>
      <c r="T1037" s="4">
        <v>174617.88</v>
      </c>
      <c r="U1037" s="4">
        <v>65921.209999999992</v>
      </c>
      <c r="V1037" s="4">
        <v>76758.98</v>
      </c>
      <c r="W1037" s="4">
        <v>127264.8</v>
      </c>
      <c r="X1037" s="4">
        <v>167573.03</v>
      </c>
      <c r="Y1037" s="4">
        <v>143161.04</v>
      </c>
      <c r="Z1037" s="4">
        <v>77645.08</v>
      </c>
      <c r="AA1037" s="4">
        <v>158615.08000000002</v>
      </c>
      <c r="AB1037" s="4">
        <v>197821.22</v>
      </c>
      <c r="AC1037" s="4">
        <v>159257.95000000001</v>
      </c>
      <c r="AD1037" s="4">
        <v>149099.09</v>
      </c>
      <c r="AE1037" s="4">
        <v>67284.06</v>
      </c>
      <c r="AF1037" s="4">
        <v>154530.65</v>
      </c>
      <c r="AG1037" s="4">
        <v>97125.590000000011</v>
      </c>
      <c r="AH1037" s="4">
        <v>123175.05</v>
      </c>
      <c r="AI1037" s="4">
        <v>133398.27999999997</v>
      </c>
      <c r="AJ1037" s="4">
        <v>70589.350000000006</v>
      </c>
      <c r="AK1037" s="4">
        <v>180740.19</v>
      </c>
      <c r="AL1037" s="4">
        <v>62297.89</v>
      </c>
      <c r="AM1037" s="4">
        <v>123172.47</v>
      </c>
      <c r="AN1037" s="4">
        <v>81899.509999999995</v>
      </c>
      <c r="AO1037" s="4">
        <v>183590.06</v>
      </c>
      <c r="AP1037" s="4">
        <v>177074.47</v>
      </c>
      <c r="AQ1037" s="4">
        <v>142302.71</v>
      </c>
      <c r="AR1037" s="4">
        <v>158807.93000000002</v>
      </c>
      <c r="AS1037" s="4">
        <v>169417.5</v>
      </c>
      <c r="AT1037" s="4">
        <v>193381.6</v>
      </c>
      <c r="AU1037" s="4">
        <v>194623.9</v>
      </c>
      <c r="AV1037" s="4">
        <v>178616.95</v>
      </c>
      <c r="AW1037" s="4">
        <v>172149.4</v>
      </c>
      <c r="AX1037" s="4">
        <v>141482.58000000002</v>
      </c>
      <c r="AY1037" s="4">
        <v>136613.29</v>
      </c>
      <c r="AZ1037" s="4">
        <v>119679.65</v>
      </c>
      <c r="BA1037" s="4">
        <v>99442.45</v>
      </c>
      <c r="BB1037" s="4">
        <v>151033.06999999998</v>
      </c>
      <c r="BC1037" s="4">
        <v>112635.81</v>
      </c>
      <c r="BD1037" s="4">
        <v>159744.33000000002</v>
      </c>
      <c r="BE1037" s="4">
        <v>118540.85</v>
      </c>
      <c r="BF1037" s="4">
        <v>180640.36</v>
      </c>
      <c r="BG1037" s="4">
        <v>87830.37999999999</v>
      </c>
      <c r="BH1037" s="4">
        <v>196918.15</v>
      </c>
      <c r="BI1037" s="4">
        <v>156744.09</v>
      </c>
      <c r="BJ1037" s="4">
        <v>83925.26</v>
      </c>
      <c r="BK1037" s="4">
        <v>57300.070000000007</v>
      </c>
      <c r="BL1037" s="4">
        <v>77445.259999999995</v>
      </c>
      <c r="BM1037" s="4">
        <v>134345.72</v>
      </c>
      <c r="BN1037" s="4">
        <v>116361.22</v>
      </c>
      <c r="BO1037" s="4">
        <v>78611.590000000011</v>
      </c>
      <c r="BP1037" s="4">
        <v>109493.26</v>
      </c>
      <c r="BQ1037" s="4">
        <v>123052.53</v>
      </c>
      <c r="BR1037" s="4">
        <v>160090.45000000001</v>
      </c>
      <c r="BS1037" s="4">
        <v>109382.79000000001</v>
      </c>
      <c r="BT1037" s="4">
        <v>159539.75</v>
      </c>
      <c r="BU1037" s="4">
        <v>117475.92</v>
      </c>
      <c r="BV1037" s="4">
        <v>70421.77</v>
      </c>
      <c r="BW1037" s="4">
        <v>110896.25</v>
      </c>
      <c r="BX1037" s="4">
        <v>148770.58000000002</v>
      </c>
      <c r="BY1037" s="4">
        <v>174489.19</v>
      </c>
      <c r="BZ1037" s="4">
        <v>147274.73000000001</v>
      </c>
      <c r="CA1037" s="4">
        <v>185320.23</v>
      </c>
      <c r="CB1037" s="4">
        <v>180419.58000000002</v>
      </c>
      <c r="CC1037" s="4">
        <v>71476.14</v>
      </c>
      <c r="CD1037" s="4">
        <v>65801.11</v>
      </c>
      <c r="CE1037" s="4">
        <v>66789.3</v>
      </c>
      <c r="CF1037" s="4">
        <v>194904.45</v>
      </c>
      <c r="CG1037" s="4">
        <v>107832.09000000001</v>
      </c>
      <c r="CH1037" s="4">
        <v>128993.87999999999</v>
      </c>
      <c r="CI1037" s="4">
        <v>166669.72</v>
      </c>
      <c r="CJ1037" s="4">
        <v>192966.72</v>
      </c>
      <c r="CK1037" s="4">
        <v>94880.709999999992</v>
      </c>
      <c r="CL1037" s="4">
        <v>174111.39</v>
      </c>
      <c r="CM1037" s="4">
        <v>169236.62</v>
      </c>
      <c r="CN1037" s="4">
        <v>136767.33000000002</v>
      </c>
      <c r="CO1037" s="4">
        <v>98947.53</v>
      </c>
      <c r="CP1037" s="4">
        <v>159391.03</v>
      </c>
      <c r="CQ1037" s="4">
        <v>71763.820000000007</v>
      </c>
      <c r="CR1037" s="4">
        <v>115520.98</v>
      </c>
      <c r="CS1037" s="4">
        <v>98000.81</v>
      </c>
      <c r="CT1037" s="4">
        <v>65178.75</v>
      </c>
      <c r="CU1037" s="4">
        <v>148581.96</v>
      </c>
      <c r="CV1037" s="4">
        <v>75599.62000000001</v>
      </c>
      <c r="CW1037" s="4">
        <v>176615.62</v>
      </c>
      <c r="CX1037" s="4">
        <v>194465.79</v>
      </c>
      <c r="CY1037" s="4">
        <v>196905.86</v>
      </c>
      <c r="CZ1037" s="4">
        <v>159110.31999999998</v>
      </c>
      <c r="DA1037" s="4">
        <v>114041.86</v>
      </c>
      <c r="DB1037" s="4">
        <v>124442.45999999999</v>
      </c>
      <c r="DC1037" s="4">
        <v>89322.240000000005</v>
      </c>
      <c r="DD1037" s="4">
        <v>118623.47</v>
      </c>
      <c r="DE1037" s="4">
        <v>67501.17</v>
      </c>
      <c r="DF1037" s="4">
        <v>73728.23</v>
      </c>
      <c r="DG1037" s="4">
        <v>122574.82</v>
      </c>
      <c r="DH1037" s="4">
        <v>101687.17</v>
      </c>
      <c r="DI1037" s="4">
        <v>58854.84</v>
      </c>
      <c r="DJ1037" s="4">
        <v>141817.25999999998</v>
      </c>
      <c r="DK1037" s="4">
        <v>158140.66999999998</v>
      </c>
      <c r="DL1037" s="4">
        <v>69226.179999999993</v>
      </c>
      <c r="DM1037" s="4">
        <v>135825.53</v>
      </c>
      <c r="DN1037" s="4">
        <v>166997.29999999999</v>
      </c>
      <c r="DO1037" s="4">
        <v>193128.58000000002</v>
      </c>
      <c r="DP1037" s="4">
        <v>146066.93000000002</v>
      </c>
      <c r="DQ1037" s="4">
        <v>90100.12999999999</v>
      </c>
      <c r="DR1037" s="4">
        <v>108168.42</v>
      </c>
      <c r="DS1037" s="4">
        <v>66495.69</v>
      </c>
      <c r="DT1037" s="4">
        <v>115714.76</v>
      </c>
      <c r="DU1037" s="4">
        <v>152687.35</v>
      </c>
      <c r="DV1037" s="4">
        <v>63125.55</v>
      </c>
      <c r="DW1037" s="4">
        <v>197464.46</v>
      </c>
      <c r="DX1037" s="4">
        <v>101618.01</v>
      </c>
      <c r="DY1037" s="4">
        <v>161719.46</v>
      </c>
      <c r="DZ1037" s="4">
        <v>102212.68</v>
      </c>
      <c r="EA1037" s="4">
        <v>185425.54</v>
      </c>
      <c r="EB1037" s="4">
        <v>123155.02</v>
      </c>
      <c r="EC1037" s="4">
        <v>181574.95</v>
      </c>
      <c r="ED1037" s="4">
        <v>181097.64</v>
      </c>
      <c r="EE1037" s="4">
        <v>103503.95</v>
      </c>
      <c r="EF1037" s="4">
        <v>186421.39</v>
      </c>
      <c r="EG1037" s="4">
        <v>181258.81</v>
      </c>
      <c r="EH1037" s="4">
        <v>84446.459999999992</v>
      </c>
      <c r="EI1037" s="4">
        <v>58021.86</v>
      </c>
      <c r="EJ1037" s="4">
        <v>86227.17</v>
      </c>
      <c r="EK1037" s="4">
        <v>159262.01999999999</v>
      </c>
      <c r="EL1037" s="4">
        <v>103947.32</v>
      </c>
      <c r="EM1037" s="4">
        <v>168630.46</v>
      </c>
      <c r="EN1037" s="4">
        <v>197217</v>
      </c>
      <c r="EO1037" s="4">
        <v>159880.47</v>
      </c>
      <c r="EP1037" s="4">
        <v>187485.39</v>
      </c>
      <c r="EQ1037" s="4">
        <v>195444.27</v>
      </c>
      <c r="ER1037" s="4">
        <v>167667.54</v>
      </c>
      <c r="ES1037" s="4">
        <v>110051.94</v>
      </c>
      <c r="ET1037" s="4">
        <v>143368.35999999999</v>
      </c>
      <c r="EU1037" s="4">
        <v>72574.8</v>
      </c>
      <c r="EV1037" s="4">
        <v>174306.74000000002</v>
      </c>
      <c r="EW1037" s="4">
        <v>93559.78</v>
      </c>
      <c r="EX1037" s="4">
        <v>55743.89</v>
      </c>
      <c r="EY1037" s="4">
        <v>104538.61</v>
      </c>
      <c r="EZ1037" s="4">
        <v>134780.54999999999</v>
      </c>
      <c r="FA1037" s="4">
        <v>93588.959999999992</v>
      </c>
      <c r="FB1037" s="4">
        <v>150292.25999999998</v>
      </c>
      <c r="FC1037" s="4">
        <v>138418.1</v>
      </c>
      <c r="FD1037" s="4">
        <v>200612.81</v>
      </c>
      <c r="FE1037" s="4">
        <v>183504.94</v>
      </c>
      <c r="FF1037" s="4">
        <v>67329.440000000002</v>
      </c>
      <c r="FG1037" s="4">
        <v>135157.01999999999</v>
      </c>
      <c r="FH1037" s="4">
        <v>102578.51</v>
      </c>
      <c r="FI1037" s="4">
        <v>70053.52</v>
      </c>
      <c r="FJ1037" s="4">
        <v>155608.50999999998</v>
      </c>
      <c r="FK1037" s="4">
        <v>98039.459999999992</v>
      </c>
      <c r="FL1037" s="4">
        <v>198776.24000000002</v>
      </c>
      <c r="FM1037" s="4">
        <v>69101</v>
      </c>
      <c r="FN1037" s="4">
        <v>77196.47</v>
      </c>
      <c r="FO1037" s="4">
        <v>76015.429999999993</v>
      </c>
      <c r="FP1037" s="4">
        <v>184217.58000000002</v>
      </c>
      <c r="FQ1037" s="4">
        <v>184411.84</v>
      </c>
      <c r="FR1037" s="4">
        <v>187839.25</v>
      </c>
      <c r="FS1037" s="4">
        <v>104891.06</v>
      </c>
      <c r="FT1037" s="4">
        <v>167959.66</v>
      </c>
      <c r="FU1037" s="4">
        <v>93132.61</v>
      </c>
      <c r="FV1037" s="4">
        <v>85662</v>
      </c>
      <c r="FW1037" s="4">
        <v>187238.56999999998</v>
      </c>
      <c r="FX1037" s="4">
        <v>108264.18</v>
      </c>
      <c r="FY1037" s="4">
        <v>126564.74</v>
      </c>
      <c r="FZ1037" s="4">
        <v>73505.87999999999</v>
      </c>
      <c r="GA1037" s="4">
        <v>147986.20000000001</v>
      </c>
      <c r="GB1037" s="4">
        <v>189955.44</v>
      </c>
      <c r="GC1037" s="4">
        <v>176153.95</v>
      </c>
      <c r="GD1037" s="4">
        <v>113119</v>
      </c>
      <c r="GE1037" s="4">
        <v>147525.62</v>
      </c>
      <c r="GF1037" s="4">
        <v>126617.09000000001</v>
      </c>
      <c r="GG1037" s="4">
        <v>107392.95</v>
      </c>
      <c r="GH1037" s="4">
        <v>71835.72</v>
      </c>
      <c r="GI1037" s="4">
        <v>133921.53</v>
      </c>
      <c r="GJ1037" s="4">
        <v>110323.02</v>
      </c>
      <c r="GK1037" s="4">
        <v>174587.13</v>
      </c>
      <c r="GL1037" s="4">
        <v>186981.88</v>
      </c>
      <c r="GM1037" s="4">
        <v>80286.14</v>
      </c>
      <c r="GN1037" s="4">
        <v>92316.31</v>
      </c>
      <c r="GO1037" s="4">
        <v>132744</v>
      </c>
      <c r="GP1037" s="4">
        <v>78819.39</v>
      </c>
      <c r="GQ1037" s="4">
        <v>165214.78</v>
      </c>
      <c r="GR1037" s="4">
        <v>159183.23000000001</v>
      </c>
      <c r="GS1037" s="4">
        <v>57898.41</v>
      </c>
      <c r="GT1037" s="4">
        <v>87848.44</v>
      </c>
      <c r="GU1037" s="4">
        <v>191444.96</v>
      </c>
      <c r="GV1037" s="4">
        <v>163103.91</v>
      </c>
      <c r="GW1037" s="4">
        <v>183117.66999999998</v>
      </c>
      <c r="GX1037" s="4">
        <v>107268.17</v>
      </c>
      <c r="GY1037" s="4">
        <v>80195.94</v>
      </c>
      <c r="GZ1037" s="4">
        <v>138906.13</v>
      </c>
      <c r="HA1037" s="4">
        <v>181198.88</v>
      </c>
      <c r="HB1037" s="4">
        <v>145324.39000000001</v>
      </c>
      <c r="HC1037" s="4">
        <v>189519.44</v>
      </c>
      <c r="HD1037" s="4">
        <v>165742.87</v>
      </c>
      <c r="HE1037" s="4">
        <v>72500.800000000003</v>
      </c>
      <c r="HF1037" s="4">
        <v>72552.590000000011</v>
      </c>
      <c r="HG1037" s="4">
        <v>113509.45999999999</v>
      </c>
      <c r="HH1037" s="4">
        <v>174583.46</v>
      </c>
      <c r="HI1037" s="4">
        <v>92735.340000000011</v>
      </c>
      <c r="HJ1037" s="4">
        <v>189099.16</v>
      </c>
      <c r="HK1037" s="4">
        <v>77712.509999999995</v>
      </c>
      <c r="HL1037" s="4">
        <v>59355.079999999994</v>
      </c>
      <c r="HM1037" s="4">
        <v>58599.24</v>
      </c>
      <c r="HN1037" s="4">
        <v>128988.4</v>
      </c>
      <c r="HO1037" s="4">
        <v>131390.54</v>
      </c>
      <c r="HP1037" s="4">
        <v>187553.78000000003</v>
      </c>
      <c r="HQ1037" s="4">
        <v>72341.040000000008</v>
      </c>
      <c r="HR1037" s="4">
        <v>136088.87</v>
      </c>
      <c r="HS1037" s="4">
        <v>198728.28000000003</v>
      </c>
      <c r="HT1037" s="4">
        <v>162066.43000000002</v>
      </c>
      <c r="HU1037" s="4">
        <v>147153.22</v>
      </c>
      <c r="HV1037" s="4">
        <v>124838.87999999999</v>
      </c>
      <c r="HW1037" s="4">
        <v>136680.95999999999</v>
      </c>
      <c r="HX1037" s="4">
        <v>151779.04</v>
      </c>
      <c r="HY1037" s="4">
        <v>117987.65</v>
      </c>
      <c r="HZ1037" s="4">
        <v>139746.85</v>
      </c>
      <c r="IA1037" s="4">
        <v>157758.96</v>
      </c>
      <c r="IB1037" s="4">
        <v>176413.46</v>
      </c>
      <c r="IC1037" s="4">
        <v>171645.16999999998</v>
      </c>
      <c r="ID1037" s="4">
        <v>104183.9</v>
      </c>
      <c r="IE1037" s="4">
        <v>112502.97</v>
      </c>
      <c r="IF1037" s="4">
        <v>99411.94</v>
      </c>
      <c r="IG1037" s="4">
        <v>162335.33000000002</v>
      </c>
      <c r="IH1037" s="4">
        <v>67887.87999999999</v>
      </c>
      <c r="II1037" s="4">
        <v>133798.77000000002</v>
      </c>
      <c r="IJ1037" s="4">
        <v>74868.040000000008</v>
      </c>
      <c r="IK1037" s="4">
        <v>128851.41</v>
      </c>
      <c r="IL1037" s="4">
        <v>192393.41</v>
      </c>
      <c r="IM1037" s="4">
        <v>198751.98</v>
      </c>
      <c r="IN1037" s="4">
        <v>128476.50999999998</v>
      </c>
      <c r="IO1037" s="4">
        <v>81424.78</v>
      </c>
      <c r="IP1037" s="4">
        <v>156343.51999999999</v>
      </c>
      <c r="IQ1037" s="4">
        <v>108325.28</v>
      </c>
      <c r="IR1037" s="4">
        <v>191343.96</v>
      </c>
      <c r="IS1037" s="4">
        <v>166385.18000000002</v>
      </c>
      <c r="IT1037" s="4">
        <v>156551.24000000002</v>
      </c>
      <c r="IU1037" s="4">
        <v>115133.55</v>
      </c>
      <c r="IV1037" s="4">
        <v>121051.97</v>
      </c>
      <c r="IW1037" s="4">
        <v>146629.44</v>
      </c>
      <c r="IX1037" s="4">
        <v>185767.19</v>
      </c>
      <c r="IY1037" s="4">
        <v>105232.1</v>
      </c>
      <c r="IZ1037" s="4">
        <v>163894.00999999998</v>
      </c>
      <c r="JA1037" s="4">
        <v>200900.00999999998</v>
      </c>
      <c r="JB1037" s="4">
        <v>127611.69</v>
      </c>
      <c r="JC1037" s="4">
        <v>112683.69</v>
      </c>
      <c r="JD1037" s="4">
        <v>168023.81999999998</v>
      </c>
      <c r="JE1037" s="4">
        <v>60481.03</v>
      </c>
      <c r="JF1037" s="4">
        <v>162797.93000000002</v>
      </c>
      <c r="JG1037" s="4">
        <v>175047.63</v>
      </c>
      <c r="JH1037" s="4">
        <v>101682.25</v>
      </c>
      <c r="JI1037" s="4">
        <v>167885.74000000002</v>
      </c>
      <c r="JJ1037" s="4">
        <v>57559.18</v>
      </c>
      <c r="JK1037" s="4">
        <v>168373.77</v>
      </c>
      <c r="JL1037" s="4">
        <v>130028.14000000001</v>
      </c>
      <c r="JM1037" s="4">
        <v>141463.48000000001</v>
      </c>
      <c r="JN1037" s="4">
        <v>119618.55</v>
      </c>
      <c r="JO1037" s="4">
        <v>95107.74</v>
      </c>
      <c r="JP1037" s="4">
        <v>102660.89000000001</v>
      </c>
      <c r="JQ1037" s="4">
        <v>66601.929999999993</v>
      </c>
      <c r="JR1037" s="4">
        <v>178252.93000000002</v>
      </c>
      <c r="JS1037" s="4">
        <v>115367.62999999999</v>
      </c>
      <c r="JT1037" s="4">
        <v>178803.55</v>
      </c>
      <c r="JU1037" s="4">
        <v>101213.61</v>
      </c>
      <c r="JV1037" s="4">
        <v>184968.18000000002</v>
      </c>
      <c r="JW1037" s="4">
        <v>153840.70000000001</v>
      </c>
      <c r="JX1037" s="4">
        <v>128576.25999999998</v>
      </c>
      <c r="JY1037" s="4">
        <v>65648.239999999991</v>
      </c>
      <c r="JZ1037" s="4">
        <v>134433.41999999998</v>
      </c>
      <c r="KA1037" s="4">
        <v>152855.16999999998</v>
      </c>
      <c r="KB1037" s="4">
        <v>192948.1</v>
      </c>
      <c r="KC1037" s="4">
        <v>114234.87000000001</v>
      </c>
      <c r="KD1037" s="4">
        <v>118041.17</v>
      </c>
      <c r="KE1037" s="4">
        <v>152615.93000000002</v>
      </c>
      <c r="KF1037" s="4">
        <v>133272.00999999998</v>
      </c>
      <c r="KG1037" s="4">
        <v>156846.34</v>
      </c>
      <c r="KH1037" s="4">
        <v>160171.41999999998</v>
      </c>
      <c r="KI1037" s="4">
        <v>155658.81</v>
      </c>
      <c r="KJ1037" s="4">
        <v>105205.26</v>
      </c>
      <c r="KK1037" s="4">
        <v>85667.64</v>
      </c>
      <c r="KL1037" s="4">
        <v>161828.6</v>
      </c>
      <c r="KM1037" s="4">
        <v>186374.91999999998</v>
      </c>
      <c r="KN1037" s="4">
        <v>99716.35</v>
      </c>
      <c r="KO1037" s="4">
        <v>134706.15</v>
      </c>
      <c r="KP1037" s="4">
        <v>147114.89000000001</v>
      </c>
      <c r="KQ1037" s="4">
        <v>81703.840000000011</v>
      </c>
      <c r="KR1037" s="4">
        <v>161867.09</v>
      </c>
      <c r="KS1037" s="4">
        <v>96765.08</v>
      </c>
      <c r="KT1037" s="4">
        <v>110127.75</v>
      </c>
      <c r="KU1037" s="4">
        <v>68864.42</v>
      </c>
      <c r="KV1037" s="4">
        <v>150292.5</v>
      </c>
      <c r="KW1037" s="4">
        <v>201064.77</v>
      </c>
      <c r="KX1037" s="4">
        <v>68623.77</v>
      </c>
      <c r="KY1037" s="4">
        <v>173857.2</v>
      </c>
      <c r="KZ1037" s="4">
        <v>92023.790000000008</v>
      </c>
      <c r="LA1037" s="4">
        <v>155933.88</v>
      </c>
      <c r="LB1037" s="4">
        <v>169078.75</v>
      </c>
      <c r="LC1037" s="4">
        <v>77817.820000000007</v>
      </c>
      <c r="LD1037" s="4">
        <v>140504.79</v>
      </c>
      <c r="LE1037" s="4">
        <v>160151.79</v>
      </c>
      <c r="LF1037" s="4">
        <v>68743.55</v>
      </c>
      <c r="LG1037" s="4">
        <v>118099.37000000001</v>
      </c>
      <c r="LH1037" s="4">
        <v>182400.03</v>
      </c>
      <c r="LI1037" s="4">
        <v>154497.56</v>
      </c>
      <c r="LJ1037" s="4">
        <v>77646.490000000005</v>
      </c>
      <c r="LK1037" s="4">
        <v>130889.04999999999</v>
      </c>
      <c r="LL1037" s="4">
        <v>74895.73</v>
      </c>
      <c r="LM1037" s="4">
        <v>203404.24000000002</v>
      </c>
      <c r="LN1037" s="4">
        <v>118402.85</v>
      </c>
      <c r="LO1037" s="4">
        <v>187564.1</v>
      </c>
      <c r="LP1037" s="4">
        <v>60841.62</v>
      </c>
      <c r="LQ1037" s="4">
        <v>141315.85</v>
      </c>
      <c r="LR1037" s="4">
        <v>153077.04</v>
      </c>
      <c r="LS1037" s="4">
        <v>145281.91</v>
      </c>
      <c r="LT1037" s="4">
        <v>103678.65999999999</v>
      </c>
      <c r="LU1037" s="4">
        <v>112039.04000000001</v>
      </c>
      <c r="LV1037" s="4">
        <v>118240.51</v>
      </c>
      <c r="LW1037" s="4">
        <v>114060.15999999999</v>
      </c>
      <c r="LX1037" s="4">
        <v>74966.459999999992</v>
      </c>
      <c r="LY1037" s="4">
        <v>144552.06</v>
      </c>
      <c r="LZ1037" s="4">
        <v>137093.5</v>
      </c>
      <c r="MA1037" s="4">
        <v>175776.15</v>
      </c>
      <c r="MB1037" s="4">
        <v>108370.82</v>
      </c>
      <c r="MC1037" s="4">
        <v>117837.28</v>
      </c>
      <c r="MD1037" s="4">
        <v>163079.97</v>
      </c>
      <c r="ME1037" s="4">
        <v>65252.22</v>
      </c>
      <c r="MF1037" s="4">
        <v>128046.44</v>
      </c>
      <c r="MG1037" s="4">
        <v>71014.95</v>
      </c>
      <c r="MH1037" s="4">
        <v>201729.93000000002</v>
      </c>
      <c r="MI1037" s="4">
        <v>190656.27</v>
      </c>
      <c r="MJ1037" s="4">
        <v>170300.94</v>
      </c>
      <c r="MK1037" s="4">
        <v>99370.47</v>
      </c>
      <c r="ML1037" s="4">
        <v>143143.75</v>
      </c>
      <c r="MM1037" s="4">
        <v>82664.100000000006</v>
      </c>
      <c r="MN1037" s="4">
        <v>157559.29999999999</v>
      </c>
      <c r="MO1037" s="4">
        <v>119372.18</v>
      </c>
      <c r="MP1037" s="4">
        <v>178979.27</v>
      </c>
      <c r="MQ1037" s="4">
        <v>99108.3</v>
      </c>
      <c r="MR1037" s="4">
        <v>195989.65</v>
      </c>
      <c r="MS1037" s="4">
        <v>178820.68000000002</v>
      </c>
      <c r="MT1037" s="4">
        <v>170244.84</v>
      </c>
      <c r="MU1037" s="4">
        <v>65407.909999999996</v>
      </c>
      <c r="MV1037" s="4">
        <v>112878.19</v>
      </c>
      <c r="MW1037" s="4">
        <v>67666.010000000009</v>
      </c>
      <c r="MX1037" s="4">
        <v>122947.7</v>
      </c>
      <c r="MY1037" s="4">
        <v>197493.72</v>
      </c>
      <c r="MZ1037" s="4">
        <v>138532.48000000001</v>
      </c>
      <c r="NA1037" s="4">
        <v>162035.84</v>
      </c>
      <c r="NB1037" s="4">
        <v>155033.54999999999</v>
      </c>
      <c r="NC1037" s="4">
        <v>155302.04999999999</v>
      </c>
      <c r="ND1037" s="4">
        <v>162193.01999999999</v>
      </c>
      <c r="NE1037" s="4">
        <v>109958.76</v>
      </c>
      <c r="NF1037" s="4">
        <v>106890.45</v>
      </c>
      <c r="NG1037" s="4">
        <v>120904.58</v>
      </c>
      <c r="NH1037" s="4">
        <v>136191.51999999999</v>
      </c>
      <c r="NI1037" s="4">
        <v>132107.16999999998</v>
      </c>
      <c r="NJ1037" s="4">
        <v>104658.62999999999</v>
      </c>
      <c r="NK1037" s="4">
        <v>82055.040000000008</v>
      </c>
      <c r="NL1037" s="4">
        <v>94637.24</v>
      </c>
      <c r="NM1037" s="4">
        <v>154448.66999999998</v>
      </c>
      <c r="NN1037" s="4">
        <v>85552.94</v>
      </c>
      <c r="NO1037" s="4">
        <v>197620.06999999998</v>
      </c>
      <c r="NP1037" s="4">
        <v>76289.97</v>
      </c>
      <c r="NQ1037" s="4">
        <v>195302.28000000003</v>
      </c>
      <c r="NR1037" s="4">
        <v>142130.04999999999</v>
      </c>
      <c r="NS1037" s="4">
        <v>182649.83000000002</v>
      </c>
      <c r="NT1037" s="4">
        <v>125278.62999999999</v>
      </c>
      <c r="NU1037" s="4">
        <v>66785.62999999999</v>
      </c>
      <c r="NV1037" s="4">
        <v>101898.64000000001</v>
      </c>
      <c r="NW1037" s="4">
        <v>133490.13</v>
      </c>
      <c r="NX1037" s="4">
        <v>163102.81999999998</v>
      </c>
      <c r="NY1037" s="4">
        <v>61060.060000000005</v>
      </c>
      <c r="NZ1037" s="4">
        <v>97299.42</v>
      </c>
      <c r="OA1037" s="4">
        <v>127354.76</v>
      </c>
      <c r="OB1037" s="4">
        <v>197646.99000000002</v>
      </c>
      <c r="OC1037" s="4">
        <v>127680.69</v>
      </c>
      <c r="OD1037" s="4">
        <v>123119.03</v>
      </c>
      <c r="OE1037" s="4">
        <v>154823.65</v>
      </c>
      <c r="OF1037" s="4">
        <v>115107.03</v>
      </c>
      <c r="OG1037" s="4">
        <v>197153.48</v>
      </c>
      <c r="OH1037" s="4">
        <v>81668.33</v>
      </c>
      <c r="OI1037" s="4">
        <v>84922.68</v>
      </c>
      <c r="OJ1037" s="4">
        <v>100810.94</v>
      </c>
      <c r="OK1037" s="4">
        <v>173501.93000000002</v>
      </c>
      <c r="OL1037" s="4">
        <v>134962.35999999999</v>
      </c>
      <c r="OM1037" s="4">
        <v>70994.759999999995</v>
      </c>
      <c r="ON1037" s="4">
        <v>121363.11</v>
      </c>
      <c r="OO1037" s="4">
        <v>109688.61</v>
      </c>
      <c r="OP1037" s="4">
        <v>176212.63</v>
      </c>
      <c r="OQ1037" s="4">
        <v>188937.75</v>
      </c>
      <c r="OR1037" s="4">
        <v>162192.85999999999</v>
      </c>
      <c r="OS1037" s="4">
        <v>144171.6</v>
      </c>
      <c r="OT1037" s="4">
        <v>109695.58</v>
      </c>
      <c r="OU1037" s="4">
        <v>129123.98</v>
      </c>
      <c r="OV1037" s="4">
        <v>133591.13</v>
      </c>
      <c r="OW1037" s="4">
        <v>135034.18</v>
      </c>
      <c r="OX1037" s="4">
        <v>67398.52</v>
      </c>
      <c r="OY1037" s="4">
        <v>127643.77</v>
      </c>
      <c r="OZ1037" s="4">
        <v>184613.06999999998</v>
      </c>
      <c r="PA1037" s="4">
        <v>155409.85999999999</v>
      </c>
      <c r="PB1037" s="4">
        <v>183606.25999999998</v>
      </c>
      <c r="PC1037" s="4">
        <v>173377.06999999998</v>
      </c>
      <c r="PD1037" s="4">
        <v>159135.19</v>
      </c>
      <c r="PE1037" s="4">
        <v>57403.49</v>
      </c>
      <c r="PF1037" s="4">
        <v>155736.10999999999</v>
      </c>
      <c r="PG1037" s="4">
        <v>57765.329999999994</v>
      </c>
      <c r="PH1037" s="4">
        <v>138017.45000000001</v>
      </c>
      <c r="PI1037" s="4">
        <v>133637.75999999998</v>
      </c>
      <c r="PJ1037" s="4">
        <v>182628.55</v>
      </c>
      <c r="PK1037" s="4">
        <v>159100.53</v>
      </c>
      <c r="PL1037" s="4">
        <v>186916.47</v>
      </c>
      <c r="PM1037" s="4">
        <v>156745.34</v>
      </c>
      <c r="PN1037" s="4">
        <v>187286.13</v>
      </c>
      <c r="PO1037" s="4">
        <v>123306.24000000001</v>
      </c>
      <c r="PP1037" s="4">
        <v>154446.09</v>
      </c>
      <c r="PQ1037" s="4">
        <v>161078.72</v>
      </c>
      <c r="PR1037" s="4">
        <v>175782.88</v>
      </c>
      <c r="PS1037" s="4">
        <v>57471.72</v>
      </c>
      <c r="PT1037" s="4">
        <v>114189.65</v>
      </c>
      <c r="PU1037" s="4">
        <v>152337.79999999999</v>
      </c>
      <c r="PV1037" s="4">
        <v>71267.649999999994</v>
      </c>
      <c r="PW1037" s="4">
        <v>192402.48</v>
      </c>
      <c r="PX1037" s="4">
        <v>105031.19</v>
      </c>
      <c r="PY1037" s="4">
        <v>101766.04000000001</v>
      </c>
      <c r="PZ1037" s="4">
        <v>99192.17</v>
      </c>
      <c r="QA1037" s="4">
        <v>147560.68000000002</v>
      </c>
      <c r="QB1037" s="4">
        <v>141399.56</v>
      </c>
      <c r="QC1037" s="4">
        <v>73364.740000000005</v>
      </c>
      <c r="QD1037" s="4">
        <v>159876.08000000002</v>
      </c>
      <c r="QE1037" s="4">
        <v>186517.39</v>
      </c>
      <c r="QF1037" s="4">
        <v>102263.14000000001</v>
      </c>
      <c r="QG1037" s="4">
        <v>131291.96</v>
      </c>
      <c r="QH1037" s="4">
        <v>93330.7</v>
      </c>
      <c r="QI1037" s="4">
        <v>164802.48000000001</v>
      </c>
      <c r="QJ1037" s="4">
        <v>105052.23</v>
      </c>
      <c r="QK1037" s="4">
        <v>59896.39</v>
      </c>
      <c r="QL1037" s="4">
        <v>73063.39</v>
      </c>
      <c r="QM1037" s="4">
        <v>150136.41</v>
      </c>
      <c r="QN1037" s="4">
        <v>85822.85</v>
      </c>
      <c r="QO1037" s="4">
        <v>103129.20999999999</v>
      </c>
      <c r="QP1037" s="4">
        <v>147163.94</v>
      </c>
      <c r="QQ1037" s="4">
        <v>148540.65</v>
      </c>
      <c r="QR1037" s="4">
        <v>91914.65</v>
      </c>
      <c r="QS1037" s="4">
        <v>64837.020000000004</v>
      </c>
      <c r="QT1037" s="4">
        <v>167668.39000000001</v>
      </c>
      <c r="QU1037" s="4">
        <v>157860.20000000001</v>
      </c>
      <c r="QV1037" s="4">
        <v>94421.459999999992</v>
      </c>
      <c r="QW1037" s="4">
        <v>92015.33</v>
      </c>
      <c r="QX1037" s="4">
        <v>79169.259999999995</v>
      </c>
      <c r="QY1037" s="4">
        <v>177037.47</v>
      </c>
      <c r="QZ1037" s="4">
        <v>80927.679999999993</v>
      </c>
      <c r="RA1037" s="4">
        <v>84793.99</v>
      </c>
      <c r="RB1037" s="4">
        <v>139394.08000000002</v>
      </c>
      <c r="RC1037" s="4">
        <v>153780.76999999999</v>
      </c>
      <c r="RD1037" s="4">
        <v>155214.50999999998</v>
      </c>
      <c r="RE1037" s="4">
        <v>144105.18000000002</v>
      </c>
      <c r="RF1037" s="4">
        <v>195236.63</v>
      </c>
      <c r="RG1037" s="4">
        <v>119738.25</v>
      </c>
      <c r="RH1037" s="4">
        <v>171478.06999999998</v>
      </c>
      <c r="RI1037" s="4">
        <v>157061.64000000001</v>
      </c>
      <c r="RJ1037" s="4">
        <v>164031</v>
      </c>
      <c r="RK1037" s="4">
        <v>88151.92</v>
      </c>
      <c r="RL1037" s="4">
        <v>202497.18000000002</v>
      </c>
      <c r="RM1037" s="4">
        <v>181225.16</v>
      </c>
      <c r="RN1037" s="4">
        <v>54489.939999999995</v>
      </c>
      <c r="RO1037" s="4">
        <v>128471.10999999999</v>
      </c>
      <c r="RP1037" s="4">
        <v>127038.3</v>
      </c>
      <c r="RQ1037" s="4">
        <v>101770.87999999999</v>
      </c>
      <c r="RR1037" s="4">
        <v>138557.66999999998</v>
      </c>
      <c r="RS1037" s="4">
        <v>65395.939999999995</v>
      </c>
      <c r="RT1037" s="4">
        <v>185880.08000000002</v>
      </c>
      <c r="RU1037" s="4">
        <v>144691.54999999999</v>
      </c>
      <c r="RV1037" s="4">
        <v>163000.25</v>
      </c>
      <c r="RW1037" s="4">
        <v>69316.22</v>
      </c>
      <c r="RX1037" s="4">
        <v>123585.78</v>
      </c>
      <c r="RY1037" s="4">
        <v>57407.560000000005</v>
      </c>
      <c r="RZ1037" s="4">
        <v>72767.81</v>
      </c>
      <c r="SA1037" s="4">
        <v>94876.640000000014</v>
      </c>
      <c r="SB1037" s="4">
        <v>93061.03</v>
      </c>
      <c r="SC1037" s="4">
        <v>63836.86</v>
      </c>
      <c r="SD1037" s="4">
        <v>75128.72</v>
      </c>
      <c r="SE1037" s="4">
        <v>190128.34</v>
      </c>
      <c r="SF1037" s="4">
        <v>65980.739999999991</v>
      </c>
      <c r="SG1037" s="4">
        <v>132963.52999999997</v>
      </c>
      <c r="SH1037" s="4">
        <v>74415.600000000006</v>
      </c>
      <c r="SI1037" s="4">
        <v>188811.72</v>
      </c>
      <c r="SJ1037" s="4">
        <v>101872.04000000001</v>
      </c>
      <c r="SK1037" s="4">
        <v>126570.45999999999</v>
      </c>
      <c r="SL1037" s="4">
        <v>84063.42</v>
      </c>
      <c r="SM1037" s="4">
        <v>110924.1</v>
      </c>
      <c r="SN1037" s="4">
        <v>64973.93</v>
      </c>
      <c r="SO1037" s="4">
        <v>195851.56999999998</v>
      </c>
      <c r="SP1037" s="4">
        <v>136373.97</v>
      </c>
      <c r="SQ1037" s="4">
        <v>143293.56</v>
      </c>
      <c r="SR1037" s="4">
        <v>111420.27</v>
      </c>
      <c r="SS1037" s="4">
        <v>196810.58000000002</v>
      </c>
      <c r="ST1037" s="4">
        <v>177320.2</v>
      </c>
      <c r="SU1037" s="4">
        <v>183903.78</v>
      </c>
      <c r="SV1037" s="4">
        <v>187565.19</v>
      </c>
      <c r="SW1037" s="4">
        <v>129161.37999999999</v>
      </c>
      <c r="SX1037" s="4">
        <v>74546.340000000011</v>
      </c>
      <c r="SY1037" s="4">
        <v>166822.75</v>
      </c>
      <c r="SZ1037" s="4">
        <v>187921.79</v>
      </c>
      <c r="TA1037" s="4">
        <v>164362.49000000002</v>
      </c>
      <c r="TB1037" s="4">
        <v>66865.350000000006</v>
      </c>
      <c r="TC1037" s="4">
        <v>192917.50999999998</v>
      </c>
      <c r="TD1037" s="4">
        <v>111291.02</v>
      </c>
      <c r="TE1037" s="4">
        <v>58402.400000000001</v>
      </c>
      <c r="TF1037" s="4">
        <v>85035.97</v>
      </c>
      <c r="TG1037" s="4">
        <v>137602.41</v>
      </c>
      <c r="TH1037" s="4">
        <v>150169.9</v>
      </c>
      <c r="TI1037" s="4">
        <v>197151.99000000002</v>
      </c>
      <c r="TJ1037" s="4">
        <v>185964.35</v>
      </c>
      <c r="TK1037" s="4">
        <v>171055.13</v>
      </c>
      <c r="TL1037" s="4">
        <v>133091.53</v>
      </c>
      <c r="TM1037" s="4">
        <v>120594.77</v>
      </c>
      <c r="TN1037" s="4">
        <v>131903.44</v>
      </c>
      <c r="TO1037" s="4">
        <v>75257.33</v>
      </c>
      <c r="TP1037" s="4">
        <v>172890.45</v>
      </c>
      <c r="TQ1037" s="4">
        <v>134703.33000000002</v>
      </c>
      <c r="TR1037" s="4">
        <v>82366.740000000005</v>
      </c>
      <c r="TS1037" s="4">
        <v>72701.31</v>
      </c>
      <c r="TT1037" s="4">
        <v>96392.76</v>
      </c>
      <c r="TU1037" s="4">
        <v>72641.7</v>
      </c>
      <c r="TV1037" s="4">
        <v>135080.97</v>
      </c>
      <c r="TW1037" s="4">
        <v>73551.42</v>
      </c>
      <c r="TX1037" s="4">
        <v>153829.98000000001</v>
      </c>
      <c r="TY1037" s="4">
        <v>80387.540000000008</v>
      </c>
      <c r="TZ1037" s="4">
        <v>161609.39000000001</v>
      </c>
      <c r="UA1037" s="4">
        <v>62514.84</v>
      </c>
      <c r="UB1037" s="4">
        <v>190559.34</v>
      </c>
      <c r="UC1037" s="4">
        <v>167603.29999999999</v>
      </c>
      <c r="UD1037" s="4">
        <v>99695.15</v>
      </c>
      <c r="UE1037" s="4">
        <v>57304.22</v>
      </c>
      <c r="UF1037" s="4">
        <v>99473.97</v>
      </c>
      <c r="UG1037" s="4">
        <v>77996.28</v>
      </c>
      <c r="UH1037" s="4">
        <v>171574.68000000002</v>
      </c>
      <c r="UI1037" s="4">
        <v>166609.87</v>
      </c>
      <c r="UJ1037" s="4">
        <v>174861.03</v>
      </c>
      <c r="UK1037" s="4">
        <v>139463.48000000001</v>
      </c>
      <c r="UL1037" s="4">
        <v>140244.26999999999</v>
      </c>
      <c r="UM1037" s="4">
        <v>149161.91999999998</v>
      </c>
      <c r="UN1037" s="4">
        <v>130969.85999999999</v>
      </c>
      <c r="UO1037" s="4">
        <v>144846.15</v>
      </c>
      <c r="UP1037" s="4">
        <v>150105.74000000002</v>
      </c>
      <c r="UQ1037" s="4">
        <v>121314.37999999999</v>
      </c>
      <c r="UR1037" s="4">
        <v>131869.02000000002</v>
      </c>
      <c r="US1037" s="4">
        <v>83282.87000000001</v>
      </c>
      <c r="UT1037" s="4">
        <v>119107.75</v>
      </c>
      <c r="UU1037" s="4">
        <v>112327.09000000001</v>
      </c>
      <c r="UV1037" s="4">
        <v>110598.57</v>
      </c>
      <c r="UW1037" s="4">
        <v>71737.06</v>
      </c>
      <c r="UX1037" s="4">
        <v>74069.8</v>
      </c>
      <c r="UY1037" s="4">
        <v>116840.26</v>
      </c>
      <c r="UZ1037" s="4">
        <v>126446.37000000001</v>
      </c>
      <c r="VA1037" s="4">
        <v>108114.98</v>
      </c>
      <c r="VB1037" s="4">
        <v>127817.76</v>
      </c>
      <c r="VC1037" s="4">
        <v>202390.94</v>
      </c>
      <c r="VD1037" s="4">
        <v>170247.25999999998</v>
      </c>
      <c r="VE1037" s="4">
        <v>122973.74</v>
      </c>
      <c r="VF1037" s="4">
        <v>137489.68000000002</v>
      </c>
      <c r="VG1037" s="4">
        <v>161403.16</v>
      </c>
      <c r="VH1037" s="4">
        <v>96174.720000000001</v>
      </c>
      <c r="VI1037" s="4">
        <v>131086.97999999998</v>
      </c>
      <c r="VJ1037" s="4">
        <v>145538.75999999998</v>
      </c>
      <c r="VK1037" s="4">
        <v>89781.409999999989</v>
      </c>
      <c r="VL1037" s="4">
        <v>196459.3</v>
      </c>
      <c r="VM1037" s="4">
        <v>137336.56999999998</v>
      </c>
      <c r="VN1037" s="4">
        <v>157807.85</v>
      </c>
      <c r="VO1037" s="4">
        <v>80465.61</v>
      </c>
      <c r="VP1037" s="4">
        <v>63752.829999999994</v>
      </c>
      <c r="VQ1037" s="4">
        <v>88118.83</v>
      </c>
      <c r="VR1037" s="4">
        <v>199745.89</v>
      </c>
      <c r="VS1037" s="4">
        <v>195984.65</v>
      </c>
      <c r="VT1037" s="4">
        <v>85727.49</v>
      </c>
      <c r="VU1037" s="4">
        <v>197202.85</v>
      </c>
      <c r="VV1037" s="4">
        <v>183520.9</v>
      </c>
      <c r="VW1037" s="4">
        <v>106625.45999999999</v>
      </c>
      <c r="VX1037" s="4">
        <v>162699.59</v>
      </c>
      <c r="VY1037" s="4">
        <v>112843.29000000001</v>
      </c>
      <c r="VZ1037" s="4">
        <v>63586.820000000007</v>
      </c>
      <c r="WA1037" s="4">
        <v>75518.490000000005</v>
      </c>
      <c r="WB1037" s="4">
        <v>128222</v>
      </c>
      <c r="WC1037" s="4">
        <v>176103.41</v>
      </c>
      <c r="WD1037" s="4">
        <v>143586.56</v>
      </c>
      <c r="WE1037" s="4">
        <v>194586.41999999998</v>
      </c>
      <c r="WF1037" s="4">
        <v>155345.94</v>
      </c>
      <c r="WG1037" s="4">
        <v>202967.91999999998</v>
      </c>
      <c r="WH1037" s="4">
        <v>62032.21</v>
      </c>
      <c r="WI1037" s="4">
        <v>192673.96</v>
      </c>
      <c r="WJ1037" s="4">
        <v>109288.12000000001</v>
      </c>
      <c r="WK1037" s="4">
        <v>141006.28</v>
      </c>
      <c r="WL1037" s="4">
        <v>197968.61</v>
      </c>
      <c r="WM1037" s="4">
        <v>60456.320000000007</v>
      </c>
      <c r="WN1037" s="4">
        <v>78742.409999999989</v>
      </c>
      <c r="WO1037" s="4">
        <v>70489.600000000006</v>
      </c>
      <c r="WP1037" s="4">
        <v>145804.75999999998</v>
      </c>
      <c r="WQ1037" s="4">
        <v>62876.520000000004</v>
      </c>
      <c r="WR1037" s="4">
        <v>110425.35</v>
      </c>
      <c r="WS1037" s="4">
        <v>183964.96</v>
      </c>
      <c r="WT1037" s="4">
        <v>149667.16</v>
      </c>
      <c r="WU1037" s="4">
        <v>91576.909999999989</v>
      </c>
      <c r="WV1037" s="4">
        <v>194965.31</v>
      </c>
      <c r="WW1037" s="4">
        <v>167963.89</v>
      </c>
      <c r="WX1037" s="4">
        <v>82039</v>
      </c>
      <c r="WY1037" s="4">
        <v>149286.94</v>
      </c>
      <c r="WZ1037" s="4">
        <v>139662.98000000001</v>
      </c>
      <c r="XA1037" s="4">
        <v>63727.88</v>
      </c>
      <c r="XB1037" s="4">
        <v>97988.6</v>
      </c>
      <c r="XC1037" s="4">
        <v>89726.87999999999</v>
      </c>
      <c r="XD1037" s="4">
        <v>120038.99</v>
      </c>
      <c r="XE1037" s="4">
        <v>194186.16999999998</v>
      </c>
      <c r="XF1037" s="4">
        <v>114568.54000000001</v>
      </c>
      <c r="XG1037" s="4">
        <v>99408.87999999999</v>
      </c>
      <c r="XH1037" s="4">
        <v>145112.06999999998</v>
      </c>
      <c r="XI1037" s="4">
        <v>119706.40999999999</v>
      </c>
      <c r="XJ1037" s="4">
        <v>146556.45000000001</v>
      </c>
      <c r="XK1037" s="4">
        <v>66672.5</v>
      </c>
      <c r="XL1037" s="4">
        <v>72535.14</v>
      </c>
      <c r="XM1037" s="4">
        <v>80109.409999999989</v>
      </c>
      <c r="XN1037" s="4">
        <v>131375.75</v>
      </c>
      <c r="XO1037" s="4">
        <v>133172.18</v>
      </c>
      <c r="XP1037" s="4">
        <v>175989.03</v>
      </c>
      <c r="XQ1037" s="4">
        <v>150207.29999999999</v>
      </c>
      <c r="XR1037" s="4">
        <v>76775.100000000006</v>
      </c>
      <c r="XS1037" s="4">
        <v>124734.82</v>
      </c>
      <c r="XT1037" s="4">
        <v>137174.31</v>
      </c>
      <c r="XU1037" s="4">
        <v>131362.60999999999</v>
      </c>
      <c r="XV1037" s="4">
        <v>152852.26999999999</v>
      </c>
      <c r="XW1037" s="4">
        <v>89269.12000000001</v>
      </c>
      <c r="XX1037" s="4">
        <v>191826.99000000002</v>
      </c>
      <c r="XY1037" s="4">
        <v>151955.85</v>
      </c>
      <c r="XZ1037" s="4">
        <v>71289.090000000011</v>
      </c>
      <c r="YA1037" s="4">
        <v>167464.98000000001</v>
      </c>
      <c r="YB1037" s="4">
        <v>183725.72</v>
      </c>
      <c r="YC1037" s="4">
        <v>100640.45999999999</v>
      </c>
      <c r="YD1037" s="4">
        <v>183797.46</v>
      </c>
      <c r="YE1037" s="4">
        <v>168251.16999999998</v>
      </c>
      <c r="YF1037" s="4">
        <v>96421.94</v>
      </c>
      <c r="YG1037" s="4">
        <v>61147.76</v>
      </c>
      <c r="YH1037" s="4">
        <v>85250.18</v>
      </c>
      <c r="YI1037" s="4">
        <v>109781.62999999999</v>
      </c>
      <c r="YJ1037" s="4">
        <v>77643.83</v>
      </c>
      <c r="YK1037" s="4">
        <v>197167.87</v>
      </c>
      <c r="YL1037" s="4">
        <v>175486.45</v>
      </c>
      <c r="YM1037" s="4">
        <v>77041.259999999995</v>
      </c>
      <c r="YN1037" s="4">
        <v>126906.70999999999</v>
      </c>
      <c r="YO1037" s="4">
        <v>153426.75</v>
      </c>
      <c r="YP1037" s="4">
        <v>120311.56</v>
      </c>
      <c r="YQ1037" s="4">
        <v>82500.509999999995</v>
      </c>
      <c r="YR1037" s="4">
        <v>102733.87999999999</v>
      </c>
      <c r="YS1037" s="4">
        <v>104666.77</v>
      </c>
      <c r="YT1037" s="4">
        <v>189805.15</v>
      </c>
      <c r="YU1037" s="4">
        <v>194599.88</v>
      </c>
      <c r="YV1037" s="4">
        <v>181493.81999999998</v>
      </c>
      <c r="YW1037" s="4">
        <v>150776.54</v>
      </c>
      <c r="YX1037" s="4">
        <v>72341.040000000008</v>
      </c>
      <c r="YY1037" s="4">
        <v>59906.79</v>
      </c>
      <c r="YZ1037" s="4">
        <v>117915.83</v>
      </c>
      <c r="ZA1037" s="4">
        <v>188539.15</v>
      </c>
      <c r="ZB1037" s="4">
        <v>198043.33000000002</v>
      </c>
      <c r="ZC1037" s="4">
        <v>61383.329999999994</v>
      </c>
      <c r="ZD1037" s="4">
        <v>99031.159999999989</v>
      </c>
      <c r="ZE1037" s="4">
        <v>141134.12</v>
      </c>
      <c r="ZF1037" s="4">
        <v>176680.95</v>
      </c>
      <c r="ZG1037" s="4">
        <v>133261.45000000001</v>
      </c>
      <c r="ZH1037" s="4">
        <v>84711.37000000001</v>
      </c>
      <c r="ZI1037" s="4">
        <v>135148.64000000001</v>
      </c>
      <c r="ZJ1037" s="4">
        <v>116830.47</v>
      </c>
      <c r="ZK1037" s="4">
        <v>97439.31</v>
      </c>
      <c r="ZL1037" s="4">
        <v>93217.65</v>
      </c>
      <c r="ZM1037" s="4">
        <v>63776.85</v>
      </c>
      <c r="ZN1037" s="4">
        <v>115085.83</v>
      </c>
      <c r="ZO1037" s="4">
        <v>146692.03</v>
      </c>
      <c r="ZP1037" s="4">
        <v>184191.14</v>
      </c>
      <c r="ZQ1037" s="4">
        <v>146948.72</v>
      </c>
      <c r="ZR1037" s="4">
        <v>103159.56</v>
      </c>
      <c r="ZS1037" s="4">
        <v>116052.74</v>
      </c>
      <c r="ZT1037" s="4">
        <v>144615.81999999998</v>
      </c>
      <c r="ZU1037" s="4">
        <v>97266.25</v>
      </c>
      <c r="ZV1037" s="4">
        <v>78553.23</v>
      </c>
      <c r="ZW1037" s="4">
        <v>77077.090000000011</v>
      </c>
      <c r="ZX1037" s="4">
        <v>73604.3</v>
      </c>
      <c r="ZY1037" s="4">
        <v>166886.83000000002</v>
      </c>
      <c r="ZZ1037" s="4">
        <v>70054.45</v>
      </c>
      <c r="AAA1037" s="4">
        <v>88437.790000000008</v>
      </c>
      <c r="AAB1037" s="4">
        <v>148251.88</v>
      </c>
      <c r="AAC1037" s="4">
        <v>143489.23000000001</v>
      </c>
      <c r="AAD1037" s="4">
        <v>113064.47</v>
      </c>
      <c r="AAE1037" s="4">
        <v>73491.490000000005</v>
      </c>
      <c r="AAF1037" s="4">
        <v>80972.820000000007</v>
      </c>
      <c r="AAG1037" s="4">
        <v>96609.15</v>
      </c>
      <c r="AAH1037" s="4">
        <v>167455.83000000002</v>
      </c>
      <c r="AAI1037" s="4">
        <v>154122.66</v>
      </c>
      <c r="AAJ1037" s="4">
        <v>78187.72</v>
      </c>
      <c r="AAK1037" s="4">
        <v>141927.73000000001</v>
      </c>
      <c r="AAL1037" s="4">
        <v>103347.40999999999</v>
      </c>
      <c r="AAM1037" s="4">
        <v>170203.77</v>
      </c>
      <c r="AAN1037" s="4">
        <v>101307.19</v>
      </c>
      <c r="AAO1037" s="4">
        <v>142338.70000000001</v>
      </c>
      <c r="AAP1037" s="4">
        <v>196884.81999999998</v>
      </c>
      <c r="AAQ1037" s="4">
        <v>91805.75</v>
      </c>
      <c r="AAR1037" s="4">
        <v>59119.270000000004</v>
      </c>
      <c r="AAS1037" s="4">
        <v>99877.2</v>
      </c>
      <c r="AAT1037" s="4">
        <v>179311.21</v>
      </c>
      <c r="AAU1037" s="4">
        <v>68540.91</v>
      </c>
      <c r="AAV1037" s="4">
        <v>74608.45</v>
      </c>
      <c r="AAW1037" s="4">
        <v>85196.5</v>
      </c>
      <c r="AAX1037" s="4">
        <v>161142.48000000001</v>
      </c>
      <c r="AAY1037" s="4">
        <v>95635.909999999989</v>
      </c>
      <c r="AAZ1037" s="4">
        <v>83189.61</v>
      </c>
      <c r="ABA1037" s="4">
        <v>91817.72</v>
      </c>
      <c r="ABB1037" s="4">
        <v>121452.3</v>
      </c>
      <c r="ABC1037" s="4">
        <v>64283.820000000007</v>
      </c>
      <c r="ABD1037" s="4">
        <v>62213.01</v>
      </c>
      <c r="ABE1037" s="4">
        <v>172056.06</v>
      </c>
      <c r="ABF1037" s="4">
        <v>77309.52</v>
      </c>
      <c r="ABG1037" s="4">
        <v>164995.33000000002</v>
      </c>
      <c r="ABH1037" s="4">
        <v>119690.53</v>
      </c>
      <c r="ABI1037" s="4">
        <v>94073.4</v>
      </c>
      <c r="ABJ1037" s="4">
        <v>71655.850000000006</v>
      </c>
      <c r="ABK1037" s="4">
        <v>94230.340000000011</v>
      </c>
      <c r="ABL1037" s="4">
        <v>60328.479999999996</v>
      </c>
      <c r="ABM1037" s="4">
        <v>164989.76999999999</v>
      </c>
      <c r="ABN1037" s="4">
        <v>68042.16</v>
      </c>
      <c r="ABO1037" s="4">
        <v>55440.810000000005</v>
      </c>
      <c r="ABP1037" s="4">
        <v>96002.67</v>
      </c>
      <c r="ABQ1037" s="4">
        <v>146588.13</v>
      </c>
      <c r="ABR1037" s="4">
        <v>192857.74000000002</v>
      </c>
      <c r="ABS1037" s="4">
        <v>133645.74000000002</v>
      </c>
      <c r="ABT1037" s="4">
        <v>162690.6</v>
      </c>
      <c r="ABU1037" s="4">
        <v>196693.54</v>
      </c>
      <c r="ABV1037" s="4">
        <v>167930.8</v>
      </c>
      <c r="ABW1037" s="4">
        <v>198375.83000000002</v>
      </c>
      <c r="ABX1037" s="4">
        <v>103794.20999999999</v>
      </c>
      <c r="ABY1037" s="4">
        <v>133981.06</v>
      </c>
      <c r="ABZ1037" s="4">
        <v>149742.97</v>
      </c>
      <c r="ACA1037" s="4">
        <v>120987.2</v>
      </c>
      <c r="ACB1037" s="4">
        <v>61902.03</v>
      </c>
      <c r="ACC1037" s="4">
        <v>155481.68000000002</v>
      </c>
      <c r="ACD1037" s="4">
        <v>109173.98</v>
      </c>
      <c r="ACE1037" s="4">
        <v>149870.56999999998</v>
      </c>
      <c r="ACF1037" s="4">
        <v>122915.37999999999</v>
      </c>
      <c r="ACG1037" s="4">
        <v>192961.56</v>
      </c>
      <c r="ACH1037" s="4">
        <v>139106.64000000001</v>
      </c>
      <c r="ACI1037" s="4">
        <v>155523.31</v>
      </c>
      <c r="ACJ1037" s="4">
        <v>81617.790000000008</v>
      </c>
      <c r="ACK1037" s="4">
        <v>152331.23000000001</v>
      </c>
      <c r="ACL1037" s="4">
        <v>59634.38</v>
      </c>
      <c r="ACM1037" s="4">
        <v>141915.68000000002</v>
      </c>
      <c r="ACN1037" s="4">
        <v>174002.16999999998</v>
      </c>
      <c r="ACO1037" s="4">
        <v>122081.87000000001</v>
      </c>
      <c r="ACP1037" s="4">
        <v>129589.56</v>
      </c>
      <c r="ACQ1037" s="4">
        <v>180007.2</v>
      </c>
      <c r="ACR1037" s="4">
        <v>139711.95000000001</v>
      </c>
      <c r="ACS1037" s="4">
        <v>161463.09</v>
      </c>
      <c r="ACT1037" s="4">
        <v>183507.75999999998</v>
      </c>
      <c r="ACU1037" s="4">
        <v>113988.5</v>
      </c>
      <c r="ACV1037" s="4">
        <v>69180.639999999985</v>
      </c>
      <c r="ACW1037" s="4">
        <v>170875.1</v>
      </c>
      <c r="ACX1037" s="4">
        <v>170285.99000000002</v>
      </c>
      <c r="ACY1037" s="4">
        <v>93521.12999999999</v>
      </c>
      <c r="ACZ1037" s="4">
        <v>109063.83</v>
      </c>
      <c r="ADA1037" s="4">
        <v>138954.09</v>
      </c>
      <c r="ADB1037" s="4">
        <v>72774.78</v>
      </c>
      <c r="ADC1037" s="4">
        <v>175074.06999999998</v>
      </c>
      <c r="ADD1037" s="4">
        <v>60149.86</v>
      </c>
      <c r="ADE1037" s="4">
        <v>161574.65</v>
      </c>
      <c r="ADF1037" s="4">
        <v>80548.39</v>
      </c>
      <c r="ADG1037" s="4">
        <v>146373.91999999998</v>
      </c>
      <c r="ADH1037" s="4">
        <v>104053.48</v>
      </c>
      <c r="ADI1037" s="4">
        <v>152475.88</v>
      </c>
      <c r="ADJ1037" s="4">
        <v>61493.24</v>
      </c>
      <c r="ADK1037" s="4">
        <v>200032.77</v>
      </c>
      <c r="ADL1037" s="4">
        <v>139295.9</v>
      </c>
      <c r="ADM1037" s="4">
        <v>73691.149999999994</v>
      </c>
      <c r="ADN1037" s="4">
        <v>65333.03</v>
      </c>
      <c r="ADO1037" s="4">
        <v>200021.04</v>
      </c>
      <c r="ADP1037" s="4">
        <v>134453.13</v>
      </c>
      <c r="ADQ1037" s="4">
        <v>194135.87</v>
      </c>
      <c r="ADR1037" s="4">
        <v>158187.06</v>
      </c>
      <c r="ADS1037" s="4">
        <v>166348.01999999999</v>
      </c>
      <c r="ADT1037" s="4">
        <v>84192.51</v>
      </c>
      <c r="ADU1037" s="4">
        <v>105342.01</v>
      </c>
      <c r="ADV1037" s="4">
        <v>130359.70999999999</v>
      </c>
      <c r="ADW1037" s="4">
        <v>67757.62000000001</v>
      </c>
      <c r="ADX1037" s="4">
        <v>89434.36</v>
      </c>
      <c r="ADY1037" s="4">
        <v>148939.73000000001</v>
      </c>
      <c r="ADZ1037" s="4">
        <v>174877.55</v>
      </c>
      <c r="AEA1037" s="4">
        <v>160593.26999999999</v>
      </c>
      <c r="AEB1037" s="4">
        <v>141667.29</v>
      </c>
      <c r="AEC1037" s="4">
        <v>145148.83000000002</v>
      </c>
      <c r="AED1037" s="4">
        <v>178927.16</v>
      </c>
      <c r="AEE1037" s="4">
        <v>58895.99</v>
      </c>
      <c r="AEF1037" s="4">
        <v>69390.94</v>
      </c>
      <c r="AEG1037" s="4">
        <v>65351.889999999992</v>
      </c>
      <c r="AEH1037" s="4">
        <v>84811.28</v>
      </c>
      <c r="AEI1037" s="4">
        <v>159780.48000000001</v>
      </c>
      <c r="AEJ1037" s="4">
        <v>80544.159999999989</v>
      </c>
      <c r="AEK1037" s="4">
        <v>98198.82</v>
      </c>
      <c r="AEL1037" s="4">
        <v>59664.49</v>
      </c>
      <c r="AEM1037" s="4">
        <v>102447.08</v>
      </c>
      <c r="AEN1037" s="4">
        <v>164253.43000000002</v>
      </c>
      <c r="AEO1037" s="4">
        <v>159128.70000000001</v>
      </c>
      <c r="AEP1037" s="4">
        <v>79471.33</v>
      </c>
      <c r="AEQ1037" s="4">
        <v>121402</v>
      </c>
      <c r="AER1037" s="4">
        <v>111887.1</v>
      </c>
      <c r="AES1037" s="4">
        <v>165941.28</v>
      </c>
      <c r="AET1037" s="4">
        <v>114499.22</v>
      </c>
      <c r="AEU1037" s="4">
        <v>148777.39000000001</v>
      </c>
      <c r="AEV1037" s="4">
        <v>75984.92</v>
      </c>
      <c r="AEW1037" s="4">
        <v>129851.33</v>
      </c>
      <c r="AEX1037" s="4">
        <v>122566.84000000001</v>
      </c>
      <c r="AEY1037" s="4">
        <v>126676.54000000001</v>
      </c>
      <c r="AEZ1037" s="4">
        <v>192007.47</v>
      </c>
      <c r="AFA1037" s="4">
        <v>96433.75</v>
      </c>
      <c r="AFB1037" s="4">
        <v>103644.93</v>
      </c>
      <c r="AFC1037" s="4">
        <v>182761.79</v>
      </c>
      <c r="AFD1037" s="4">
        <v>129859.54999999999</v>
      </c>
      <c r="AFE1037" s="4">
        <v>199165.69</v>
      </c>
      <c r="AFF1037" s="4">
        <v>137078.39000000001</v>
      </c>
      <c r="AFG1037" s="4">
        <v>99963.97</v>
      </c>
      <c r="AFH1037" s="4">
        <v>140655.08000000002</v>
      </c>
      <c r="AFI1037" s="4">
        <v>164879.62</v>
      </c>
      <c r="AFJ1037" s="4">
        <v>170059.73</v>
      </c>
      <c r="AFK1037" s="4">
        <v>184084.74000000002</v>
      </c>
      <c r="AFL1037" s="4">
        <v>104912.65999999999</v>
      </c>
      <c r="AFM1037" s="4">
        <v>92280.4</v>
      </c>
      <c r="AFN1037" s="4">
        <v>77291.459999999992</v>
      </c>
      <c r="AFO1037" s="4">
        <v>121689.52</v>
      </c>
      <c r="AFP1037" s="4">
        <v>110744.62999999999</v>
      </c>
      <c r="AFQ1037" s="4">
        <v>154657.48000000001</v>
      </c>
      <c r="AFR1037" s="4">
        <v>100388.15999999999</v>
      </c>
      <c r="AFS1037" s="4">
        <v>62392.4</v>
      </c>
      <c r="AFT1037" s="4">
        <v>97718.37000000001</v>
      </c>
      <c r="AFU1037" s="4">
        <v>140600.47</v>
      </c>
      <c r="AFV1037" s="4">
        <v>122281.20999999999</v>
      </c>
      <c r="AFW1037" s="4">
        <v>166540.54999999999</v>
      </c>
      <c r="AFX1037" s="4">
        <v>126051.68</v>
      </c>
      <c r="AFY1037" s="4">
        <v>87752.840000000011</v>
      </c>
      <c r="AFZ1037" s="4">
        <v>170835.68000000002</v>
      </c>
      <c r="AGA1037" s="4">
        <v>166265.24000000002</v>
      </c>
      <c r="AGB1037" s="4">
        <v>151377.46</v>
      </c>
      <c r="AGC1037" s="4">
        <v>73040.7</v>
      </c>
      <c r="AGD1037" s="4">
        <v>146320.64000000001</v>
      </c>
      <c r="AGE1037" s="4">
        <v>196819.56999999998</v>
      </c>
      <c r="AGF1037" s="4">
        <v>107398.67</v>
      </c>
      <c r="AGG1037" s="4">
        <v>200519.47</v>
      </c>
      <c r="AGH1037" s="4">
        <v>111656</v>
      </c>
      <c r="AGI1037" s="4">
        <v>87646.28</v>
      </c>
      <c r="AGJ1037" s="4">
        <v>194154.16999999998</v>
      </c>
      <c r="AGK1037" s="4">
        <v>109201.59000000001</v>
      </c>
      <c r="AGL1037" s="4">
        <v>96029.75</v>
      </c>
      <c r="AGM1037" s="4">
        <v>160259.12</v>
      </c>
      <c r="AGN1037" s="4">
        <v>163965.83000000002</v>
      </c>
      <c r="AGO1037" s="4">
        <v>170275.59</v>
      </c>
      <c r="AGP1037" s="4">
        <v>89411.590000000011</v>
      </c>
      <c r="AGQ1037" s="4">
        <v>178896.73</v>
      </c>
      <c r="AGR1037" s="4">
        <v>79924.7</v>
      </c>
      <c r="AGS1037" s="4">
        <v>126551.6</v>
      </c>
      <c r="AGT1037" s="4">
        <v>73789.570000000007</v>
      </c>
      <c r="AGU1037" s="4">
        <v>135026.75999999998</v>
      </c>
      <c r="AGV1037" s="4">
        <v>154988.49000000002</v>
      </c>
      <c r="AGW1037" s="4">
        <v>102685.92</v>
      </c>
      <c r="AGX1037" s="4">
        <v>144916.08000000002</v>
      </c>
      <c r="AGY1037" s="4">
        <v>194523.83000000002</v>
      </c>
      <c r="AGZ1037" s="4">
        <v>103638.68</v>
      </c>
      <c r="AHA1037" s="4">
        <v>104622.48</v>
      </c>
      <c r="AHB1037" s="4">
        <v>89605.69</v>
      </c>
      <c r="AHC1037" s="4">
        <v>183404.1</v>
      </c>
      <c r="AHD1037" s="4">
        <v>201711.39</v>
      </c>
      <c r="AHE1037" s="4">
        <v>78984.23</v>
      </c>
      <c r="AHF1037" s="4">
        <v>141914.59</v>
      </c>
      <c r="AHG1037" s="4">
        <v>203944.14</v>
      </c>
      <c r="AHH1037" s="4">
        <v>173731.86</v>
      </c>
      <c r="AHI1037" s="4">
        <v>177029.49000000002</v>
      </c>
      <c r="AHJ1037" s="4">
        <v>91150.06</v>
      </c>
      <c r="AHK1037" s="4">
        <v>136351.20000000001</v>
      </c>
      <c r="AHL1037" s="4">
        <v>101240.45</v>
      </c>
      <c r="AHM1037" s="4">
        <v>71821.090000000011</v>
      </c>
      <c r="AHN1037" s="4">
        <v>134829.44</v>
      </c>
      <c r="AHO1037" s="4">
        <v>99400.98</v>
      </c>
      <c r="AHP1037" s="4">
        <v>86045.12000000001</v>
      </c>
      <c r="AHQ1037" s="4">
        <v>93079.33</v>
      </c>
      <c r="AHR1037" s="4">
        <v>79951.3</v>
      </c>
      <c r="AHS1037" s="4">
        <v>200007.41999999998</v>
      </c>
      <c r="AHT1037" s="4">
        <v>98192.01</v>
      </c>
      <c r="AHU1037" s="4">
        <v>120386.12000000001</v>
      </c>
      <c r="AHV1037" s="4">
        <v>56964.91</v>
      </c>
      <c r="AHW1037" s="4">
        <v>57847.63</v>
      </c>
      <c r="AHX1037" s="4">
        <v>189016.3</v>
      </c>
      <c r="AHY1037" s="4">
        <v>144009.18000000002</v>
      </c>
      <c r="AHZ1037" s="4">
        <v>143096.79999999999</v>
      </c>
      <c r="AIA1037" s="4">
        <v>88219.83</v>
      </c>
      <c r="AIB1037" s="4">
        <v>121838.48</v>
      </c>
      <c r="AIC1037" s="4">
        <v>71509.95</v>
      </c>
      <c r="AID1037" s="4">
        <v>161477.48000000001</v>
      </c>
      <c r="AIE1037" s="4">
        <v>194006.78000000003</v>
      </c>
      <c r="AIF1037" s="4">
        <v>199063.6</v>
      </c>
      <c r="AIG1037" s="4">
        <v>156412.75999999998</v>
      </c>
      <c r="AIH1037" s="4">
        <v>156992.79999999999</v>
      </c>
      <c r="AII1037" s="4">
        <v>115556.33</v>
      </c>
      <c r="AIJ1037" s="4">
        <v>193393.49000000002</v>
      </c>
      <c r="AIK1037" s="4">
        <v>160990.70000000001</v>
      </c>
      <c r="AIL1037" s="4">
        <v>103872.44</v>
      </c>
      <c r="AIM1037" s="4">
        <v>152792.58000000002</v>
      </c>
      <c r="AIN1037" s="4">
        <v>183551.41</v>
      </c>
      <c r="AIO1037" s="4">
        <v>111293.92</v>
      </c>
      <c r="AIP1037" s="4">
        <v>133780.54999999999</v>
      </c>
      <c r="AIQ1037" s="4">
        <v>81701.5</v>
      </c>
      <c r="AIR1037" s="4">
        <v>80158.94</v>
      </c>
      <c r="AIS1037" s="4">
        <v>103767.53</v>
      </c>
      <c r="AIT1037" s="4">
        <v>192130.06999999998</v>
      </c>
      <c r="AIU1037" s="4">
        <v>92591.7</v>
      </c>
      <c r="AIV1037" s="4">
        <v>87451.25</v>
      </c>
      <c r="AIW1037" s="4">
        <v>104555.12999999999</v>
      </c>
      <c r="AIX1037" s="4">
        <v>65652.149999999994</v>
      </c>
      <c r="AIY1037" s="4">
        <v>188605.56999999998</v>
      </c>
      <c r="AIZ1037" s="4">
        <v>155142.85</v>
      </c>
      <c r="AJA1037" s="4">
        <v>77538.600000000006</v>
      </c>
      <c r="AJB1037" s="4">
        <v>168259.31</v>
      </c>
      <c r="AJC1037" s="4">
        <v>157694.72</v>
      </c>
      <c r="AJD1037" s="4">
        <v>96040.23</v>
      </c>
      <c r="AJE1037" s="4">
        <v>154295.4</v>
      </c>
      <c r="AJF1037" s="4">
        <v>140524.41999999998</v>
      </c>
      <c r="AJG1037" s="4">
        <v>114476.61</v>
      </c>
      <c r="AJH1037" s="4">
        <v>179948.44</v>
      </c>
      <c r="AJI1037" s="4">
        <v>135060.85999999999</v>
      </c>
      <c r="AJJ1037" s="4">
        <v>121622.7</v>
      </c>
      <c r="AJK1037" s="4">
        <v>144315.31999999998</v>
      </c>
      <c r="AJL1037" s="4">
        <v>140254.59</v>
      </c>
      <c r="AJM1037" s="4">
        <v>192661.91</v>
      </c>
      <c r="AJN1037" s="4">
        <v>129312.52</v>
      </c>
      <c r="AJO1037" s="4">
        <v>73551.02</v>
      </c>
      <c r="AJP1037" s="4">
        <v>97213.53</v>
      </c>
      <c r="AJQ1037" s="4">
        <v>182538.11</v>
      </c>
      <c r="AJR1037" s="4">
        <v>116005.87000000001</v>
      </c>
      <c r="AJS1037" s="4">
        <v>126055.35</v>
      </c>
      <c r="AJT1037" s="4">
        <v>107212.07</v>
      </c>
      <c r="AJU1037" s="4">
        <v>103033.20999999999</v>
      </c>
      <c r="AJV1037" s="4">
        <v>186151.48</v>
      </c>
      <c r="AJW1037" s="4">
        <v>68388.040000000008</v>
      </c>
      <c r="AJX1037" s="4">
        <v>141844.1</v>
      </c>
      <c r="AJY1037" s="4">
        <v>95522.62000000001</v>
      </c>
      <c r="AJZ1037" s="4">
        <v>171304.69</v>
      </c>
      <c r="AKA1037" s="4">
        <v>121025.45</v>
      </c>
      <c r="AKB1037" s="4">
        <v>126251.42</v>
      </c>
      <c r="AKC1037" s="4">
        <v>142165.79999999999</v>
      </c>
      <c r="AKD1037" s="4">
        <v>124068.49</v>
      </c>
      <c r="AKE1037" s="4">
        <v>191167.39</v>
      </c>
      <c r="AKF1037" s="4">
        <v>116189.49</v>
      </c>
      <c r="AKG1037" s="4">
        <v>169226.3</v>
      </c>
      <c r="AKH1037" s="4">
        <v>149910.79</v>
      </c>
      <c r="AKI1037" s="4">
        <v>159442.58000000002</v>
      </c>
      <c r="AKJ1037" s="4">
        <v>96711.87999999999</v>
      </c>
      <c r="AKK1037" s="4">
        <v>193002.47</v>
      </c>
      <c r="AKL1037" s="4">
        <v>176711.46</v>
      </c>
      <c r="AKM1037" s="4">
        <v>123479.14000000001</v>
      </c>
      <c r="AKN1037" s="4">
        <v>91972.93</v>
      </c>
      <c r="AKO1037" s="4">
        <v>90414.57</v>
      </c>
      <c r="AKP1037" s="4">
        <v>130531.04000000001</v>
      </c>
      <c r="AKQ1037" s="4">
        <v>89146.6</v>
      </c>
      <c r="AKR1037" s="4">
        <v>119268.52</v>
      </c>
      <c r="AKS1037" s="4">
        <v>169115.99000000002</v>
      </c>
      <c r="AKT1037" s="4">
        <v>200526.28000000003</v>
      </c>
      <c r="AKU1037" s="4">
        <v>171565.53</v>
      </c>
      <c r="AKV1037" s="4">
        <v>163523.34</v>
      </c>
      <c r="AKW1037" s="4">
        <v>140389.08000000002</v>
      </c>
      <c r="AKX1037" s="4">
        <v>95371.24</v>
      </c>
      <c r="AKY1037" s="4">
        <v>171345.06999999998</v>
      </c>
      <c r="AKZ1037" s="4">
        <v>138372.72</v>
      </c>
      <c r="ALA1037" s="4">
        <v>166619.34</v>
      </c>
      <c r="ALB1037" s="4">
        <v>80875.73</v>
      </c>
      <c r="ALC1037" s="4">
        <v>101680.68</v>
      </c>
      <c r="ALD1037" s="4">
        <v>135874.74000000002</v>
      </c>
      <c r="ALE1037" s="4">
        <v>132237.59</v>
      </c>
      <c r="ALF1037" s="4">
        <v>154431.38</v>
      </c>
      <c r="ALG1037" s="4">
        <v>163433.99000000002</v>
      </c>
      <c r="ALH1037" s="4">
        <v>103957.64000000001</v>
      </c>
      <c r="ALI1037" s="4">
        <v>81147.899999999994</v>
      </c>
      <c r="ALJ1037" s="4">
        <v>139452.44</v>
      </c>
      <c r="ALK1037" s="4">
        <v>162332.91</v>
      </c>
      <c r="ALL1037" s="4">
        <v>193870.72</v>
      </c>
      <c r="ALM1037" s="4">
        <v>181774.69</v>
      </c>
    </row>
    <row r="1041" spans="2:6" x14ac:dyDescent="0.35">
      <c r="B1041" s="4" t="s">
        <v>1663</v>
      </c>
      <c r="C1041" s="4" t="s">
        <v>3</v>
      </c>
      <c r="D1041" s="4" t="s">
        <v>1665</v>
      </c>
      <c r="E1041" s="4" t="s">
        <v>10</v>
      </c>
      <c r="F1041" s="4" t="s">
        <v>1666</v>
      </c>
    </row>
    <row r="1042" spans="2:6" x14ac:dyDescent="0.35">
      <c r="B1042" s="4" t="s">
        <v>14</v>
      </c>
      <c r="C1042" s="4" t="str">
        <f>HLOOKUP(B1042,A1025:ALM1028,3,FALSE)</f>
        <v>Software Engineer</v>
      </c>
      <c r="D1042" s="4">
        <f>HLOOKUP(B1042,A1025:ALM1029,4,FALSE)</f>
        <v>89715</v>
      </c>
      <c r="E1042" s="4">
        <f>HLOOKUP(B1042,A1025:ALM1035,10,FALSE)</f>
        <v>134572.5</v>
      </c>
      <c r="F1042" s="4">
        <f>HLOOKUP(B1042,A1025:ALM1037,13,FALSE)</f>
        <v>123320.95</v>
      </c>
    </row>
  </sheetData>
  <mergeCells count="1">
    <mergeCell ref="A1:M1"/>
  </mergeCells>
  <phoneticPr fontId="1" type="noConversion"/>
  <dataValidations count="2">
    <dataValidation type="list" allowBlank="1" showInputMessage="1" showErrorMessage="1" sqref="A1007" xr:uid="{139539A6-039A-4436-8FBD-C6797753150F}">
      <formula1>$A$3:$A$1002</formula1>
    </dataValidation>
    <dataValidation type="list" allowBlank="1" showInputMessage="1" showErrorMessage="1" sqref="B1042" xr:uid="{F6CA35B5-D417-4B5A-AB91-53F83D1942BA}">
      <formula1>$B$1025:$ALM$1025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2025-06-10T05:12:26Z</dcterms:created>
  <dcterms:modified xsi:type="dcterms:W3CDTF">2025-07-02T04:38:14Z</dcterms:modified>
</cp:coreProperties>
</file>