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drive\DINESH TEMBE\Tower Details\"/>
    </mc:Choice>
  </mc:AlternateContent>
  <xr:revisionPtr revIDLastSave="0" documentId="13_ncr:1_{BCB261A6-757D-422D-A66A-0C1512820F01}" xr6:coauthVersionLast="47" xr6:coauthVersionMax="47" xr10:uidLastSave="{00000000-0000-0000-0000-000000000000}"/>
  <bookViews>
    <workbookView xWindow="-120" yWindow="-120" windowWidth="20730" windowHeight="11160" tabRatio="654" xr2:uid="{00000000-000D-0000-FFFF-FFFF00000000}"/>
  </bookViews>
  <sheets>
    <sheet name="OH Line Data" sheetId="1" r:id="rId1"/>
  </sheets>
  <definedNames>
    <definedName name="_xlnm._FilterDatabase" localSheetId="0" hidden="1">'OH Line Data'!$A$1:$T$87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8" i="1"/>
  <c r="G29" i="1" l="1"/>
  <c r="E78" i="1"/>
  <c r="G78" i="1" s="1"/>
  <c r="E77" i="1"/>
  <c r="G77" i="1" s="1"/>
  <c r="E40" i="1"/>
  <c r="E37" i="1" l="1"/>
  <c r="E31" i="1"/>
  <c r="E18" i="1" l="1"/>
  <c r="E4" i="1" l="1"/>
  <c r="E13" i="1"/>
  <c r="G13" i="1" s="1"/>
  <c r="E12" i="1"/>
  <c r="G12" i="1" s="1"/>
  <c r="E11" i="1"/>
  <c r="G11" i="1" s="1"/>
  <c r="Q87" i="1" l="1"/>
  <c r="P87" i="1"/>
  <c r="O87" i="1"/>
  <c r="N87" i="1"/>
  <c r="M87" i="1"/>
  <c r="R87" i="1"/>
  <c r="K94" i="1"/>
  <c r="J94" i="1"/>
  <c r="I94" i="1"/>
  <c r="H94" i="1"/>
  <c r="G94" i="1"/>
  <c r="F94" i="1"/>
  <c r="E2" i="1" l="1"/>
  <c r="G2" i="1" s="1"/>
  <c r="E3" i="1"/>
  <c r="G3" i="1" s="1"/>
  <c r="G4" i="1"/>
  <c r="E5" i="1"/>
  <c r="G5" i="1" s="1"/>
  <c r="G6" i="1"/>
  <c r="G7" i="1"/>
  <c r="E14" i="1"/>
  <c r="G14" i="1" s="1"/>
  <c r="E15" i="1"/>
  <c r="G15" i="1" s="1"/>
  <c r="E16" i="1"/>
  <c r="G16" i="1" s="1"/>
  <c r="E17" i="1"/>
  <c r="G17" i="1" s="1"/>
  <c r="G18" i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30" i="1"/>
  <c r="G30" i="1" s="1"/>
  <c r="G31" i="1"/>
  <c r="E32" i="1"/>
  <c r="G32" i="1" s="1"/>
  <c r="E33" i="1"/>
  <c r="G33" i="1" s="1"/>
  <c r="E34" i="1"/>
  <c r="G34" i="1" s="1"/>
  <c r="E35" i="1"/>
  <c r="G35" i="1" s="1"/>
  <c r="E36" i="1"/>
  <c r="G36" i="1" s="1"/>
  <c r="G37" i="1"/>
  <c r="E38" i="1"/>
  <c r="G38" i="1" s="1"/>
  <c r="E39" i="1"/>
  <c r="G39" i="1" s="1"/>
  <c r="G40" i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Tembe Dinesh</author>
  </authors>
  <commentList>
    <comment ref="K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Commissioning Year means only line formed.
Its installation year may differ.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Cable XLPE 1C Cu 2000 sq mm</t>
        </r>
      </text>
    </comment>
    <comment ref="F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Cable XLPE 1C Cu 2000 sq mm</t>
        </r>
      </text>
    </comment>
    <comment ref="F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Waghivali GIS to Gantry - 0.347 (Cable XLPE 1C Cu 2000 sq mm)
Chunnabhatti to Dharavi - 2.8 (Cable XLPE 1C Cu 1200 sq mm)</t>
        </r>
      </text>
    </comment>
    <comment ref="F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Waghivali GIS to Gantry - 0.347 (Cable XLPE 1C Cu 2000 sq mm)
Chunnabhatti to Dharavi - 2.8 (Cable XLPE 1C Cu 1200 sq mm)</t>
        </r>
      </text>
    </comment>
    <comment ref="F6" authorId="0" shapeId="0" xr:uid="{BD12EC77-BBB1-4495-B8DE-09CA7B640F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220 kV Cable from Monopole end to KVTL, Vikhroli end</t>
        </r>
      </text>
    </comment>
    <comment ref="F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0.30 Ckt KM 220 kV Cable from Trombay Bay to Tower No. 01 Termination end.
0.116 Ckt KM 220 kV Cable from Monopole end to KVTL, Vikhroli end</t>
        </r>
      </text>
    </comment>
    <comment ref="F8" authorId="0" shapeId="0" xr:uid="{85E40D41-614B-49F6-86DC-AD60560407CF}">
      <text>
        <r>
          <rPr>
            <b/>
            <sz val="9"/>
            <color indexed="81"/>
            <rFont val="Tahoma"/>
            <charset val="1"/>
          </rPr>
          <t>Tembe Dinesh:</t>
        </r>
        <r>
          <rPr>
            <sz val="9"/>
            <color indexed="81"/>
            <rFont val="Tahoma"/>
            <charset val="1"/>
          </rPr>
          <t xml:space="preserve">
220 kV Cable from Monopole end to KVTL, Vikhroli end</t>
        </r>
      </text>
    </comment>
    <comment ref="F9" authorId="0" shapeId="0" xr:uid="{3B096EF2-CC3B-48C8-A468-8863F7EF7DD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3.319 Ckt KM 220 kV Cable from Loc. 28 at L&amp;T end to Saki end.
0.116 Ckt KM 220 kV Cable from Monopole end to KVTL, Vikhroli end</t>
        </r>
      </text>
    </comment>
    <comment ref="F10" authorId="0" shapeId="0" xr:uid="{CD420BC3-898C-4054-A1F8-48FAD8B8EAE5}">
      <text>
        <r>
          <rPr>
            <b/>
            <sz val="9"/>
            <color indexed="81"/>
            <rFont val="Tahoma"/>
            <charset val="1"/>
          </rPr>
          <t>Tembe Dinesh:</t>
        </r>
        <r>
          <rPr>
            <sz val="9"/>
            <color indexed="81"/>
            <rFont val="Tahoma"/>
            <charset val="1"/>
          </rPr>
          <t xml:space="preserve">
220 kV Cable from Monopole end to KVTL, Vikhroli end</t>
        </r>
      </text>
    </comment>
    <comment ref="F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Cable 3x1200 sqmm/ 1C ,Cu, XLPE</t>
        </r>
      </text>
    </comment>
    <comment ref="F1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Tembe Dinesh: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Cable from Trombay Bay to Termination Str at loc. 01 = 0.36 Km
Cable from loc. 22 to GIS, Antop Hill = 0.3 KM</t>
        </r>
      </text>
    </comment>
    <comment ref="F13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Tembe Dinesh: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Cable from Trombay Bay to Termination Str at loc. 01 = 0.36 Km
Cable from loc. 22 to GIS, Antop Hill = 0.3 KM</t>
        </r>
      </text>
    </comment>
    <comment ref="F18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Tembe Dinesh: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Cable from Trombay Bay to Termination Str at loc. 01 = 0.36 Km
Cable from On line termination at Pratiksha Nagar Plot to Dharavi GIS = 2.4 KM</t>
        </r>
      </text>
    </comment>
    <comment ref="F29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Tembe Dinesh:</t>
        </r>
        <r>
          <rPr>
            <sz val="9"/>
            <color indexed="81"/>
            <rFont val="Tahoma"/>
            <charset val="1"/>
          </rPr>
          <t xml:space="preserve">
U/G Cable from Airoli Junction to Salsette RS</t>
        </r>
      </text>
    </comment>
    <comment ref="F3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Cable XLPE 1C Cu 2000 sq mm</t>
        </r>
      </text>
    </comment>
    <comment ref="F3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Waghivali GIS to Gantry - 0.06
Loc. 44 to Chembur - 0.787</t>
        </r>
      </text>
    </comment>
    <comment ref="F3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Karanjade Gantry to GIS - Cable XLPE 1C Cu 2000 sq mm</t>
        </r>
      </text>
    </comment>
    <comment ref="F3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Waghivali GIS to Gantry - 0.055</t>
        </r>
      </text>
    </comment>
    <comment ref="F4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From Sewro fort to Carnac R/S</t>
        </r>
      </text>
    </comment>
    <comment ref="F47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Dharavi RS to Twr No. 2 - 0.181 kM Cable 
Twr No. 18 to BKC GIS -  2.094kM Cable</t>
        </r>
      </text>
    </comment>
    <comment ref="F4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Dharavi RS to Twr No. 2 - 0.200 kM Cable 
Twr No. 18 to BKC GIS -  2.094kM Cable</t>
        </r>
      </text>
    </comment>
    <comment ref="F4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Dharavi RS to Twr no. 2 - 0.191  KM Cable 
Twr No. 18 to Kurla GIS  - 3.0 KM Cable</t>
        </r>
      </text>
    </comment>
    <comment ref="F5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Dharavi RS to Twr No. 2 - 0.255 KM Cable
Twr No. 18 to Kurla GIS -   5.207 KM Cable</t>
        </r>
      </text>
    </comment>
    <comment ref="F51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Tembe Dinesh:</t>
        </r>
        <r>
          <rPr>
            <sz val="9"/>
            <color indexed="81"/>
            <rFont val="Tahoma"/>
            <charset val="1"/>
          </rPr>
          <t xml:space="preserve">
1C X 1600mm², Cu. Cable 
0.225 KM from Dharavi RS to tower no. 2.
0.138 KM from from tower no. 60 to Vikhroli GIS</t>
        </r>
      </text>
    </comment>
    <comment ref="F52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Tembe Dinesh:</t>
        </r>
        <r>
          <rPr>
            <sz val="9"/>
            <color indexed="81"/>
            <rFont val="Tahoma"/>
            <charset val="1"/>
          </rPr>
          <t xml:space="preserve">
1C X 1600mm², Cu. Cable 
0.150 KM from Dharavi RS to tower no. 2.
0.138 KM from from tower no. 60 to Vikhroli GIS</t>
        </r>
      </text>
    </comment>
    <comment ref="F53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Tembe Dinesh:</t>
        </r>
        <r>
          <rPr>
            <sz val="9"/>
            <color indexed="81"/>
            <rFont val="Tahoma"/>
            <charset val="1"/>
          </rPr>
          <t xml:space="preserve">
1C X 1600mm², Cu. Cable from tower no. 60 to Vikhroli GIS</t>
        </r>
      </text>
    </comment>
    <comment ref="F54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Tembe Dinesh:</t>
        </r>
        <r>
          <rPr>
            <sz val="9"/>
            <color indexed="81"/>
            <rFont val="Tahoma"/>
            <charset val="1"/>
          </rPr>
          <t xml:space="preserve">
1C X 1600mm², Cu. Cable from tower no. 60 to Vikhroli GIS</t>
        </r>
      </text>
    </comment>
    <comment ref="F57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Tembe Dinesh:</t>
        </r>
        <r>
          <rPr>
            <sz val="9"/>
            <color indexed="81"/>
            <rFont val="Tahoma"/>
            <charset val="1"/>
          </rPr>
          <t xml:space="preserve">
1C X 1600mm², Cu. Cable from Saki to Kurla</t>
        </r>
      </text>
    </comment>
    <comment ref="F58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Tembe Dinesh:</t>
        </r>
        <r>
          <rPr>
            <sz val="9"/>
            <color indexed="81"/>
            <rFont val="Tahoma"/>
            <charset val="1"/>
          </rPr>
          <t xml:space="preserve">
1C X 1600mm², Cu. Cable from Saki to BKC</t>
        </r>
      </text>
    </comment>
    <comment ref="F62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1C X 1600mm², Cu. Cable</t>
        </r>
      </text>
    </comment>
    <comment ref="F6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Tembe Dinesh:</t>
        </r>
        <r>
          <rPr>
            <sz val="9"/>
            <color indexed="81"/>
            <rFont val="Tahoma"/>
            <family val="2"/>
          </rPr>
          <t xml:space="preserve">
1C X 1600mm², Cu. Cable</t>
        </r>
      </text>
    </comment>
    <comment ref="E77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Tembe Dinesh:</t>
        </r>
        <r>
          <rPr>
            <sz val="9"/>
            <color indexed="81"/>
            <rFont val="Tahoma"/>
            <charset val="1"/>
          </rPr>
          <t xml:space="preserve">
Section from Dharavi RS to Loc. 32 (Somaiya Plot) = 3.05 KM
Section from Trombay end to Loc. 13D = 2.8 KM</t>
        </r>
      </text>
    </comment>
    <comment ref="E78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Tembe Dinesh:</t>
        </r>
        <r>
          <rPr>
            <sz val="9"/>
            <color indexed="81"/>
            <rFont val="Tahoma"/>
            <charset val="1"/>
          </rPr>
          <t xml:space="preserve">
Section from Trombay end to Loc. 13D = 2.4 KM</t>
        </r>
      </text>
    </comment>
  </commentList>
</comments>
</file>

<file path=xl/sharedStrings.xml><?xml version="1.0" encoding="utf-8"?>
<sst xmlns="http://schemas.openxmlformats.org/spreadsheetml/2006/main" count="456" uniqueCount="146">
  <si>
    <t>Sr. No.</t>
  </si>
  <si>
    <t>Trombay Camp Circuit KM</t>
  </si>
  <si>
    <t>Salsette Camp Circuit KM</t>
  </si>
  <si>
    <t>Borivali Camp Circuit KM</t>
  </si>
  <si>
    <t>Kalyan Camp Circuit KM</t>
  </si>
  <si>
    <t>Panvel Camp Circuit KM</t>
  </si>
  <si>
    <t>Khopoli Camp Circuit KM</t>
  </si>
  <si>
    <t>Total</t>
  </si>
  <si>
    <t xml:space="preserve"> Bhira Karanjade 7</t>
  </si>
  <si>
    <t xml:space="preserve"> Bhira Karanjade 8</t>
  </si>
  <si>
    <t xml:space="preserve"> Trombay Carnac 5</t>
  </si>
  <si>
    <t xml:space="preserve"> Trombay Carnac 6</t>
  </si>
  <si>
    <t xml:space="preserve"> Trombay Dharavi 5</t>
  </si>
  <si>
    <t xml:space="preserve"> Trombay Dharavi 6</t>
  </si>
  <si>
    <t xml:space="preserve"> Trombay Dharavi 9</t>
  </si>
  <si>
    <t xml:space="preserve"> Trombay MSETCL Tie 1</t>
  </si>
  <si>
    <t>Trombay MSETCL Tie 2</t>
  </si>
  <si>
    <t xml:space="preserve"> Salsette Borivli 1</t>
  </si>
  <si>
    <t xml:space="preserve"> Salsette Borivli 2</t>
  </si>
  <si>
    <t xml:space="preserve"> Kalwa Salsette 3</t>
  </si>
  <si>
    <t xml:space="preserve"> Kalwa Salsette 4</t>
  </si>
  <si>
    <t xml:space="preserve"> Salsette-Sahar</t>
  </si>
  <si>
    <t xml:space="preserve"> Salsette Saki 7</t>
  </si>
  <si>
    <t xml:space="preserve"> Tata Borivli MSETCL Borivli 4</t>
  </si>
  <si>
    <t xml:space="preserve"> Tata Borivli MSETCL Borivli 5</t>
  </si>
  <si>
    <t xml:space="preserve"> Khopoli Karanjade</t>
  </si>
  <si>
    <t xml:space="preserve"> Bhira Khopoli 2</t>
  </si>
  <si>
    <t xml:space="preserve"> Khopoli Davdi</t>
  </si>
  <si>
    <t xml:space="preserve"> Bhira Davdi</t>
  </si>
  <si>
    <t xml:space="preserve"> Khopoli Bhokarpada</t>
  </si>
  <si>
    <t xml:space="preserve"> Bhokarpada Karanajde</t>
  </si>
  <si>
    <t xml:space="preserve"> Khopoli Bhivpuri Tie # 1</t>
  </si>
  <si>
    <t xml:space="preserve"> Khopoli Bhivpuri Tie # 2</t>
  </si>
  <si>
    <t xml:space="preserve"> Trombay Parel 4 Wadala 2</t>
  </si>
  <si>
    <t xml:space="preserve"> Trombay Parel 1 Wadala 1</t>
  </si>
  <si>
    <t xml:space="preserve"> Trombay Parel 2</t>
  </si>
  <si>
    <t xml:space="preserve"> Trombay Carnac 1 / 3</t>
  </si>
  <si>
    <t xml:space="preserve"> Trombay Chembur 3</t>
  </si>
  <si>
    <t xml:space="preserve"> Trombay Parel 3 / Carnac 2</t>
  </si>
  <si>
    <t xml:space="preserve"> Trombay ICT 4</t>
  </si>
  <si>
    <t xml:space="preserve"> Trombay ICT 5</t>
  </si>
  <si>
    <t xml:space="preserve"> Parel Mankhurd</t>
  </si>
  <si>
    <t xml:space="preserve"> Dharavi BKC 4</t>
  </si>
  <si>
    <t xml:space="preserve"> Dharavi BKC 3</t>
  </si>
  <si>
    <t xml:space="preserve"> Dharavi Kurla-2</t>
  </si>
  <si>
    <t xml:space="preserve"> Salsette Kolshet</t>
  </si>
  <si>
    <t xml:space="preserve"> Salsette BMC</t>
  </si>
  <si>
    <t xml:space="preserve"> Borivli Malad 1</t>
  </si>
  <si>
    <t xml:space="preserve"> Borivli Malad 2</t>
  </si>
  <si>
    <t xml:space="preserve"> Malad Versova 1</t>
  </si>
  <si>
    <t xml:space="preserve"> Malad Versova 2</t>
  </si>
  <si>
    <t xml:space="preserve"> Tata Borivli MSETCL Borivli 2</t>
  </si>
  <si>
    <t xml:space="preserve"> Kalyan Kalwa Salsette 1</t>
  </si>
  <si>
    <t xml:space="preserve"> Kalyan Kalwa Salsette 2</t>
  </si>
  <si>
    <t xml:space="preserve"> Kalwa Kalyan</t>
  </si>
  <si>
    <t xml:space="preserve"> Bhivpuri Ambernath 1</t>
  </si>
  <si>
    <t xml:space="preserve"> Tata Ambernath MSETCL Neral</t>
  </si>
  <si>
    <t xml:space="preserve"> Tata Bhivpuri MSETCL Neral</t>
  </si>
  <si>
    <t xml:space="preserve"> Ambernath Kalyan 1</t>
  </si>
  <si>
    <t xml:space="preserve"> Ambernath Kalyan 2</t>
  </si>
  <si>
    <t xml:space="preserve"> Chola Kalyan 1</t>
  </si>
  <si>
    <t xml:space="preserve"> Chola Kalyan 2</t>
  </si>
  <si>
    <t xml:space="preserve"> CRSE 2</t>
  </si>
  <si>
    <t>Voltage</t>
  </si>
  <si>
    <t>220 kV</t>
  </si>
  <si>
    <t>110 kV</t>
  </si>
  <si>
    <t>Layout</t>
  </si>
  <si>
    <t>OH/UG</t>
  </si>
  <si>
    <t>O/H Line Ckt KM</t>
  </si>
  <si>
    <t>U/G Cable Ckt KM</t>
  </si>
  <si>
    <t>Total Ckt KM 
(O/H + U/G)</t>
  </si>
  <si>
    <t>Conductor / Phase</t>
  </si>
  <si>
    <t>Conductor Type</t>
  </si>
  <si>
    <t>Line Capacity In Amp.</t>
  </si>
  <si>
    <t>ACCC Casablanca Twin conductors</t>
  </si>
  <si>
    <t xml:space="preserve">OH </t>
  </si>
  <si>
    <t>0.5 MOOSE ACSR</t>
  </si>
  <si>
    <t>2 x 0.5 MOOSE ACSR</t>
  </si>
  <si>
    <t>0.5 MOOSE &amp; ACCC Casablanca</t>
  </si>
  <si>
    <t>0.5 MOOSE</t>
  </si>
  <si>
    <t>2x0.2 Panther &amp; 2x0.15 Wolf ACSR</t>
  </si>
  <si>
    <t>0.2 Panther ACSR</t>
  </si>
  <si>
    <t>2 x 0.15 Wolf ACSR</t>
  </si>
  <si>
    <t>0.2 Panther ACSR &amp; 0.2 Copper</t>
  </si>
  <si>
    <t>0.2 Panther, 2 x 0.2 Panther ACSR</t>
  </si>
  <si>
    <t>2 x 0.15 Wolf &amp; 0.5 Moose ACSR</t>
  </si>
  <si>
    <t>0.35 Bison ACSR</t>
  </si>
  <si>
    <t>2 X Ostrich High Ampacity</t>
  </si>
  <si>
    <t>0.35 Bison &amp; 2 x 0.2 Panther ACSR</t>
  </si>
  <si>
    <t>2x0.2 Panther ACSR</t>
  </si>
  <si>
    <t>0.35 Bison &amp; 0.4 Zebra ACSR</t>
  </si>
  <si>
    <t>Commissioning Year</t>
  </si>
  <si>
    <t>Bhira ICT #1</t>
  </si>
  <si>
    <t>Bhira ICT #2</t>
  </si>
  <si>
    <t>Khopoli GT # 7</t>
  </si>
  <si>
    <t>Khopoli GT # 8</t>
  </si>
  <si>
    <t>Khopoli GT # 9</t>
  </si>
  <si>
    <t>Trombay BARC 3</t>
  </si>
  <si>
    <t>Line Configuaration with Phase Sequence from Top to Bottom</t>
  </si>
  <si>
    <t>Vertical, A, B, C</t>
  </si>
  <si>
    <t>Vertical, C, B, A</t>
  </si>
  <si>
    <t>Horizontal, Unstandard</t>
  </si>
  <si>
    <t>Vertical, A, B, C &amp; Horizontal</t>
  </si>
  <si>
    <t>Vertical, A, B, C &amp; Triangular</t>
  </si>
  <si>
    <t>Horizontal, at Davdi end Vertical</t>
  </si>
  <si>
    <t>Vertical, A, B, C &amp; Horizontal Facing towards Devnhave from right to left A, B, C</t>
  </si>
  <si>
    <r>
      <t>Line Name
(</t>
    </r>
    <r>
      <rPr>
        <b/>
        <sz val="12"/>
        <color rgb="FF00B050"/>
        <rFont val="Calibri"/>
        <family val="2"/>
        <scheme val="minor"/>
      </rPr>
      <t xml:space="preserve">Green Highlight shows lines included in Grid Availability &amp; </t>
    </r>
    <r>
      <rPr>
        <b/>
        <sz val="12"/>
        <color theme="5"/>
        <rFont val="Calibri"/>
        <family val="2"/>
        <scheme val="minor"/>
      </rPr>
      <t>orange shows not included in Grid Availability</t>
    </r>
    <r>
      <rPr>
        <b/>
        <sz val="12"/>
        <color theme="1"/>
        <rFont val="Calibri"/>
        <family val="2"/>
        <scheme val="minor"/>
      </rPr>
      <t>)</t>
    </r>
  </si>
  <si>
    <t>Total O/H Ckt</t>
  </si>
  <si>
    <t>Trombay Camp O/H Ckt</t>
  </si>
  <si>
    <t>Salsette Camp O/H Ckt</t>
  </si>
  <si>
    <t>Borivali Camp O/H Ckt</t>
  </si>
  <si>
    <t>Kalyan Camp O/H Ckt</t>
  </si>
  <si>
    <t>Panvel Camp O/H Ckt</t>
  </si>
  <si>
    <t>Khopoli Camp O/H Ckt</t>
  </si>
  <si>
    <t>220 kV O/H Ckt included in Grid Availability</t>
  </si>
  <si>
    <t>110 kV O/H Ckt included in Grid Availabilty</t>
  </si>
  <si>
    <t>110 kV O/H Ckt  Not included in Grid Availability</t>
  </si>
  <si>
    <t>22 kV &amp; below O/H Ckt  Not included in Grid Availability</t>
  </si>
  <si>
    <t xml:space="preserve"> Trombay Carnac 7</t>
  </si>
  <si>
    <t>Trombay Antop Hill 1</t>
  </si>
  <si>
    <t>Trombay Antop Hill 2</t>
  </si>
  <si>
    <t>Waghivali Dharavi 7</t>
  </si>
  <si>
    <t xml:space="preserve"> Waghivali Dharavi 8</t>
  </si>
  <si>
    <t>2 x 0.15 Wolf ACSR &amp; 0.5 Moose ACSR</t>
  </si>
  <si>
    <t>0.2 Panther, 2 x 0.2 Panther ACSR, &amp; CASABLANCA ACCC</t>
  </si>
  <si>
    <t>0.15 Wolf ACSR</t>
  </si>
  <si>
    <t xml:space="preserve"> Waghivali Chembur</t>
  </si>
  <si>
    <t>Waghivali Mankhurd</t>
  </si>
  <si>
    <t>Trombay BARC 4</t>
  </si>
  <si>
    <t xml:space="preserve"> Trombay Dharavi 1 Dead Ckt</t>
  </si>
  <si>
    <t>Spare Ckt at Trombay (Original TP#1)</t>
  </si>
  <si>
    <t xml:space="preserve"> Kalwa Salsette 5</t>
  </si>
  <si>
    <t xml:space="preserve"> Dharavi BKC 5</t>
  </si>
  <si>
    <t xml:space="preserve"> Dharavi Vikhroli 1</t>
  </si>
  <si>
    <t xml:space="preserve"> Dharavi Vikhroli 2</t>
  </si>
  <si>
    <t>Kolshet BMC BO BO 1</t>
  </si>
  <si>
    <t xml:space="preserve"> Salsette Saki 3 BKC</t>
  </si>
  <si>
    <t xml:space="preserve"> Salsette Saki 4 Kurla</t>
  </si>
  <si>
    <t xml:space="preserve"> Salsette Vikhroli 1</t>
  </si>
  <si>
    <t xml:space="preserve"> Salsette Vikhroli 2</t>
  </si>
  <si>
    <t>No of Towers in Each Line Camp</t>
  </si>
  <si>
    <t>Trombay KVTL Vikhroli 1</t>
  </si>
  <si>
    <t>Trombay KVTL Vikhroli 2</t>
  </si>
  <si>
    <t>KVTL Vikhroli Salsette 3</t>
  </si>
  <si>
    <t>KVTL Vikhroli Salsette 1 Saki 7</t>
  </si>
  <si>
    <t>KVTL Vikhroli Salsette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</si>
</sst>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2"/>
      <color theme="5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0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 readingOrder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 readingOrder="1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 readingOrder="1"/>
    </xf>
    <xf numFmtId="2" fontId="2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left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 readingOrder="1"/>
    </xf>
    <xf numFmtId="0" fontId="11" fillId="0" borderId="2" xfId="0" applyFont="1" applyBorder="1" applyAlignment="1">
      <alignment horizontal="left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left" vertical="center"/>
    </xf>
    <xf numFmtId="2" fontId="1" fillId="2" borderId="2" xfId="0" applyNumberFormat="1" applyFont="1" applyFill="1" applyBorder="1" applyAlignment="1">
      <alignment horizontal="left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5"/>
  <sheetViews>
    <sheetView tabSelected="1" zoomScale="80" zoomScaleNormal="80" workbookViewId="0">
      <pane xSplit="12" ySplit="1" topLeftCell="M2" activePane="bottomRight" state="frozen"/>
      <selection pane="topRight" activeCell="Q1" sqref="Q1"/>
      <selection pane="bottomLeft" activeCell="A2" sqref="A2"/>
      <selection pane="bottomRight"/>
    </sheetView>
  </sheetViews>
  <sheetFormatPr defaultColWidth="9.140625" defaultRowHeight="15.75" x14ac:dyDescent="0.25"/>
  <cols>
    <col min="1" max="1" width="4.5703125" style="1" customWidth="1"/>
    <col min="2" max="2" width="8.140625" style="1" customWidth="1"/>
    <col min="3" max="3" width="8.85546875" style="1" customWidth="1"/>
    <col min="4" max="4" width="35.7109375" style="3" customWidth="1"/>
    <col min="5" max="6" width="9.7109375" style="45" customWidth="1"/>
    <col min="7" max="7" width="11.85546875" style="36" customWidth="1"/>
    <col min="8" max="8" width="11.140625" style="3" customWidth="1"/>
    <col min="9" max="9" width="35" style="3" customWidth="1"/>
    <col min="10" max="10" width="9.85546875" style="4" customWidth="1"/>
    <col min="11" max="11" width="11.28515625" style="4" customWidth="1"/>
    <col min="12" max="12" width="29.85546875" style="4" customWidth="1"/>
    <col min="13" max="13" width="11.28515625" style="5" customWidth="1"/>
    <col min="14" max="14" width="11.7109375" style="5" customWidth="1"/>
    <col min="15" max="15" width="11.42578125" style="5" customWidth="1"/>
    <col min="16" max="16" width="11.140625" style="5" customWidth="1"/>
    <col min="17" max="17" width="11.28515625" style="5" customWidth="1"/>
    <col min="18" max="18" width="11.42578125" style="5" customWidth="1"/>
    <col min="19" max="16384" width="9.140625" style="1"/>
  </cols>
  <sheetData>
    <row r="1" spans="1:20" ht="87" customHeight="1" thickBot="1" x14ac:dyDescent="0.3">
      <c r="A1" s="17" t="s">
        <v>0</v>
      </c>
      <c r="B1" s="18" t="s">
        <v>66</v>
      </c>
      <c r="C1" s="18" t="s">
        <v>63</v>
      </c>
      <c r="D1" s="18" t="s">
        <v>106</v>
      </c>
      <c r="E1" s="44" t="s">
        <v>68</v>
      </c>
      <c r="F1" s="44" t="s">
        <v>69</v>
      </c>
      <c r="G1" s="34" t="s">
        <v>70</v>
      </c>
      <c r="H1" s="18" t="s">
        <v>71</v>
      </c>
      <c r="I1" s="18" t="s">
        <v>72</v>
      </c>
      <c r="J1" s="18" t="s">
        <v>73</v>
      </c>
      <c r="K1" s="18" t="s">
        <v>91</v>
      </c>
      <c r="L1" s="18" t="s">
        <v>98</v>
      </c>
      <c r="M1" s="19" t="s">
        <v>1</v>
      </c>
      <c r="N1" s="19" t="s">
        <v>2</v>
      </c>
      <c r="O1" s="19" t="s">
        <v>3</v>
      </c>
      <c r="P1" s="19" t="s">
        <v>4</v>
      </c>
      <c r="Q1" s="19" t="s">
        <v>5</v>
      </c>
      <c r="R1" s="20" t="s">
        <v>6</v>
      </c>
    </row>
    <row r="2" spans="1:20" ht="15" customHeight="1" x14ac:dyDescent="0.25">
      <c r="A2" s="8">
        <v>1</v>
      </c>
      <c r="B2" s="8" t="s">
        <v>67</v>
      </c>
      <c r="C2" s="26" t="s">
        <v>64</v>
      </c>
      <c r="D2" s="27" t="s">
        <v>8</v>
      </c>
      <c r="E2" s="42">
        <f>M2+N2+O2+P2+Q2+R2</f>
        <v>73.659000000000006</v>
      </c>
      <c r="F2" s="42">
        <v>0.13500000000000001</v>
      </c>
      <c r="G2" s="35">
        <f>E2+F2</f>
        <v>73.794000000000011</v>
      </c>
      <c r="H2" s="10">
        <v>1</v>
      </c>
      <c r="I2" s="9" t="s">
        <v>79</v>
      </c>
      <c r="J2" s="10">
        <v>900</v>
      </c>
      <c r="K2" s="10">
        <v>2020</v>
      </c>
      <c r="L2" s="9" t="s">
        <v>99</v>
      </c>
      <c r="M2" s="11"/>
      <c r="N2" s="8"/>
      <c r="O2" s="8"/>
      <c r="P2" s="8"/>
      <c r="Q2" s="8">
        <v>27.8</v>
      </c>
      <c r="R2" s="8">
        <v>45.859000000000002</v>
      </c>
    </row>
    <row r="3" spans="1:20" ht="15" customHeight="1" x14ac:dyDescent="0.25">
      <c r="A3" s="8">
        <v>2</v>
      </c>
      <c r="B3" s="8" t="s">
        <v>67</v>
      </c>
      <c r="C3" s="26" t="s">
        <v>64</v>
      </c>
      <c r="D3" s="27" t="s">
        <v>9</v>
      </c>
      <c r="E3" s="42">
        <f>M3+N3+O3+P3+Q3+R3</f>
        <v>73.659000000000006</v>
      </c>
      <c r="F3" s="42">
        <v>0.11</v>
      </c>
      <c r="G3" s="35">
        <f t="shared" ref="G3:G70" si="0">E3+F3</f>
        <v>73.769000000000005</v>
      </c>
      <c r="H3" s="10">
        <v>1</v>
      </c>
      <c r="I3" s="9" t="s">
        <v>76</v>
      </c>
      <c r="J3" s="10">
        <v>900</v>
      </c>
      <c r="K3" s="10">
        <v>2020</v>
      </c>
      <c r="L3" s="9" t="s">
        <v>99</v>
      </c>
      <c r="M3" s="11"/>
      <c r="N3" s="8"/>
      <c r="O3" s="8"/>
      <c r="P3" s="8"/>
      <c r="Q3" s="8">
        <v>27.8</v>
      </c>
      <c r="R3" s="8">
        <v>45.859000000000002</v>
      </c>
      <c r="T3" s="2"/>
    </row>
    <row r="4" spans="1:20" ht="15" customHeight="1" x14ac:dyDescent="0.25">
      <c r="A4" s="8">
        <v>3</v>
      </c>
      <c r="B4" s="8" t="s">
        <v>67</v>
      </c>
      <c r="C4" s="26" t="s">
        <v>64</v>
      </c>
      <c r="D4" s="27" t="s">
        <v>121</v>
      </c>
      <c r="E4" s="42">
        <f>M4+N4+O4+P4+Q4+R4</f>
        <v>24.34</v>
      </c>
      <c r="F4" s="42">
        <v>3.1469999999999998</v>
      </c>
      <c r="G4" s="35">
        <f t="shared" si="0"/>
        <v>27.486999999999998</v>
      </c>
      <c r="H4" s="10">
        <v>1</v>
      </c>
      <c r="I4" s="9" t="s">
        <v>78</v>
      </c>
      <c r="J4" s="10">
        <v>900</v>
      </c>
      <c r="K4" s="10">
        <v>2020</v>
      </c>
      <c r="L4" s="9" t="s">
        <v>99</v>
      </c>
      <c r="M4" s="8">
        <v>10.94</v>
      </c>
      <c r="N4" s="8"/>
      <c r="O4" s="8"/>
      <c r="P4" s="8"/>
      <c r="Q4" s="8">
        <v>13.4</v>
      </c>
      <c r="R4" s="8"/>
    </row>
    <row r="5" spans="1:20" ht="15" customHeight="1" x14ac:dyDescent="0.25">
      <c r="A5" s="8">
        <v>4</v>
      </c>
      <c r="B5" s="8" t="s">
        <v>67</v>
      </c>
      <c r="C5" s="26" t="s">
        <v>64</v>
      </c>
      <c r="D5" s="27" t="s">
        <v>122</v>
      </c>
      <c r="E5" s="42">
        <f t="shared" ref="E5:E72" si="1">M5+N5+O5+P5+Q5+R5</f>
        <v>24.34</v>
      </c>
      <c r="F5" s="42">
        <v>3.1469999999999998</v>
      </c>
      <c r="G5" s="35">
        <f t="shared" si="0"/>
        <v>27.486999999999998</v>
      </c>
      <c r="H5" s="10">
        <v>1</v>
      </c>
      <c r="I5" s="9" t="s">
        <v>78</v>
      </c>
      <c r="J5" s="10">
        <v>900</v>
      </c>
      <c r="K5" s="10">
        <v>2020</v>
      </c>
      <c r="L5" s="9" t="s">
        <v>99</v>
      </c>
      <c r="M5" s="8">
        <v>10.94</v>
      </c>
      <c r="N5" s="8"/>
      <c r="O5" s="8"/>
      <c r="P5" s="8"/>
      <c r="Q5" s="8">
        <v>13.4</v>
      </c>
      <c r="R5" s="8"/>
    </row>
    <row r="6" spans="1:20" ht="15" customHeight="1" x14ac:dyDescent="0.25">
      <c r="A6" s="8">
        <v>5</v>
      </c>
      <c r="B6" s="8" t="s">
        <v>67</v>
      </c>
      <c r="C6" s="26" t="s">
        <v>64</v>
      </c>
      <c r="D6" s="27" t="s">
        <v>141</v>
      </c>
      <c r="E6" s="42">
        <v>16.04</v>
      </c>
      <c r="F6" s="40">
        <v>0.113</v>
      </c>
      <c r="G6" s="35">
        <f>E6+F6</f>
        <v>16.152999999999999</v>
      </c>
      <c r="H6" s="10">
        <v>1</v>
      </c>
      <c r="I6" s="9" t="s">
        <v>76</v>
      </c>
      <c r="J6" s="10">
        <v>900</v>
      </c>
      <c r="K6" s="10">
        <v>2023</v>
      </c>
      <c r="L6" s="9" t="s">
        <v>99</v>
      </c>
      <c r="M6" s="8">
        <v>11.69</v>
      </c>
      <c r="N6" s="8">
        <v>4.3499999999999996</v>
      </c>
      <c r="O6" s="8"/>
      <c r="P6" s="8"/>
      <c r="Q6" s="8"/>
      <c r="R6" s="8"/>
    </row>
    <row r="7" spans="1:20" ht="15" customHeight="1" x14ac:dyDescent="0.25">
      <c r="A7" s="8">
        <v>6</v>
      </c>
      <c r="B7" s="8" t="s">
        <v>67</v>
      </c>
      <c r="C7" s="26" t="s">
        <v>64</v>
      </c>
      <c r="D7" s="27" t="s">
        <v>142</v>
      </c>
      <c r="E7" s="42">
        <v>16.260000000000002</v>
      </c>
      <c r="F7" s="40">
        <v>0.41599999999999998</v>
      </c>
      <c r="G7" s="35">
        <f t="shared" si="0"/>
        <v>16.676000000000002</v>
      </c>
      <c r="H7" s="10">
        <v>1</v>
      </c>
      <c r="I7" s="9" t="s">
        <v>76</v>
      </c>
      <c r="J7" s="10">
        <v>900</v>
      </c>
      <c r="K7" s="10">
        <v>2023</v>
      </c>
      <c r="L7" s="9" t="s">
        <v>99</v>
      </c>
      <c r="M7" s="8">
        <v>11.22</v>
      </c>
      <c r="N7" s="8">
        <v>5.04</v>
      </c>
      <c r="O7" s="8"/>
      <c r="P7" s="8"/>
      <c r="Q7" s="8"/>
      <c r="R7" s="8"/>
    </row>
    <row r="8" spans="1:20" ht="15" customHeight="1" x14ac:dyDescent="0.25">
      <c r="A8" s="8">
        <v>7</v>
      </c>
      <c r="B8" s="8" t="s">
        <v>67</v>
      </c>
      <c r="C8" s="26" t="s">
        <v>64</v>
      </c>
      <c r="D8" s="27" t="s">
        <v>143</v>
      </c>
      <c r="E8" s="42">
        <v>9.24</v>
      </c>
      <c r="F8" s="40">
        <v>0.11700000000000001</v>
      </c>
      <c r="G8" s="35">
        <f t="shared" si="0"/>
        <v>9.3570000000000011</v>
      </c>
      <c r="H8" s="10">
        <v>1</v>
      </c>
      <c r="I8" s="9" t="s">
        <v>76</v>
      </c>
      <c r="J8" s="10">
        <v>900</v>
      </c>
      <c r="K8" s="10">
        <v>2023</v>
      </c>
      <c r="L8" s="9" t="s">
        <v>99</v>
      </c>
      <c r="M8" s="8"/>
      <c r="N8" s="42">
        <v>9.24</v>
      </c>
      <c r="O8" s="8"/>
      <c r="P8" s="8"/>
      <c r="Q8" s="8"/>
      <c r="R8" s="8"/>
    </row>
    <row r="9" spans="1:20" ht="15" customHeight="1" x14ac:dyDescent="0.25">
      <c r="A9" s="8">
        <v>8</v>
      </c>
      <c r="B9" s="8" t="s">
        <v>67</v>
      </c>
      <c r="C9" s="26" t="s">
        <v>64</v>
      </c>
      <c r="D9" s="27" t="s">
        <v>144</v>
      </c>
      <c r="E9" s="42">
        <v>16.876000000000001</v>
      </c>
      <c r="F9" s="40">
        <v>3.319</v>
      </c>
      <c r="G9" s="35">
        <f t="shared" si="0"/>
        <v>20.195</v>
      </c>
      <c r="H9" s="10">
        <v>1</v>
      </c>
      <c r="I9" s="9" t="s">
        <v>76</v>
      </c>
      <c r="J9" s="10">
        <v>900</v>
      </c>
      <c r="K9" s="10">
        <v>2023</v>
      </c>
      <c r="L9" s="9" t="s">
        <v>99</v>
      </c>
      <c r="M9" s="8"/>
      <c r="N9" s="42">
        <v>16.876000000000001</v>
      </c>
      <c r="O9" s="8"/>
      <c r="P9" s="8"/>
      <c r="Q9" s="8"/>
      <c r="R9" s="8"/>
    </row>
    <row r="10" spans="1:20" ht="15" customHeight="1" x14ac:dyDescent="0.25">
      <c r="A10" s="8">
        <v>9</v>
      </c>
      <c r="B10" s="8" t="s">
        <v>67</v>
      </c>
      <c r="C10" s="26" t="s">
        <v>64</v>
      </c>
      <c r="D10" s="27" t="s">
        <v>145</v>
      </c>
      <c r="E10" s="42">
        <v>9.1</v>
      </c>
      <c r="F10" s="40">
        <v>0.23100000000000001</v>
      </c>
      <c r="G10" s="35">
        <f t="shared" si="0"/>
        <v>9.3309999999999995</v>
      </c>
      <c r="H10" s="10">
        <v>1</v>
      </c>
      <c r="I10" s="9" t="s">
        <v>76</v>
      </c>
      <c r="J10" s="10">
        <v>900</v>
      </c>
      <c r="K10" s="10">
        <v>2023</v>
      </c>
      <c r="L10" s="9" t="s">
        <v>99</v>
      </c>
      <c r="M10" s="8"/>
      <c r="N10" s="42">
        <v>9.1</v>
      </c>
      <c r="O10" s="8"/>
      <c r="P10" s="8"/>
      <c r="Q10" s="8"/>
      <c r="R10" s="8"/>
    </row>
    <row r="11" spans="1:20" ht="15" customHeight="1" x14ac:dyDescent="0.25">
      <c r="A11" s="8">
        <v>10</v>
      </c>
      <c r="B11" s="8" t="s">
        <v>67</v>
      </c>
      <c r="C11" s="26" t="s">
        <v>64</v>
      </c>
      <c r="D11" s="27" t="s">
        <v>118</v>
      </c>
      <c r="E11" s="42">
        <f t="shared" si="1"/>
        <v>4.9400000000000004</v>
      </c>
      <c r="F11" s="42">
        <v>7.7590000000000003</v>
      </c>
      <c r="G11" s="35">
        <f t="shared" si="0"/>
        <v>12.699000000000002</v>
      </c>
      <c r="H11" s="10">
        <v>1</v>
      </c>
      <c r="I11" s="9" t="s">
        <v>76</v>
      </c>
      <c r="J11" s="10">
        <v>900</v>
      </c>
      <c r="K11" s="10">
        <v>1993</v>
      </c>
      <c r="L11" s="9" t="s">
        <v>99</v>
      </c>
      <c r="M11" s="8">
        <v>4.9400000000000004</v>
      </c>
      <c r="N11" s="8"/>
      <c r="O11" s="8"/>
      <c r="P11" s="8"/>
      <c r="Q11" s="8"/>
      <c r="R11" s="8"/>
    </row>
    <row r="12" spans="1:20" ht="15" customHeight="1" x14ac:dyDescent="0.25">
      <c r="A12" s="8">
        <v>11</v>
      </c>
      <c r="B12" s="8" t="s">
        <v>67</v>
      </c>
      <c r="C12" s="26" t="s">
        <v>64</v>
      </c>
      <c r="D12" s="27" t="s">
        <v>119</v>
      </c>
      <c r="E12" s="42">
        <f t="shared" si="1"/>
        <v>4.71</v>
      </c>
      <c r="F12" s="40">
        <v>0.66</v>
      </c>
      <c r="G12" s="35">
        <f t="shared" si="0"/>
        <v>5.37</v>
      </c>
      <c r="H12" s="10">
        <v>1</v>
      </c>
      <c r="I12" s="9" t="s">
        <v>76</v>
      </c>
      <c r="J12" s="10">
        <v>900</v>
      </c>
      <c r="K12" s="10">
        <v>2020</v>
      </c>
      <c r="L12" s="9" t="s">
        <v>99</v>
      </c>
      <c r="M12" s="8">
        <v>4.71</v>
      </c>
      <c r="N12" s="8"/>
      <c r="O12" s="8"/>
      <c r="P12" s="8"/>
      <c r="Q12" s="8"/>
      <c r="R12" s="8"/>
    </row>
    <row r="13" spans="1:20" ht="15" customHeight="1" x14ac:dyDescent="0.25">
      <c r="A13" s="8">
        <v>12</v>
      </c>
      <c r="B13" s="8" t="s">
        <v>67</v>
      </c>
      <c r="C13" s="26" t="s">
        <v>64</v>
      </c>
      <c r="D13" s="27" t="s">
        <v>120</v>
      </c>
      <c r="E13" s="42">
        <f t="shared" si="1"/>
        <v>4.8899999999999997</v>
      </c>
      <c r="F13" s="40">
        <v>0.66</v>
      </c>
      <c r="G13" s="35">
        <f t="shared" si="0"/>
        <v>5.55</v>
      </c>
      <c r="H13" s="10">
        <v>1</v>
      </c>
      <c r="I13" s="9" t="s">
        <v>76</v>
      </c>
      <c r="J13" s="10">
        <v>900</v>
      </c>
      <c r="K13" s="10">
        <v>2020</v>
      </c>
      <c r="L13" s="9" t="s">
        <v>99</v>
      </c>
      <c r="M13" s="8">
        <v>4.8899999999999997</v>
      </c>
      <c r="N13" s="8"/>
      <c r="O13" s="8"/>
      <c r="P13" s="8"/>
      <c r="Q13" s="8"/>
      <c r="R13" s="8"/>
    </row>
    <row r="14" spans="1:20" ht="15" customHeight="1" x14ac:dyDescent="0.25">
      <c r="A14" s="8">
        <v>13</v>
      </c>
      <c r="B14" s="8" t="s">
        <v>67</v>
      </c>
      <c r="C14" s="26" t="s">
        <v>64</v>
      </c>
      <c r="D14" s="27" t="s">
        <v>10</v>
      </c>
      <c r="E14" s="42">
        <f t="shared" si="1"/>
        <v>5.1559999999999997</v>
      </c>
      <c r="F14" s="40">
        <v>7.2309999999999999</v>
      </c>
      <c r="G14" s="35">
        <f t="shared" si="0"/>
        <v>12.387</v>
      </c>
      <c r="H14" s="10">
        <v>1</v>
      </c>
      <c r="I14" s="9" t="s">
        <v>76</v>
      </c>
      <c r="J14" s="10">
        <v>900</v>
      </c>
      <c r="K14" s="10">
        <v>1987</v>
      </c>
      <c r="L14" s="9" t="s">
        <v>100</v>
      </c>
      <c r="M14" s="8">
        <v>5.1559999999999997</v>
      </c>
      <c r="N14" s="8"/>
      <c r="O14" s="8"/>
      <c r="P14" s="8"/>
      <c r="Q14" s="8"/>
      <c r="R14" s="8"/>
    </row>
    <row r="15" spans="1:20" ht="15" customHeight="1" x14ac:dyDescent="0.25">
      <c r="A15" s="8">
        <v>14</v>
      </c>
      <c r="B15" s="8" t="s">
        <v>67</v>
      </c>
      <c r="C15" s="26" t="s">
        <v>64</v>
      </c>
      <c r="D15" s="27" t="s">
        <v>11</v>
      </c>
      <c r="E15" s="42">
        <f t="shared" si="1"/>
        <v>5.1559999999999997</v>
      </c>
      <c r="F15" s="40">
        <v>7.2309999999999999</v>
      </c>
      <c r="G15" s="35">
        <f t="shared" si="0"/>
        <v>12.387</v>
      </c>
      <c r="H15" s="10">
        <v>1</v>
      </c>
      <c r="I15" s="9" t="s">
        <v>76</v>
      </c>
      <c r="J15" s="10">
        <v>900</v>
      </c>
      <c r="K15" s="10">
        <v>1987</v>
      </c>
      <c r="L15" s="9" t="s">
        <v>100</v>
      </c>
      <c r="M15" s="8">
        <v>5.1559999999999997</v>
      </c>
      <c r="N15" s="8"/>
      <c r="O15" s="8"/>
      <c r="P15" s="8"/>
      <c r="Q15" s="8"/>
      <c r="R15" s="8"/>
    </row>
    <row r="16" spans="1:20" ht="15" customHeight="1" x14ac:dyDescent="0.25">
      <c r="A16" s="8">
        <v>15</v>
      </c>
      <c r="B16" s="8" t="s">
        <v>67</v>
      </c>
      <c r="C16" s="26" t="s">
        <v>64</v>
      </c>
      <c r="D16" s="27" t="s">
        <v>12</v>
      </c>
      <c r="E16" s="42">
        <f t="shared" si="1"/>
        <v>8.6</v>
      </c>
      <c r="F16" s="40">
        <v>2.4</v>
      </c>
      <c r="G16" s="35">
        <f t="shared" si="0"/>
        <v>11</v>
      </c>
      <c r="H16" s="10">
        <v>1</v>
      </c>
      <c r="I16" s="9" t="s">
        <v>76</v>
      </c>
      <c r="J16" s="10">
        <v>900</v>
      </c>
      <c r="K16" s="10">
        <v>1992</v>
      </c>
      <c r="L16" s="9" t="s">
        <v>99</v>
      </c>
      <c r="M16" s="8">
        <v>8.6</v>
      </c>
      <c r="N16" s="8"/>
      <c r="O16" s="8"/>
      <c r="P16" s="8"/>
      <c r="Q16" s="8"/>
      <c r="R16" s="8"/>
    </row>
    <row r="17" spans="1:18" ht="15" customHeight="1" x14ac:dyDescent="0.25">
      <c r="A17" s="8">
        <v>16</v>
      </c>
      <c r="B17" s="8" t="s">
        <v>67</v>
      </c>
      <c r="C17" s="26" t="s">
        <v>64</v>
      </c>
      <c r="D17" s="27" t="s">
        <v>13</v>
      </c>
      <c r="E17" s="42">
        <f t="shared" si="1"/>
        <v>8.6</v>
      </c>
      <c r="F17" s="40">
        <v>2.4</v>
      </c>
      <c r="G17" s="35">
        <f t="shared" si="0"/>
        <v>11</v>
      </c>
      <c r="H17" s="10">
        <v>1</v>
      </c>
      <c r="I17" s="9" t="s">
        <v>76</v>
      </c>
      <c r="J17" s="10">
        <v>900</v>
      </c>
      <c r="K17" s="10">
        <v>1992</v>
      </c>
      <c r="L17" s="9" t="s">
        <v>99</v>
      </c>
      <c r="M17" s="8">
        <v>8.6</v>
      </c>
      <c r="N17" s="8"/>
      <c r="O17" s="8"/>
      <c r="P17" s="8"/>
      <c r="Q17" s="8"/>
      <c r="R17" s="8"/>
    </row>
    <row r="18" spans="1:18" ht="15" customHeight="1" x14ac:dyDescent="0.25">
      <c r="A18" s="8">
        <v>17</v>
      </c>
      <c r="B18" s="8" t="s">
        <v>67</v>
      </c>
      <c r="C18" s="26" t="s">
        <v>64</v>
      </c>
      <c r="D18" s="27" t="s">
        <v>14</v>
      </c>
      <c r="E18" s="42">
        <f>M18+N18+O18+P18+Q18+R18</f>
        <v>6.62</v>
      </c>
      <c r="F18" s="40">
        <v>2.76</v>
      </c>
      <c r="G18" s="35">
        <f t="shared" si="0"/>
        <v>9.379999999999999</v>
      </c>
      <c r="H18" s="10">
        <v>1</v>
      </c>
      <c r="I18" s="9" t="s">
        <v>76</v>
      </c>
      <c r="J18" s="10">
        <v>900</v>
      </c>
      <c r="K18" s="10">
        <v>2016</v>
      </c>
      <c r="L18" s="9" t="s">
        <v>99</v>
      </c>
      <c r="M18" s="8">
        <v>6.62</v>
      </c>
      <c r="N18" s="8"/>
      <c r="O18" s="8"/>
      <c r="P18" s="8"/>
      <c r="Q18" s="8"/>
      <c r="R18" s="8"/>
    </row>
    <row r="19" spans="1:18" ht="15" customHeight="1" x14ac:dyDescent="0.25">
      <c r="A19" s="8">
        <v>18</v>
      </c>
      <c r="B19" s="8" t="s">
        <v>75</v>
      </c>
      <c r="C19" s="26" t="s">
        <v>64</v>
      </c>
      <c r="D19" s="27" t="s">
        <v>15</v>
      </c>
      <c r="E19" s="42">
        <f t="shared" si="1"/>
        <v>0.85</v>
      </c>
      <c r="F19" s="40">
        <v>0</v>
      </c>
      <c r="G19" s="35">
        <f t="shared" si="0"/>
        <v>0.85</v>
      </c>
      <c r="H19" s="13">
        <v>2</v>
      </c>
      <c r="I19" s="12" t="s">
        <v>77</v>
      </c>
      <c r="J19" s="14">
        <v>1800</v>
      </c>
      <c r="K19" s="14">
        <v>1982</v>
      </c>
      <c r="L19" s="9" t="s">
        <v>99</v>
      </c>
      <c r="M19" s="8">
        <v>0.85</v>
      </c>
      <c r="N19" s="8"/>
      <c r="O19" s="8"/>
      <c r="P19" s="8"/>
      <c r="Q19" s="8"/>
      <c r="R19" s="8"/>
    </row>
    <row r="20" spans="1:18" ht="15" customHeight="1" x14ac:dyDescent="0.25">
      <c r="A20" s="8">
        <v>19</v>
      </c>
      <c r="B20" s="8" t="s">
        <v>75</v>
      </c>
      <c r="C20" s="26" t="s">
        <v>64</v>
      </c>
      <c r="D20" s="27" t="s">
        <v>16</v>
      </c>
      <c r="E20" s="42">
        <f t="shared" si="1"/>
        <v>0.85</v>
      </c>
      <c r="F20" s="40">
        <v>0</v>
      </c>
      <c r="G20" s="35">
        <f t="shared" si="0"/>
        <v>0.85</v>
      </c>
      <c r="H20" s="13">
        <v>2</v>
      </c>
      <c r="I20" s="12" t="s">
        <v>77</v>
      </c>
      <c r="J20" s="14">
        <v>1800</v>
      </c>
      <c r="K20" s="14">
        <v>1982</v>
      </c>
      <c r="L20" s="9" t="s">
        <v>99</v>
      </c>
      <c r="M20" s="8">
        <v>0.85</v>
      </c>
      <c r="N20" s="8"/>
      <c r="O20" s="8"/>
      <c r="P20" s="8"/>
      <c r="Q20" s="8"/>
      <c r="R20" s="8"/>
    </row>
    <row r="21" spans="1:18" ht="15" customHeight="1" x14ac:dyDescent="0.25">
      <c r="A21" s="8">
        <v>20</v>
      </c>
      <c r="B21" s="8" t="s">
        <v>67</v>
      </c>
      <c r="C21" s="26" t="s">
        <v>64</v>
      </c>
      <c r="D21" s="27" t="s">
        <v>17</v>
      </c>
      <c r="E21" s="42">
        <f t="shared" si="1"/>
        <v>10.97</v>
      </c>
      <c r="F21" s="40">
        <v>0.1</v>
      </c>
      <c r="G21" s="35">
        <f t="shared" si="0"/>
        <v>11.07</v>
      </c>
      <c r="H21" s="10">
        <v>1</v>
      </c>
      <c r="I21" s="9" t="s">
        <v>76</v>
      </c>
      <c r="J21" s="10">
        <v>900</v>
      </c>
      <c r="K21" s="10">
        <v>1995</v>
      </c>
      <c r="L21" s="9" t="s">
        <v>99</v>
      </c>
      <c r="M21" s="11"/>
      <c r="N21" s="8">
        <v>1.48</v>
      </c>
      <c r="O21" s="8">
        <v>9.49</v>
      </c>
      <c r="P21" s="8"/>
      <c r="Q21" s="8"/>
      <c r="R21" s="8"/>
    </row>
    <row r="22" spans="1:18" ht="15" customHeight="1" x14ac:dyDescent="0.25">
      <c r="A22" s="8">
        <v>21</v>
      </c>
      <c r="B22" s="8" t="s">
        <v>67</v>
      </c>
      <c r="C22" s="26" t="s">
        <v>64</v>
      </c>
      <c r="D22" s="27" t="s">
        <v>18</v>
      </c>
      <c r="E22" s="42">
        <f t="shared" si="1"/>
        <v>10.97</v>
      </c>
      <c r="F22" s="40">
        <v>0.1</v>
      </c>
      <c r="G22" s="35">
        <f t="shared" si="0"/>
        <v>11.07</v>
      </c>
      <c r="H22" s="10">
        <v>1</v>
      </c>
      <c r="I22" s="9" t="s">
        <v>76</v>
      </c>
      <c r="J22" s="10">
        <v>900</v>
      </c>
      <c r="K22" s="10">
        <v>1995</v>
      </c>
      <c r="L22" s="9" t="s">
        <v>99</v>
      </c>
      <c r="M22" s="11"/>
      <c r="N22" s="8">
        <v>1.48</v>
      </c>
      <c r="O22" s="8">
        <v>9.49</v>
      </c>
      <c r="P22" s="8"/>
      <c r="Q22" s="8"/>
      <c r="R22" s="8"/>
    </row>
    <row r="23" spans="1:18" ht="15" customHeight="1" x14ac:dyDescent="0.25">
      <c r="A23" s="8">
        <v>22</v>
      </c>
      <c r="B23" s="8" t="s">
        <v>75</v>
      </c>
      <c r="C23" s="26" t="s">
        <v>64</v>
      </c>
      <c r="D23" s="27" t="s">
        <v>19</v>
      </c>
      <c r="E23" s="42">
        <f t="shared" si="1"/>
        <v>7.77</v>
      </c>
      <c r="F23" s="40">
        <v>0</v>
      </c>
      <c r="G23" s="35">
        <f t="shared" si="0"/>
        <v>7.77</v>
      </c>
      <c r="H23" s="13">
        <v>2</v>
      </c>
      <c r="I23" s="12" t="s">
        <v>74</v>
      </c>
      <c r="J23" s="14">
        <v>1800</v>
      </c>
      <c r="K23" s="14">
        <v>1992</v>
      </c>
      <c r="L23" s="9" t="s">
        <v>99</v>
      </c>
      <c r="M23" s="11"/>
      <c r="N23" s="8">
        <v>6.5</v>
      </c>
      <c r="O23" s="8"/>
      <c r="P23" s="8">
        <v>1.27</v>
      </c>
      <c r="Q23" s="8"/>
      <c r="R23" s="8"/>
    </row>
    <row r="24" spans="1:18" ht="15" customHeight="1" x14ac:dyDescent="0.25">
      <c r="A24" s="8">
        <v>23</v>
      </c>
      <c r="B24" s="8" t="s">
        <v>75</v>
      </c>
      <c r="C24" s="26" t="s">
        <v>64</v>
      </c>
      <c r="D24" s="27" t="s">
        <v>20</v>
      </c>
      <c r="E24" s="42">
        <f t="shared" si="1"/>
        <v>7.77</v>
      </c>
      <c r="F24" s="40">
        <v>0</v>
      </c>
      <c r="G24" s="35">
        <f t="shared" si="0"/>
        <v>7.77</v>
      </c>
      <c r="H24" s="13">
        <v>2</v>
      </c>
      <c r="I24" s="12" t="s">
        <v>74</v>
      </c>
      <c r="J24" s="14">
        <v>1800</v>
      </c>
      <c r="K24" s="14">
        <v>1992</v>
      </c>
      <c r="L24" s="9" t="s">
        <v>99</v>
      </c>
      <c r="M24" s="11"/>
      <c r="N24" s="8">
        <v>6.5</v>
      </c>
      <c r="O24" s="8"/>
      <c r="P24" s="8">
        <v>1.27</v>
      </c>
      <c r="Q24" s="8"/>
      <c r="R24" s="8"/>
    </row>
    <row r="25" spans="1:18" ht="15" customHeight="1" x14ac:dyDescent="0.25">
      <c r="A25" s="8">
        <v>24</v>
      </c>
      <c r="B25" s="8" t="s">
        <v>67</v>
      </c>
      <c r="C25" s="26" t="s">
        <v>64</v>
      </c>
      <c r="D25" s="27" t="s">
        <v>21</v>
      </c>
      <c r="E25" s="42">
        <f t="shared" si="1"/>
        <v>6.5</v>
      </c>
      <c r="F25" s="42">
        <v>4.28</v>
      </c>
      <c r="G25" s="35">
        <f t="shared" si="0"/>
        <v>10.780000000000001</v>
      </c>
      <c r="H25" s="10">
        <v>1</v>
      </c>
      <c r="I25" s="9" t="s">
        <v>76</v>
      </c>
      <c r="J25" s="10">
        <v>900</v>
      </c>
      <c r="K25" s="10">
        <v>2016</v>
      </c>
      <c r="L25" s="9" t="s">
        <v>99</v>
      </c>
      <c r="M25" s="11"/>
      <c r="N25" s="8">
        <v>6.5</v>
      </c>
      <c r="O25" s="8"/>
      <c r="P25" s="8"/>
      <c r="Q25" s="8"/>
      <c r="R25" s="8"/>
    </row>
    <row r="26" spans="1:18" ht="15" customHeight="1" x14ac:dyDescent="0.25">
      <c r="A26" s="8">
        <v>25</v>
      </c>
      <c r="B26" s="8" t="s">
        <v>67</v>
      </c>
      <c r="C26" s="26" t="s">
        <v>64</v>
      </c>
      <c r="D26" s="27" t="s">
        <v>22</v>
      </c>
      <c r="E26" s="42">
        <f t="shared" si="1"/>
        <v>6.5</v>
      </c>
      <c r="F26" s="42">
        <v>3.3159999999999998</v>
      </c>
      <c r="G26" s="35">
        <f t="shared" si="0"/>
        <v>9.8159999999999989</v>
      </c>
      <c r="H26" s="10">
        <v>1</v>
      </c>
      <c r="I26" s="9" t="s">
        <v>76</v>
      </c>
      <c r="J26" s="10">
        <v>900</v>
      </c>
      <c r="K26" s="10">
        <v>2016</v>
      </c>
      <c r="L26" s="9" t="s">
        <v>99</v>
      </c>
      <c r="M26" s="11"/>
      <c r="N26" s="8">
        <v>6.5</v>
      </c>
      <c r="O26" s="8"/>
      <c r="P26" s="8"/>
      <c r="Q26" s="8"/>
      <c r="R26" s="8"/>
    </row>
    <row r="27" spans="1:18" ht="15" customHeight="1" x14ac:dyDescent="0.25">
      <c r="A27" s="8">
        <v>26</v>
      </c>
      <c r="B27" s="8" t="s">
        <v>75</v>
      </c>
      <c r="C27" s="26" t="s">
        <v>64</v>
      </c>
      <c r="D27" s="27" t="s">
        <v>23</v>
      </c>
      <c r="E27" s="42">
        <f t="shared" si="1"/>
        <v>1.7</v>
      </c>
      <c r="F27" s="40">
        <v>0</v>
      </c>
      <c r="G27" s="35">
        <f t="shared" si="0"/>
        <v>1.7</v>
      </c>
      <c r="H27" s="13">
        <v>2</v>
      </c>
      <c r="I27" s="12" t="s">
        <v>77</v>
      </c>
      <c r="J27" s="14">
        <v>1800</v>
      </c>
      <c r="K27" s="14">
        <v>2011</v>
      </c>
      <c r="L27" s="9" t="s">
        <v>99</v>
      </c>
      <c r="M27" s="11"/>
      <c r="N27" s="8"/>
      <c r="O27" s="8">
        <v>1.7</v>
      </c>
      <c r="P27" s="8"/>
      <c r="Q27" s="8"/>
      <c r="R27" s="8"/>
    </row>
    <row r="28" spans="1:18" ht="15" customHeight="1" x14ac:dyDescent="0.25">
      <c r="A28" s="8">
        <v>27</v>
      </c>
      <c r="B28" s="8" t="s">
        <v>75</v>
      </c>
      <c r="C28" s="26" t="s">
        <v>64</v>
      </c>
      <c r="D28" s="27" t="s">
        <v>24</v>
      </c>
      <c r="E28" s="42">
        <f t="shared" si="1"/>
        <v>1.5</v>
      </c>
      <c r="F28" s="40">
        <v>0</v>
      </c>
      <c r="G28" s="35">
        <f t="shared" si="0"/>
        <v>1.5</v>
      </c>
      <c r="H28" s="13">
        <v>2</v>
      </c>
      <c r="I28" s="12" t="s">
        <v>77</v>
      </c>
      <c r="J28" s="14">
        <v>1800</v>
      </c>
      <c r="K28" s="14">
        <v>2011</v>
      </c>
      <c r="L28" s="9" t="s">
        <v>99</v>
      </c>
      <c r="M28" s="11"/>
      <c r="N28" s="8"/>
      <c r="O28" s="8">
        <v>1.5</v>
      </c>
      <c r="P28" s="8"/>
      <c r="Q28" s="8"/>
      <c r="R28" s="8"/>
    </row>
    <row r="29" spans="1:18" ht="15" customHeight="1" x14ac:dyDescent="0.25">
      <c r="A29" s="8">
        <v>28</v>
      </c>
      <c r="B29" s="8" t="s">
        <v>67</v>
      </c>
      <c r="C29" s="26" t="s">
        <v>64</v>
      </c>
      <c r="D29" s="27" t="s">
        <v>131</v>
      </c>
      <c r="E29" s="42">
        <v>4.6500000000000004</v>
      </c>
      <c r="F29" s="40">
        <v>5</v>
      </c>
      <c r="G29" s="35">
        <f t="shared" si="0"/>
        <v>9.65</v>
      </c>
      <c r="H29" s="13">
        <v>2</v>
      </c>
      <c r="I29" s="12" t="s">
        <v>74</v>
      </c>
      <c r="J29" s="14">
        <v>1800</v>
      </c>
      <c r="K29" s="14">
        <v>2023</v>
      </c>
      <c r="L29" s="9" t="s">
        <v>99</v>
      </c>
      <c r="M29" s="11"/>
      <c r="N29" s="8">
        <v>4.6500000000000004</v>
      </c>
      <c r="O29" s="8"/>
      <c r="P29" s="8"/>
      <c r="Q29" s="8"/>
      <c r="R29" s="8"/>
    </row>
    <row r="30" spans="1:18" ht="15" customHeight="1" x14ac:dyDescent="0.25">
      <c r="A30" s="8">
        <v>29</v>
      </c>
      <c r="B30" s="8" t="s">
        <v>67</v>
      </c>
      <c r="C30" s="26" t="s">
        <v>65</v>
      </c>
      <c r="D30" s="27" t="s">
        <v>25</v>
      </c>
      <c r="E30" s="42">
        <f t="shared" si="1"/>
        <v>36.129999999999995</v>
      </c>
      <c r="F30" s="42">
        <v>7.1999999999999995E-2</v>
      </c>
      <c r="G30" s="35">
        <f t="shared" si="0"/>
        <v>36.201999999999998</v>
      </c>
      <c r="H30" s="10">
        <v>2</v>
      </c>
      <c r="I30" s="9" t="s">
        <v>80</v>
      </c>
      <c r="J30" s="10">
        <v>900</v>
      </c>
      <c r="K30" s="10">
        <v>2020</v>
      </c>
      <c r="L30" s="9" t="s">
        <v>99</v>
      </c>
      <c r="M30" s="11"/>
      <c r="N30" s="8"/>
      <c r="O30" s="8"/>
      <c r="P30" s="8"/>
      <c r="Q30" s="8">
        <v>31.63</v>
      </c>
      <c r="R30" s="8">
        <v>4.5</v>
      </c>
    </row>
    <row r="31" spans="1:18" ht="15" customHeight="1" x14ac:dyDescent="0.25">
      <c r="A31" s="8">
        <v>30</v>
      </c>
      <c r="B31" s="8" t="s">
        <v>67</v>
      </c>
      <c r="C31" s="26" t="s">
        <v>65</v>
      </c>
      <c r="D31" s="27" t="s">
        <v>126</v>
      </c>
      <c r="E31" s="42">
        <f t="shared" si="1"/>
        <v>21.34</v>
      </c>
      <c r="F31" s="42">
        <v>0.84699999999999998</v>
      </c>
      <c r="G31" s="35">
        <f t="shared" si="0"/>
        <v>22.187000000000001</v>
      </c>
      <c r="H31" s="10">
        <v>2</v>
      </c>
      <c r="I31" s="9" t="s">
        <v>80</v>
      </c>
      <c r="J31" s="10">
        <v>900</v>
      </c>
      <c r="K31" s="10">
        <v>2020</v>
      </c>
      <c r="L31" s="9" t="s">
        <v>102</v>
      </c>
      <c r="M31" s="8">
        <v>8.1999999999999993</v>
      </c>
      <c r="N31" s="8"/>
      <c r="O31" s="8"/>
      <c r="P31" s="8"/>
      <c r="Q31" s="8">
        <v>13.14</v>
      </c>
      <c r="R31" s="8"/>
    </row>
    <row r="32" spans="1:18" ht="15" customHeight="1" x14ac:dyDescent="0.25">
      <c r="A32" s="8">
        <v>31</v>
      </c>
      <c r="B32" s="8" t="s">
        <v>75</v>
      </c>
      <c r="C32" s="26" t="s">
        <v>65</v>
      </c>
      <c r="D32" s="27" t="s">
        <v>26</v>
      </c>
      <c r="E32" s="42">
        <f t="shared" si="1"/>
        <v>50.96</v>
      </c>
      <c r="F32" s="42">
        <v>0</v>
      </c>
      <c r="G32" s="35">
        <f t="shared" si="0"/>
        <v>50.96</v>
      </c>
      <c r="H32" s="10">
        <v>1</v>
      </c>
      <c r="I32" s="9" t="s">
        <v>83</v>
      </c>
      <c r="J32" s="10">
        <v>550</v>
      </c>
      <c r="K32" s="10">
        <v>1958</v>
      </c>
      <c r="L32" s="9" t="s">
        <v>105</v>
      </c>
      <c r="M32" s="11"/>
      <c r="N32" s="8"/>
      <c r="O32" s="8"/>
      <c r="P32" s="8"/>
      <c r="Q32" s="8"/>
      <c r="R32" s="8">
        <v>50.96</v>
      </c>
    </row>
    <row r="33" spans="1:18" ht="15" customHeight="1" x14ac:dyDescent="0.25">
      <c r="A33" s="8">
        <v>32</v>
      </c>
      <c r="B33" s="8" t="s">
        <v>75</v>
      </c>
      <c r="C33" s="26" t="s">
        <v>65</v>
      </c>
      <c r="D33" s="28" t="s">
        <v>27</v>
      </c>
      <c r="E33" s="42">
        <f t="shared" si="1"/>
        <v>39.840000000000003</v>
      </c>
      <c r="F33" s="40">
        <v>0</v>
      </c>
      <c r="G33" s="35">
        <f t="shared" si="0"/>
        <v>39.840000000000003</v>
      </c>
      <c r="H33" s="10">
        <v>1</v>
      </c>
      <c r="I33" s="9" t="s">
        <v>81</v>
      </c>
      <c r="J33" s="10">
        <v>550</v>
      </c>
      <c r="K33" s="25"/>
      <c r="L33" s="16" t="s">
        <v>104</v>
      </c>
      <c r="M33" s="11"/>
      <c r="N33" s="8"/>
      <c r="O33" s="8"/>
      <c r="P33" s="8"/>
      <c r="Q33" s="8"/>
      <c r="R33" s="8">
        <v>39.840000000000003</v>
      </c>
    </row>
    <row r="34" spans="1:18" ht="15" customHeight="1" x14ac:dyDescent="0.25">
      <c r="A34" s="8">
        <v>33</v>
      </c>
      <c r="B34" s="8" t="s">
        <v>75</v>
      </c>
      <c r="C34" s="26" t="s">
        <v>65</v>
      </c>
      <c r="D34" s="28" t="s">
        <v>28</v>
      </c>
      <c r="E34" s="42">
        <f t="shared" si="1"/>
        <v>10.131</v>
      </c>
      <c r="F34" s="40">
        <v>0</v>
      </c>
      <c r="G34" s="35">
        <f t="shared" si="0"/>
        <v>10.131</v>
      </c>
      <c r="H34" s="10">
        <v>1</v>
      </c>
      <c r="I34" s="9" t="s">
        <v>81</v>
      </c>
      <c r="J34" s="10">
        <v>550</v>
      </c>
      <c r="K34" s="25"/>
      <c r="L34" s="16" t="s">
        <v>104</v>
      </c>
      <c r="M34" s="11"/>
      <c r="N34" s="8"/>
      <c r="O34" s="8"/>
      <c r="P34" s="8"/>
      <c r="Q34" s="8"/>
      <c r="R34" s="8">
        <v>10.131</v>
      </c>
    </row>
    <row r="35" spans="1:18" ht="15" customHeight="1" x14ac:dyDescent="0.25">
      <c r="A35" s="8">
        <v>34</v>
      </c>
      <c r="B35" s="8" t="s">
        <v>75</v>
      </c>
      <c r="C35" s="26" t="s">
        <v>65</v>
      </c>
      <c r="D35" s="27" t="s">
        <v>29</v>
      </c>
      <c r="E35" s="42">
        <f t="shared" si="1"/>
        <v>22.75</v>
      </c>
      <c r="F35" s="40">
        <v>0</v>
      </c>
      <c r="G35" s="35">
        <f t="shared" si="0"/>
        <v>22.75</v>
      </c>
      <c r="H35" s="13">
        <v>2</v>
      </c>
      <c r="I35" s="12" t="s">
        <v>82</v>
      </c>
      <c r="J35" s="14">
        <v>900</v>
      </c>
      <c r="K35" s="14">
        <v>2018</v>
      </c>
      <c r="L35" s="16" t="s">
        <v>101</v>
      </c>
      <c r="M35" s="11"/>
      <c r="N35" s="8"/>
      <c r="O35" s="8"/>
      <c r="P35" s="8"/>
      <c r="Q35" s="8">
        <v>18.25</v>
      </c>
      <c r="R35" s="8">
        <v>4.5</v>
      </c>
    </row>
    <row r="36" spans="1:18" ht="15" customHeight="1" x14ac:dyDescent="0.25">
      <c r="A36" s="8">
        <v>35</v>
      </c>
      <c r="B36" s="8" t="s">
        <v>67</v>
      </c>
      <c r="C36" s="26" t="s">
        <v>65</v>
      </c>
      <c r="D36" s="27" t="s">
        <v>30</v>
      </c>
      <c r="E36" s="42">
        <f>M36+N36+O36+P36+Q36+R36</f>
        <v>12.96</v>
      </c>
      <c r="F36" s="42">
        <v>0.06</v>
      </c>
      <c r="G36" s="35">
        <f t="shared" si="0"/>
        <v>13.020000000000001</v>
      </c>
      <c r="H36" s="13">
        <v>2</v>
      </c>
      <c r="I36" s="12" t="s">
        <v>82</v>
      </c>
      <c r="J36" s="14">
        <v>900</v>
      </c>
      <c r="K36" s="10">
        <v>2020</v>
      </c>
      <c r="L36" s="16" t="s">
        <v>101</v>
      </c>
      <c r="M36" s="11"/>
      <c r="N36" s="8"/>
      <c r="O36" s="8"/>
      <c r="P36" s="8"/>
      <c r="Q36" s="8">
        <v>12.96</v>
      </c>
      <c r="R36" s="8"/>
    </row>
    <row r="37" spans="1:18" ht="15" customHeight="1" x14ac:dyDescent="0.25">
      <c r="A37" s="8">
        <v>36</v>
      </c>
      <c r="B37" s="8" t="s">
        <v>67</v>
      </c>
      <c r="C37" s="26" t="s">
        <v>65</v>
      </c>
      <c r="D37" s="27" t="s">
        <v>127</v>
      </c>
      <c r="E37" s="42">
        <f>M37+N37+O37+P37+Q37+R37</f>
        <v>15.21</v>
      </c>
      <c r="F37" s="42">
        <v>5.5E-2</v>
      </c>
      <c r="G37" s="35">
        <f t="shared" si="0"/>
        <v>15.265000000000001</v>
      </c>
      <c r="H37" s="13">
        <v>2</v>
      </c>
      <c r="I37" s="12" t="s">
        <v>82</v>
      </c>
      <c r="J37" s="14">
        <v>900</v>
      </c>
      <c r="K37" s="10">
        <v>2020</v>
      </c>
      <c r="L37" s="16" t="s">
        <v>101</v>
      </c>
      <c r="M37" s="8">
        <v>1.5</v>
      </c>
      <c r="N37" s="8"/>
      <c r="O37" s="8"/>
      <c r="P37" s="8"/>
      <c r="Q37" s="8">
        <v>13.71</v>
      </c>
      <c r="R37" s="8"/>
    </row>
    <row r="38" spans="1:18" ht="15" customHeight="1" x14ac:dyDescent="0.25">
      <c r="A38" s="8">
        <v>37</v>
      </c>
      <c r="B38" s="8" t="s">
        <v>75</v>
      </c>
      <c r="C38" s="26" t="s">
        <v>65</v>
      </c>
      <c r="D38" s="28" t="s">
        <v>31</v>
      </c>
      <c r="E38" s="42">
        <f t="shared" si="1"/>
        <v>28.67</v>
      </c>
      <c r="F38" s="40">
        <v>0</v>
      </c>
      <c r="G38" s="35">
        <f t="shared" si="0"/>
        <v>28.67</v>
      </c>
      <c r="H38" s="10">
        <v>1</v>
      </c>
      <c r="I38" s="9" t="s">
        <v>81</v>
      </c>
      <c r="J38" s="10">
        <v>550</v>
      </c>
      <c r="K38" s="10">
        <v>2003</v>
      </c>
      <c r="L38" s="9" t="s">
        <v>99</v>
      </c>
      <c r="M38" s="11"/>
      <c r="N38" s="8"/>
      <c r="O38" s="8"/>
      <c r="P38" s="8"/>
      <c r="Q38" s="8"/>
      <c r="R38" s="8">
        <v>28.67</v>
      </c>
    </row>
    <row r="39" spans="1:18" ht="15" customHeight="1" x14ac:dyDescent="0.25">
      <c r="A39" s="8">
        <v>38</v>
      </c>
      <c r="B39" s="8" t="s">
        <v>67</v>
      </c>
      <c r="C39" s="26" t="s">
        <v>65</v>
      </c>
      <c r="D39" s="28" t="s">
        <v>32</v>
      </c>
      <c r="E39" s="42">
        <f t="shared" si="1"/>
        <v>28.62</v>
      </c>
      <c r="F39" s="40">
        <v>0.26</v>
      </c>
      <c r="G39" s="35">
        <f t="shared" si="0"/>
        <v>28.880000000000003</v>
      </c>
      <c r="H39" s="10">
        <v>1</v>
      </c>
      <c r="I39" s="9" t="s">
        <v>76</v>
      </c>
      <c r="J39" s="14">
        <v>900</v>
      </c>
      <c r="K39" s="14">
        <v>2015</v>
      </c>
      <c r="L39" s="9" t="s">
        <v>99</v>
      </c>
      <c r="M39" s="11"/>
      <c r="N39" s="8"/>
      <c r="O39" s="8"/>
      <c r="P39" s="8"/>
      <c r="Q39" s="8"/>
      <c r="R39" s="8">
        <v>28.62</v>
      </c>
    </row>
    <row r="40" spans="1:18" ht="15" customHeight="1" x14ac:dyDescent="0.25">
      <c r="A40" s="8">
        <v>39</v>
      </c>
      <c r="B40" s="8" t="s">
        <v>75</v>
      </c>
      <c r="C40" s="26" t="s">
        <v>65</v>
      </c>
      <c r="D40" s="28" t="s">
        <v>33</v>
      </c>
      <c r="E40" s="42">
        <f t="shared" si="1"/>
        <v>10.53</v>
      </c>
      <c r="F40" s="40">
        <v>0</v>
      </c>
      <c r="G40" s="35">
        <f t="shared" si="0"/>
        <v>10.53</v>
      </c>
      <c r="H40" s="13">
        <v>2</v>
      </c>
      <c r="I40" s="12" t="s">
        <v>123</v>
      </c>
      <c r="J40" s="14">
        <v>900</v>
      </c>
      <c r="K40" s="14">
        <v>2000</v>
      </c>
      <c r="L40" s="9" t="s">
        <v>102</v>
      </c>
      <c r="M40" s="8">
        <v>10.53</v>
      </c>
      <c r="N40" s="8"/>
      <c r="O40" s="8"/>
      <c r="P40" s="8"/>
      <c r="Q40" s="8"/>
      <c r="R40" s="8"/>
    </row>
    <row r="41" spans="1:18" ht="15" customHeight="1" x14ac:dyDescent="0.25">
      <c r="A41" s="8">
        <v>40</v>
      </c>
      <c r="B41" s="8" t="s">
        <v>75</v>
      </c>
      <c r="C41" s="26" t="s">
        <v>65</v>
      </c>
      <c r="D41" s="28" t="s">
        <v>34</v>
      </c>
      <c r="E41" s="42">
        <f t="shared" si="1"/>
        <v>9.51</v>
      </c>
      <c r="F41" s="40">
        <v>0</v>
      </c>
      <c r="G41" s="35">
        <f t="shared" si="0"/>
        <v>9.51</v>
      </c>
      <c r="H41" s="13">
        <v>2</v>
      </c>
      <c r="I41" s="12" t="s">
        <v>123</v>
      </c>
      <c r="J41" s="14">
        <v>900</v>
      </c>
      <c r="K41" s="14">
        <v>1958</v>
      </c>
      <c r="L41" s="9" t="s">
        <v>99</v>
      </c>
      <c r="M41" s="8">
        <v>9.51</v>
      </c>
      <c r="N41" s="8"/>
      <c r="O41" s="8"/>
      <c r="P41" s="8"/>
      <c r="Q41" s="8"/>
      <c r="R41" s="8"/>
    </row>
    <row r="42" spans="1:18" ht="15" customHeight="1" x14ac:dyDescent="0.25">
      <c r="A42" s="8">
        <v>41</v>
      </c>
      <c r="B42" s="8" t="s">
        <v>75</v>
      </c>
      <c r="C42" s="26" t="s">
        <v>65</v>
      </c>
      <c r="D42" s="28" t="s">
        <v>35</v>
      </c>
      <c r="E42" s="42">
        <f t="shared" si="1"/>
        <v>8.69</v>
      </c>
      <c r="F42" s="40">
        <v>0</v>
      </c>
      <c r="G42" s="35">
        <f t="shared" si="0"/>
        <v>8.69</v>
      </c>
      <c r="H42" s="13">
        <v>2</v>
      </c>
      <c r="I42" s="12" t="s">
        <v>123</v>
      </c>
      <c r="J42" s="14">
        <v>900</v>
      </c>
      <c r="K42" s="14">
        <v>1958</v>
      </c>
      <c r="L42" s="9" t="s">
        <v>99</v>
      </c>
      <c r="M42" s="8">
        <v>8.69</v>
      </c>
      <c r="N42" s="8"/>
      <c r="O42" s="8"/>
      <c r="P42" s="8"/>
      <c r="Q42" s="8"/>
      <c r="R42" s="8"/>
    </row>
    <row r="43" spans="1:18" ht="15" customHeight="1" x14ac:dyDescent="0.25">
      <c r="A43" s="8">
        <v>42</v>
      </c>
      <c r="B43" s="8" t="s">
        <v>67</v>
      </c>
      <c r="C43" s="26" t="s">
        <v>65</v>
      </c>
      <c r="D43" s="28" t="s">
        <v>36</v>
      </c>
      <c r="E43" s="42">
        <f t="shared" si="1"/>
        <v>4.95</v>
      </c>
      <c r="F43" s="40">
        <v>7.52</v>
      </c>
      <c r="G43" s="35">
        <f t="shared" si="0"/>
        <v>12.469999999999999</v>
      </c>
      <c r="H43" s="13">
        <v>2</v>
      </c>
      <c r="I43" s="12" t="s">
        <v>123</v>
      </c>
      <c r="J43" s="13">
        <v>900</v>
      </c>
      <c r="K43" s="13">
        <v>1962</v>
      </c>
      <c r="L43" s="9" t="s">
        <v>99</v>
      </c>
      <c r="M43" s="8">
        <v>4.95</v>
      </c>
      <c r="N43" s="8"/>
      <c r="O43" s="8"/>
      <c r="P43" s="8"/>
      <c r="Q43" s="8"/>
      <c r="R43" s="8"/>
    </row>
    <row r="44" spans="1:18" ht="15" customHeight="1" x14ac:dyDescent="0.25">
      <c r="A44" s="8">
        <v>43</v>
      </c>
      <c r="B44" s="8" t="s">
        <v>67</v>
      </c>
      <c r="C44" s="26" t="s">
        <v>65</v>
      </c>
      <c r="D44" s="28" t="s">
        <v>37</v>
      </c>
      <c r="E44" s="42">
        <f t="shared" si="1"/>
        <v>5.7</v>
      </c>
      <c r="F44" s="40">
        <v>1.59</v>
      </c>
      <c r="G44" s="35">
        <f t="shared" si="0"/>
        <v>7.29</v>
      </c>
      <c r="H44" s="13">
        <v>2</v>
      </c>
      <c r="I44" s="12" t="s">
        <v>123</v>
      </c>
      <c r="J44" s="14">
        <v>900</v>
      </c>
      <c r="K44" s="14">
        <v>2000</v>
      </c>
      <c r="L44" s="9" t="s">
        <v>99</v>
      </c>
      <c r="M44" s="8">
        <v>5.7</v>
      </c>
      <c r="N44" s="8"/>
      <c r="O44" s="8"/>
      <c r="P44" s="8"/>
      <c r="Q44" s="8"/>
      <c r="R44" s="8"/>
    </row>
    <row r="45" spans="1:18" ht="15" customHeight="1" x14ac:dyDescent="0.25">
      <c r="A45" s="8">
        <v>44</v>
      </c>
      <c r="B45" s="8" t="s">
        <v>67</v>
      </c>
      <c r="C45" s="26" t="s">
        <v>65</v>
      </c>
      <c r="D45" s="28" t="s">
        <v>38</v>
      </c>
      <c r="E45" s="42">
        <f t="shared" si="1"/>
        <v>4.95</v>
      </c>
      <c r="F45" s="40">
        <v>3.6379999999999999</v>
      </c>
      <c r="G45" s="35">
        <f t="shared" si="0"/>
        <v>8.588000000000001</v>
      </c>
      <c r="H45" s="13">
        <v>2</v>
      </c>
      <c r="I45" s="12" t="s">
        <v>123</v>
      </c>
      <c r="J45" s="13">
        <v>900</v>
      </c>
      <c r="K45" s="13">
        <v>1962</v>
      </c>
      <c r="L45" s="9" t="s">
        <v>99</v>
      </c>
      <c r="M45" s="8">
        <v>4.95</v>
      </c>
      <c r="N45" s="8"/>
      <c r="O45" s="8"/>
      <c r="P45" s="8"/>
      <c r="Q45" s="8"/>
      <c r="R45" s="8"/>
    </row>
    <row r="46" spans="1:18" ht="15" customHeight="1" x14ac:dyDescent="0.25">
      <c r="A46" s="8">
        <v>45</v>
      </c>
      <c r="B46" s="8" t="s">
        <v>75</v>
      </c>
      <c r="C46" s="26" t="s">
        <v>65</v>
      </c>
      <c r="D46" s="28" t="s">
        <v>41</v>
      </c>
      <c r="E46" s="42">
        <f t="shared" si="1"/>
        <v>11.095000000000001</v>
      </c>
      <c r="F46" s="40">
        <v>0</v>
      </c>
      <c r="G46" s="35">
        <f t="shared" si="0"/>
        <v>11.095000000000001</v>
      </c>
      <c r="H46" s="13">
        <v>2</v>
      </c>
      <c r="I46" s="12" t="s">
        <v>82</v>
      </c>
      <c r="J46" s="14">
        <v>900</v>
      </c>
      <c r="K46" s="14">
        <v>1994</v>
      </c>
      <c r="L46" s="9" t="s">
        <v>99</v>
      </c>
      <c r="M46" s="8">
        <v>11.095000000000001</v>
      </c>
      <c r="N46" s="8"/>
      <c r="O46" s="8"/>
      <c r="P46" s="8"/>
      <c r="Q46" s="8"/>
      <c r="R46" s="8"/>
    </row>
    <row r="47" spans="1:18" ht="15" customHeight="1" x14ac:dyDescent="0.25">
      <c r="A47" s="8">
        <v>46</v>
      </c>
      <c r="B47" s="8" t="s">
        <v>67</v>
      </c>
      <c r="C47" s="26" t="s">
        <v>65</v>
      </c>
      <c r="D47" s="28" t="s">
        <v>42</v>
      </c>
      <c r="E47" s="42">
        <f t="shared" si="1"/>
        <v>2.57</v>
      </c>
      <c r="F47" s="40">
        <v>2.2749999999999999</v>
      </c>
      <c r="G47" s="35">
        <f t="shared" si="0"/>
        <v>4.8449999999999998</v>
      </c>
      <c r="H47" s="13">
        <v>2</v>
      </c>
      <c r="I47" s="12" t="s">
        <v>82</v>
      </c>
      <c r="J47" s="14">
        <v>900</v>
      </c>
      <c r="K47" s="14">
        <v>2016</v>
      </c>
      <c r="L47" s="9" t="s">
        <v>99</v>
      </c>
      <c r="M47" s="8">
        <v>2.57</v>
      </c>
      <c r="N47" s="8"/>
      <c r="O47" s="8"/>
      <c r="P47" s="8"/>
      <c r="Q47" s="8"/>
      <c r="R47" s="8"/>
    </row>
    <row r="48" spans="1:18" ht="15" customHeight="1" x14ac:dyDescent="0.25">
      <c r="A48" s="8">
        <v>47</v>
      </c>
      <c r="B48" s="8" t="s">
        <v>67</v>
      </c>
      <c r="C48" s="26" t="s">
        <v>65</v>
      </c>
      <c r="D48" s="28" t="s">
        <v>43</v>
      </c>
      <c r="E48" s="42">
        <f t="shared" si="1"/>
        <v>2.57</v>
      </c>
      <c r="F48" s="40">
        <v>2.294</v>
      </c>
      <c r="G48" s="35">
        <f t="shared" si="0"/>
        <v>4.8639999999999999</v>
      </c>
      <c r="H48" s="13">
        <v>2</v>
      </c>
      <c r="I48" s="12" t="s">
        <v>82</v>
      </c>
      <c r="J48" s="14">
        <v>900</v>
      </c>
      <c r="K48" s="14">
        <v>2016</v>
      </c>
      <c r="L48" s="9" t="s">
        <v>99</v>
      </c>
      <c r="M48" s="8">
        <v>2.57</v>
      </c>
      <c r="N48" s="8"/>
      <c r="O48" s="8"/>
      <c r="P48" s="8"/>
      <c r="Q48" s="8"/>
      <c r="R48" s="8"/>
    </row>
    <row r="49" spans="1:18" ht="15" customHeight="1" x14ac:dyDescent="0.25">
      <c r="A49" s="8">
        <v>48</v>
      </c>
      <c r="B49" s="8" t="s">
        <v>67</v>
      </c>
      <c r="C49" s="26" t="s">
        <v>65</v>
      </c>
      <c r="D49" s="29" t="s">
        <v>132</v>
      </c>
      <c r="E49" s="42">
        <f t="shared" si="1"/>
        <v>2.57</v>
      </c>
      <c r="F49" s="49">
        <v>3.19</v>
      </c>
      <c r="G49" s="35">
        <f t="shared" si="0"/>
        <v>5.76</v>
      </c>
      <c r="H49" s="13">
        <v>2</v>
      </c>
      <c r="I49" s="12" t="s">
        <v>82</v>
      </c>
      <c r="J49" s="14">
        <v>900</v>
      </c>
      <c r="K49" s="14">
        <v>2019</v>
      </c>
      <c r="L49" s="9" t="s">
        <v>99</v>
      </c>
      <c r="M49" s="8">
        <v>2.57</v>
      </c>
      <c r="N49" s="8"/>
      <c r="O49" s="8"/>
      <c r="P49" s="8"/>
      <c r="Q49" s="8"/>
      <c r="R49" s="8"/>
    </row>
    <row r="50" spans="1:18" ht="15" customHeight="1" x14ac:dyDescent="0.25">
      <c r="A50" s="8">
        <v>49</v>
      </c>
      <c r="B50" s="8" t="s">
        <v>67</v>
      </c>
      <c r="C50" s="26" t="s">
        <v>65</v>
      </c>
      <c r="D50" s="29" t="s">
        <v>44</v>
      </c>
      <c r="E50" s="42">
        <f t="shared" si="1"/>
        <v>2.57</v>
      </c>
      <c r="F50" s="49">
        <v>5.4489999999999998</v>
      </c>
      <c r="G50" s="35">
        <f t="shared" si="0"/>
        <v>8.0190000000000001</v>
      </c>
      <c r="H50" s="13">
        <v>2</v>
      </c>
      <c r="I50" s="12" t="s">
        <v>82</v>
      </c>
      <c r="J50" s="14">
        <v>900</v>
      </c>
      <c r="K50" s="14">
        <v>2019</v>
      </c>
      <c r="L50" s="9" t="s">
        <v>99</v>
      </c>
      <c r="M50" s="8">
        <v>2.57</v>
      </c>
      <c r="N50" s="8"/>
      <c r="O50" s="8"/>
      <c r="P50" s="8"/>
      <c r="Q50" s="8"/>
      <c r="R50" s="8"/>
    </row>
    <row r="51" spans="1:18" ht="15" customHeight="1" x14ac:dyDescent="0.25">
      <c r="A51" s="8">
        <v>50</v>
      </c>
      <c r="B51" s="8" t="s">
        <v>67</v>
      </c>
      <c r="C51" s="26" t="s">
        <v>65</v>
      </c>
      <c r="D51" s="28" t="s">
        <v>134</v>
      </c>
      <c r="E51" s="42">
        <f t="shared" si="1"/>
        <v>10.774999999999999</v>
      </c>
      <c r="F51" s="40">
        <v>0.36299999999999999</v>
      </c>
      <c r="G51" s="35">
        <f t="shared" si="0"/>
        <v>11.137999999999998</v>
      </c>
      <c r="H51" s="13">
        <v>2</v>
      </c>
      <c r="I51" s="12" t="s">
        <v>124</v>
      </c>
      <c r="J51" s="13">
        <v>550</v>
      </c>
      <c r="K51" s="13">
        <v>2012</v>
      </c>
      <c r="L51" s="9" t="s">
        <v>99</v>
      </c>
      <c r="M51" s="8">
        <v>8.1389999999999993</v>
      </c>
      <c r="N51" s="8">
        <v>2.6360000000000001</v>
      </c>
      <c r="O51" s="8"/>
      <c r="P51" s="8"/>
      <c r="Q51" s="8"/>
      <c r="R51" s="8"/>
    </row>
    <row r="52" spans="1:18" ht="15" customHeight="1" x14ac:dyDescent="0.25">
      <c r="A52" s="8">
        <v>51</v>
      </c>
      <c r="B52" s="8" t="s">
        <v>75</v>
      </c>
      <c r="C52" s="26" t="s">
        <v>65</v>
      </c>
      <c r="D52" s="28" t="s">
        <v>133</v>
      </c>
      <c r="E52" s="42">
        <f t="shared" si="1"/>
        <v>10.774999999999999</v>
      </c>
      <c r="F52" s="40">
        <v>0.28799999999999998</v>
      </c>
      <c r="G52" s="35">
        <f t="shared" si="0"/>
        <v>11.062999999999999</v>
      </c>
      <c r="H52" s="13">
        <v>2</v>
      </c>
      <c r="I52" s="12" t="s">
        <v>85</v>
      </c>
      <c r="J52" s="14">
        <v>900</v>
      </c>
      <c r="K52" s="14">
        <v>1982</v>
      </c>
      <c r="L52" s="9" t="s">
        <v>99</v>
      </c>
      <c r="M52" s="8">
        <v>8.1389999999999993</v>
      </c>
      <c r="N52" s="8">
        <v>2.6360000000000001</v>
      </c>
      <c r="O52" s="8"/>
      <c r="P52" s="8"/>
      <c r="Q52" s="8"/>
      <c r="R52" s="8"/>
    </row>
    <row r="53" spans="1:18" ht="15" customHeight="1" x14ac:dyDescent="0.25">
      <c r="A53" s="8">
        <v>52</v>
      </c>
      <c r="B53" s="8" t="s">
        <v>75</v>
      </c>
      <c r="C53" s="26" t="s">
        <v>65</v>
      </c>
      <c r="D53" s="28" t="s">
        <v>138</v>
      </c>
      <c r="E53" s="42">
        <f t="shared" si="1"/>
        <v>7.1849999999999996</v>
      </c>
      <c r="F53" s="40">
        <v>5.3999999999999999E-2</v>
      </c>
      <c r="G53" s="35">
        <f t="shared" si="0"/>
        <v>7.2389999999999999</v>
      </c>
      <c r="H53" s="13">
        <v>2</v>
      </c>
      <c r="I53" s="12" t="s">
        <v>85</v>
      </c>
      <c r="J53" s="14">
        <v>900</v>
      </c>
      <c r="K53" s="14">
        <v>1982</v>
      </c>
      <c r="L53" s="9" t="s">
        <v>99</v>
      </c>
      <c r="M53" s="11"/>
      <c r="N53" s="8">
        <v>7.1849999999999996</v>
      </c>
      <c r="O53" s="8"/>
      <c r="P53" s="8"/>
      <c r="Q53" s="8"/>
      <c r="R53" s="8"/>
    </row>
    <row r="54" spans="1:18" ht="15" customHeight="1" x14ac:dyDescent="0.25">
      <c r="A54" s="8">
        <v>53</v>
      </c>
      <c r="B54" s="8" t="s">
        <v>75</v>
      </c>
      <c r="C54" s="26" t="s">
        <v>65</v>
      </c>
      <c r="D54" s="28" t="s">
        <v>139</v>
      </c>
      <c r="E54" s="42">
        <f t="shared" si="1"/>
        <v>7.1849999999999996</v>
      </c>
      <c r="F54" s="40">
        <v>5.3999999999999999E-2</v>
      </c>
      <c r="G54" s="35">
        <f t="shared" si="0"/>
        <v>7.2389999999999999</v>
      </c>
      <c r="H54" s="13">
        <v>2</v>
      </c>
      <c r="I54" s="12" t="s">
        <v>84</v>
      </c>
      <c r="J54" s="13">
        <v>550</v>
      </c>
      <c r="K54" s="13">
        <v>2012</v>
      </c>
      <c r="L54" s="9" t="s">
        <v>99</v>
      </c>
      <c r="M54" s="11"/>
      <c r="N54" s="8">
        <v>7.1849999999999996</v>
      </c>
      <c r="O54" s="8"/>
      <c r="P54" s="8"/>
      <c r="Q54" s="8"/>
      <c r="R54" s="8"/>
    </row>
    <row r="55" spans="1:18" ht="15" customHeight="1" x14ac:dyDescent="0.25">
      <c r="A55" s="8">
        <v>54</v>
      </c>
      <c r="B55" s="8" t="s">
        <v>75</v>
      </c>
      <c r="C55" s="26" t="s">
        <v>65</v>
      </c>
      <c r="D55" s="28" t="s">
        <v>45</v>
      </c>
      <c r="E55" s="42">
        <f t="shared" si="1"/>
        <v>10.907</v>
      </c>
      <c r="F55" s="40">
        <v>0</v>
      </c>
      <c r="G55" s="35">
        <f t="shared" si="0"/>
        <v>10.907</v>
      </c>
      <c r="H55" s="13">
        <v>1</v>
      </c>
      <c r="I55" s="12" t="s">
        <v>86</v>
      </c>
      <c r="J55" s="13">
        <v>750</v>
      </c>
      <c r="K55" s="13">
        <v>1972</v>
      </c>
      <c r="L55" s="9" t="s">
        <v>99</v>
      </c>
      <c r="M55" s="11"/>
      <c r="N55" s="8">
        <v>10.907</v>
      </c>
      <c r="O55" s="8"/>
      <c r="P55" s="8"/>
      <c r="Q55" s="8"/>
      <c r="R55" s="8"/>
    </row>
    <row r="56" spans="1:18" ht="15" customHeight="1" x14ac:dyDescent="0.25">
      <c r="A56" s="8">
        <v>55</v>
      </c>
      <c r="B56" s="8" t="s">
        <v>75</v>
      </c>
      <c r="C56" s="26" t="s">
        <v>65</v>
      </c>
      <c r="D56" s="28" t="s">
        <v>46</v>
      </c>
      <c r="E56" s="42">
        <f t="shared" si="1"/>
        <v>3.48</v>
      </c>
      <c r="F56" s="40">
        <v>0</v>
      </c>
      <c r="G56" s="35">
        <f t="shared" si="0"/>
        <v>3.48</v>
      </c>
      <c r="H56" s="13">
        <v>1</v>
      </c>
      <c r="I56" s="12" t="s">
        <v>86</v>
      </c>
      <c r="J56" s="13">
        <v>750</v>
      </c>
      <c r="K56" s="13">
        <v>1976</v>
      </c>
      <c r="L56" s="9" t="s">
        <v>99</v>
      </c>
      <c r="M56" s="11"/>
      <c r="N56" s="8">
        <v>3.48</v>
      </c>
      <c r="O56" s="8"/>
      <c r="P56" s="8"/>
      <c r="Q56" s="8"/>
      <c r="R56" s="8"/>
    </row>
    <row r="57" spans="1:18" ht="15" customHeight="1" x14ac:dyDescent="0.25">
      <c r="A57" s="8">
        <v>56</v>
      </c>
      <c r="B57" s="8" t="s">
        <v>75</v>
      </c>
      <c r="C57" s="26" t="s">
        <v>65</v>
      </c>
      <c r="D57" s="28" t="s">
        <v>137</v>
      </c>
      <c r="E57" s="42">
        <f t="shared" si="1"/>
        <v>7.8</v>
      </c>
      <c r="F57" s="40">
        <v>5</v>
      </c>
      <c r="G57" s="35">
        <f t="shared" si="0"/>
        <v>12.8</v>
      </c>
      <c r="H57" s="13">
        <v>2</v>
      </c>
      <c r="I57" s="12" t="s">
        <v>87</v>
      </c>
      <c r="J57" s="13">
        <v>1872</v>
      </c>
      <c r="K57" s="13">
        <v>1971</v>
      </c>
      <c r="L57" s="9" t="s">
        <v>99</v>
      </c>
      <c r="M57" s="11"/>
      <c r="N57" s="8">
        <v>7.8</v>
      </c>
      <c r="O57" s="8"/>
      <c r="P57" s="8"/>
      <c r="Q57" s="8"/>
      <c r="R57" s="8"/>
    </row>
    <row r="58" spans="1:18" ht="15" customHeight="1" x14ac:dyDescent="0.25">
      <c r="A58" s="8">
        <v>57</v>
      </c>
      <c r="B58" s="8" t="s">
        <v>75</v>
      </c>
      <c r="C58" s="26" t="s">
        <v>65</v>
      </c>
      <c r="D58" s="28" t="s">
        <v>136</v>
      </c>
      <c r="E58" s="42">
        <f t="shared" si="1"/>
        <v>7.8</v>
      </c>
      <c r="F58" s="40">
        <v>8</v>
      </c>
      <c r="G58" s="35">
        <f t="shared" si="0"/>
        <v>15.8</v>
      </c>
      <c r="H58" s="13">
        <v>2</v>
      </c>
      <c r="I58" s="12" t="s">
        <v>87</v>
      </c>
      <c r="J58" s="13">
        <v>1872</v>
      </c>
      <c r="K58" s="13">
        <v>1971</v>
      </c>
      <c r="L58" s="9" t="s">
        <v>99</v>
      </c>
      <c r="M58" s="11"/>
      <c r="N58" s="8">
        <v>7.8</v>
      </c>
      <c r="O58" s="8"/>
      <c r="P58" s="8"/>
      <c r="Q58" s="8"/>
      <c r="R58" s="8"/>
    </row>
    <row r="59" spans="1:18" ht="15" customHeight="1" x14ac:dyDescent="0.25">
      <c r="A59" s="8">
        <v>58</v>
      </c>
      <c r="B59" s="8" t="s">
        <v>75</v>
      </c>
      <c r="C59" s="26" t="s">
        <v>65</v>
      </c>
      <c r="D59" s="28" t="s">
        <v>135</v>
      </c>
      <c r="E59" s="42">
        <f t="shared" si="1"/>
        <v>22.46</v>
      </c>
      <c r="F59" s="40">
        <v>0</v>
      </c>
      <c r="G59" s="35">
        <f t="shared" si="0"/>
        <v>22.46</v>
      </c>
      <c r="H59" s="13">
        <v>2</v>
      </c>
      <c r="I59" s="12" t="s">
        <v>88</v>
      </c>
      <c r="J59" s="13">
        <v>750</v>
      </c>
      <c r="K59" s="13">
        <v>2015</v>
      </c>
      <c r="L59" s="9" t="s">
        <v>99</v>
      </c>
      <c r="M59" s="11"/>
      <c r="N59" s="8">
        <v>13.88</v>
      </c>
      <c r="O59" s="8">
        <v>8.58</v>
      </c>
      <c r="P59" s="8"/>
      <c r="Q59" s="8"/>
      <c r="R59" s="8"/>
    </row>
    <row r="60" spans="1:18" ht="15" customHeight="1" x14ac:dyDescent="0.25">
      <c r="A60" s="8">
        <v>59</v>
      </c>
      <c r="B60" s="8" t="s">
        <v>67</v>
      </c>
      <c r="C60" s="26" t="s">
        <v>65</v>
      </c>
      <c r="D60" s="28" t="s">
        <v>47</v>
      </c>
      <c r="E60" s="42">
        <f t="shared" si="1"/>
        <v>7.96</v>
      </c>
      <c r="F60" s="40">
        <v>0.1</v>
      </c>
      <c r="G60" s="35">
        <f t="shared" si="0"/>
        <v>8.06</v>
      </c>
      <c r="H60" s="13">
        <v>2</v>
      </c>
      <c r="I60" s="12" t="s">
        <v>87</v>
      </c>
      <c r="J60" s="13">
        <v>1872</v>
      </c>
      <c r="K60" s="13">
        <v>1985</v>
      </c>
      <c r="L60" s="9" t="s">
        <v>99</v>
      </c>
      <c r="M60" s="11"/>
      <c r="N60" s="8"/>
      <c r="O60" s="8">
        <v>7.96</v>
      </c>
      <c r="P60" s="8"/>
      <c r="Q60" s="8"/>
      <c r="R60" s="8"/>
    </row>
    <row r="61" spans="1:18" ht="15" customHeight="1" x14ac:dyDescent="0.25">
      <c r="A61" s="8">
        <v>60</v>
      </c>
      <c r="B61" s="8" t="s">
        <v>67</v>
      </c>
      <c r="C61" s="26" t="s">
        <v>65</v>
      </c>
      <c r="D61" s="28" t="s">
        <v>48</v>
      </c>
      <c r="E61" s="42">
        <f t="shared" si="1"/>
        <v>7.96</v>
      </c>
      <c r="F61" s="40">
        <v>0.1</v>
      </c>
      <c r="G61" s="35">
        <f t="shared" si="0"/>
        <v>8.06</v>
      </c>
      <c r="H61" s="13">
        <v>2</v>
      </c>
      <c r="I61" s="12" t="s">
        <v>87</v>
      </c>
      <c r="J61" s="13">
        <v>1872</v>
      </c>
      <c r="K61" s="13">
        <v>1985</v>
      </c>
      <c r="L61" s="9" t="s">
        <v>99</v>
      </c>
      <c r="M61" s="11"/>
      <c r="N61" s="8"/>
      <c r="O61" s="8">
        <v>7.96</v>
      </c>
      <c r="P61" s="8"/>
      <c r="Q61" s="8"/>
      <c r="R61" s="8"/>
    </row>
    <row r="62" spans="1:18" ht="15" customHeight="1" x14ac:dyDescent="0.25">
      <c r="A62" s="8">
        <v>61</v>
      </c>
      <c r="B62" s="8" t="s">
        <v>67</v>
      </c>
      <c r="C62" s="26" t="s">
        <v>65</v>
      </c>
      <c r="D62" s="28" t="s">
        <v>49</v>
      </c>
      <c r="E62" s="42">
        <f t="shared" si="1"/>
        <v>5.4</v>
      </c>
      <c r="F62" s="40">
        <v>2.3490000000000002</v>
      </c>
      <c r="G62" s="35">
        <f t="shared" si="0"/>
        <v>7.7490000000000006</v>
      </c>
      <c r="H62" s="13">
        <v>1</v>
      </c>
      <c r="I62" s="12" t="s">
        <v>86</v>
      </c>
      <c r="J62" s="13">
        <v>750</v>
      </c>
      <c r="K62" s="13">
        <v>1987</v>
      </c>
      <c r="L62" s="9" t="s">
        <v>99</v>
      </c>
      <c r="M62" s="11"/>
      <c r="N62" s="8"/>
      <c r="O62" s="8">
        <v>5.4</v>
      </c>
      <c r="P62" s="8"/>
      <c r="Q62" s="8"/>
      <c r="R62" s="8"/>
    </row>
    <row r="63" spans="1:18" ht="15" customHeight="1" x14ac:dyDescent="0.25">
      <c r="A63" s="8">
        <v>62</v>
      </c>
      <c r="B63" s="8" t="s">
        <v>67</v>
      </c>
      <c r="C63" s="26" t="s">
        <v>65</v>
      </c>
      <c r="D63" s="28" t="s">
        <v>50</v>
      </c>
      <c r="E63" s="42">
        <f t="shared" si="1"/>
        <v>5.4</v>
      </c>
      <c r="F63" s="40">
        <v>2.3490000000000002</v>
      </c>
      <c r="G63" s="35">
        <f t="shared" si="0"/>
        <v>7.7490000000000006</v>
      </c>
      <c r="H63" s="13">
        <v>1</v>
      </c>
      <c r="I63" s="12" t="s">
        <v>86</v>
      </c>
      <c r="J63" s="13">
        <v>750</v>
      </c>
      <c r="K63" s="13">
        <v>1987</v>
      </c>
      <c r="L63" s="9" t="s">
        <v>99</v>
      </c>
      <c r="M63" s="11"/>
      <c r="N63" s="8"/>
      <c r="O63" s="8">
        <v>5.4</v>
      </c>
      <c r="P63" s="8"/>
      <c r="Q63" s="8"/>
      <c r="R63" s="8"/>
    </row>
    <row r="64" spans="1:18" ht="15" customHeight="1" x14ac:dyDescent="0.25">
      <c r="A64" s="8">
        <v>63</v>
      </c>
      <c r="B64" s="8" t="s">
        <v>75</v>
      </c>
      <c r="C64" s="26" t="s">
        <v>65</v>
      </c>
      <c r="D64" s="28" t="s">
        <v>51</v>
      </c>
      <c r="E64" s="42">
        <f t="shared" si="1"/>
        <v>1.9</v>
      </c>
      <c r="F64" s="40">
        <v>0</v>
      </c>
      <c r="G64" s="35">
        <f t="shared" si="0"/>
        <v>1.9</v>
      </c>
      <c r="H64" s="13">
        <v>2</v>
      </c>
      <c r="I64" s="12" t="s">
        <v>89</v>
      </c>
      <c r="J64" s="13">
        <v>1100</v>
      </c>
      <c r="K64" s="13">
        <v>1971</v>
      </c>
      <c r="L64" s="9" t="s">
        <v>99</v>
      </c>
      <c r="M64" s="11"/>
      <c r="N64" s="8"/>
      <c r="O64" s="8">
        <v>1.9</v>
      </c>
      <c r="P64" s="8"/>
      <c r="Q64" s="8"/>
      <c r="R64" s="8"/>
    </row>
    <row r="65" spans="1:18" ht="15" customHeight="1" x14ac:dyDescent="0.25">
      <c r="A65" s="8">
        <v>64</v>
      </c>
      <c r="B65" s="8" t="s">
        <v>75</v>
      </c>
      <c r="C65" s="26" t="s">
        <v>65</v>
      </c>
      <c r="D65" s="28" t="s">
        <v>52</v>
      </c>
      <c r="E65" s="42">
        <f t="shared" si="1"/>
        <v>23.303999999999998</v>
      </c>
      <c r="F65" s="40">
        <v>0</v>
      </c>
      <c r="G65" s="35">
        <f t="shared" si="0"/>
        <v>23.303999999999998</v>
      </c>
      <c r="H65" s="13">
        <v>1</v>
      </c>
      <c r="I65" s="9" t="s">
        <v>81</v>
      </c>
      <c r="J65" s="13">
        <v>550</v>
      </c>
      <c r="K65" s="13">
        <v>1999</v>
      </c>
      <c r="L65" s="9" t="s">
        <v>99</v>
      </c>
      <c r="M65" s="11"/>
      <c r="N65" s="8">
        <v>6.5019999999999998</v>
      </c>
      <c r="O65" s="8"/>
      <c r="P65" s="8">
        <v>16.802</v>
      </c>
      <c r="Q65" s="8"/>
      <c r="R65" s="8"/>
    </row>
    <row r="66" spans="1:18" ht="15" customHeight="1" x14ac:dyDescent="0.25">
      <c r="A66" s="8">
        <v>65</v>
      </c>
      <c r="B66" s="8" t="s">
        <v>75</v>
      </c>
      <c r="C66" s="26" t="s">
        <v>65</v>
      </c>
      <c r="D66" s="28" t="s">
        <v>53</v>
      </c>
      <c r="E66" s="42">
        <f t="shared" si="1"/>
        <v>22.834999999999997</v>
      </c>
      <c r="F66" s="40">
        <v>0</v>
      </c>
      <c r="G66" s="35">
        <f t="shared" si="0"/>
        <v>22.834999999999997</v>
      </c>
      <c r="H66" s="13">
        <v>1</v>
      </c>
      <c r="I66" s="9" t="s">
        <v>81</v>
      </c>
      <c r="J66" s="13">
        <v>550</v>
      </c>
      <c r="K66" s="13">
        <v>1999</v>
      </c>
      <c r="L66" s="9" t="s">
        <v>99</v>
      </c>
      <c r="M66" s="11"/>
      <c r="N66" s="8">
        <v>6.5019999999999998</v>
      </c>
      <c r="O66" s="8"/>
      <c r="P66" s="8">
        <v>16.332999999999998</v>
      </c>
      <c r="Q66" s="8"/>
      <c r="R66" s="8"/>
    </row>
    <row r="67" spans="1:18" ht="15" customHeight="1" x14ac:dyDescent="0.25">
      <c r="A67" s="8">
        <v>66</v>
      </c>
      <c r="B67" s="8" t="s">
        <v>75</v>
      </c>
      <c r="C67" s="26" t="s">
        <v>65</v>
      </c>
      <c r="D67" s="28" t="s">
        <v>54</v>
      </c>
      <c r="E67" s="42">
        <f t="shared" si="1"/>
        <v>16.802</v>
      </c>
      <c r="F67" s="40">
        <v>0</v>
      </c>
      <c r="G67" s="35">
        <f t="shared" si="0"/>
        <v>16.802</v>
      </c>
      <c r="H67" s="13">
        <v>2</v>
      </c>
      <c r="I67" s="12" t="s">
        <v>89</v>
      </c>
      <c r="J67" s="13">
        <v>1100</v>
      </c>
      <c r="K67" s="13">
        <v>1960</v>
      </c>
      <c r="L67" s="9" t="s">
        <v>102</v>
      </c>
      <c r="M67" s="11"/>
      <c r="N67" s="8"/>
      <c r="O67" s="8"/>
      <c r="P67" s="8">
        <v>16.802</v>
      </c>
      <c r="Q67" s="8"/>
      <c r="R67" s="8"/>
    </row>
    <row r="68" spans="1:18" ht="15" customHeight="1" x14ac:dyDescent="0.25">
      <c r="A68" s="8">
        <v>67</v>
      </c>
      <c r="B68" s="8" t="s">
        <v>75</v>
      </c>
      <c r="C68" s="26" t="s">
        <v>65</v>
      </c>
      <c r="D68" s="28" t="s">
        <v>55</v>
      </c>
      <c r="E68" s="42">
        <f t="shared" si="1"/>
        <v>46.480000000000004</v>
      </c>
      <c r="F68" s="40">
        <v>0</v>
      </c>
      <c r="G68" s="35">
        <f t="shared" si="0"/>
        <v>46.480000000000004</v>
      </c>
      <c r="H68" s="13">
        <v>1</v>
      </c>
      <c r="I68" s="12" t="s">
        <v>86</v>
      </c>
      <c r="J68" s="13">
        <v>750</v>
      </c>
      <c r="K68" s="13">
        <v>1982</v>
      </c>
      <c r="L68" s="9" t="s">
        <v>99</v>
      </c>
      <c r="M68" s="11"/>
      <c r="N68" s="8"/>
      <c r="O68" s="8"/>
      <c r="P68" s="8">
        <v>35.49</v>
      </c>
      <c r="Q68" s="8"/>
      <c r="R68" s="8">
        <v>10.99</v>
      </c>
    </row>
    <row r="69" spans="1:18" ht="15" customHeight="1" x14ac:dyDescent="0.25">
      <c r="A69" s="8">
        <v>68</v>
      </c>
      <c r="B69" s="8" t="s">
        <v>75</v>
      </c>
      <c r="C69" s="26" t="s">
        <v>65</v>
      </c>
      <c r="D69" s="28" t="s">
        <v>56</v>
      </c>
      <c r="E69" s="42">
        <f t="shared" si="1"/>
        <v>40.340000000000003</v>
      </c>
      <c r="F69" s="40">
        <v>0</v>
      </c>
      <c r="G69" s="35">
        <f t="shared" si="0"/>
        <v>40.340000000000003</v>
      </c>
      <c r="H69" s="13">
        <v>1</v>
      </c>
      <c r="I69" s="12" t="s">
        <v>90</v>
      </c>
      <c r="J69" s="13">
        <v>750</v>
      </c>
      <c r="K69" s="13">
        <v>2011</v>
      </c>
      <c r="L69" s="9" t="s">
        <v>99</v>
      </c>
      <c r="M69" s="11"/>
      <c r="N69" s="8"/>
      <c r="O69" s="8"/>
      <c r="P69" s="8">
        <v>35.49</v>
      </c>
      <c r="Q69" s="8"/>
      <c r="R69" s="8">
        <v>4.8499999999999996</v>
      </c>
    </row>
    <row r="70" spans="1:18" ht="15" customHeight="1" x14ac:dyDescent="0.25">
      <c r="A70" s="8">
        <v>69</v>
      </c>
      <c r="B70" s="8" t="s">
        <v>75</v>
      </c>
      <c r="C70" s="26" t="s">
        <v>65</v>
      </c>
      <c r="D70" s="28" t="s">
        <v>57</v>
      </c>
      <c r="E70" s="42">
        <f t="shared" si="1"/>
        <v>12.05</v>
      </c>
      <c r="F70" s="40">
        <v>0</v>
      </c>
      <c r="G70" s="35">
        <f t="shared" si="0"/>
        <v>12.05</v>
      </c>
      <c r="H70" s="13">
        <v>1</v>
      </c>
      <c r="I70" s="12" t="s">
        <v>90</v>
      </c>
      <c r="J70" s="13">
        <v>750</v>
      </c>
      <c r="K70" s="13">
        <v>2011</v>
      </c>
      <c r="L70" s="9" t="s">
        <v>99</v>
      </c>
      <c r="M70" s="11"/>
      <c r="N70" s="8"/>
      <c r="O70" s="8"/>
      <c r="P70" s="8"/>
      <c r="Q70" s="8"/>
      <c r="R70" s="8">
        <v>12.05</v>
      </c>
    </row>
    <row r="71" spans="1:18" ht="15" customHeight="1" x14ac:dyDescent="0.25">
      <c r="A71" s="8">
        <v>70</v>
      </c>
      <c r="B71" s="8" t="s">
        <v>75</v>
      </c>
      <c r="C71" s="26" t="s">
        <v>65</v>
      </c>
      <c r="D71" s="28" t="s">
        <v>58</v>
      </c>
      <c r="E71" s="42">
        <f t="shared" si="1"/>
        <v>19.850000000000001</v>
      </c>
      <c r="F71" s="40">
        <v>0</v>
      </c>
      <c r="G71" s="35">
        <f t="shared" ref="G71:G86" si="2">E71+F71</f>
        <v>19.850000000000001</v>
      </c>
      <c r="H71" s="13">
        <v>1</v>
      </c>
      <c r="I71" s="12" t="s">
        <v>86</v>
      </c>
      <c r="J71" s="13">
        <v>750</v>
      </c>
      <c r="K71" s="13">
        <v>1971</v>
      </c>
      <c r="L71" s="9" t="s">
        <v>99</v>
      </c>
      <c r="M71" s="11"/>
      <c r="N71" s="8"/>
      <c r="O71" s="8"/>
      <c r="P71" s="8">
        <v>19.850000000000001</v>
      </c>
      <c r="Q71" s="8"/>
      <c r="R71" s="8"/>
    </row>
    <row r="72" spans="1:18" ht="15" customHeight="1" x14ac:dyDescent="0.25">
      <c r="A72" s="8">
        <v>71</v>
      </c>
      <c r="B72" s="8" t="s">
        <v>75</v>
      </c>
      <c r="C72" s="26" t="s">
        <v>65</v>
      </c>
      <c r="D72" s="28" t="s">
        <v>59</v>
      </c>
      <c r="E72" s="42">
        <f t="shared" si="1"/>
        <v>19.850000000000001</v>
      </c>
      <c r="F72" s="40">
        <v>0</v>
      </c>
      <c r="G72" s="35">
        <f t="shared" si="2"/>
        <v>19.850000000000001</v>
      </c>
      <c r="H72" s="13">
        <v>1</v>
      </c>
      <c r="I72" s="12" t="s">
        <v>86</v>
      </c>
      <c r="J72" s="13">
        <v>750</v>
      </c>
      <c r="K72" s="13">
        <v>1971</v>
      </c>
      <c r="L72" s="9" t="s">
        <v>99</v>
      </c>
      <c r="M72" s="11"/>
      <c r="N72" s="8"/>
      <c r="O72" s="8"/>
      <c r="P72" s="8">
        <v>19.850000000000001</v>
      </c>
      <c r="Q72" s="8"/>
      <c r="R72" s="8"/>
    </row>
    <row r="73" spans="1:18" ht="15" customHeight="1" x14ac:dyDescent="0.25">
      <c r="A73" s="8">
        <v>72</v>
      </c>
      <c r="B73" s="8" t="s">
        <v>75</v>
      </c>
      <c r="C73" s="26" t="s">
        <v>65</v>
      </c>
      <c r="D73" s="28" t="s">
        <v>60</v>
      </c>
      <c r="E73" s="42">
        <f t="shared" ref="E73:E86" si="3">M73+N73+O73+P73+Q73+R73</f>
        <v>2.5</v>
      </c>
      <c r="F73" s="40">
        <v>0</v>
      </c>
      <c r="G73" s="35">
        <f t="shared" si="2"/>
        <v>2.5</v>
      </c>
      <c r="H73" s="13">
        <v>1</v>
      </c>
      <c r="I73" s="9" t="s">
        <v>81</v>
      </c>
      <c r="J73" s="13">
        <v>550</v>
      </c>
      <c r="K73" s="13">
        <v>1929</v>
      </c>
      <c r="L73" s="9" t="s">
        <v>103</v>
      </c>
      <c r="M73" s="11"/>
      <c r="N73" s="8"/>
      <c r="O73" s="8"/>
      <c r="P73" s="8">
        <v>2.5</v>
      </c>
      <c r="Q73" s="8"/>
      <c r="R73" s="8"/>
    </row>
    <row r="74" spans="1:18" ht="15" customHeight="1" x14ac:dyDescent="0.25">
      <c r="A74" s="8">
        <v>73</v>
      </c>
      <c r="B74" s="8" t="s">
        <v>75</v>
      </c>
      <c r="C74" s="26" t="s">
        <v>65</v>
      </c>
      <c r="D74" s="28" t="s">
        <v>61</v>
      </c>
      <c r="E74" s="42">
        <f t="shared" si="3"/>
        <v>2.5</v>
      </c>
      <c r="F74" s="40">
        <v>0</v>
      </c>
      <c r="G74" s="35">
        <f t="shared" si="2"/>
        <v>2.5</v>
      </c>
      <c r="H74" s="13">
        <v>1</v>
      </c>
      <c r="I74" s="9" t="s">
        <v>81</v>
      </c>
      <c r="J74" s="13">
        <v>550</v>
      </c>
      <c r="K74" s="13">
        <v>1929</v>
      </c>
      <c r="L74" s="9" t="s">
        <v>103</v>
      </c>
      <c r="M74" s="11"/>
      <c r="N74" s="8"/>
      <c r="O74" s="8"/>
      <c r="P74" s="8">
        <v>2.5</v>
      </c>
      <c r="Q74" s="8"/>
      <c r="R74" s="8"/>
    </row>
    <row r="75" spans="1:18" ht="15" customHeight="1" x14ac:dyDescent="0.25">
      <c r="A75" s="8">
        <v>74</v>
      </c>
      <c r="B75" s="8" t="s">
        <v>67</v>
      </c>
      <c r="C75" s="23" t="s">
        <v>65</v>
      </c>
      <c r="D75" s="24" t="s">
        <v>97</v>
      </c>
      <c r="E75" s="42">
        <f t="shared" si="3"/>
        <v>2.2000000000000002</v>
      </c>
      <c r="F75" s="40">
        <v>1</v>
      </c>
      <c r="G75" s="35">
        <f t="shared" si="2"/>
        <v>3.2</v>
      </c>
      <c r="H75" s="13">
        <v>1</v>
      </c>
      <c r="I75" s="9" t="s">
        <v>81</v>
      </c>
      <c r="J75" s="13">
        <v>550</v>
      </c>
      <c r="K75" s="13"/>
      <c r="L75" s="9" t="s">
        <v>99</v>
      </c>
      <c r="M75" s="11">
        <v>2.2000000000000002</v>
      </c>
      <c r="N75" s="8"/>
      <c r="O75" s="8"/>
      <c r="P75" s="8"/>
      <c r="Q75" s="8"/>
      <c r="R75" s="8"/>
    </row>
    <row r="76" spans="1:18" ht="15" customHeight="1" x14ac:dyDescent="0.25">
      <c r="A76" s="8">
        <v>75</v>
      </c>
      <c r="B76" s="8" t="s">
        <v>67</v>
      </c>
      <c r="C76" s="23" t="s">
        <v>65</v>
      </c>
      <c r="D76" s="24" t="s">
        <v>128</v>
      </c>
      <c r="E76" s="42">
        <f t="shared" si="3"/>
        <v>2.2000000000000002</v>
      </c>
      <c r="F76" s="40">
        <v>1</v>
      </c>
      <c r="G76" s="35">
        <f t="shared" si="2"/>
        <v>3.2</v>
      </c>
      <c r="H76" s="13">
        <v>1</v>
      </c>
      <c r="I76" s="9" t="s">
        <v>81</v>
      </c>
      <c r="J76" s="13">
        <v>550</v>
      </c>
      <c r="K76" s="13"/>
      <c r="L76" s="9" t="s">
        <v>99</v>
      </c>
      <c r="M76" s="11">
        <v>2.2000000000000002</v>
      </c>
      <c r="N76" s="8"/>
      <c r="O76" s="8"/>
      <c r="P76" s="8"/>
      <c r="Q76" s="8"/>
      <c r="R76" s="8"/>
    </row>
    <row r="77" spans="1:18" ht="15" customHeight="1" x14ac:dyDescent="0.25">
      <c r="A77" s="8">
        <v>76</v>
      </c>
      <c r="B77" s="8" t="s">
        <v>75</v>
      </c>
      <c r="C77" s="23" t="s">
        <v>65</v>
      </c>
      <c r="D77" s="24" t="s">
        <v>129</v>
      </c>
      <c r="E77" s="42">
        <f t="shared" si="3"/>
        <v>5.85</v>
      </c>
      <c r="F77" s="40">
        <v>0</v>
      </c>
      <c r="G77" s="35">
        <f t="shared" si="2"/>
        <v>5.85</v>
      </c>
      <c r="H77" s="13">
        <v>2</v>
      </c>
      <c r="I77" s="12" t="s">
        <v>123</v>
      </c>
      <c r="J77" s="14">
        <v>900</v>
      </c>
      <c r="K77" s="14">
        <v>1957</v>
      </c>
      <c r="L77" s="9" t="s">
        <v>99</v>
      </c>
      <c r="M77" s="15">
        <v>5.85</v>
      </c>
      <c r="N77" s="8"/>
      <c r="O77" s="8"/>
      <c r="P77" s="8"/>
      <c r="Q77" s="8"/>
      <c r="R77" s="8"/>
    </row>
    <row r="78" spans="1:18" ht="32.25" customHeight="1" x14ac:dyDescent="0.25">
      <c r="A78" s="8">
        <v>77</v>
      </c>
      <c r="B78" s="8" t="s">
        <v>75</v>
      </c>
      <c r="C78" s="23" t="s">
        <v>65</v>
      </c>
      <c r="D78" s="43" t="s">
        <v>130</v>
      </c>
      <c r="E78" s="42">
        <f t="shared" si="3"/>
        <v>2.4</v>
      </c>
      <c r="F78" s="40">
        <v>0</v>
      </c>
      <c r="G78" s="35">
        <f t="shared" si="2"/>
        <v>2.4</v>
      </c>
      <c r="H78" s="13">
        <v>2</v>
      </c>
      <c r="I78" s="12" t="s">
        <v>123</v>
      </c>
      <c r="J78" s="14">
        <v>900</v>
      </c>
      <c r="K78" s="14">
        <v>1957</v>
      </c>
      <c r="L78" s="9" t="s">
        <v>99</v>
      </c>
      <c r="M78" s="15">
        <v>2.4</v>
      </c>
      <c r="N78" s="8"/>
      <c r="O78" s="8"/>
      <c r="P78" s="8"/>
      <c r="Q78" s="8"/>
      <c r="R78" s="8"/>
    </row>
    <row r="79" spans="1:18" ht="15" customHeight="1" x14ac:dyDescent="0.25">
      <c r="A79" s="8">
        <v>78</v>
      </c>
      <c r="B79" s="8" t="s">
        <v>75</v>
      </c>
      <c r="C79" s="23" t="s">
        <v>65</v>
      </c>
      <c r="D79" s="24" t="s">
        <v>39</v>
      </c>
      <c r="E79" s="42">
        <f>M79+N79+O79+P79+Q79+R79</f>
        <v>0.76</v>
      </c>
      <c r="F79" s="40">
        <v>0</v>
      </c>
      <c r="G79" s="35">
        <f t="shared" si="2"/>
        <v>0.76</v>
      </c>
      <c r="H79" s="8">
        <v>2</v>
      </c>
      <c r="I79" s="12" t="s">
        <v>77</v>
      </c>
      <c r="J79" s="14">
        <v>1800</v>
      </c>
      <c r="K79" s="14">
        <v>1982</v>
      </c>
      <c r="L79" s="9" t="s">
        <v>99</v>
      </c>
      <c r="M79" s="8">
        <v>0.76</v>
      </c>
      <c r="N79" s="8"/>
      <c r="O79" s="8"/>
      <c r="P79" s="8"/>
      <c r="Q79" s="8"/>
      <c r="R79" s="8"/>
    </row>
    <row r="80" spans="1:18" ht="15" customHeight="1" x14ac:dyDescent="0.25">
      <c r="A80" s="8">
        <v>79</v>
      </c>
      <c r="B80" s="8" t="s">
        <v>75</v>
      </c>
      <c r="C80" s="23" t="s">
        <v>65</v>
      </c>
      <c r="D80" s="24" t="s">
        <v>40</v>
      </c>
      <c r="E80" s="42">
        <f>M80+N80+O80+P80+Q80+R80</f>
        <v>0.76</v>
      </c>
      <c r="F80" s="40">
        <v>0</v>
      </c>
      <c r="G80" s="35">
        <f t="shared" si="2"/>
        <v>0.76</v>
      </c>
      <c r="H80" s="8">
        <v>2</v>
      </c>
      <c r="I80" s="12" t="s">
        <v>77</v>
      </c>
      <c r="J80" s="14">
        <v>1800</v>
      </c>
      <c r="K80" s="14">
        <v>1982</v>
      </c>
      <c r="L80" s="9" t="s">
        <v>99</v>
      </c>
      <c r="M80" s="8">
        <v>0.76</v>
      </c>
      <c r="N80" s="8"/>
      <c r="O80" s="8"/>
      <c r="P80" s="8"/>
      <c r="Q80" s="8"/>
      <c r="R80" s="8"/>
    </row>
    <row r="81" spans="1:18" ht="15" customHeight="1" x14ac:dyDescent="0.25">
      <c r="A81" s="8">
        <v>80</v>
      </c>
      <c r="B81" s="8" t="s">
        <v>75</v>
      </c>
      <c r="C81" s="23" t="s">
        <v>65</v>
      </c>
      <c r="D81" s="24" t="s">
        <v>94</v>
      </c>
      <c r="E81" s="42">
        <f t="shared" si="3"/>
        <v>0.15</v>
      </c>
      <c r="F81" s="40">
        <v>0</v>
      </c>
      <c r="G81" s="35">
        <f t="shared" si="2"/>
        <v>0.15</v>
      </c>
      <c r="H81" s="13">
        <v>1</v>
      </c>
      <c r="I81" s="9" t="s">
        <v>81</v>
      </c>
      <c r="J81" s="13">
        <v>550</v>
      </c>
      <c r="K81" s="14"/>
      <c r="L81" s="9" t="s">
        <v>99</v>
      </c>
      <c r="M81" s="8"/>
      <c r="N81" s="8"/>
      <c r="O81" s="8"/>
      <c r="P81" s="8"/>
      <c r="Q81" s="8"/>
      <c r="R81" s="10">
        <v>0.15</v>
      </c>
    </row>
    <row r="82" spans="1:18" ht="15" customHeight="1" x14ac:dyDescent="0.25">
      <c r="A82" s="8">
        <v>81</v>
      </c>
      <c r="B82" s="8" t="s">
        <v>75</v>
      </c>
      <c r="C82" s="23" t="s">
        <v>65</v>
      </c>
      <c r="D82" s="24" t="s">
        <v>95</v>
      </c>
      <c r="E82" s="42">
        <f t="shared" si="3"/>
        <v>0.2</v>
      </c>
      <c r="F82" s="40">
        <v>0</v>
      </c>
      <c r="G82" s="35">
        <f t="shared" si="2"/>
        <v>0.2</v>
      </c>
      <c r="H82" s="13">
        <v>1</v>
      </c>
      <c r="I82" s="9" t="s">
        <v>81</v>
      </c>
      <c r="J82" s="13">
        <v>550</v>
      </c>
      <c r="K82" s="14"/>
      <c r="L82" s="9" t="s">
        <v>99</v>
      </c>
      <c r="M82" s="8"/>
      <c r="N82" s="8"/>
      <c r="O82" s="8"/>
      <c r="P82" s="8"/>
      <c r="Q82" s="8"/>
      <c r="R82" s="10">
        <v>0.2</v>
      </c>
    </row>
    <row r="83" spans="1:18" ht="15" customHeight="1" x14ac:dyDescent="0.25">
      <c r="A83" s="8">
        <v>82</v>
      </c>
      <c r="B83" s="8" t="s">
        <v>75</v>
      </c>
      <c r="C83" s="23" t="s">
        <v>65</v>
      </c>
      <c r="D83" s="24" t="s">
        <v>96</v>
      </c>
      <c r="E83" s="42">
        <f t="shared" si="3"/>
        <v>0.2</v>
      </c>
      <c r="F83" s="40">
        <v>0</v>
      </c>
      <c r="G83" s="35">
        <f t="shared" si="2"/>
        <v>0.2</v>
      </c>
      <c r="H83" s="13">
        <v>1</v>
      </c>
      <c r="I83" s="9" t="s">
        <v>81</v>
      </c>
      <c r="J83" s="13">
        <v>550</v>
      </c>
      <c r="K83" s="14"/>
      <c r="L83" s="9" t="s">
        <v>99</v>
      </c>
      <c r="M83" s="8"/>
      <c r="N83" s="8"/>
      <c r="O83" s="8"/>
      <c r="P83" s="8"/>
      <c r="Q83" s="8"/>
      <c r="R83" s="10">
        <v>0.2</v>
      </c>
    </row>
    <row r="84" spans="1:18" ht="15" customHeight="1" x14ac:dyDescent="0.25">
      <c r="A84" s="8">
        <v>83</v>
      </c>
      <c r="B84" s="8" t="s">
        <v>75</v>
      </c>
      <c r="C84" s="23" t="s">
        <v>65</v>
      </c>
      <c r="D84" s="24" t="s">
        <v>92</v>
      </c>
      <c r="E84" s="42">
        <f t="shared" si="3"/>
        <v>0.68400000000000005</v>
      </c>
      <c r="F84" s="40">
        <v>0</v>
      </c>
      <c r="G84" s="35">
        <f t="shared" si="2"/>
        <v>0.68400000000000005</v>
      </c>
      <c r="H84" s="13">
        <v>2</v>
      </c>
      <c r="I84" s="12" t="s">
        <v>89</v>
      </c>
      <c r="J84" s="13">
        <v>1100</v>
      </c>
      <c r="K84" s="14"/>
      <c r="L84" s="9" t="s">
        <v>99</v>
      </c>
      <c r="M84" s="8"/>
      <c r="N84" s="8"/>
      <c r="O84" s="8"/>
      <c r="P84" s="8"/>
      <c r="Q84" s="8"/>
      <c r="R84" s="10">
        <v>0.68400000000000005</v>
      </c>
    </row>
    <row r="85" spans="1:18" ht="15" customHeight="1" x14ac:dyDescent="0.25">
      <c r="A85" s="8">
        <v>84</v>
      </c>
      <c r="B85" s="8" t="s">
        <v>75</v>
      </c>
      <c r="C85" s="23" t="s">
        <v>65</v>
      </c>
      <c r="D85" s="24" t="s">
        <v>93</v>
      </c>
      <c r="E85" s="42">
        <f t="shared" si="3"/>
        <v>0.68400000000000005</v>
      </c>
      <c r="F85" s="40">
        <v>0</v>
      </c>
      <c r="G85" s="35">
        <f t="shared" si="2"/>
        <v>0.68400000000000005</v>
      </c>
      <c r="H85" s="13">
        <v>2</v>
      </c>
      <c r="I85" s="12" t="s">
        <v>89</v>
      </c>
      <c r="J85" s="13">
        <v>1100</v>
      </c>
      <c r="K85" s="14"/>
      <c r="L85" s="9" t="s">
        <v>99</v>
      </c>
      <c r="M85" s="8"/>
      <c r="N85" s="8"/>
      <c r="O85" s="8"/>
      <c r="P85" s="8"/>
      <c r="Q85" s="8"/>
      <c r="R85" s="10">
        <v>0.68400000000000005</v>
      </c>
    </row>
    <row r="86" spans="1:18" ht="15" customHeight="1" x14ac:dyDescent="0.25">
      <c r="A86" s="8">
        <v>85</v>
      </c>
      <c r="B86" s="8" t="s">
        <v>75</v>
      </c>
      <c r="C86" s="23" t="s">
        <v>65</v>
      </c>
      <c r="D86" s="24" t="s">
        <v>62</v>
      </c>
      <c r="E86" s="42">
        <f t="shared" si="3"/>
        <v>1.016</v>
      </c>
      <c r="F86" s="40">
        <v>0</v>
      </c>
      <c r="G86" s="35">
        <f t="shared" si="2"/>
        <v>1.016</v>
      </c>
      <c r="H86" s="8">
        <v>1</v>
      </c>
      <c r="I86" s="21" t="s">
        <v>125</v>
      </c>
      <c r="J86" s="22">
        <v>550</v>
      </c>
      <c r="K86" s="13">
        <v>1929</v>
      </c>
      <c r="L86" s="9"/>
      <c r="M86" s="11"/>
      <c r="N86" s="8"/>
      <c r="O86" s="8"/>
      <c r="P86" s="8"/>
      <c r="Q86" s="8"/>
      <c r="R86" s="8">
        <v>1.016</v>
      </c>
    </row>
    <row r="87" spans="1:18" ht="18.75" x14ac:dyDescent="0.25">
      <c r="J87" s="6" t="s">
        <v>7</v>
      </c>
      <c r="K87" s="6"/>
      <c r="L87" s="6"/>
      <c r="M87" s="7">
        <f t="shared" ref="M87:R87" si="4">SUM(M2:M86)</f>
        <v>201.01499999999993</v>
      </c>
      <c r="N87" s="7">
        <f t="shared" si="4"/>
        <v>154.72900000000001</v>
      </c>
      <c r="O87" s="7">
        <f t="shared" si="4"/>
        <v>59.379999999999995</v>
      </c>
      <c r="P87" s="7">
        <f t="shared" si="4"/>
        <v>168.15699999999998</v>
      </c>
      <c r="Q87" s="7">
        <f t="shared" si="4"/>
        <v>172.09000000000003</v>
      </c>
      <c r="R87" s="7">
        <f t="shared" si="4"/>
        <v>289.76300000000009</v>
      </c>
    </row>
    <row r="89" spans="1:18" ht="47.25" hidden="1" x14ac:dyDescent="0.25">
      <c r="D89" s="30"/>
      <c r="E89" s="46" t="s">
        <v>107</v>
      </c>
      <c r="F89" s="46" t="s">
        <v>108</v>
      </c>
      <c r="G89" s="37" t="s">
        <v>109</v>
      </c>
      <c r="H89" s="31" t="s">
        <v>110</v>
      </c>
      <c r="I89" s="31" t="s">
        <v>111</v>
      </c>
      <c r="J89" s="31" t="s">
        <v>112</v>
      </c>
      <c r="K89" s="31" t="s">
        <v>113</v>
      </c>
    </row>
    <row r="90" spans="1:18" ht="31.5" hidden="1" x14ac:dyDescent="0.25">
      <c r="D90" s="31" t="s">
        <v>114</v>
      </c>
      <c r="E90" s="47">
        <v>349.54</v>
      </c>
      <c r="F90" s="41">
        <v>95.16</v>
      </c>
      <c r="G90" s="38">
        <v>55.54</v>
      </c>
      <c r="H90" s="32">
        <v>22.18</v>
      </c>
      <c r="I90" s="32">
        <v>2.54</v>
      </c>
      <c r="J90" s="32">
        <v>82.4</v>
      </c>
      <c r="K90" s="32">
        <v>91.72</v>
      </c>
    </row>
    <row r="91" spans="1:18" ht="31.5" hidden="1" x14ac:dyDescent="0.25">
      <c r="D91" s="31" t="s">
        <v>115</v>
      </c>
      <c r="E91" s="41">
        <v>660.45</v>
      </c>
      <c r="F91" s="41">
        <v>91.68</v>
      </c>
      <c r="G91" s="38">
        <v>81.16</v>
      </c>
      <c r="H91" s="32">
        <v>37.200000000000003</v>
      </c>
      <c r="I91" s="32">
        <v>165.61</v>
      </c>
      <c r="J91" s="32">
        <v>89.69</v>
      </c>
      <c r="K91" s="32">
        <v>195.11</v>
      </c>
    </row>
    <row r="92" spans="1:18" ht="31.5" hidden="1" x14ac:dyDescent="0.25">
      <c r="D92" s="31" t="s">
        <v>116</v>
      </c>
      <c r="E92" s="41">
        <v>17.100000000000001</v>
      </c>
      <c r="F92" s="41">
        <v>14.17</v>
      </c>
      <c r="G92" s="38">
        <v>0</v>
      </c>
      <c r="H92" s="32">
        <v>0</v>
      </c>
      <c r="I92" s="32">
        <v>0</v>
      </c>
      <c r="J92" s="32">
        <v>0</v>
      </c>
      <c r="K92" s="32">
        <v>2.93</v>
      </c>
    </row>
    <row r="93" spans="1:18" ht="31.5" hidden="1" x14ac:dyDescent="0.25">
      <c r="D93" s="31" t="s">
        <v>117</v>
      </c>
      <c r="E93" s="41">
        <v>234</v>
      </c>
      <c r="F93" s="41">
        <v>26.22</v>
      </c>
      <c r="G93" s="41">
        <v>31.11</v>
      </c>
      <c r="H93" s="32">
        <v>28.45</v>
      </c>
      <c r="I93" s="32">
        <v>0</v>
      </c>
      <c r="J93" s="32">
        <v>0.7</v>
      </c>
      <c r="K93" s="32">
        <v>147.52000000000001</v>
      </c>
    </row>
    <row r="94" spans="1:18" hidden="1" x14ac:dyDescent="0.25">
      <c r="D94" s="33" t="s">
        <v>7</v>
      </c>
      <c r="E94" s="48">
        <f>SUM(E90:E93)</f>
        <v>1261.0899999999999</v>
      </c>
      <c r="F94" s="48">
        <f t="shared" ref="F94:K94" si="5">SUM(F90:F93)</f>
        <v>227.23</v>
      </c>
      <c r="G94" s="39">
        <f t="shared" si="5"/>
        <v>167.81</v>
      </c>
      <c r="H94" s="33">
        <f t="shared" si="5"/>
        <v>87.83</v>
      </c>
      <c r="I94" s="33">
        <f t="shared" si="5"/>
        <v>168.15</v>
      </c>
      <c r="J94" s="33">
        <f t="shared" si="5"/>
        <v>172.79</v>
      </c>
      <c r="K94" s="33">
        <f t="shared" si="5"/>
        <v>437.28000000000009</v>
      </c>
    </row>
    <row r="95" spans="1:18" hidden="1" x14ac:dyDescent="0.25">
      <c r="D95" s="51" t="s">
        <v>140</v>
      </c>
      <c r="E95" s="51"/>
      <c r="F95" s="50">
        <v>550</v>
      </c>
      <c r="G95" s="50">
        <v>460</v>
      </c>
      <c r="H95" s="50">
        <v>227</v>
      </c>
      <c r="I95" s="50">
        <v>425</v>
      </c>
      <c r="J95" s="33">
        <v>357</v>
      </c>
      <c r="K95" s="33">
        <v>1430</v>
      </c>
    </row>
  </sheetData>
  <autoFilter ref="A1:T87" xr:uid="{00000000-0009-0000-0000-000000000000}"/>
  <mergeCells count="1">
    <mergeCell ref="D95:E95"/>
  </mergeCells>
  <printOptions horizontalCentered="1" verticalCentered="1"/>
  <pageMargins left="0" right="0" top="0" bottom="0" header="0.11811023622047245" footer="0.11811023622047245"/>
  <pageSetup paperSize="8" scale="5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 Line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Tembe Dinesh</dc:creator>
  <cp:lastModifiedBy>Dinesh Sambhaji Tembe</cp:lastModifiedBy>
  <cp:lastPrinted>2022-03-27T06:40:49Z</cp:lastPrinted>
  <dcterms:created xsi:type="dcterms:W3CDTF">2020-05-07T10:37:21Z</dcterms:created>
  <dcterms:modified xsi:type="dcterms:W3CDTF">2023-12-28T08:51:24Z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b8ed580-7b07-4de3-bcfc-baf51b37f0d5_Enabled">
    <vt:lpwstr>True</vt:lpwstr>
  </property>
  <property fmtid="{D5CDD505-2E9C-101B-9397-08002B2CF9AE}" pid="3" name="MSIP_Label_9b8ed580-7b07-4de3-bcfc-baf51b37f0d5_SiteId">
    <vt:lpwstr>04ea39e3-ac5b-4971-937c-8344c97a4509</vt:lpwstr>
  </property>
  <property fmtid="{D5CDD505-2E9C-101B-9397-08002B2CF9AE}" pid="4" name="MSIP_Label_9b8ed580-7b07-4de3-bcfc-baf51b37f0d5_Owner">
    <vt:lpwstr>dinesh.tembe@tatapower.com</vt:lpwstr>
  </property>
  <property fmtid="{D5CDD505-2E9C-101B-9397-08002B2CF9AE}" pid="5" name="MSIP_Label_9b8ed580-7b07-4de3-bcfc-baf51b37f0d5_SetDate">
    <vt:lpwstr>2020-05-07T10:37:29.0213372Z</vt:lpwstr>
  </property>
  <property fmtid="{D5CDD505-2E9C-101B-9397-08002B2CF9AE}" pid="6" name="MSIP_Label_9b8ed580-7b07-4de3-bcfc-baf51b37f0d5_Name">
    <vt:lpwstr>Public</vt:lpwstr>
  </property>
  <property fmtid="{D5CDD505-2E9C-101B-9397-08002B2CF9AE}" pid="7" name="MSIP_Label_9b8ed580-7b07-4de3-bcfc-baf51b37f0d5_Application">
    <vt:lpwstr>Microsoft Azure Information Protection</vt:lpwstr>
  </property>
  <property fmtid="{D5CDD505-2E9C-101B-9397-08002B2CF9AE}" pid="8" name="MSIP_Label_9b8ed580-7b07-4de3-bcfc-baf51b37f0d5_ActionId">
    <vt:lpwstr>0075322a-b5f7-4c73-8b96-878ed17f9fea</vt:lpwstr>
  </property>
  <property fmtid="{D5CDD505-2E9C-101B-9397-08002B2CF9AE}" pid="9" name="MSIP_Label_9b8ed580-7b07-4de3-bcfc-baf51b37f0d5_Extended_MSFT_Method">
    <vt:lpwstr>Automatic</vt:lpwstr>
  </property>
  <property fmtid="{D5CDD505-2E9C-101B-9397-08002B2CF9AE}" pid="10" name="Sensitivity">
    <vt:lpwstr>Public</vt:lpwstr>
  </property>
</Properties>
</file>