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MSc AS\Sem1\End Sem Projects\FM &amp; Excel (CM1) (done)\"/>
    </mc:Choice>
  </mc:AlternateContent>
  <xr:revisionPtr revIDLastSave="0" documentId="13_ncr:1_{B055CB67-4636-4B9F-93AC-2ED6B6CA26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2" i="1" l="1"/>
  <c r="B37" i="1"/>
  <c r="B32" i="1"/>
  <c r="B29" i="1"/>
</calcChain>
</file>

<file path=xl/sharedStrings.xml><?xml version="1.0" encoding="utf-8"?>
<sst xmlns="http://schemas.openxmlformats.org/spreadsheetml/2006/main" count="107" uniqueCount="90">
  <si>
    <t>Macro Elements</t>
  </si>
  <si>
    <t>US Treasury bond rate</t>
  </si>
  <si>
    <t>Inflation rate</t>
  </si>
  <si>
    <t>Tax</t>
  </si>
  <si>
    <t>of revenue</t>
  </si>
  <si>
    <t>R&amp;D Expenses</t>
  </si>
  <si>
    <t>Million</t>
  </si>
  <si>
    <t>(already spent, unrecoverable)</t>
  </si>
  <si>
    <t>Introductory Costs</t>
  </si>
  <si>
    <t xml:space="preserve">Million </t>
  </si>
  <si>
    <t>(or 1 Billion in infrastructure)</t>
  </si>
  <si>
    <t>(Salvage Value)</t>
  </si>
  <si>
    <t>(straight-line Depreciation over 10 years)</t>
  </si>
  <si>
    <t>Market Potential and Share</t>
  </si>
  <si>
    <t>In 2020,</t>
  </si>
  <si>
    <t>Base year</t>
  </si>
  <si>
    <t>US Subscribers</t>
  </si>
  <si>
    <t>International Subscribers</t>
  </si>
  <si>
    <t>(US Subscribers)</t>
  </si>
  <si>
    <t>(International Subscribers)</t>
  </si>
  <si>
    <t>Growth</t>
  </si>
  <si>
    <t>Without Studio Invt.</t>
  </si>
  <si>
    <t>With Studio Invt.</t>
  </si>
  <si>
    <t>(annually for next 10 years)</t>
  </si>
  <si>
    <t>Pricing and Unit Costs</t>
  </si>
  <si>
    <t>(for basic subsciption)</t>
  </si>
  <si>
    <t>(for both)</t>
  </si>
  <si>
    <t>(growth at inflation rate)</t>
  </si>
  <si>
    <t>(Cost of Servicing)</t>
  </si>
  <si>
    <t>Studio Subsciptions</t>
  </si>
  <si>
    <t>(for studio subsciption)</t>
  </si>
  <si>
    <t>(service will only be offered to International Subscribers)</t>
  </si>
  <si>
    <t>(attracts 5 million subs in year 1)</t>
  </si>
  <si>
    <t>Server Facilities and Costs</t>
  </si>
  <si>
    <t>(2020, International Subs used only 65% server capacity)</t>
  </si>
  <si>
    <t>(Studio subscribers not included)</t>
  </si>
  <si>
    <t>(Max Server Capacity)</t>
  </si>
  <si>
    <t>(if capacity limit is reached)</t>
  </si>
  <si>
    <t>(Current estimate of new server)</t>
  </si>
  <si>
    <t>(will grow at inflation rate)</t>
  </si>
  <si>
    <t>G&amp;A Expenses</t>
  </si>
  <si>
    <t>(will allocate 10% of its existing G&amp;A cost to new studio)</t>
  </si>
  <si>
    <t>(total cost in most recent year)</t>
  </si>
  <si>
    <t>(Grow at 5% for next 10 years)</t>
  </si>
  <si>
    <t>(Grow at 8% for next 9 years)</t>
  </si>
  <si>
    <t>(Studio G&amp;A cost next year)</t>
  </si>
  <si>
    <t>(Grow at 10% for next 10 years)</t>
  </si>
  <si>
    <t>Advertising Expenses</t>
  </si>
  <si>
    <t>(spent in most recent year)</t>
  </si>
  <si>
    <t>if investment in studio not done</t>
  </si>
  <si>
    <t>(increase of 5% for next 10 years)</t>
  </si>
  <si>
    <t>if investment is done</t>
  </si>
  <si>
    <t>(costs will be 15% higher than they would've been without studio investment)</t>
  </si>
  <si>
    <t>Working Capital</t>
  </si>
  <si>
    <t>(all percentages are based on revenue for the year)</t>
  </si>
  <si>
    <t xml:space="preserve">accounts receivable </t>
  </si>
  <si>
    <t>accounts payable</t>
  </si>
  <si>
    <t>inventory</t>
  </si>
  <si>
    <t>(of movies-in-production)</t>
  </si>
  <si>
    <t>(working capital investments are to made at beginning of each year)</t>
  </si>
  <si>
    <t>(working capital investments for the 1st year are to made at beginning of 1st year)</t>
  </si>
  <si>
    <t>Side Benefits</t>
  </si>
  <si>
    <t>Others</t>
  </si>
  <si>
    <t>Cost of Capital (ke)</t>
  </si>
  <si>
    <t>pa</t>
  </si>
  <si>
    <t>(pre-tax)</t>
  </si>
  <si>
    <t>(in cost savings in 1st year)</t>
  </si>
  <si>
    <t>(increase at 3% pa for next 10 years)</t>
  </si>
  <si>
    <t>Equity &amp; Debt</t>
  </si>
  <si>
    <t>/share</t>
  </si>
  <si>
    <t>(shares outstanding)</t>
  </si>
  <si>
    <t>(or 2.432 in Billion market value of Interest-bearing Debt)</t>
  </si>
  <si>
    <t>Future commitments</t>
  </si>
  <si>
    <t>Year</t>
  </si>
  <si>
    <t>Lease Commitment</t>
  </si>
  <si>
    <t>Content Commitment</t>
  </si>
  <si>
    <t>Last year</t>
  </si>
  <si>
    <t>$ 35 million</t>
  </si>
  <si>
    <t>$ 3405.00 million</t>
  </si>
  <si>
    <t>$ 42.37 million</t>
  </si>
  <si>
    <t>$ 4703.17 million</t>
  </si>
  <si>
    <t>$ 55.24 million</t>
  </si>
  <si>
    <t>$ 2624.57 million</t>
  </si>
  <si>
    <t>$ 58.44 million</t>
  </si>
  <si>
    <t>$ 53.22 million</t>
  </si>
  <si>
    <t>$ 445.93 million</t>
  </si>
  <si>
    <t>$ 51.91 million</t>
  </si>
  <si>
    <t>After 2025</t>
  </si>
  <si>
    <t>$ 269.33 million</t>
  </si>
  <si>
    <t>$ 58.05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</si>
</sst>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9" fontId="0" fillId="0" borderId="1" xfId="0" applyNumberFormat="1" applyBorder="1"/>
    <xf numFmtId="0" fontId="0" fillId="0" borderId="3" xfId="0" applyBorder="1"/>
    <xf numFmtId="0" fontId="2" fillId="0" borderId="3" xfId="0" applyFont="1" applyBorder="1"/>
    <xf numFmtId="0" fontId="6" fillId="0" borderId="0" xfId="0" applyFont="1"/>
    <xf numFmtId="2" fontId="0" fillId="0" borderId="0" xfId="0" applyNumberFormat="1"/>
    <xf numFmtId="164" fontId="0" fillId="0" borderId="3" xfId="0" applyNumberFormat="1" applyBorder="1"/>
    <xf numFmtId="9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horizontal="left"/>
    </xf>
    <xf numFmtId="0" fontId="3" fillId="0" borderId="13" xfId="0" applyFont="1" applyBorder="1"/>
    <xf numFmtId="0" fontId="3" fillId="0" borderId="14" xfId="0" applyFont="1" applyBorder="1"/>
    <xf numFmtId="0" fontId="3" fillId="0" borderId="2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25" workbookViewId="0">
      <selection activeCell="D47" sqref="D47"/>
    </sheetView>
  </sheetViews>
  <sheetFormatPr defaultRowHeight="14.5" x14ac:dyDescent="0.35"/>
  <cols>
    <col min="2" max="2" width="27.26953125" bestFit="1" customWidth="1"/>
    <col min="3" max="3" width="19.90625" bestFit="1" customWidth="1"/>
    <col min="4" max="4" width="19" bestFit="1" customWidth="1"/>
    <col min="6" max="6" width="16.54296875" bestFit="1" customWidth="1"/>
  </cols>
  <sheetData>
    <row r="1" spans="1:8" x14ac:dyDescent="0.35">
      <c r="B1" s="12" t="s">
        <v>0</v>
      </c>
      <c r="F1" s="12" t="s">
        <v>62</v>
      </c>
    </row>
    <row r="2" spans="1:8" x14ac:dyDescent="0.35">
      <c r="B2" s="1" t="s">
        <v>1</v>
      </c>
      <c r="C2" s="2">
        <v>0.02</v>
      </c>
      <c r="F2" s="1" t="s">
        <v>15</v>
      </c>
      <c r="G2">
        <v>2020</v>
      </c>
    </row>
    <row r="3" spans="1:8" x14ac:dyDescent="0.35">
      <c r="B3" s="1" t="s">
        <v>2</v>
      </c>
      <c r="C3" s="3">
        <v>1.4999999999999999E-2</v>
      </c>
      <c r="F3" s="1" t="s">
        <v>3</v>
      </c>
      <c r="G3" s="2">
        <v>0.1</v>
      </c>
      <c r="H3" s="1" t="s">
        <v>4</v>
      </c>
    </row>
    <row r="4" spans="1:8" x14ac:dyDescent="0.35">
      <c r="F4" t="s">
        <v>63</v>
      </c>
      <c r="G4" s="3">
        <v>0.1009</v>
      </c>
      <c r="H4" t="s">
        <v>64</v>
      </c>
    </row>
    <row r="5" spans="1:8" x14ac:dyDescent="0.35">
      <c r="F5" s="6"/>
      <c r="G5" s="3"/>
    </row>
    <row r="6" spans="1:8" x14ac:dyDescent="0.35">
      <c r="A6">
        <v>1</v>
      </c>
      <c r="B6" s="7" t="s">
        <v>5</v>
      </c>
    </row>
    <row r="7" spans="1:8" x14ac:dyDescent="0.35">
      <c r="B7" s="4">
        <v>150</v>
      </c>
      <c r="C7" t="s">
        <v>6</v>
      </c>
      <c r="D7" s="1" t="s">
        <v>7</v>
      </c>
    </row>
    <row r="9" spans="1:8" x14ac:dyDescent="0.35">
      <c r="A9">
        <v>2</v>
      </c>
      <c r="B9" s="7" t="s">
        <v>8</v>
      </c>
    </row>
    <row r="10" spans="1:8" x14ac:dyDescent="0.35">
      <c r="B10" s="4">
        <v>1000</v>
      </c>
      <c r="C10" t="s">
        <v>9</v>
      </c>
      <c r="D10" s="1" t="s">
        <v>10</v>
      </c>
    </row>
    <row r="11" spans="1:8" x14ac:dyDescent="0.35">
      <c r="B11" s="5">
        <v>200</v>
      </c>
      <c r="C11" t="s">
        <v>9</v>
      </c>
      <c r="D11" s="1" t="s">
        <v>11</v>
      </c>
    </row>
    <row r="12" spans="1:8" x14ac:dyDescent="0.35">
      <c r="D12" s="1" t="s">
        <v>12</v>
      </c>
    </row>
    <row r="13" spans="1:8" x14ac:dyDescent="0.35">
      <c r="A13">
        <v>3</v>
      </c>
      <c r="B13" s="7" t="s">
        <v>13</v>
      </c>
    </row>
    <row r="14" spans="1:8" x14ac:dyDescent="0.35">
      <c r="B14" t="s">
        <v>14</v>
      </c>
    </row>
    <row r="15" spans="1:8" x14ac:dyDescent="0.35">
      <c r="B15">
        <v>45</v>
      </c>
      <c r="C15" t="s">
        <v>9</v>
      </c>
      <c r="D15" s="1" t="s">
        <v>18</v>
      </c>
    </row>
    <row r="16" spans="1:8" ht="15" thickBot="1" x14ac:dyDescent="0.4">
      <c r="B16" s="10">
        <v>30</v>
      </c>
      <c r="C16" s="10" t="s">
        <v>9</v>
      </c>
      <c r="D16" s="11" t="s">
        <v>19</v>
      </c>
    </row>
    <row r="17" spans="1:4" x14ac:dyDescent="0.35">
      <c r="B17" s="1" t="s">
        <v>20</v>
      </c>
    </row>
    <row r="18" spans="1:4" x14ac:dyDescent="0.35">
      <c r="B18" s="8" t="s">
        <v>21</v>
      </c>
      <c r="C18" s="8" t="s">
        <v>22</v>
      </c>
      <c r="D18" s="1" t="s">
        <v>23</v>
      </c>
    </row>
    <row r="19" spans="1:4" x14ac:dyDescent="0.35">
      <c r="B19" s="9">
        <v>0.03</v>
      </c>
      <c r="C19" s="9">
        <v>0.03</v>
      </c>
      <c r="D19" s="1" t="s">
        <v>16</v>
      </c>
    </row>
    <row r="20" spans="1:4" x14ac:dyDescent="0.35">
      <c r="B20" s="9">
        <v>0.05</v>
      </c>
      <c r="C20" s="9">
        <v>0.08</v>
      </c>
      <c r="D20" s="1" t="s">
        <v>17</v>
      </c>
    </row>
    <row r="22" spans="1:4" x14ac:dyDescent="0.35">
      <c r="A22">
        <v>4</v>
      </c>
      <c r="B22" s="7" t="s">
        <v>24</v>
      </c>
    </row>
    <row r="23" spans="1:4" x14ac:dyDescent="0.35">
      <c r="B23" s="4">
        <v>100</v>
      </c>
      <c r="C23" s="1" t="s">
        <v>26</v>
      </c>
      <c r="D23" s="1" t="s">
        <v>25</v>
      </c>
    </row>
    <row r="24" spans="1:4" ht="15" thickBot="1" x14ac:dyDescent="0.4">
      <c r="B24" s="10"/>
      <c r="C24" s="10"/>
      <c r="D24" s="11" t="s">
        <v>27</v>
      </c>
    </row>
    <row r="25" spans="1:4" x14ac:dyDescent="0.35">
      <c r="B25" s="4">
        <v>36</v>
      </c>
      <c r="C25" s="1" t="s">
        <v>16</v>
      </c>
      <c r="D25" s="1" t="s">
        <v>28</v>
      </c>
    </row>
    <row r="26" spans="1:4" x14ac:dyDescent="0.35">
      <c r="B26" s="4">
        <v>40</v>
      </c>
      <c r="C26" s="1" t="s">
        <v>17</v>
      </c>
      <c r="D26" s="1" t="s">
        <v>28</v>
      </c>
    </row>
    <row r="28" spans="1:4" x14ac:dyDescent="0.35">
      <c r="A28">
        <v>5</v>
      </c>
      <c r="B28" s="7" t="s">
        <v>29</v>
      </c>
      <c r="C28" s="1" t="s">
        <v>31</v>
      </c>
    </row>
    <row r="29" spans="1:4" x14ac:dyDescent="0.35">
      <c r="B29" s="4">
        <f>B23*1/2</f>
        <v>50</v>
      </c>
      <c r="C29" s="1"/>
      <c r="D29" s="1" t="s">
        <v>30</v>
      </c>
    </row>
    <row r="30" spans="1:4" x14ac:dyDescent="0.35">
      <c r="D30" s="1" t="s">
        <v>32</v>
      </c>
    </row>
    <row r="31" spans="1:4" ht="15" thickBot="1" x14ac:dyDescent="0.4">
      <c r="B31" s="10"/>
      <c r="C31" s="10"/>
      <c r="D31" s="11" t="s">
        <v>44</v>
      </c>
    </row>
    <row r="32" spans="1:4" x14ac:dyDescent="0.35">
      <c r="B32" s="4">
        <f>0.6*B26</f>
        <v>24</v>
      </c>
      <c r="D32" s="1" t="s">
        <v>28</v>
      </c>
    </row>
    <row r="34" spans="1:4" x14ac:dyDescent="0.35">
      <c r="A34">
        <v>6</v>
      </c>
      <c r="B34" s="7" t="s">
        <v>33</v>
      </c>
    </row>
    <row r="35" spans="1:4" x14ac:dyDescent="0.35">
      <c r="D35" s="1" t="s">
        <v>34</v>
      </c>
    </row>
    <row r="36" spans="1:4" x14ac:dyDescent="0.35">
      <c r="D36" s="1" t="s">
        <v>35</v>
      </c>
    </row>
    <row r="37" spans="1:4" x14ac:dyDescent="0.35">
      <c r="B37" s="13">
        <f>B16/0.65</f>
        <v>46.153846153846153</v>
      </c>
      <c r="C37" t="s">
        <v>9</v>
      </c>
      <c r="D37" s="1" t="s">
        <v>36</v>
      </c>
    </row>
    <row r="38" spans="1:4" ht="15" thickBot="1" x14ac:dyDescent="0.4">
      <c r="B38" s="10"/>
      <c r="C38" s="10"/>
      <c r="D38" s="11" t="s">
        <v>37</v>
      </c>
    </row>
    <row r="39" spans="1:4" x14ac:dyDescent="0.35">
      <c r="B39" s="4">
        <v>600</v>
      </c>
      <c r="C39" t="s">
        <v>9</v>
      </c>
      <c r="D39" s="1" t="s">
        <v>38</v>
      </c>
    </row>
    <row r="40" spans="1:4" x14ac:dyDescent="0.35">
      <c r="D40" s="1" t="s">
        <v>39</v>
      </c>
    </row>
    <row r="42" spans="1:4" x14ac:dyDescent="0.35">
      <c r="A42">
        <v>7</v>
      </c>
      <c r="B42" s="7" t="s">
        <v>40</v>
      </c>
    </row>
    <row r="43" spans="1:4" x14ac:dyDescent="0.35">
      <c r="D43" s="1" t="s">
        <v>41</v>
      </c>
    </row>
    <row r="44" spans="1:4" x14ac:dyDescent="0.35">
      <c r="B44" s="4">
        <v>400</v>
      </c>
      <c r="C44" t="s">
        <v>9</v>
      </c>
      <c r="D44" s="1" t="s">
        <v>42</v>
      </c>
    </row>
    <row r="45" spans="1:4" ht="15" thickBot="1" x14ac:dyDescent="0.4">
      <c r="B45" s="10"/>
      <c r="C45" s="10"/>
      <c r="D45" s="11" t="s">
        <v>43</v>
      </c>
    </row>
    <row r="46" spans="1:4" x14ac:dyDescent="0.35">
      <c r="B46" s="4">
        <v>40</v>
      </c>
      <c r="C46" t="s">
        <v>9</v>
      </c>
      <c r="D46" s="1" t="s">
        <v>45</v>
      </c>
    </row>
    <row r="47" spans="1:4" x14ac:dyDescent="0.35">
      <c r="D47" s="1" t="s">
        <v>46</v>
      </c>
    </row>
    <row r="49" spans="1:4" x14ac:dyDescent="0.35">
      <c r="A49">
        <v>8</v>
      </c>
      <c r="B49" s="7" t="s">
        <v>47</v>
      </c>
    </row>
    <row r="50" spans="1:4" ht="15" thickBot="1" x14ac:dyDescent="0.4">
      <c r="B50" s="14">
        <v>500</v>
      </c>
      <c r="C50" s="10" t="s">
        <v>9</v>
      </c>
      <c r="D50" s="11" t="s">
        <v>48</v>
      </c>
    </row>
    <row r="51" spans="1:4" x14ac:dyDescent="0.35">
      <c r="B51" s="1" t="s">
        <v>49</v>
      </c>
    </row>
    <row r="52" spans="1:4" x14ac:dyDescent="0.35">
      <c r="D52" s="1" t="s">
        <v>50</v>
      </c>
    </row>
    <row r="53" spans="1:4" x14ac:dyDescent="0.35">
      <c r="B53" s="1" t="s">
        <v>51</v>
      </c>
      <c r="D53" s="1"/>
    </row>
    <row r="54" spans="1:4" x14ac:dyDescent="0.35">
      <c r="D54" s="1" t="s">
        <v>52</v>
      </c>
    </row>
    <row r="56" spans="1:4" x14ac:dyDescent="0.35">
      <c r="A56">
        <v>9</v>
      </c>
      <c r="B56" s="7" t="s">
        <v>53</v>
      </c>
      <c r="C56" s="1" t="s">
        <v>54</v>
      </c>
    </row>
    <row r="57" spans="1:4" x14ac:dyDescent="0.35">
      <c r="B57" s="2">
        <v>0.05</v>
      </c>
      <c r="C57" s="1" t="s">
        <v>55</v>
      </c>
    </row>
    <row r="58" spans="1:4" x14ac:dyDescent="0.35">
      <c r="B58" s="2">
        <v>0.1</v>
      </c>
      <c r="C58" s="1" t="s">
        <v>57</v>
      </c>
      <c r="D58" s="1" t="s">
        <v>58</v>
      </c>
    </row>
    <row r="59" spans="1:4" ht="15" thickBot="1" x14ac:dyDescent="0.4">
      <c r="B59" s="15">
        <v>0.06</v>
      </c>
      <c r="C59" s="11" t="s">
        <v>56</v>
      </c>
      <c r="D59" s="10"/>
    </row>
    <row r="60" spans="1:4" x14ac:dyDescent="0.35">
      <c r="D60" s="1" t="s">
        <v>59</v>
      </c>
    </row>
    <row r="61" spans="1:4" x14ac:dyDescent="0.35">
      <c r="D61" s="1" t="s">
        <v>60</v>
      </c>
    </row>
    <row r="63" spans="1:4" x14ac:dyDescent="0.35">
      <c r="A63">
        <v>10</v>
      </c>
      <c r="B63" s="7" t="s">
        <v>61</v>
      </c>
    </row>
    <row r="64" spans="1:4" x14ac:dyDescent="0.35">
      <c r="B64" s="4">
        <v>30</v>
      </c>
      <c r="C64" t="s">
        <v>9</v>
      </c>
      <c r="D64" s="1" t="s">
        <v>66</v>
      </c>
    </row>
    <row r="65" spans="1:4" x14ac:dyDescent="0.35">
      <c r="D65" s="1" t="s">
        <v>65</v>
      </c>
    </row>
    <row r="66" spans="1:4" x14ac:dyDescent="0.35">
      <c r="D66" s="1" t="s">
        <v>67</v>
      </c>
    </row>
    <row r="68" spans="1:4" x14ac:dyDescent="0.35">
      <c r="A68">
        <v>11</v>
      </c>
      <c r="B68" s="7" t="s">
        <v>68</v>
      </c>
    </row>
    <row r="69" spans="1:4" x14ac:dyDescent="0.35">
      <c r="B69" s="4">
        <v>87.5</v>
      </c>
      <c r="C69" t="s">
        <v>69</v>
      </c>
    </row>
    <row r="70" spans="1:4" ht="15" thickBot="1" x14ac:dyDescent="0.4">
      <c r="B70" s="10">
        <v>428.08</v>
      </c>
      <c r="C70" s="10" t="s">
        <v>6</v>
      </c>
      <c r="D70" s="10" t="s">
        <v>70</v>
      </c>
    </row>
    <row r="72" spans="1:4" x14ac:dyDescent="0.35">
      <c r="B72" s="4">
        <f>2.432*1000</f>
        <v>2432</v>
      </c>
      <c r="C72" t="s">
        <v>6</v>
      </c>
      <c r="D72" t="s">
        <v>71</v>
      </c>
    </row>
    <row r="74" spans="1:4" ht="15" thickBot="1" x14ac:dyDescent="0.4">
      <c r="B74" s="1" t="s">
        <v>72</v>
      </c>
    </row>
    <row r="75" spans="1:4" ht="15" thickBot="1" x14ac:dyDescent="0.4">
      <c r="B75" s="25" t="s">
        <v>74</v>
      </c>
      <c r="C75" s="26" t="s">
        <v>75</v>
      </c>
      <c r="D75" s="27" t="s">
        <v>73</v>
      </c>
    </row>
    <row r="76" spans="1:4" x14ac:dyDescent="0.35">
      <c r="B76" s="22" t="s">
        <v>77</v>
      </c>
      <c r="C76" s="23" t="s">
        <v>78</v>
      </c>
      <c r="D76" s="24" t="s">
        <v>76</v>
      </c>
    </row>
    <row r="77" spans="1:4" x14ac:dyDescent="0.35">
      <c r="B77" s="16" t="s">
        <v>79</v>
      </c>
      <c r="C77" s="17" t="s">
        <v>80</v>
      </c>
      <c r="D77" s="20">
        <v>2021</v>
      </c>
    </row>
    <row r="78" spans="1:4" x14ac:dyDescent="0.35">
      <c r="B78" s="16" t="s">
        <v>81</v>
      </c>
      <c r="C78" s="17" t="s">
        <v>82</v>
      </c>
      <c r="D78" s="20">
        <v>2022</v>
      </c>
    </row>
    <row r="79" spans="1:4" x14ac:dyDescent="0.35">
      <c r="B79" s="16" t="s">
        <v>83</v>
      </c>
      <c r="C79" s="17" t="s">
        <v>82</v>
      </c>
      <c r="D79" s="20">
        <v>2023</v>
      </c>
    </row>
    <row r="80" spans="1:4" x14ac:dyDescent="0.35">
      <c r="B80" s="16" t="s">
        <v>84</v>
      </c>
      <c r="C80" s="17" t="s">
        <v>85</v>
      </c>
      <c r="D80" s="20">
        <v>2024</v>
      </c>
    </row>
    <row r="81" spans="2:4" x14ac:dyDescent="0.35">
      <c r="B81" s="16" t="s">
        <v>86</v>
      </c>
      <c r="C81" s="17" t="s">
        <v>85</v>
      </c>
      <c r="D81" s="20">
        <v>2025</v>
      </c>
    </row>
    <row r="82" spans="2:4" ht="15" thickBot="1" x14ac:dyDescent="0.4">
      <c r="B82" s="18" t="s">
        <v>88</v>
      </c>
      <c r="C82" s="19" t="s">
        <v>89</v>
      </c>
      <c r="D82" s="2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Solanki</dc:creator>
  <cp:lastModifiedBy>Pranay Solanki</cp:lastModifiedBy>
  <dcterms:created xsi:type="dcterms:W3CDTF">2015-06-05T18:17:20Z</dcterms:created>
  <dcterms:modified xsi:type="dcterms:W3CDTF">2025-04-24T15:28:34Z</dcterms:modified>
</cp:coreProperties>
</file>