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MSc AS\Sem1\End Sem Projects\PS (CS1) (Done)\Excel\"/>
    </mc:Choice>
  </mc:AlternateContent>
  <xr:revisionPtr revIDLastSave="0" documentId="13_ncr:1_{046AE668-7EE7-435C-97E9-1CFC7E4C6F96}" xr6:coauthVersionLast="47" xr6:coauthVersionMax="47" xr10:uidLastSave="{00000000-0000-0000-0000-000000000000}"/>
  <bookViews>
    <workbookView xWindow="-110" yWindow="-110" windowWidth="19420" windowHeight="10300" xr2:uid="{75444F81-74F2-46FD-9992-4474B11FBEB3}"/>
  </bookViews>
  <sheets>
    <sheet name="Data" sheetId="1" r:id="rId1"/>
    <sheet name="CI" sheetId="6" r:id="rId2"/>
    <sheet name="t test" sheetId="7" r:id="rId3"/>
    <sheet name="scatter plot" sheetId="4" r:id="rId4"/>
    <sheet name="linear reg" sheetId="5" r:id="rId5"/>
    <sheet name="GLM"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6" l="1"/>
  <c r="E20" i="6"/>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1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6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 i="9"/>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alcChain>
</file>

<file path=xl/sharedStrings.xml><?xml version="1.0" encoding="utf-8"?>
<sst xmlns="http://schemas.openxmlformats.org/spreadsheetml/2006/main" count="332" uniqueCount="59">
  <si>
    <t>Year</t>
  </si>
  <si>
    <t>Gender</t>
  </si>
  <si>
    <t>Claim Count</t>
  </si>
  <si>
    <t>Claim Cost</t>
  </si>
  <si>
    <t>Male</t>
  </si>
  <si>
    <t>Female</t>
  </si>
  <si>
    <t>Claim Count(M)</t>
  </si>
  <si>
    <t>Claim Count(F)</t>
  </si>
  <si>
    <t>Claim Cost(M)</t>
  </si>
  <si>
    <t>Claim Cost(F)</t>
  </si>
  <si>
    <t>Variable 1</t>
  </si>
  <si>
    <t>Variable 2</t>
  </si>
  <si>
    <t>Mean</t>
  </si>
  <si>
    <t>Variance</t>
  </si>
  <si>
    <t>Observations</t>
  </si>
  <si>
    <t>Pooled Variance</t>
  </si>
  <si>
    <t>Hypothesized Mean Difference</t>
  </si>
  <si>
    <t>df</t>
  </si>
  <si>
    <t>t Stat</t>
  </si>
  <si>
    <t>P(T&lt;=t) one-tail</t>
  </si>
  <si>
    <t>t Critical one-tail</t>
  </si>
  <si>
    <t>P(T&lt;=t) two-tail</t>
  </si>
  <si>
    <t>t Critical two-tail</t>
  </si>
  <si>
    <t>t-Test:</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</si>
  <si>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</si>
  <si>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</si>
  <si>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</si>
  <si>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</si>
  <si>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</si>
  <si>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</si>
  <si>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</si>
  <si>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</si>
  <si>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</si>
  <si>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</si>
  <si>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</si>
  <si>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</si>
  <si>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</si>
  <si>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</si>
  <si>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</si>
  <si>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</si>
  <si>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</si>
  <si>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</si>
  <si>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</si>
  <si>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</si>
  <si>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</si>
  <si>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X Variable 1</t>
  </si>
  <si>
    <t>RESIDUAL OUTPUT</t>
  </si>
  <si>
    <t>Observation</t>
  </si>
  <si>
    <t>Predicted Y</t>
  </si>
  <si>
    <t>Residuals</t>
  </si>
  <si>
    <t>t-Test: Two-Sample Assuming Equal Variances</t>
  </si>
  <si>
    <t>lower bound</t>
  </si>
  <si>
    <t>upper bound</t>
  </si>
  <si>
    <t>Ln(Claim Count)</t>
  </si>
  <si>
    <t>gen_code</t>
  </si>
  <si>
    <t>X Variable 2</t>
  </si>
  <si>
    <t>Ln(Claim Cost)</t>
  </si>
  <si>
    <t>Reciprocal of C.Cost</t>
  </si>
  <si>
    <t>Confidence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</si>
</sst>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1" fontId="0" fillId="0" borderId="0" xfId="0" applyNumberFormat="1"/>
    <xf numFmtId="0" fontId="0" fillId="0" borderId="2" xfId="0" applyBorder="1"/>
    <xf numFmtId="1" fontId="0" fillId="0" borderId="3" xfId="0" applyNumberFormat="1" applyBorder="1"/>
    <xf numFmtId="0" fontId="0" fillId="0" borderId="4" xfId="0" applyBorder="1"/>
    <xf numFmtId="0" fontId="0" fillId="0" borderId="5" xfId="0" applyBorder="1"/>
    <xf numFmtId="1" fontId="0" fillId="0" borderId="5" xfId="0" applyNumberFormat="1" applyBorder="1"/>
    <xf numFmtId="1" fontId="0" fillId="0" borderId="6" xfId="0" applyNumberFormat="1" applyBorder="1"/>
    <xf numFmtId="0" fontId="0" fillId="2" borderId="1" xfId="0" applyFill="1" applyBorder="1"/>
    <xf numFmtId="0" fontId="0" fillId="0" borderId="7" xfId="0" applyBorder="1"/>
    <xf numFmtId="0" fontId="1" fillId="0" borderId="8" xfId="0" applyFont="1" applyBorder="1" applyAlignment="1">
      <alignment horizontal="center"/>
    </xf>
    <xf numFmtId="0" fontId="1" fillId="0" borderId="8" xfId="0" applyFont="1" applyBorder="1" applyAlignment="1">
      <alignment horizontal="centerContinuous"/>
    </xf>
    <xf numFmtId="2" fontId="0" fillId="0" borderId="0" xfId="0" applyNumberFormat="1"/>
    <xf numFmtId="0" fontId="0" fillId="0" borderId="9" xfId="0" applyBorder="1"/>
    <xf numFmtId="0" fontId="0" fillId="0" borderId="10" xfId="0" applyBorder="1"/>
    <xf numFmtId="0" fontId="1" fillId="0" borderId="10" xfId="0" applyFont="1" applyBorder="1"/>
    <xf numFmtId="164" fontId="0" fillId="0" borderId="0" xfId="0" applyNumberFormat="1"/>
    <xf numFmtId="164" fontId="0" fillId="0" borderId="7" xfId="0" applyNumberFormat="1"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plot'!$B$1</c:f>
              <c:strCache>
                <c:ptCount val="1"/>
                <c:pt idx="0">
                  <c:v>Claim Count(M)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'scatter plot'!$A$2:$A$16</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'scatter plot'!$B$2:$B$16</c:f>
              <c:numCache>
                <c:formatCode>0</c:formatCode>
                <c:ptCount val="15"/>
                <c:pt idx="0" formatCode="General">
                  <c:v>100</c:v>
                </c:pt>
                <c:pt idx="1">
                  <c:v>97</c:v>
                </c:pt>
                <c:pt idx="2">
                  <c:v>114</c:v>
                </c:pt>
                <c:pt idx="3">
                  <c:v>122</c:v>
                </c:pt>
                <c:pt idx="4">
                  <c:v>130</c:v>
                </c:pt>
                <c:pt idx="5">
                  <c:v>139</c:v>
                </c:pt>
                <c:pt idx="6">
                  <c:v>148</c:v>
                </c:pt>
                <c:pt idx="7">
                  <c:v>157</c:v>
                </c:pt>
                <c:pt idx="8">
                  <c:v>153</c:v>
                </c:pt>
                <c:pt idx="9">
                  <c:v>177</c:v>
                </c:pt>
                <c:pt idx="10">
                  <c:v>188</c:v>
                </c:pt>
                <c:pt idx="11">
                  <c:v>199</c:v>
                </c:pt>
                <c:pt idx="12">
                  <c:v>211</c:v>
                </c:pt>
                <c:pt idx="13">
                  <c:v>224</c:v>
                </c:pt>
                <c:pt idx="14">
                  <c:v>237</c:v>
                </c:pt>
              </c:numCache>
            </c:numRef>
          </c:yVal>
          <c:smooth val="0"/>
          <c:extLst>
            <c:ext xmlns:c16="http://schemas.microsoft.com/office/drawing/2014/chart" uri="{C3380CC4-5D6E-409C-BE32-E72D297353CC}">
              <c16:uniqueId val="{00000000-7BFF-46F7-BA0D-96F4EC74E804}"/>
            </c:ext>
          </c:extLst>
        </c:ser>
        <c:dLbls>
          <c:showLegendKey val="0"/>
          <c:showVal val="0"/>
          <c:showCatName val="0"/>
          <c:showSerName val="0"/>
          <c:showPercent val="0"/>
          <c:showBubbleSize val="0"/>
        </c:dLbls>
        <c:axId val="571454112"/>
        <c:axId val="350448640"/>
      </c:scatterChart>
      <c:valAx>
        <c:axId val="57145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48640"/>
        <c:crosses val="autoZero"/>
        <c:crossBetween val="midCat"/>
      </c:valAx>
      <c:valAx>
        <c:axId val="3504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Claim</a:t>
                </a:r>
                <a:r>
                  <a:rPr lang="en-IN" baseline="0"/>
                  <a:t> Count(M)</a:t>
                </a:r>
                <a:endParaRPr lang="en-IN"/>
              </a:p>
            </c:rich>
          </c:tx>
          <c:layout>
            <c:manualLayout>
              <c:xMode val="edge"/>
              <c:yMode val="edge"/>
              <c:x val="2.7777777777777776E-2"/>
              <c:y val="0.260559200933216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5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Line Fit  Plot</a:t>
            </a:r>
          </a:p>
        </c:rich>
      </c:tx>
      <c:overlay val="0"/>
    </c:title>
    <c:autoTitleDeleted val="0"/>
    <c:plotArea>
      <c:layout/>
      <c:scatterChart>
        <c:scatterStyle val="lineMarker"/>
        <c:varyColors val="0"/>
        <c:ser>
          <c:idx val="0"/>
          <c:order val="0"/>
          <c:tx>
            <c:v>Y</c:v>
          </c:tx>
          <c:spPr>
            <a:ln w="19050">
              <a:noFill/>
            </a:ln>
          </c:spPr>
          <c:xVal>
            <c:numRef>
              <c:f>GLM!$A$60:$A$89</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GLM!$E$60:$E$89</c:f>
              <c:numCache>
                <c:formatCode>General</c:formatCode>
                <c:ptCount val="30"/>
                <c:pt idx="0">
                  <c:v>7.6328855053951328</c:v>
                </c:pt>
                <c:pt idx="1">
                  <c:v>7.6815603625595372</c:v>
                </c:pt>
                <c:pt idx="2">
                  <c:v>7.5218592522016294</c:v>
                </c:pt>
                <c:pt idx="3">
                  <c:v>7.5745584842024805</c:v>
                </c:pt>
                <c:pt idx="4">
                  <c:v>7.5714736488512706</c:v>
                </c:pt>
                <c:pt idx="5">
                  <c:v>7.6093665379542115</c:v>
                </c:pt>
                <c:pt idx="6">
                  <c:v>7.5240214152061249</c:v>
                </c:pt>
                <c:pt idx="7">
                  <c:v>7.4133673356952405</c:v>
                </c:pt>
                <c:pt idx="8">
                  <c:v>7.4988697339769308</c:v>
                </c:pt>
                <c:pt idx="9">
                  <c:v>7.6285176265750554</c:v>
                </c:pt>
                <c:pt idx="10">
                  <c:v>7.4235684442591667</c:v>
                </c:pt>
                <c:pt idx="11">
                  <c:v>7.6014023345837334</c:v>
                </c:pt>
                <c:pt idx="12">
                  <c:v>7.6746174973643626</c:v>
                </c:pt>
                <c:pt idx="13">
                  <c:v>7.6943928026294213</c:v>
                </c:pt>
                <c:pt idx="14">
                  <c:v>7.5585167430456446</c:v>
                </c:pt>
                <c:pt idx="15">
                  <c:v>7.5888298783078127</c:v>
                </c:pt>
                <c:pt idx="16">
                  <c:v>7.6857030612345474</c:v>
                </c:pt>
                <c:pt idx="17">
                  <c:v>7.4860526178631401</c:v>
                </c:pt>
                <c:pt idx="18">
                  <c:v>7.5632005923580712</c:v>
                </c:pt>
                <c:pt idx="19">
                  <c:v>7.5771219308766788</c:v>
                </c:pt>
                <c:pt idx="20">
                  <c:v>7.6410842491749138</c:v>
                </c:pt>
                <c:pt idx="21">
                  <c:v>7.491645473605133</c:v>
                </c:pt>
                <c:pt idx="22">
                  <c:v>7.3969486026210136</c:v>
                </c:pt>
                <c:pt idx="23">
                  <c:v>7.472500744737558</c:v>
                </c:pt>
                <c:pt idx="24">
                  <c:v>7.5852810786391256</c:v>
                </c:pt>
                <c:pt idx="25">
                  <c:v>7.4241652810420282</c:v>
                </c:pt>
                <c:pt idx="26">
                  <c:v>7.564238475170491</c:v>
                </c:pt>
                <c:pt idx="27">
                  <c:v>7.687997166393016</c:v>
                </c:pt>
                <c:pt idx="28">
                  <c:v>7.6657534318616989</c:v>
                </c:pt>
                <c:pt idx="29">
                  <c:v>7.5411524551363085</c:v>
                </c:pt>
              </c:numCache>
            </c:numRef>
          </c:yVal>
          <c:smooth val="0"/>
          <c:extLst>
            <c:ext xmlns:c16="http://schemas.microsoft.com/office/drawing/2014/chart" uri="{C3380CC4-5D6E-409C-BE32-E72D297353CC}">
              <c16:uniqueId val="{00000001-F577-4F87-898F-2E973623A425}"/>
            </c:ext>
          </c:extLst>
        </c:ser>
        <c:ser>
          <c:idx val="1"/>
          <c:order val="1"/>
          <c:tx>
            <c:v>Predicted Y</c:v>
          </c:tx>
          <c:spPr>
            <a:ln w="19050">
              <a:noFill/>
            </a:ln>
          </c:spPr>
          <c:xVal>
            <c:numRef>
              <c:f>GLM!$A$60:$A$89</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GLM!$J$84:$J$113</c:f>
              <c:numCache>
                <c:formatCode>General</c:formatCode>
                <c:ptCount val="30"/>
                <c:pt idx="0">
                  <c:v>7.5743339941804217</c:v>
                </c:pt>
                <c:pt idx="1">
                  <c:v>7.5742765447689324</c:v>
                </c:pt>
                <c:pt idx="2">
                  <c:v>7.5742190953574431</c:v>
                </c:pt>
                <c:pt idx="3">
                  <c:v>7.5741616459459538</c:v>
                </c:pt>
                <c:pt idx="4">
                  <c:v>7.5741041965344644</c:v>
                </c:pt>
                <c:pt idx="5">
                  <c:v>7.574046747122976</c:v>
                </c:pt>
                <c:pt idx="6">
                  <c:v>7.5739892977114867</c:v>
                </c:pt>
                <c:pt idx="7">
                  <c:v>7.5739318482999973</c:v>
                </c:pt>
                <c:pt idx="8">
                  <c:v>7.573874398888508</c:v>
                </c:pt>
                <c:pt idx="9">
                  <c:v>7.5738169494770187</c:v>
                </c:pt>
                <c:pt idx="10">
                  <c:v>7.5737595000655302</c:v>
                </c:pt>
                <c:pt idx="11">
                  <c:v>7.5737020506540409</c:v>
                </c:pt>
                <c:pt idx="12">
                  <c:v>7.5736446012425516</c:v>
                </c:pt>
                <c:pt idx="13">
                  <c:v>7.5735871518310622</c:v>
                </c:pt>
                <c:pt idx="14">
                  <c:v>7.5735297024195738</c:v>
                </c:pt>
                <c:pt idx="15">
                  <c:v>7.5585138151485278</c:v>
                </c:pt>
                <c:pt idx="16">
                  <c:v>7.5584563657370385</c:v>
                </c:pt>
                <c:pt idx="17">
                  <c:v>7.5583989163255492</c:v>
                </c:pt>
                <c:pt idx="18">
                  <c:v>7.5583414669140598</c:v>
                </c:pt>
                <c:pt idx="19">
                  <c:v>7.5582840175025705</c:v>
                </c:pt>
                <c:pt idx="20">
                  <c:v>7.5582265680910821</c:v>
                </c:pt>
                <c:pt idx="21">
                  <c:v>7.5581691186795927</c:v>
                </c:pt>
                <c:pt idx="22">
                  <c:v>7.5581116692681034</c:v>
                </c:pt>
                <c:pt idx="23">
                  <c:v>7.5580542198566141</c:v>
                </c:pt>
                <c:pt idx="24">
                  <c:v>7.5579967704451247</c:v>
                </c:pt>
                <c:pt idx="25">
                  <c:v>7.5579393210336363</c:v>
                </c:pt>
                <c:pt idx="26">
                  <c:v>7.557881871622147</c:v>
                </c:pt>
                <c:pt idx="27">
                  <c:v>7.5578244222106576</c:v>
                </c:pt>
                <c:pt idx="28">
                  <c:v>7.5577669727991683</c:v>
                </c:pt>
                <c:pt idx="29">
                  <c:v>7.5577095233876799</c:v>
                </c:pt>
              </c:numCache>
            </c:numRef>
          </c:yVal>
          <c:smooth val="0"/>
          <c:extLst>
            <c:ext xmlns:c16="http://schemas.microsoft.com/office/drawing/2014/chart" uri="{C3380CC4-5D6E-409C-BE32-E72D297353CC}">
              <c16:uniqueId val="{00000002-F577-4F87-898F-2E973623A425}"/>
            </c:ext>
          </c:extLst>
        </c:ser>
        <c:dLbls>
          <c:showLegendKey val="0"/>
          <c:showVal val="0"/>
          <c:showCatName val="0"/>
          <c:showSerName val="0"/>
          <c:showPercent val="0"/>
          <c:showBubbleSize val="0"/>
        </c:dLbls>
        <c:axId val="1589663983"/>
        <c:axId val="1589654863"/>
      </c:scatterChart>
      <c:valAx>
        <c:axId val="1589663983"/>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1589654863"/>
        <c:crosses val="autoZero"/>
        <c:crossBetween val="midCat"/>
      </c:valAx>
      <c:valAx>
        <c:axId val="158965486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58966398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Line Fit  Plot</a:t>
            </a:r>
          </a:p>
        </c:rich>
      </c:tx>
      <c:overlay val="0"/>
    </c:title>
    <c:autoTitleDeleted val="0"/>
    <c:plotArea>
      <c:layout/>
      <c:scatterChart>
        <c:scatterStyle val="lineMarker"/>
        <c:varyColors val="0"/>
        <c:ser>
          <c:idx val="0"/>
          <c:order val="0"/>
          <c:tx>
            <c:v>Y</c:v>
          </c:tx>
          <c:spPr>
            <a:ln w="19050">
              <a:noFill/>
            </a:ln>
          </c:spPr>
          <c:xVal>
            <c:numRef>
              <c:f>GLM!$B$60:$B$89</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GLM!$E$60:$E$89</c:f>
              <c:numCache>
                <c:formatCode>General</c:formatCode>
                <c:ptCount val="30"/>
                <c:pt idx="0">
                  <c:v>7.6328855053951328</c:v>
                </c:pt>
                <c:pt idx="1">
                  <c:v>7.6815603625595372</c:v>
                </c:pt>
                <c:pt idx="2">
                  <c:v>7.5218592522016294</c:v>
                </c:pt>
                <c:pt idx="3">
                  <c:v>7.5745584842024805</c:v>
                </c:pt>
                <c:pt idx="4">
                  <c:v>7.5714736488512706</c:v>
                </c:pt>
                <c:pt idx="5">
                  <c:v>7.6093665379542115</c:v>
                </c:pt>
                <c:pt idx="6">
                  <c:v>7.5240214152061249</c:v>
                </c:pt>
                <c:pt idx="7">
                  <c:v>7.4133673356952405</c:v>
                </c:pt>
                <c:pt idx="8">
                  <c:v>7.4988697339769308</c:v>
                </c:pt>
                <c:pt idx="9">
                  <c:v>7.6285176265750554</c:v>
                </c:pt>
                <c:pt idx="10">
                  <c:v>7.4235684442591667</c:v>
                </c:pt>
                <c:pt idx="11">
                  <c:v>7.6014023345837334</c:v>
                </c:pt>
                <c:pt idx="12">
                  <c:v>7.6746174973643626</c:v>
                </c:pt>
                <c:pt idx="13">
                  <c:v>7.6943928026294213</c:v>
                </c:pt>
                <c:pt idx="14">
                  <c:v>7.5585167430456446</c:v>
                </c:pt>
                <c:pt idx="15">
                  <c:v>7.5888298783078127</c:v>
                </c:pt>
                <c:pt idx="16">
                  <c:v>7.6857030612345474</c:v>
                </c:pt>
                <c:pt idx="17">
                  <c:v>7.4860526178631401</c:v>
                </c:pt>
                <c:pt idx="18">
                  <c:v>7.5632005923580712</c:v>
                </c:pt>
                <c:pt idx="19">
                  <c:v>7.5771219308766788</c:v>
                </c:pt>
                <c:pt idx="20">
                  <c:v>7.6410842491749138</c:v>
                </c:pt>
                <c:pt idx="21">
                  <c:v>7.491645473605133</c:v>
                </c:pt>
                <c:pt idx="22">
                  <c:v>7.3969486026210136</c:v>
                </c:pt>
                <c:pt idx="23">
                  <c:v>7.472500744737558</c:v>
                </c:pt>
                <c:pt idx="24">
                  <c:v>7.5852810786391256</c:v>
                </c:pt>
                <c:pt idx="25">
                  <c:v>7.4241652810420282</c:v>
                </c:pt>
                <c:pt idx="26">
                  <c:v>7.564238475170491</c:v>
                </c:pt>
                <c:pt idx="27">
                  <c:v>7.687997166393016</c:v>
                </c:pt>
                <c:pt idx="28">
                  <c:v>7.6657534318616989</c:v>
                </c:pt>
                <c:pt idx="29">
                  <c:v>7.5411524551363085</c:v>
                </c:pt>
              </c:numCache>
            </c:numRef>
          </c:yVal>
          <c:smooth val="0"/>
          <c:extLst>
            <c:ext xmlns:c16="http://schemas.microsoft.com/office/drawing/2014/chart" uri="{C3380CC4-5D6E-409C-BE32-E72D297353CC}">
              <c16:uniqueId val="{00000001-42A8-403B-BFBE-344F68546831}"/>
            </c:ext>
          </c:extLst>
        </c:ser>
        <c:ser>
          <c:idx val="1"/>
          <c:order val="1"/>
          <c:tx>
            <c:v>Predicted Y</c:v>
          </c:tx>
          <c:spPr>
            <a:ln w="19050">
              <a:noFill/>
            </a:ln>
          </c:spPr>
          <c:xVal>
            <c:numRef>
              <c:f>GLM!$B$60:$B$89</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GLM!$J$84:$J$113</c:f>
              <c:numCache>
                <c:formatCode>General</c:formatCode>
                <c:ptCount val="30"/>
                <c:pt idx="0">
                  <c:v>7.5743339941804217</c:v>
                </c:pt>
                <c:pt idx="1">
                  <c:v>7.5742765447689324</c:v>
                </c:pt>
                <c:pt idx="2">
                  <c:v>7.5742190953574431</c:v>
                </c:pt>
                <c:pt idx="3">
                  <c:v>7.5741616459459538</c:v>
                </c:pt>
                <c:pt idx="4">
                  <c:v>7.5741041965344644</c:v>
                </c:pt>
                <c:pt idx="5">
                  <c:v>7.574046747122976</c:v>
                </c:pt>
                <c:pt idx="6">
                  <c:v>7.5739892977114867</c:v>
                </c:pt>
                <c:pt idx="7">
                  <c:v>7.5739318482999973</c:v>
                </c:pt>
                <c:pt idx="8">
                  <c:v>7.573874398888508</c:v>
                </c:pt>
                <c:pt idx="9">
                  <c:v>7.5738169494770187</c:v>
                </c:pt>
                <c:pt idx="10">
                  <c:v>7.5737595000655302</c:v>
                </c:pt>
                <c:pt idx="11">
                  <c:v>7.5737020506540409</c:v>
                </c:pt>
                <c:pt idx="12">
                  <c:v>7.5736446012425516</c:v>
                </c:pt>
                <c:pt idx="13">
                  <c:v>7.5735871518310622</c:v>
                </c:pt>
                <c:pt idx="14">
                  <c:v>7.5735297024195738</c:v>
                </c:pt>
                <c:pt idx="15">
                  <c:v>7.5585138151485278</c:v>
                </c:pt>
                <c:pt idx="16">
                  <c:v>7.5584563657370385</c:v>
                </c:pt>
                <c:pt idx="17">
                  <c:v>7.5583989163255492</c:v>
                </c:pt>
                <c:pt idx="18">
                  <c:v>7.5583414669140598</c:v>
                </c:pt>
                <c:pt idx="19">
                  <c:v>7.5582840175025705</c:v>
                </c:pt>
                <c:pt idx="20">
                  <c:v>7.5582265680910821</c:v>
                </c:pt>
                <c:pt idx="21">
                  <c:v>7.5581691186795927</c:v>
                </c:pt>
                <c:pt idx="22">
                  <c:v>7.5581116692681034</c:v>
                </c:pt>
                <c:pt idx="23">
                  <c:v>7.5580542198566141</c:v>
                </c:pt>
                <c:pt idx="24">
                  <c:v>7.5579967704451247</c:v>
                </c:pt>
                <c:pt idx="25">
                  <c:v>7.5579393210336363</c:v>
                </c:pt>
                <c:pt idx="26">
                  <c:v>7.557881871622147</c:v>
                </c:pt>
                <c:pt idx="27">
                  <c:v>7.5578244222106576</c:v>
                </c:pt>
                <c:pt idx="28">
                  <c:v>7.5577669727991683</c:v>
                </c:pt>
                <c:pt idx="29">
                  <c:v>7.5577095233876799</c:v>
                </c:pt>
              </c:numCache>
            </c:numRef>
          </c:yVal>
          <c:smooth val="0"/>
          <c:extLst>
            <c:ext xmlns:c16="http://schemas.microsoft.com/office/drawing/2014/chart" uri="{C3380CC4-5D6E-409C-BE32-E72D297353CC}">
              <c16:uniqueId val="{00000002-42A8-403B-BFBE-344F68546831}"/>
            </c:ext>
          </c:extLst>
        </c:ser>
        <c:dLbls>
          <c:showLegendKey val="0"/>
          <c:showVal val="0"/>
          <c:showCatName val="0"/>
          <c:showSerName val="0"/>
          <c:showPercent val="0"/>
          <c:showBubbleSize val="0"/>
        </c:dLbls>
        <c:axId val="1589676943"/>
        <c:axId val="1589663983"/>
      </c:scatterChart>
      <c:valAx>
        <c:axId val="1589676943"/>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1589663983"/>
        <c:crosses val="autoZero"/>
        <c:crossBetween val="midCat"/>
      </c:valAx>
      <c:valAx>
        <c:axId val="158966398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58967694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Line Fit  Plot</a:t>
            </a:r>
          </a:p>
        </c:rich>
      </c:tx>
      <c:overlay val="0"/>
    </c:title>
    <c:autoTitleDeleted val="0"/>
    <c:plotArea>
      <c:layout/>
      <c:scatterChart>
        <c:scatterStyle val="lineMarker"/>
        <c:varyColors val="0"/>
        <c:ser>
          <c:idx val="0"/>
          <c:order val="0"/>
          <c:tx>
            <c:v>Y</c:v>
          </c:tx>
          <c:spPr>
            <a:ln w="19050">
              <a:noFill/>
            </a:ln>
          </c:spPr>
          <c:xVal>
            <c:numRef>
              <c:f>GLM!$A$117:$A$146</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GLM!$E$117:$E$146</c:f>
              <c:numCache>
                <c:formatCode>General</c:formatCode>
                <c:ptCount val="30"/>
                <c:pt idx="0">
                  <c:v>4.8426150121065375E-4</c:v>
                </c:pt>
                <c:pt idx="1">
                  <c:v>4.6125461254612545E-4</c:v>
                </c:pt>
                <c:pt idx="2">
                  <c:v>5.4112554112554113E-4</c:v>
                </c:pt>
                <c:pt idx="3">
                  <c:v>5.1334702258726901E-4</c:v>
                </c:pt>
                <c:pt idx="4">
                  <c:v>5.1493305870236867E-4</c:v>
                </c:pt>
                <c:pt idx="5">
                  <c:v>4.9578582052553293E-4</c:v>
                </c:pt>
                <c:pt idx="6">
                  <c:v>5.3995680345572358E-4</c:v>
                </c:pt>
                <c:pt idx="7">
                  <c:v>6.0313630880579007E-4</c:v>
                </c:pt>
                <c:pt idx="8">
                  <c:v>5.5370985603543741E-4</c:v>
                </c:pt>
                <c:pt idx="9">
                  <c:v>4.8638132295719845E-4</c:v>
                </c:pt>
                <c:pt idx="10">
                  <c:v>5.9701492537313433E-4</c:v>
                </c:pt>
                <c:pt idx="11">
                  <c:v>4.9975012493753122E-4</c:v>
                </c:pt>
                <c:pt idx="12">
                  <c:v>4.6446818392940084E-4</c:v>
                </c:pt>
                <c:pt idx="13">
                  <c:v>4.5537340619307832E-4</c:v>
                </c:pt>
                <c:pt idx="14">
                  <c:v>5.2164840897235261E-4</c:v>
                </c:pt>
                <c:pt idx="15">
                  <c:v>5.0607287449392713E-4</c:v>
                </c:pt>
                <c:pt idx="16">
                  <c:v>4.5934772622875517E-4</c:v>
                </c:pt>
                <c:pt idx="17">
                  <c:v>5.6085249579360629E-4</c:v>
                </c:pt>
                <c:pt idx="18">
                  <c:v>5.1921079958463135E-4</c:v>
                </c:pt>
                <c:pt idx="19">
                  <c:v>5.1203277009728623E-4</c:v>
                </c:pt>
                <c:pt idx="20">
                  <c:v>4.8030739673390969E-4</c:v>
                </c:pt>
                <c:pt idx="21">
                  <c:v>5.5772448410485224E-4</c:v>
                </c:pt>
                <c:pt idx="22">
                  <c:v>6.131207847946045E-4</c:v>
                </c:pt>
                <c:pt idx="23">
                  <c:v>5.6850483229107444E-4</c:v>
                </c:pt>
                <c:pt idx="24">
                  <c:v>5.0787201625190448E-4</c:v>
                </c:pt>
                <c:pt idx="25">
                  <c:v>5.966587112171838E-4</c:v>
                </c:pt>
                <c:pt idx="26">
                  <c:v>5.1867219917012448E-4</c:v>
                </c:pt>
                <c:pt idx="27">
                  <c:v>4.5829514207149406E-4</c:v>
                </c:pt>
                <c:pt idx="28">
                  <c:v>4.6860356138706655E-4</c:v>
                </c:pt>
                <c:pt idx="29">
                  <c:v>5.3078556263269638E-4</c:v>
                </c:pt>
              </c:numCache>
            </c:numRef>
          </c:yVal>
          <c:smooth val="0"/>
          <c:extLst>
            <c:ext xmlns:c16="http://schemas.microsoft.com/office/drawing/2014/chart" uri="{C3380CC4-5D6E-409C-BE32-E72D297353CC}">
              <c16:uniqueId val="{00000001-5C7B-485F-9046-43D49135C3E9}"/>
            </c:ext>
          </c:extLst>
        </c:ser>
        <c:ser>
          <c:idx val="1"/>
          <c:order val="1"/>
          <c:tx>
            <c:v>Predicted Y</c:v>
          </c:tx>
          <c:spPr>
            <a:ln w="19050">
              <a:noFill/>
            </a:ln>
          </c:spPr>
          <c:xVal>
            <c:numRef>
              <c:f>GLM!$A$117:$A$146</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GLM!$J$141:$J$170</c:f>
              <c:numCache>
                <c:formatCode>General</c:formatCode>
                <c:ptCount val="30"/>
                <c:pt idx="0">
                  <c:v>5.1468512900726101E-4</c:v>
                </c:pt>
                <c:pt idx="1">
                  <c:v>5.147981762667678E-4</c:v>
                </c:pt>
                <c:pt idx="2">
                  <c:v>5.149112235262748E-4</c:v>
                </c:pt>
                <c:pt idx="3">
                  <c:v>5.150242707857816E-4</c:v>
                </c:pt>
                <c:pt idx="4">
                  <c:v>5.151373180452886E-4</c:v>
                </c:pt>
                <c:pt idx="5">
                  <c:v>5.152503653047955E-4</c:v>
                </c:pt>
                <c:pt idx="6">
                  <c:v>5.153634125643024E-4</c:v>
                </c:pt>
                <c:pt idx="7">
                  <c:v>5.154764598238093E-4</c:v>
                </c:pt>
                <c:pt idx="8">
                  <c:v>5.155895070833162E-4</c:v>
                </c:pt>
                <c:pt idx="9">
                  <c:v>5.157025543428231E-4</c:v>
                </c:pt>
                <c:pt idx="10">
                  <c:v>5.1581560160233E-4</c:v>
                </c:pt>
                <c:pt idx="11">
                  <c:v>5.159286488618369E-4</c:v>
                </c:pt>
                <c:pt idx="12">
                  <c:v>5.160416961213438E-4</c:v>
                </c:pt>
                <c:pt idx="13">
                  <c:v>5.161547433808507E-4</c:v>
                </c:pt>
                <c:pt idx="14">
                  <c:v>5.162677906403576E-4</c:v>
                </c:pt>
                <c:pt idx="15">
                  <c:v>5.2307942630699282E-4</c:v>
                </c:pt>
                <c:pt idx="16">
                  <c:v>5.2319247356649983E-4</c:v>
                </c:pt>
                <c:pt idx="17">
                  <c:v>5.2330552082600662E-4</c:v>
                </c:pt>
                <c:pt idx="18">
                  <c:v>5.2341856808551363E-4</c:v>
                </c:pt>
                <c:pt idx="19">
                  <c:v>5.2353161534502053E-4</c:v>
                </c:pt>
                <c:pt idx="20">
                  <c:v>5.2364466260452743E-4</c:v>
                </c:pt>
                <c:pt idx="21">
                  <c:v>5.2375770986403433E-4</c:v>
                </c:pt>
                <c:pt idx="22">
                  <c:v>5.2387075712354123E-4</c:v>
                </c:pt>
                <c:pt idx="23">
                  <c:v>5.2398380438304813E-4</c:v>
                </c:pt>
                <c:pt idx="24">
                  <c:v>5.2409685164255503E-4</c:v>
                </c:pt>
                <c:pt idx="25">
                  <c:v>5.2420989890206192E-4</c:v>
                </c:pt>
                <c:pt idx="26">
                  <c:v>5.2432294616156882E-4</c:v>
                </c:pt>
                <c:pt idx="27">
                  <c:v>5.2443599342107572E-4</c:v>
                </c:pt>
                <c:pt idx="28">
                  <c:v>5.2454904068058262E-4</c:v>
                </c:pt>
                <c:pt idx="29">
                  <c:v>5.2466208794008952E-4</c:v>
                </c:pt>
              </c:numCache>
            </c:numRef>
          </c:yVal>
          <c:smooth val="0"/>
          <c:extLst>
            <c:ext xmlns:c16="http://schemas.microsoft.com/office/drawing/2014/chart" uri="{C3380CC4-5D6E-409C-BE32-E72D297353CC}">
              <c16:uniqueId val="{00000002-5C7B-485F-9046-43D49135C3E9}"/>
            </c:ext>
          </c:extLst>
        </c:ser>
        <c:dLbls>
          <c:showLegendKey val="0"/>
          <c:showVal val="0"/>
          <c:showCatName val="0"/>
          <c:showSerName val="0"/>
          <c:showPercent val="0"/>
          <c:showBubbleSize val="0"/>
        </c:dLbls>
        <c:axId val="1589668303"/>
        <c:axId val="1589652463"/>
      </c:scatterChart>
      <c:valAx>
        <c:axId val="1589668303"/>
        <c:scaling>
          <c:orientation val="minMax"/>
        </c:scaling>
        <c:delete val="0"/>
        <c:axPos val="b"/>
        <c:title>
          <c:tx>
            <c:rich>
              <a:bodyPr/>
              <a:lstStyle/>
              <a:p>
                <a:pPr>
                  <a:defRPr/>
                </a:pPr>
                <a:r>
                  <a:rPr lang="en-IN"/>
                  <a:t>X Variable 1</a:t>
                </a:r>
              </a:p>
            </c:rich>
          </c:tx>
          <c:layout>
            <c:manualLayout>
              <c:xMode val="edge"/>
              <c:yMode val="edge"/>
              <c:x val="0.80571071042292819"/>
              <c:y val="0.89475560206342319"/>
            </c:manualLayout>
          </c:layout>
          <c:overlay val="0"/>
        </c:title>
        <c:numFmt formatCode="General" sourceLinked="1"/>
        <c:majorTickMark val="out"/>
        <c:minorTickMark val="none"/>
        <c:tickLblPos val="nextTo"/>
        <c:crossAx val="1589652463"/>
        <c:crosses val="autoZero"/>
        <c:crossBetween val="midCat"/>
      </c:valAx>
      <c:valAx>
        <c:axId val="158965246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5896683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Line Fit  Plot</a:t>
            </a:r>
          </a:p>
        </c:rich>
      </c:tx>
      <c:overlay val="0"/>
    </c:title>
    <c:autoTitleDeleted val="0"/>
    <c:plotArea>
      <c:layout/>
      <c:scatterChart>
        <c:scatterStyle val="lineMarker"/>
        <c:varyColors val="0"/>
        <c:ser>
          <c:idx val="0"/>
          <c:order val="0"/>
          <c:tx>
            <c:v>Y</c:v>
          </c:tx>
          <c:spPr>
            <a:ln w="19050">
              <a:noFill/>
            </a:ln>
          </c:spPr>
          <c:xVal>
            <c:numRef>
              <c:f>GLM!$B$117:$B$146</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GLM!$E$117:$E$146</c:f>
              <c:numCache>
                <c:formatCode>General</c:formatCode>
                <c:ptCount val="30"/>
                <c:pt idx="0">
                  <c:v>4.8426150121065375E-4</c:v>
                </c:pt>
                <c:pt idx="1">
                  <c:v>4.6125461254612545E-4</c:v>
                </c:pt>
                <c:pt idx="2">
                  <c:v>5.4112554112554113E-4</c:v>
                </c:pt>
                <c:pt idx="3">
                  <c:v>5.1334702258726901E-4</c:v>
                </c:pt>
                <c:pt idx="4">
                  <c:v>5.1493305870236867E-4</c:v>
                </c:pt>
                <c:pt idx="5">
                  <c:v>4.9578582052553293E-4</c:v>
                </c:pt>
                <c:pt idx="6">
                  <c:v>5.3995680345572358E-4</c:v>
                </c:pt>
                <c:pt idx="7">
                  <c:v>6.0313630880579007E-4</c:v>
                </c:pt>
                <c:pt idx="8">
                  <c:v>5.5370985603543741E-4</c:v>
                </c:pt>
                <c:pt idx="9">
                  <c:v>4.8638132295719845E-4</c:v>
                </c:pt>
                <c:pt idx="10">
                  <c:v>5.9701492537313433E-4</c:v>
                </c:pt>
                <c:pt idx="11">
                  <c:v>4.9975012493753122E-4</c:v>
                </c:pt>
                <c:pt idx="12">
                  <c:v>4.6446818392940084E-4</c:v>
                </c:pt>
                <c:pt idx="13">
                  <c:v>4.5537340619307832E-4</c:v>
                </c:pt>
                <c:pt idx="14">
                  <c:v>5.2164840897235261E-4</c:v>
                </c:pt>
                <c:pt idx="15">
                  <c:v>5.0607287449392713E-4</c:v>
                </c:pt>
                <c:pt idx="16">
                  <c:v>4.5934772622875517E-4</c:v>
                </c:pt>
                <c:pt idx="17">
                  <c:v>5.6085249579360629E-4</c:v>
                </c:pt>
                <c:pt idx="18">
                  <c:v>5.1921079958463135E-4</c:v>
                </c:pt>
                <c:pt idx="19">
                  <c:v>5.1203277009728623E-4</c:v>
                </c:pt>
                <c:pt idx="20">
                  <c:v>4.8030739673390969E-4</c:v>
                </c:pt>
                <c:pt idx="21">
                  <c:v>5.5772448410485224E-4</c:v>
                </c:pt>
                <c:pt idx="22">
                  <c:v>6.131207847946045E-4</c:v>
                </c:pt>
                <c:pt idx="23">
                  <c:v>5.6850483229107444E-4</c:v>
                </c:pt>
                <c:pt idx="24">
                  <c:v>5.0787201625190448E-4</c:v>
                </c:pt>
                <c:pt idx="25">
                  <c:v>5.966587112171838E-4</c:v>
                </c:pt>
                <c:pt idx="26">
                  <c:v>5.1867219917012448E-4</c:v>
                </c:pt>
                <c:pt idx="27">
                  <c:v>4.5829514207149406E-4</c:v>
                </c:pt>
                <c:pt idx="28">
                  <c:v>4.6860356138706655E-4</c:v>
                </c:pt>
                <c:pt idx="29">
                  <c:v>5.3078556263269638E-4</c:v>
                </c:pt>
              </c:numCache>
            </c:numRef>
          </c:yVal>
          <c:smooth val="0"/>
          <c:extLst>
            <c:ext xmlns:c16="http://schemas.microsoft.com/office/drawing/2014/chart" uri="{C3380CC4-5D6E-409C-BE32-E72D297353CC}">
              <c16:uniqueId val="{00000001-1514-4B65-A54A-419BBA1814D8}"/>
            </c:ext>
          </c:extLst>
        </c:ser>
        <c:ser>
          <c:idx val="1"/>
          <c:order val="1"/>
          <c:tx>
            <c:v>Predicted Y</c:v>
          </c:tx>
          <c:spPr>
            <a:ln w="19050">
              <a:noFill/>
            </a:ln>
          </c:spPr>
          <c:xVal>
            <c:numRef>
              <c:f>GLM!$B$117:$B$146</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GLM!$J$141:$J$170</c:f>
              <c:numCache>
                <c:formatCode>General</c:formatCode>
                <c:ptCount val="30"/>
                <c:pt idx="0">
                  <c:v>5.1468512900726101E-4</c:v>
                </c:pt>
                <c:pt idx="1">
                  <c:v>5.147981762667678E-4</c:v>
                </c:pt>
                <c:pt idx="2">
                  <c:v>5.149112235262748E-4</c:v>
                </c:pt>
                <c:pt idx="3">
                  <c:v>5.150242707857816E-4</c:v>
                </c:pt>
                <c:pt idx="4">
                  <c:v>5.151373180452886E-4</c:v>
                </c:pt>
                <c:pt idx="5">
                  <c:v>5.152503653047955E-4</c:v>
                </c:pt>
                <c:pt idx="6">
                  <c:v>5.153634125643024E-4</c:v>
                </c:pt>
                <c:pt idx="7">
                  <c:v>5.154764598238093E-4</c:v>
                </c:pt>
                <c:pt idx="8">
                  <c:v>5.155895070833162E-4</c:v>
                </c:pt>
                <c:pt idx="9">
                  <c:v>5.157025543428231E-4</c:v>
                </c:pt>
                <c:pt idx="10">
                  <c:v>5.1581560160233E-4</c:v>
                </c:pt>
                <c:pt idx="11">
                  <c:v>5.159286488618369E-4</c:v>
                </c:pt>
                <c:pt idx="12">
                  <c:v>5.160416961213438E-4</c:v>
                </c:pt>
                <c:pt idx="13">
                  <c:v>5.161547433808507E-4</c:v>
                </c:pt>
                <c:pt idx="14">
                  <c:v>5.162677906403576E-4</c:v>
                </c:pt>
                <c:pt idx="15">
                  <c:v>5.2307942630699282E-4</c:v>
                </c:pt>
                <c:pt idx="16">
                  <c:v>5.2319247356649983E-4</c:v>
                </c:pt>
                <c:pt idx="17">
                  <c:v>5.2330552082600662E-4</c:v>
                </c:pt>
                <c:pt idx="18">
                  <c:v>5.2341856808551363E-4</c:v>
                </c:pt>
                <c:pt idx="19">
                  <c:v>5.2353161534502053E-4</c:v>
                </c:pt>
                <c:pt idx="20">
                  <c:v>5.2364466260452743E-4</c:v>
                </c:pt>
                <c:pt idx="21">
                  <c:v>5.2375770986403433E-4</c:v>
                </c:pt>
                <c:pt idx="22">
                  <c:v>5.2387075712354123E-4</c:v>
                </c:pt>
                <c:pt idx="23">
                  <c:v>5.2398380438304813E-4</c:v>
                </c:pt>
                <c:pt idx="24">
                  <c:v>5.2409685164255503E-4</c:v>
                </c:pt>
                <c:pt idx="25">
                  <c:v>5.2420989890206192E-4</c:v>
                </c:pt>
                <c:pt idx="26">
                  <c:v>5.2432294616156882E-4</c:v>
                </c:pt>
                <c:pt idx="27">
                  <c:v>5.2443599342107572E-4</c:v>
                </c:pt>
                <c:pt idx="28">
                  <c:v>5.2454904068058262E-4</c:v>
                </c:pt>
                <c:pt idx="29">
                  <c:v>5.2466208794008952E-4</c:v>
                </c:pt>
              </c:numCache>
            </c:numRef>
          </c:yVal>
          <c:smooth val="0"/>
          <c:extLst>
            <c:ext xmlns:c16="http://schemas.microsoft.com/office/drawing/2014/chart" uri="{C3380CC4-5D6E-409C-BE32-E72D297353CC}">
              <c16:uniqueId val="{00000002-1514-4B65-A54A-419BBA1814D8}"/>
            </c:ext>
          </c:extLst>
        </c:ser>
        <c:dLbls>
          <c:showLegendKey val="0"/>
          <c:showVal val="0"/>
          <c:showCatName val="0"/>
          <c:showSerName val="0"/>
          <c:showPercent val="0"/>
          <c:showBubbleSize val="0"/>
        </c:dLbls>
        <c:axId val="1589648623"/>
        <c:axId val="1589668303"/>
      </c:scatterChart>
      <c:valAx>
        <c:axId val="1589648623"/>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1589668303"/>
        <c:crosses val="autoZero"/>
        <c:crossBetween val="midCat"/>
      </c:valAx>
      <c:valAx>
        <c:axId val="1589668303"/>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5896486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plot'!#REF!</c:f>
              <c:strCache>
                <c:ptCount val="1"/>
                <c:pt idx="0">
                  <c:v>#REF!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'scatter plot'!$A$2:$A$16</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'scatter plot'!#REF!</c:f>
              <c:numCache>
                <c:formatCode>General</c:formatCode>
                <c:ptCount val="1"/>
                <c:pt idx="0">
                  <c:v>1</c:v>
                </c:pt>
              </c:numCache>
            </c:numRef>
          </c:yVal>
          <c:smooth val="0"/>
          <c:extLst>
            <c:ext xmlns:c16="http://schemas.microsoft.com/office/drawing/2014/chart" uri="{C3380CC4-5D6E-409C-BE32-E72D297353CC}">
              <c16:uniqueId val="{00000000-C931-42A5-B46F-4B140137ABA2}"/>
            </c:ext>
          </c:extLst>
        </c:ser>
        <c:ser>
          <c:idx val="1"/>
          <c:order val="1"/>
          <c:tx>
            <c:strRef>
              <c:f>'scatter plot'!$C$1</c:f>
              <c:strCache>
                <c:ptCount val="1"/>
                <c:pt idx="0">
                  <c:v>Claim Count(F)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'scatter plot'!$A$2:$A$16</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'scatter plot'!$C$2:$C$16</c:f>
              <c:numCache>
                <c:formatCode>0</c:formatCode>
                <c:ptCount val="15"/>
                <c:pt idx="0">
                  <c:v>97</c:v>
                </c:pt>
                <c:pt idx="1">
                  <c:v>102</c:v>
                </c:pt>
                <c:pt idx="2">
                  <c:v>110</c:v>
                </c:pt>
                <c:pt idx="3">
                  <c:v>115</c:v>
                </c:pt>
                <c:pt idx="4">
                  <c:v>130</c:v>
                </c:pt>
                <c:pt idx="5">
                  <c:v>132</c:v>
                </c:pt>
                <c:pt idx="6">
                  <c:v>138</c:v>
                </c:pt>
                <c:pt idx="7">
                  <c:v>140</c:v>
                </c:pt>
                <c:pt idx="8">
                  <c:v>156</c:v>
                </c:pt>
                <c:pt idx="9">
                  <c:v>169</c:v>
                </c:pt>
                <c:pt idx="10">
                  <c:v>176</c:v>
                </c:pt>
                <c:pt idx="11">
                  <c:v>191</c:v>
                </c:pt>
                <c:pt idx="12">
                  <c:v>197</c:v>
                </c:pt>
                <c:pt idx="13">
                  <c:v>220</c:v>
                </c:pt>
                <c:pt idx="14">
                  <c:v>224</c:v>
                </c:pt>
              </c:numCache>
            </c:numRef>
          </c:yVal>
          <c:smooth val="0"/>
          <c:extLst>
            <c:ext xmlns:c16="http://schemas.microsoft.com/office/drawing/2014/chart" uri="{C3380CC4-5D6E-409C-BE32-E72D297353CC}">
              <c16:uniqueId val="{00000001-C931-42A5-B46F-4B140137ABA2}"/>
            </c:ext>
          </c:extLst>
        </c:ser>
        <c:dLbls>
          <c:showLegendKey val="0"/>
          <c:showVal val="0"/>
          <c:showCatName val="0"/>
          <c:showSerName val="0"/>
          <c:showPercent val="0"/>
          <c:showBubbleSize val="0"/>
        </c:dLbls>
        <c:axId val="695164560"/>
        <c:axId val="695161200"/>
      </c:scatterChart>
      <c:valAx>
        <c:axId val="695164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61200"/>
        <c:crosses val="autoZero"/>
        <c:crossBetween val="midCat"/>
      </c:valAx>
      <c:valAx>
        <c:axId val="69516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Claim</a:t>
                </a:r>
                <a:r>
                  <a:rPr lang="en-IN" baseline="0"/>
                  <a:t> Count(F)</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6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reg'!$C$3</c:f>
              <c:strCache>
                <c:ptCount val="1"/>
                <c:pt idx="0">
                  <c:v>Claim 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9663167104112"/>
                  <c:y val="-0.2462322594793144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0.1964x + 1,542.30</a:t>
                    </a:r>
                    <a:br>
                      <a:rPr lang="en-US" baseline="0"/>
                    </a:br>
                    <a:r>
                      <a:rPr lang="en-US" baseline="0"/>
                      <a:t>R² = 0.00</a:t>
                    </a:r>
                    <a:endParaRPr lang="en-US"/>
                  </a:p>
                </c:rich>
              </c:tx>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7394510855536607E-2"/>
                  <c:y val="0.2646816781694023"/>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reg'!$B$4:$B$33</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'linear reg'!$C$4:$C$33</c:f>
              <c:numCache>
                <c:formatCode>0</c:formatCode>
                <c:ptCount val="30"/>
                <c:pt idx="0">
                  <c:v>2065</c:v>
                </c:pt>
                <c:pt idx="1">
                  <c:v>2168</c:v>
                </c:pt>
                <c:pt idx="2">
                  <c:v>1848</c:v>
                </c:pt>
                <c:pt idx="3">
                  <c:v>1948</c:v>
                </c:pt>
                <c:pt idx="4">
                  <c:v>1942</c:v>
                </c:pt>
                <c:pt idx="5">
                  <c:v>2017</c:v>
                </c:pt>
                <c:pt idx="6">
                  <c:v>1852</c:v>
                </c:pt>
                <c:pt idx="7">
                  <c:v>1658</c:v>
                </c:pt>
                <c:pt idx="8">
                  <c:v>1806</c:v>
                </c:pt>
                <c:pt idx="9">
                  <c:v>2056</c:v>
                </c:pt>
                <c:pt idx="10">
                  <c:v>1675</c:v>
                </c:pt>
                <c:pt idx="11">
                  <c:v>2001</c:v>
                </c:pt>
                <c:pt idx="12">
                  <c:v>2153</c:v>
                </c:pt>
                <c:pt idx="13">
                  <c:v>2196</c:v>
                </c:pt>
                <c:pt idx="14">
                  <c:v>1917</c:v>
                </c:pt>
                <c:pt idx="15">
                  <c:v>1976</c:v>
                </c:pt>
                <c:pt idx="16">
                  <c:v>2177</c:v>
                </c:pt>
                <c:pt idx="17">
                  <c:v>1783</c:v>
                </c:pt>
                <c:pt idx="18">
                  <c:v>1926</c:v>
                </c:pt>
                <c:pt idx="19">
                  <c:v>1953</c:v>
                </c:pt>
                <c:pt idx="20">
                  <c:v>2082</c:v>
                </c:pt>
                <c:pt idx="21">
                  <c:v>1793</c:v>
                </c:pt>
                <c:pt idx="22">
                  <c:v>1631</c:v>
                </c:pt>
                <c:pt idx="23">
                  <c:v>1759</c:v>
                </c:pt>
                <c:pt idx="24">
                  <c:v>1969</c:v>
                </c:pt>
                <c:pt idx="25">
                  <c:v>1676</c:v>
                </c:pt>
                <c:pt idx="26">
                  <c:v>1928</c:v>
                </c:pt>
                <c:pt idx="27">
                  <c:v>2182</c:v>
                </c:pt>
                <c:pt idx="28">
                  <c:v>2134</c:v>
                </c:pt>
                <c:pt idx="29">
                  <c:v>1884</c:v>
                </c:pt>
              </c:numCache>
            </c:numRef>
          </c:yVal>
          <c:smooth val="0"/>
          <c:extLst>
            <c:ext xmlns:c16="http://schemas.microsoft.com/office/drawing/2014/chart" uri="{C3380CC4-5D6E-409C-BE32-E72D297353CC}">
              <c16:uniqueId val="{00000000-A79A-462D-90DE-DDD9286F0699}"/>
            </c:ext>
          </c:extLst>
        </c:ser>
        <c:dLbls>
          <c:showLegendKey val="0"/>
          <c:showVal val="0"/>
          <c:showCatName val="0"/>
          <c:showSerName val="0"/>
          <c:showPercent val="0"/>
          <c:showBubbleSize val="0"/>
        </c:dLbls>
        <c:axId val="348906336"/>
        <c:axId val="348904896"/>
      </c:scatterChart>
      <c:valAx>
        <c:axId val="34890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4896"/>
        <c:crosses val="autoZero"/>
        <c:crossBetween val="midCat"/>
      </c:valAx>
      <c:valAx>
        <c:axId val="348904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63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Claim Cost(M)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reg'!$C$3</c:f>
              <c:strCache>
                <c:ptCount val="1"/>
                <c:pt idx="0">
                  <c:v>Claim 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841207349081362E-2"/>
                  <c:y val="-0.24763888888888888"/>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reg'!$B$4:$B$18</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'linear reg'!$C$4:$C$18</c:f>
              <c:numCache>
                <c:formatCode>0</c:formatCode>
                <c:ptCount val="15"/>
                <c:pt idx="0">
                  <c:v>2065</c:v>
                </c:pt>
                <c:pt idx="1">
                  <c:v>2168</c:v>
                </c:pt>
                <c:pt idx="2">
                  <c:v>1848</c:v>
                </c:pt>
                <c:pt idx="3">
                  <c:v>1948</c:v>
                </c:pt>
                <c:pt idx="4">
                  <c:v>1942</c:v>
                </c:pt>
                <c:pt idx="5">
                  <c:v>2017</c:v>
                </c:pt>
                <c:pt idx="6">
                  <c:v>1852</c:v>
                </c:pt>
                <c:pt idx="7">
                  <c:v>1658</c:v>
                </c:pt>
                <c:pt idx="8">
                  <c:v>1806</c:v>
                </c:pt>
                <c:pt idx="9">
                  <c:v>2056</c:v>
                </c:pt>
                <c:pt idx="10">
                  <c:v>1675</c:v>
                </c:pt>
                <c:pt idx="11">
                  <c:v>2001</c:v>
                </c:pt>
                <c:pt idx="12">
                  <c:v>2153</c:v>
                </c:pt>
                <c:pt idx="13">
                  <c:v>2196</c:v>
                </c:pt>
                <c:pt idx="14">
                  <c:v>1917</c:v>
                </c:pt>
              </c:numCache>
            </c:numRef>
          </c:yVal>
          <c:smooth val="0"/>
          <c:extLst>
            <c:ext xmlns:c16="http://schemas.microsoft.com/office/drawing/2014/chart" uri="{C3380CC4-5D6E-409C-BE32-E72D297353CC}">
              <c16:uniqueId val="{00000000-E541-496D-B5EF-E5FB6900933D}"/>
            </c:ext>
          </c:extLst>
        </c:ser>
        <c:dLbls>
          <c:showLegendKey val="0"/>
          <c:showVal val="0"/>
          <c:showCatName val="0"/>
          <c:showSerName val="0"/>
          <c:showPercent val="0"/>
          <c:showBubbleSize val="0"/>
        </c:dLbls>
        <c:axId val="747776736"/>
        <c:axId val="747776256"/>
      </c:scatterChart>
      <c:valAx>
        <c:axId val="74777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76256"/>
        <c:crosses val="autoZero"/>
        <c:crossBetween val="midCat"/>
      </c:valAx>
      <c:valAx>
        <c:axId val="74777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76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Claim</a:t>
            </a:r>
            <a:r>
              <a:rPr lang="en-IN" baseline="0"/>
              <a:t> Cost(F)</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618985126859143E-2"/>
                  <c:y val="-0.2476596675415573"/>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reg'!$B$19:$B$33</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xVal>
          <c:yVal>
            <c:numRef>
              <c:f>'linear reg'!$C$19:$C$33</c:f>
              <c:numCache>
                <c:formatCode>0</c:formatCode>
                <c:ptCount val="15"/>
                <c:pt idx="0">
                  <c:v>1976</c:v>
                </c:pt>
                <c:pt idx="1">
                  <c:v>2177</c:v>
                </c:pt>
                <c:pt idx="2">
                  <c:v>1783</c:v>
                </c:pt>
                <c:pt idx="3">
                  <c:v>1926</c:v>
                </c:pt>
                <c:pt idx="4">
                  <c:v>1953</c:v>
                </c:pt>
                <c:pt idx="5">
                  <c:v>2082</c:v>
                </c:pt>
                <c:pt idx="6">
                  <c:v>1793</c:v>
                </c:pt>
                <c:pt idx="7">
                  <c:v>1631</c:v>
                </c:pt>
                <c:pt idx="8">
                  <c:v>1759</c:v>
                </c:pt>
                <c:pt idx="9">
                  <c:v>1969</c:v>
                </c:pt>
                <c:pt idx="10">
                  <c:v>1676</c:v>
                </c:pt>
                <c:pt idx="11">
                  <c:v>1928</c:v>
                </c:pt>
                <c:pt idx="12">
                  <c:v>2182</c:v>
                </c:pt>
                <c:pt idx="13">
                  <c:v>2134</c:v>
                </c:pt>
                <c:pt idx="14">
                  <c:v>1884</c:v>
                </c:pt>
              </c:numCache>
            </c:numRef>
          </c:yVal>
          <c:smooth val="0"/>
          <c:extLst>
            <c:ext xmlns:c16="http://schemas.microsoft.com/office/drawing/2014/chart" uri="{C3380CC4-5D6E-409C-BE32-E72D297353CC}">
              <c16:uniqueId val="{00000000-A0C5-4EAF-AA00-F2522F32FDF2}"/>
            </c:ext>
          </c:extLst>
        </c:ser>
        <c:dLbls>
          <c:showLegendKey val="0"/>
          <c:showVal val="0"/>
          <c:showCatName val="0"/>
          <c:showSerName val="0"/>
          <c:showPercent val="0"/>
          <c:showBubbleSize val="0"/>
        </c:dLbls>
        <c:axId val="699026144"/>
        <c:axId val="339531536"/>
      </c:scatterChart>
      <c:valAx>
        <c:axId val="699026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31536"/>
        <c:crosses val="autoZero"/>
        <c:crossBetween val="midCat"/>
      </c:valAx>
      <c:valAx>
        <c:axId val="339531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26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Residual Plot</a:t>
            </a:r>
          </a:p>
        </c:rich>
      </c:tx>
      <c:overlay val="0"/>
    </c:title>
    <c:autoTitleDeleted val="0"/>
    <c:plotArea>
      <c:layout/>
      <c:scatterChart>
        <c:scatterStyle val="lineMarker"/>
        <c:varyColors val="0"/>
        <c:ser>
          <c:idx val="0"/>
          <c:order val="0"/>
          <c:spPr>
            <a:ln w="19050">
              <a:noFill/>
            </a:ln>
          </c:spPr>
          <c:xVal>
            <c:numRef>
              <c:f>'linear reg'!$B$4:$B$33</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'linear reg'!$O$62:$O$91</c:f>
              <c:numCache>
                <c:formatCode>General</c:formatCode>
                <c:ptCount val="30"/>
                <c:pt idx="0">
                  <c:v>127.875</c:v>
                </c:pt>
                <c:pt idx="1">
                  <c:v>230.67857142857156</c:v>
                </c:pt>
                <c:pt idx="2">
                  <c:v>-89.51785714285711</c:v>
                </c:pt>
                <c:pt idx="3">
                  <c:v>10.285714285714448</c:v>
                </c:pt>
                <c:pt idx="4">
                  <c:v>4.0892857142857792</c:v>
                </c:pt>
                <c:pt idx="5">
                  <c:v>78.892857142857338</c:v>
                </c:pt>
                <c:pt idx="6">
                  <c:v>-86.303571428571331</c:v>
                </c:pt>
                <c:pt idx="7">
                  <c:v>-280.5</c:v>
                </c:pt>
                <c:pt idx="8">
                  <c:v>-132.69642857142844</c:v>
                </c:pt>
                <c:pt idx="9">
                  <c:v>117.10714285714289</c:v>
                </c:pt>
                <c:pt idx="10">
                  <c:v>-264.08928571428555</c:v>
                </c:pt>
                <c:pt idx="11">
                  <c:v>61.714285714285779</c:v>
                </c:pt>
                <c:pt idx="12">
                  <c:v>213.51785714285734</c:v>
                </c:pt>
                <c:pt idx="13">
                  <c:v>256.32142857142867</c:v>
                </c:pt>
                <c:pt idx="14">
                  <c:v>-22.875</c:v>
                </c:pt>
                <c:pt idx="15">
                  <c:v>38.875</c:v>
                </c:pt>
                <c:pt idx="16">
                  <c:v>239.67857142857156</c:v>
                </c:pt>
                <c:pt idx="17">
                  <c:v>-154.51785714285711</c:v>
                </c:pt>
                <c:pt idx="18">
                  <c:v>-11.714285714285552</c:v>
                </c:pt>
                <c:pt idx="19">
                  <c:v>15.089285714285779</c:v>
                </c:pt>
                <c:pt idx="20">
                  <c:v>143.89285714285734</c:v>
                </c:pt>
                <c:pt idx="21">
                  <c:v>-145.30357142857133</c:v>
                </c:pt>
                <c:pt idx="22">
                  <c:v>-307.5</c:v>
                </c:pt>
                <c:pt idx="23">
                  <c:v>-179.69642857142844</c:v>
                </c:pt>
                <c:pt idx="24">
                  <c:v>30.10714285714289</c:v>
                </c:pt>
                <c:pt idx="25">
                  <c:v>-263.08928571428555</c:v>
                </c:pt>
                <c:pt idx="26">
                  <c:v>-11.285714285714221</c:v>
                </c:pt>
                <c:pt idx="27">
                  <c:v>242.51785714285734</c:v>
                </c:pt>
                <c:pt idx="28">
                  <c:v>194.32142857142867</c:v>
                </c:pt>
                <c:pt idx="29">
                  <c:v>-55.875</c:v>
                </c:pt>
              </c:numCache>
            </c:numRef>
          </c:yVal>
          <c:smooth val="0"/>
          <c:extLst>
            <c:ext xmlns:c16="http://schemas.microsoft.com/office/drawing/2014/chart" uri="{C3380CC4-5D6E-409C-BE32-E72D297353CC}">
              <c16:uniqueId val="{00000001-9051-41E1-8038-B184499A6E76}"/>
            </c:ext>
          </c:extLst>
        </c:ser>
        <c:dLbls>
          <c:showLegendKey val="0"/>
          <c:showVal val="0"/>
          <c:showCatName val="0"/>
          <c:showSerName val="0"/>
          <c:showPercent val="0"/>
          <c:showBubbleSize val="0"/>
        </c:dLbls>
        <c:axId val="1436728799"/>
        <c:axId val="1436718239"/>
      </c:scatterChart>
      <c:valAx>
        <c:axId val="1436728799"/>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1436718239"/>
        <c:crosses val="autoZero"/>
        <c:crossBetween val="midCat"/>
      </c:valAx>
      <c:valAx>
        <c:axId val="143671823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367287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Line Fit  Plot</a:t>
            </a:r>
          </a:p>
        </c:rich>
      </c:tx>
      <c:layout>
        <c:manualLayout>
          <c:xMode val="edge"/>
          <c:yMode val="edge"/>
          <c:x val="0.16770547678870132"/>
          <c:y val="4.7249082921343298E-2"/>
        </c:manualLayout>
      </c:layout>
      <c:overlay val="0"/>
    </c:title>
    <c:autoTitleDeleted val="0"/>
    <c:plotArea>
      <c:layout/>
      <c:scatterChart>
        <c:scatterStyle val="lineMarker"/>
        <c:varyColors val="0"/>
        <c:ser>
          <c:idx val="0"/>
          <c:order val="0"/>
          <c:tx>
            <c:v>Y</c:v>
          </c:tx>
          <c:spPr>
            <a:ln w="19050">
              <a:noFill/>
            </a:ln>
          </c:spPr>
          <c:xVal>
            <c:numRef>
              <c:f>'linear reg'!$B$4:$B$33</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'linear reg'!$C$4:$C$33</c:f>
              <c:numCache>
                <c:formatCode>0</c:formatCode>
                <c:ptCount val="30"/>
                <c:pt idx="0">
                  <c:v>2065</c:v>
                </c:pt>
                <c:pt idx="1">
                  <c:v>2168</c:v>
                </c:pt>
                <c:pt idx="2">
                  <c:v>1848</c:v>
                </c:pt>
                <c:pt idx="3">
                  <c:v>1948</c:v>
                </c:pt>
                <c:pt idx="4">
                  <c:v>1942</c:v>
                </c:pt>
                <c:pt idx="5">
                  <c:v>2017</c:v>
                </c:pt>
                <c:pt idx="6">
                  <c:v>1852</c:v>
                </c:pt>
                <c:pt idx="7">
                  <c:v>1658</c:v>
                </c:pt>
                <c:pt idx="8">
                  <c:v>1806</c:v>
                </c:pt>
                <c:pt idx="9">
                  <c:v>2056</c:v>
                </c:pt>
                <c:pt idx="10">
                  <c:v>1675</c:v>
                </c:pt>
                <c:pt idx="11">
                  <c:v>2001</c:v>
                </c:pt>
                <c:pt idx="12">
                  <c:v>2153</c:v>
                </c:pt>
                <c:pt idx="13">
                  <c:v>2196</c:v>
                </c:pt>
                <c:pt idx="14">
                  <c:v>1917</c:v>
                </c:pt>
                <c:pt idx="15">
                  <c:v>1976</c:v>
                </c:pt>
                <c:pt idx="16">
                  <c:v>2177</c:v>
                </c:pt>
                <c:pt idx="17">
                  <c:v>1783</c:v>
                </c:pt>
                <c:pt idx="18">
                  <c:v>1926</c:v>
                </c:pt>
                <c:pt idx="19">
                  <c:v>1953</c:v>
                </c:pt>
                <c:pt idx="20">
                  <c:v>2082</c:v>
                </c:pt>
                <c:pt idx="21">
                  <c:v>1793</c:v>
                </c:pt>
                <c:pt idx="22">
                  <c:v>1631</c:v>
                </c:pt>
                <c:pt idx="23">
                  <c:v>1759</c:v>
                </c:pt>
                <c:pt idx="24">
                  <c:v>1969</c:v>
                </c:pt>
                <c:pt idx="25">
                  <c:v>1676</c:v>
                </c:pt>
                <c:pt idx="26">
                  <c:v>1928</c:v>
                </c:pt>
                <c:pt idx="27">
                  <c:v>2182</c:v>
                </c:pt>
                <c:pt idx="28">
                  <c:v>2134</c:v>
                </c:pt>
                <c:pt idx="29">
                  <c:v>1884</c:v>
                </c:pt>
              </c:numCache>
            </c:numRef>
          </c:yVal>
          <c:smooth val="0"/>
          <c:extLst>
            <c:ext xmlns:c16="http://schemas.microsoft.com/office/drawing/2014/chart" uri="{C3380CC4-5D6E-409C-BE32-E72D297353CC}">
              <c16:uniqueId val="{00000001-F3FE-44DF-A66C-A0A673E4BAB9}"/>
            </c:ext>
          </c:extLst>
        </c:ser>
        <c:ser>
          <c:idx val="1"/>
          <c:order val="1"/>
          <c:tx>
            <c:v>Predicted Y</c:v>
          </c:tx>
          <c:spPr>
            <a:ln w="19050">
              <a:noFill/>
            </a:ln>
          </c:spPr>
          <c:xVal>
            <c:numRef>
              <c:f>'linear reg'!$B$4:$B$33</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'linear reg'!$N$62:$N$91</c:f>
              <c:numCache>
                <c:formatCode>General</c:formatCode>
                <c:ptCount val="30"/>
                <c:pt idx="0">
                  <c:v>1937.125</c:v>
                </c:pt>
                <c:pt idx="1">
                  <c:v>1937.3214285714284</c:v>
                </c:pt>
                <c:pt idx="2">
                  <c:v>1937.5178571428571</c:v>
                </c:pt>
                <c:pt idx="3">
                  <c:v>1937.7142857142856</c:v>
                </c:pt>
                <c:pt idx="4">
                  <c:v>1937.9107142857142</c:v>
                </c:pt>
                <c:pt idx="5">
                  <c:v>1938.1071428571427</c:v>
                </c:pt>
                <c:pt idx="6">
                  <c:v>1938.3035714285713</c:v>
                </c:pt>
                <c:pt idx="7">
                  <c:v>1938.5</c:v>
                </c:pt>
                <c:pt idx="8">
                  <c:v>1938.6964285714284</c:v>
                </c:pt>
                <c:pt idx="9">
                  <c:v>1938.8928571428571</c:v>
                </c:pt>
                <c:pt idx="10">
                  <c:v>1939.0892857142856</c:v>
                </c:pt>
                <c:pt idx="11">
                  <c:v>1939.2857142857142</c:v>
                </c:pt>
                <c:pt idx="12">
                  <c:v>1939.4821428571427</c:v>
                </c:pt>
                <c:pt idx="13">
                  <c:v>1939.6785714285713</c:v>
                </c:pt>
                <c:pt idx="14">
                  <c:v>1939.875</c:v>
                </c:pt>
                <c:pt idx="15">
                  <c:v>1937.125</c:v>
                </c:pt>
                <c:pt idx="16">
                  <c:v>1937.3214285714284</c:v>
                </c:pt>
                <c:pt idx="17">
                  <c:v>1937.5178571428571</c:v>
                </c:pt>
                <c:pt idx="18">
                  <c:v>1937.7142857142856</c:v>
                </c:pt>
                <c:pt idx="19">
                  <c:v>1937.9107142857142</c:v>
                </c:pt>
                <c:pt idx="20">
                  <c:v>1938.1071428571427</c:v>
                </c:pt>
                <c:pt idx="21">
                  <c:v>1938.3035714285713</c:v>
                </c:pt>
                <c:pt idx="22">
                  <c:v>1938.5</c:v>
                </c:pt>
                <c:pt idx="23">
                  <c:v>1938.6964285714284</c:v>
                </c:pt>
                <c:pt idx="24">
                  <c:v>1938.8928571428571</c:v>
                </c:pt>
                <c:pt idx="25">
                  <c:v>1939.0892857142856</c:v>
                </c:pt>
                <c:pt idx="26">
                  <c:v>1939.2857142857142</c:v>
                </c:pt>
                <c:pt idx="27">
                  <c:v>1939.4821428571427</c:v>
                </c:pt>
                <c:pt idx="28">
                  <c:v>1939.6785714285713</c:v>
                </c:pt>
                <c:pt idx="29">
                  <c:v>1939.875</c:v>
                </c:pt>
              </c:numCache>
            </c:numRef>
          </c:yVal>
          <c:smooth val="0"/>
          <c:extLst>
            <c:ext xmlns:c16="http://schemas.microsoft.com/office/drawing/2014/chart" uri="{C3380CC4-5D6E-409C-BE32-E72D297353CC}">
              <c16:uniqueId val="{00000002-F3FE-44DF-A66C-A0A673E4BAB9}"/>
            </c:ext>
          </c:extLst>
        </c:ser>
        <c:dLbls>
          <c:showLegendKey val="0"/>
          <c:showVal val="0"/>
          <c:showCatName val="0"/>
          <c:showSerName val="0"/>
          <c:showPercent val="0"/>
          <c:showBubbleSize val="0"/>
        </c:dLbls>
        <c:axId val="1436718719"/>
        <c:axId val="1426195007"/>
      </c:scatterChart>
      <c:valAx>
        <c:axId val="1436718719"/>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1426195007"/>
        <c:crosses val="autoZero"/>
        <c:crossBetween val="midCat"/>
      </c:valAx>
      <c:valAx>
        <c:axId val="1426195007"/>
        <c:scaling>
          <c:orientation val="minMax"/>
        </c:scaling>
        <c:delete val="0"/>
        <c:axPos val="l"/>
        <c:title>
          <c:tx>
            <c:rich>
              <a:bodyPr/>
              <a:lstStyle/>
              <a:p>
                <a:pPr>
                  <a:defRPr/>
                </a:pPr>
                <a:r>
                  <a:rPr lang="en-IN"/>
                  <a:t>Y</a:t>
                </a:r>
              </a:p>
            </c:rich>
          </c:tx>
          <c:overlay val="0"/>
        </c:title>
        <c:numFmt formatCode="0" sourceLinked="1"/>
        <c:majorTickMark val="out"/>
        <c:minorTickMark val="none"/>
        <c:tickLblPos val="nextTo"/>
        <c:crossAx val="14367187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1 Line Fit  Plot</a:t>
            </a:r>
          </a:p>
        </c:rich>
      </c:tx>
      <c:overlay val="0"/>
    </c:title>
    <c:autoTitleDeleted val="0"/>
    <c:plotArea>
      <c:layout/>
      <c:scatterChart>
        <c:scatterStyle val="lineMarker"/>
        <c:varyColors val="0"/>
        <c:ser>
          <c:idx val="0"/>
          <c:order val="0"/>
          <c:tx>
            <c:v>Y</c:v>
          </c:tx>
          <c:spPr>
            <a:ln w="19050">
              <a:noFill/>
            </a:ln>
          </c:spPr>
          <c:xVal>
            <c:numRef>
              <c:f>GLM!$A$3:$A$32</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GLM!$E$3:$E$32</c:f>
              <c:numCache>
                <c:formatCode>General</c:formatCode>
                <c:ptCount val="30"/>
                <c:pt idx="0">
                  <c:v>4.6051701859880918</c:v>
                </c:pt>
                <c:pt idx="1">
                  <c:v>4.5747109785033828</c:v>
                </c:pt>
                <c:pt idx="2">
                  <c:v>4.7361984483944957</c:v>
                </c:pt>
                <c:pt idx="3">
                  <c:v>4.8040210447332568</c:v>
                </c:pt>
                <c:pt idx="4">
                  <c:v>4.8675344504555822</c:v>
                </c:pt>
                <c:pt idx="5">
                  <c:v>4.9344739331306915</c:v>
                </c:pt>
                <c:pt idx="6">
                  <c:v>4.9972122737641147</c:v>
                </c:pt>
                <c:pt idx="7">
                  <c:v>5.0562458053483077</c:v>
                </c:pt>
                <c:pt idx="8">
                  <c:v>5.0304379213924353</c:v>
                </c:pt>
                <c:pt idx="9">
                  <c:v>5.1761497325738288</c:v>
                </c:pt>
                <c:pt idx="10">
                  <c:v>5.2364419628299492</c:v>
                </c:pt>
                <c:pt idx="11">
                  <c:v>5.2933048247244923</c:v>
                </c:pt>
                <c:pt idx="12">
                  <c:v>5.3518581334760666</c:v>
                </c:pt>
                <c:pt idx="13">
                  <c:v>5.4116460518550396</c:v>
                </c:pt>
                <c:pt idx="14">
                  <c:v>5.4680601411351315</c:v>
                </c:pt>
                <c:pt idx="15">
                  <c:v>4.5747109785033828</c:v>
                </c:pt>
                <c:pt idx="16">
                  <c:v>4.6249728132842707</c:v>
                </c:pt>
                <c:pt idx="17">
                  <c:v>4.7004803657924166</c:v>
                </c:pt>
                <c:pt idx="18">
                  <c:v>4.7449321283632502</c:v>
                </c:pt>
                <c:pt idx="19">
                  <c:v>4.8675344504555822</c:v>
                </c:pt>
                <c:pt idx="20">
                  <c:v>4.8828019225863706</c:v>
                </c:pt>
                <c:pt idx="21">
                  <c:v>4.9272536851572051</c:v>
                </c:pt>
                <c:pt idx="22">
                  <c:v>4.9416424226093039</c:v>
                </c:pt>
                <c:pt idx="23">
                  <c:v>5.0498560072495371</c:v>
                </c:pt>
                <c:pt idx="24">
                  <c:v>5.1298987149230735</c:v>
                </c:pt>
                <c:pt idx="25">
                  <c:v>5.1704839950381514</c:v>
                </c:pt>
                <c:pt idx="26">
                  <c:v>5.2522734280466299</c:v>
                </c:pt>
                <c:pt idx="27">
                  <c:v>5.2832037287379885</c:v>
                </c:pt>
                <c:pt idx="28">
                  <c:v>5.393627546352362</c:v>
                </c:pt>
                <c:pt idx="29">
                  <c:v>5.4116460518550396</c:v>
                </c:pt>
              </c:numCache>
            </c:numRef>
          </c:yVal>
          <c:smooth val="0"/>
          <c:extLst>
            <c:ext xmlns:c16="http://schemas.microsoft.com/office/drawing/2014/chart" uri="{C3380CC4-5D6E-409C-BE32-E72D297353CC}">
              <c16:uniqueId val="{00000001-57B6-4F2E-B183-5FC4118E194D}"/>
            </c:ext>
          </c:extLst>
        </c:ser>
        <c:ser>
          <c:idx val="1"/>
          <c:order val="1"/>
          <c:tx>
            <c:v>Predicted Y</c:v>
          </c:tx>
          <c:spPr>
            <a:ln w="19050">
              <a:noFill/>
            </a:ln>
          </c:spPr>
          <c:xVal>
            <c:numRef>
              <c:f>GLM!$A$3:$A$32</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GLM!$J$27:$J$56</c:f>
              <c:numCache>
                <c:formatCode>General</c:formatCode>
                <c:ptCount val="30"/>
                <c:pt idx="0">
                  <c:v>4.6029851352078879</c:v>
                </c:pt>
                <c:pt idx="1">
                  <c:v>4.6648774100668078</c:v>
                </c:pt>
                <c:pt idx="2">
                  <c:v>4.7267696849257277</c:v>
                </c:pt>
                <c:pt idx="3">
                  <c:v>4.7886619597846476</c:v>
                </c:pt>
                <c:pt idx="4">
                  <c:v>4.8505542346435675</c:v>
                </c:pt>
                <c:pt idx="5">
                  <c:v>4.9124465095024874</c:v>
                </c:pt>
                <c:pt idx="6">
                  <c:v>4.9743387843614073</c:v>
                </c:pt>
                <c:pt idx="7">
                  <c:v>5.0362310592203272</c:v>
                </c:pt>
                <c:pt idx="8">
                  <c:v>5.0981233340792471</c:v>
                </c:pt>
                <c:pt idx="9">
                  <c:v>5.160015608938167</c:v>
                </c:pt>
                <c:pt idx="10">
                  <c:v>5.2219078837970869</c:v>
                </c:pt>
                <c:pt idx="11">
                  <c:v>5.2838001586560068</c:v>
                </c:pt>
                <c:pt idx="12">
                  <c:v>5.3456924335149267</c:v>
                </c:pt>
                <c:pt idx="13">
                  <c:v>5.4075847083738324</c:v>
                </c:pt>
                <c:pt idx="14">
                  <c:v>5.4694769832327523</c:v>
                </c:pt>
                <c:pt idx="15">
                  <c:v>4.5637752919178638</c:v>
                </c:pt>
                <c:pt idx="16">
                  <c:v>4.6256675667767837</c:v>
                </c:pt>
                <c:pt idx="17">
                  <c:v>4.6875598416357036</c:v>
                </c:pt>
                <c:pt idx="18">
                  <c:v>4.7494521164946235</c:v>
                </c:pt>
                <c:pt idx="19">
                  <c:v>4.8113443913535434</c:v>
                </c:pt>
                <c:pt idx="20">
                  <c:v>4.8732366662124633</c:v>
                </c:pt>
                <c:pt idx="21">
                  <c:v>4.9351289410713832</c:v>
                </c:pt>
                <c:pt idx="22">
                  <c:v>4.9970212159303031</c:v>
                </c:pt>
                <c:pt idx="23">
                  <c:v>5.058913490789223</c:v>
                </c:pt>
                <c:pt idx="24">
                  <c:v>5.1208057656481429</c:v>
                </c:pt>
                <c:pt idx="25">
                  <c:v>5.1826980405070628</c:v>
                </c:pt>
                <c:pt idx="26">
                  <c:v>5.2445903153659827</c:v>
                </c:pt>
                <c:pt idx="27">
                  <c:v>5.3064825902249027</c:v>
                </c:pt>
                <c:pt idx="28">
                  <c:v>5.3683748650838083</c:v>
                </c:pt>
                <c:pt idx="29">
                  <c:v>5.4302671399427282</c:v>
                </c:pt>
              </c:numCache>
            </c:numRef>
          </c:yVal>
          <c:smooth val="0"/>
          <c:extLst>
            <c:ext xmlns:c16="http://schemas.microsoft.com/office/drawing/2014/chart" uri="{C3380CC4-5D6E-409C-BE32-E72D297353CC}">
              <c16:uniqueId val="{00000002-57B6-4F2E-B183-5FC4118E194D}"/>
            </c:ext>
          </c:extLst>
        </c:ser>
        <c:dLbls>
          <c:showLegendKey val="0"/>
          <c:showVal val="0"/>
          <c:showCatName val="0"/>
          <c:showSerName val="0"/>
          <c:showPercent val="0"/>
          <c:showBubbleSize val="0"/>
        </c:dLbls>
        <c:axId val="1485640895"/>
        <c:axId val="1485636575"/>
      </c:scatterChart>
      <c:valAx>
        <c:axId val="1485640895"/>
        <c:scaling>
          <c:orientation val="minMax"/>
        </c:scaling>
        <c:delete val="0"/>
        <c:axPos val="b"/>
        <c:title>
          <c:tx>
            <c:rich>
              <a:bodyPr/>
              <a:lstStyle/>
              <a:p>
                <a:pPr>
                  <a:defRPr/>
                </a:pPr>
                <a:r>
                  <a:rPr lang="en-IN"/>
                  <a:t>X Variable 1</a:t>
                </a:r>
              </a:p>
            </c:rich>
          </c:tx>
          <c:overlay val="0"/>
        </c:title>
        <c:numFmt formatCode="General" sourceLinked="1"/>
        <c:majorTickMark val="out"/>
        <c:minorTickMark val="none"/>
        <c:tickLblPos val="nextTo"/>
        <c:crossAx val="1485636575"/>
        <c:crosses val="autoZero"/>
        <c:crossBetween val="midCat"/>
      </c:valAx>
      <c:valAx>
        <c:axId val="1485636575"/>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4856408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Variable 2 Line Fit  Plot</a:t>
            </a:r>
          </a:p>
        </c:rich>
      </c:tx>
      <c:overlay val="0"/>
    </c:title>
    <c:autoTitleDeleted val="0"/>
    <c:plotArea>
      <c:layout/>
      <c:scatterChart>
        <c:scatterStyle val="lineMarker"/>
        <c:varyColors val="0"/>
        <c:ser>
          <c:idx val="0"/>
          <c:order val="0"/>
          <c:tx>
            <c:v>Y</c:v>
          </c:tx>
          <c:spPr>
            <a:ln w="19050">
              <a:noFill/>
            </a:ln>
          </c:spPr>
          <c:xVal>
            <c:numRef>
              <c:f>GLM!$B$3:$B$32</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GLM!$E$3:$E$32</c:f>
              <c:numCache>
                <c:formatCode>General</c:formatCode>
                <c:ptCount val="30"/>
                <c:pt idx="0">
                  <c:v>4.6051701859880918</c:v>
                </c:pt>
                <c:pt idx="1">
                  <c:v>4.5747109785033828</c:v>
                </c:pt>
                <c:pt idx="2">
                  <c:v>4.7361984483944957</c:v>
                </c:pt>
                <c:pt idx="3">
                  <c:v>4.8040210447332568</c:v>
                </c:pt>
                <c:pt idx="4">
                  <c:v>4.8675344504555822</c:v>
                </c:pt>
                <c:pt idx="5">
                  <c:v>4.9344739331306915</c:v>
                </c:pt>
                <c:pt idx="6">
                  <c:v>4.9972122737641147</c:v>
                </c:pt>
                <c:pt idx="7">
                  <c:v>5.0562458053483077</c:v>
                </c:pt>
                <c:pt idx="8">
                  <c:v>5.0304379213924353</c:v>
                </c:pt>
                <c:pt idx="9">
                  <c:v>5.1761497325738288</c:v>
                </c:pt>
                <c:pt idx="10">
                  <c:v>5.2364419628299492</c:v>
                </c:pt>
                <c:pt idx="11">
                  <c:v>5.2933048247244923</c:v>
                </c:pt>
                <c:pt idx="12">
                  <c:v>5.3518581334760666</c:v>
                </c:pt>
                <c:pt idx="13">
                  <c:v>5.4116460518550396</c:v>
                </c:pt>
                <c:pt idx="14">
                  <c:v>5.4680601411351315</c:v>
                </c:pt>
                <c:pt idx="15">
                  <c:v>4.5747109785033828</c:v>
                </c:pt>
                <c:pt idx="16">
                  <c:v>4.6249728132842707</c:v>
                </c:pt>
                <c:pt idx="17">
                  <c:v>4.7004803657924166</c:v>
                </c:pt>
                <c:pt idx="18">
                  <c:v>4.7449321283632502</c:v>
                </c:pt>
                <c:pt idx="19">
                  <c:v>4.8675344504555822</c:v>
                </c:pt>
                <c:pt idx="20">
                  <c:v>4.8828019225863706</c:v>
                </c:pt>
                <c:pt idx="21">
                  <c:v>4.9272536851572051</c:v>
                </c:pt>
                <c:pt idx="22">
                  <c:v>4.9416424226093039</c:v>
                </c:pt>
                <c:pt idx="23">
                  <c:v>5.0498560072495371</c:v>
                </c:pt>
                <c:pt idx="24">
                  <c:v>5.1298987149230735</c:v>
                </c:pt>
                <c:pt idx="25">
                  <c:v>5.1704839950381514</c:v>
                </c:pt>
                <c:pt idx="26">
                  <c:v>5.2522734280466299</c:v>
                </c:pt>
                <c:pt idx="27">
                  <c:v>5.2832037287379885</c:v>
                </c:pt>
                <c:pt idx="28">
                  <c:v>5.393627546352362</c:v>
                </c:pt>
                <c:pt idx="29">
                  <c:v>5.4116460518550396</c:v>
                </c:pt>
              </c:numCache>
            </c:numRef>
          </c:yVal>
          <c:smooth val="0"/>
          <c:extLst>
            <c:ext xmlns:c16="http://schemas.microsoft.com/office/drawing/2014/chart" uri="{C3380CC4-5D6E-409C-BE32-E72D297353CC}">
              <c16:uniqueId val="{00000001-F917-4611-BFFE-0F02C3E2CBA4}"/>
            </c:ext>
          </c:extLst>
        </c:ser>
        <c:ser>
          <c:idx val="1"/>
          <c:order val="1"/>
          <c:tx>
            <c:v>Predicted Y</c:v>
          </c:tx>
          <c:spPr>
            <a:ln w="19050">
              <a:noFill/>
            </a:ln>
          </c:spPr>
          <c:xVal>
            <c:numRef>
              <c:f>GLM!$B$3:$B$32</c:f>
              <c:numCache>
                <c:formatCode>General</c:formatCode>
                <c:ptCount val="30"/>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numCache>
            </c:numRef>
          </c:xVal>
          <c:yVal>
            <c:numRef>
              <c:f>GLM!$J$27:$J$56</c:f>
              <c:numCache>
                <c:formatCode>General</c:formatCode>
                <c:ptCount val="30"/>
                <c:pt idx="0">
                  <c:v>4.6029851352078879</c:v>
                </c:pt>
                <c:pt idx="1">
                  <c:v>4.6648774100668078</c:v>
                </c:pt>
                <c:pt idx="2">
                  <c:v>4.7267696849257277</c:v>
                </c:pt>
                <c:pt idx="3">
                  <c:v>4.7886619597846476</c:v>
                </c:pt>
                <c:pt idx="4">
                  <c:v>4.8505542346435675</c:v>
                </c:pt>
                <c:pt idx="5">
                  <c:v>4.9124465095024874</c:v>
                </c:pt>
                <c:pt idx="6">
                  <c:v>4.9743387843614073</c:v>
                </c:pt>
                <c:pt idx="7">
                  <c:v>5.0362310592203272</c:v>
                </c:pt>
                <c:pt idx="8">
                  <c:v>5.0981233340792471</c:v>
                </c:pt>
                <c:pt idx="9">
                  <c:v>5.160015608938167</c:v>
                </c:pt>
                <c:pt idx="10">
                  <c:v>5.2219078837970869</c:v>
                </c:pt>
                <c:pt idx="11">
                  <c:v>5.2838001586560068</c:v>
                </c:pt>
                <c:pt idx="12">
                  <c:v>5.3456924335149267</c:v>
                </c:pt>
                <c:pt idx="13">
                  <c:v>5.4075847083738324</c:v>
                </c:pt>
                <c:pt idx="14">
                  <c:v>5.4694769832327523</c:v>
                </c:pt>
                <c:pt idx="15">
                  <c:v>4.5637752919178638</c:v>
                </c:pt>
                <c:pt idx="16">
                  <c:v>4.6256675667767837</c:v>
                </c:pt>
                <c:pt idx="17">
                  <c:v>4.6875598416357036</c:v>
                </c:pt>
                <c:pt idx="18">
                  <c:v>4.7494521164946235</c:v>
                </c:pt>
                <c:pt idx="19">
                  <c:v>4.8113443913535434</c:v>
                </c:pt>
                <c:pt idx="20">
                  <c:v>4.8732366662124633</c:v>
                </c:pt>
                <c:pt idx="21">
                  <c:v>4.9351289410713832</c:v>
                </c:pt>
                <c:pt idx="22">
                  <c:v>4.9970212159303031</c:v>
                </c:pt>
                <c:pt idx="23">
                  <c:v>5.058913490789223</c:v>
                </c:pt>
                <c:pt idx="24">
                  <c:v>5.1208057656481429</c:v>
                </c:pt>
                <c:pt idx="25">
                  <c:v>5.1826980405070628</c:v>
                </c:pt>
                <c:pt idx="26">
                  <c:v>5.2445903153659827</c:v>
                </c:pt>
                <c:pt idx="27">
                  <c:v>5.3064825902249027</c:v>
                </c:pt>
                <c:pt idx="28">
                  <c:v>5.3683748650838083</c:v>
                </c:pt>
                <c:pt idx="29">
                  <c:v>5.4302671399427282</c:v>
                </c:pt>
              </c:numCache>
            </c:numRef>
          </c:yVal>
          <c:smooth val="0"/>
          <c:extLst>
            <c:ext xmlns:c16="http://schemas.microsoft.com/office/drawing/2014/chart" uri="{C3380CC4-5D6E-409C-BE32-E72D297353CC}">
              <c16:uniqueId val="{00000002-F917-4611-BFFE-0F02C3E2CBA4}"/>
            </c:ext>
          </c:extLst>
        </c:ser>
        <c:dLbls>
          <c:showLegendKey val="0"/>
          <c:showVal val="0"/>
          <c:showCatName val="0"/>
          <c:showSerName val="0"/>
          <c:showPercent val="0"/>
          <c:showBubbleSize val="0"/>
        </c:dLbls>
        <c:axId val="1485643295"/>
        <c:axId val="1485640895"/>
      </c:scatterChart>
      <c:valAx>
        <c:axId val="1485643295"/>
        <c:scaling>
          <c:orientation val="minMax"/>
        </c:scaling>
        <c:delete val="0"/>
        <c:axPos val="b"/>
        <c:title>
          <c:tx>
            <c:rich>
              <a:bodyPr/>
              <a:lstStyle/>
              <a:p>
                <a:pPr>
                  <a:defRPr/>
                </a:pPr>
                <a:r>
                  <a:rPr lang="en-IN"/>
                  <a:t>X Variable 2</a:t>
                </a:r>
              </a:p>
            </c:rich>
          </c:tx>
          <c:overlay val="0"/>
        </c:title>
        <c:numFmt formatCode="General" sourceLinked="1"/>
        <c:majorTickMark val="out"/>
        <c:minorTickMark val="none"/>
        <c:tickLblPos val="nextTo"/>
        <c:crossAx val="1485640895"/>
        <c:crosses val="autoZero"/>
        <c:crossBetween val="midCat"/>
      </c:valAx>
      <c:valAx>
        <c:axId val="1485640895"/>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4856432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603250</xdr:colOff>
      <xdr:row>1</xdr:row>
      <xdr:rowOff>0</xdr:rowOff>
    </xdr:from>
    <xdr:to>
      <xdr:col>18</xdr:col>
      <xdr:colOff>6350</xdr:colOff>
      <xdr:row>13</xdr:row>
      <xdr:rowOff>12700</xdr:rowOff>
    </xdr:to>
    <xdr:sp macro="" textlink="">
      <xdr:nvSpPr>
        <xdr:cNvPr id="2" name="TextBox 1">
          <a:extLst>
            <a:ext uri="{FF2B5EF4-FFF2-40B4-BE49-F238E27FC236}">
              <a16:creationId xmlns:a16="http://schemas.microsoft.com/office/drawing/2014/main" id="{ED902CA6-57B6-9E79-8358-81CC77EEDEC4}"/>
            </a:ext>
          </a:extLst>
        </xdr:cNvPr>
        <xdr:cNvSpPr txBox="1"/>
      </xdr:nvSpPr>
      <xdr:spPr>
        <a:xfrm>
          <a:off x="3875942" y="187244"/>
          <a:ext cx="7340600" cy="2259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dk1"/>
              </a:solidFill>
              <a:effectLst/>
              <a:latin typeface="Times New Roman" panose="02020603050405020304" pitchFamily="18" charset="0"/>
              <a:ea typeface="+mn-ea"/>
              <a:cs typeface="Times New Roman" panose="02020603050405020304" pitchFamily="18" charset="0"/>
            </a:rPr>
            <a:t>Introduction:</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Health Insurance being a volatile field due to all the internal and external changes occurring continuously, requires a hefty load of analysis to understand the impacts of several factors individually and correlatively with one another to understand and draw conclusions with the end goal of building a product that provides sufficient coverage with a reasonable premium. </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The Problem Statement is a watered-down scenario of the real-life application of Data Analysis, Manipulation &amp; Interpretation in the field of Insurance, where a health insurance company is currently analysing the Impact of Gender and Time on the response variable of Claim Frequency and Claim Count.</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A number of tests are conducted to fully understand the relationship between different variables, as well as their effect on the resulting estimated values. </a:t>
          </a:r>
          <a:br>
            <a:rPr lang="en-IN" sz="1200" b="1" u="sng">
              <a:solidFill>
                <a:schemeClr val="dk1"/>
              </a:solidFill>
              <a:effectLst/>
              <a:latin typeface="Times New Roman" panose="02020603050405020304" pitchFamily="18" charset="0"/>
              <a:ea typeface="+mn-ea"/>
              <a:cs typeface="Times New Roman" panose="02020603050405020304" pitchFamily="18" charset="0"/>
            </a:rPr>
          </a:b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216477</xdr:colOff>
      <xdr:row>0</xdr:row>
      <xdr:rowOff>180397</xdr:rowOff>
    </xdr:from>
    <xdr:to>
      <xdr:col>16</xdr:col>
      <xdr:colOff>57727</xdr:colOff>
      <xdr:row>40</xdr:row>
      <xdr:rowOff>57727</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75ECDEE-7E67-47F7-B9E4-BB9A797B4EE1}"/>
                </a:ext>
              </a:extLst>
            </xdr:cNvPr>
            <xdr:cNvSpPr txBox="1"/>
          </xdr:nvSpPr>
          <xdr:spPr>
            <a:xfrm>
              <a:off x="7028295" y="180397"/>
              <a:ext cx="6133523" cy="738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dk1"/>
                  </a:solidFill>
                  <a:effectLst/>
                  <a:latin typeface="Times New Roman" panose="02020603050405020304" pitchFamily="18" charset="0"/>
                  <a:ea typeface="+mn-ea"/>
                  <a:cs typeface="Times New Roman" panose="02020603050405020304" pitchFamily="18" charset="0"/>
                </a:rPr>
                <a:t>A Confidence Interval is a technique of estimating the value of an unknown parameter in the form of an interval with stated probability, where the width of the interval is the measure of the accuracy of the estimator.</a:t>
              </a:r>
            </a:p>
            <a:p>
              <a:r>
                <a:rPr lang="en-IN" sz="1200">
                  <a:solidFill>
                    <a:schemeClr val="dk1"/>
                  </a:solidFill>
                  <a:effectLst/>
                  <a:latin typeface="Times New Roman" panose="02020603050405020304" pitchFamily="18" charset="0"/>
                  <a:ea typeface="+mn-ea"/>
                  <a:cs typeface="Times New Roman" panose="02020603050405020304" pitchFamily="18" charset="0"/>
                </a:rPr>
                <a:t>To Check if the Average Claim Count for Males is higher than Females, The Confidence Interval is presented in the form of 2 Sample t-Test (as the population variances are unknown but assuming both the variances are equal), where </a:t>
              </a:r>
              <a14:m>
                <m:oMath xmlns:m="http://schemas.openxmlformats.org/officeDocument/2006/math">
                  <m:sSub>
                    <m:sSubPr>
                      <m:ctrlPr>
                        <a:rPr lang="en-IN" sz="1200" i="1" baseline="-25000">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µ</m:t>
                      </m:r>
                    </m:e>
                    <m:sub>
                      <m:r>
                        <a:rPr lang="en-IN" sz="1200" i="1" baseline="-25000">
                          <a:solidFill>
                            <a:schemeClr val="dk1"/>
                          </a:solidFill>
                          <a:effectLst/>
                          <a:latin typeface="Cambria Math" panose="02040503050406030204" pitchFamily="18" charset="0"/>
                          <a:ea typeface="+mn-ea"/>
                          <a:cs typeface="+mn-cs"/>
                        </a:rPr>
                        <m:t>𝑚</m:t>
                      </m:r>
                    </m:sub>
                  </m:sSub>
                  <m:r>
                    <a:rPr lang="en-IN" sz="1200" i="1">
                      <a:solidFill>
                        <a:schemeClr val="dk1"/>
                      </a:solidFill>
                      <a:effectLst/>
                      <a:latin typeface="Cambria Math" panose="02040503050406030204" pitchFamily="18" charset="0"/>
                      <a:ea typeface="+mn-ea"/>
                      <a:cs typeface="+mn-cs"/>
                    </a:rPr>
                    <m:t>&gt; </m:t>
                  </m:r>
                  <m:sSub>
                    <m:sSubPr>
                      <m:ctrlPr>
                        <a:rPr lang="en-IN" sz="1200" i="1" baseline="-25000">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µ</m:t>
                      </m:r>
                    </m:e>
                    <m:sub>
                      <m:r>
                        <a:rPr lang="en-IN" sz="1200" i="1" baseline="-25000">
                          <a:solidFill>
                            <a:schemeClr val="dk1"/>
                          </a:solidFill>
                          <a:effectLst/>
                          <a:latin typeface="Cambria Math" panose="02040503050406030204" pitchFamily="18" charset="0"/>
                          <a:ea typeface="+mn-ea"/>
                          <a:cs typeface="+mn-cs"/>
                        </a:rPr>
                        <m:t>𝑓</m:t>
                      </m:r>
                    </m:sub>
                  </m:sSub>
                </m:oMath>
              </a14:m>
              <a:r>
                <a:rPr lang="en-IN" sz="1200">
                  <a:solidFill>
                    <a:schemeClr val="dk1"/>
                  </a:solidFill>
                  <a:effectLst/>
                  <a:latin typeface="Times New Roman" panose="02020603050405020304" pitchFamily="18" charset="0"/>
                  <a:ea typeface="+mn-ea"/>
                  <a:cs typeface="Times New Roman" panose="02020603050405020304" pitchFamily="18" charset="0"/>
                </a:rPr>
                <a:t> is supposed to be the ideal scenario.</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Here,</a:t>
              </a:r>
            </a:p>
            <a:p>
              <a:r>
                <a:rPr lang="en-IN" sz="1200">
                  <a:solidFill>
                    <a:schemeClr val="dk1"/>
                  </a:solidFill>
                  <a:effectLst/>
                  <a:latin typeface="Times New Roman" panose="02020603050405020304" pitchFamily="18" charset="0"/>
                  <a:ea typeface="+mn-ea"/>
                  <a:cs typeface="Times New Roman" panose="02020603050405020304" pitchFamily="18" charset="0"/>
                </a:rPr>
                <a:t>x̅</a:t>
              </a:r>
              <a:r>
                <a:rPr lang="en-IN" sz="1200" baseline="-25000">
                  <a:solidFill>
                    <a:schemeClr val="dk1"/>
                  </a:solidFill>
                  <a:effectLst/>
                  <a:latin typeface="Times New Roman" panose="02020603050405020304" pitchFamily="18" charset="0"/>
                  <a:ea typeface="+mn-ea"/>
                  <a:cs typeface="Times New Roman" panose="02020603050405020304" pitchFamily="18" charset="0"/>
                </a:rPr>
                <a:t>m </a:t>
              </a:r>
              <a:r>
                <a:rPr lang="en-IN" sz="1200">
                  <a:solidFill>
                    <a:schemeClr val="dk1"/>
                  </a:solidFill>
                  <a:effectLst/>
                  <a:latin typeface="Times New Roman" panose="02020603050405020304" pitchFamily="18" charset="0"/>
                  <a:ea typeface="+mn-ea"/>
                  <a:cs typeface="Times New Roman" panose="02020603050405020304" pitchFamily="18" charset="0"/>
                </a:rPr>
                <a:t>= 159.7333			x̅</a:t>
              </a:r>
              <a:r>
                <a:rPr lang="en-IN" sz="1200" baseline="-25000">
                  <a:solidFill>
                    <a:schemeClr val="dk1"/>
                  </a:solidFill>
                  <a:effectLst/>
                  <a:latin typeface="Times New Roman" panose="02020603050405020304" pitchFamily="18" charset="0"/>
                  <a:ea typeface="+mn-ea"/>
                  <a:cs typeface="Times New Roman" panose="02020603050405020304" pitchFamily="18" charset="0"/>
                </a:rPr>
                <a:t>f  </a:t>
              </a:r>
              <a:r>
                <a:rPr lang="en-IN" sz="1200">
                  <a:solidFill>
                    <a:schemeClr val="dk1"/>
                  </a:solidFill>
                  <a:effectLst/>
                  <a:latin typeface="Times New Roman" panose="02020603050405020304" pitchFamily="18" charset="0"/>
                  <a:ea typeface="+mn-ea"/>
                  <a:cs typeface="Times New Roman" panose="02020603050405020304" pitchFamily="18" charset="0"/>
                </a:rPr>
                <a:t>= 153.133</a:t>
              </a:r>
            </a:p>
            <a:p>
              <a:r>
                <a:rPr lang="en-IN" sz="1200">
                  <a:solidFill>
                    <a:schemeClr val="dk1"/>
                  </a:solidFill>
                  <a:effectLst/>
                  <a:latin typeface="Times New Roman" panose="02020603050405020304" pitchFamily="18" charset="0"/>
                  <a:ea typeface="+mn-ea"/>
                  <a:cs typeface="Times New Roman" panose="02020603050405020304" pitchFamily="18" charset="0"/>
                </a:rPr>
                <a:t>s</a:t>
              </a:r>
              <a:r>
                <a:rPr lang="en-IN" sz="1200" baseline="-25000">
                  <a:solidFill>
                    <a:schemeClr val="dk1"/>
                  </a:solidFill>
                  <a:effectLst/>
                  <a:latin typeface="Times New Roman" panose="02020603050405020304" pitchFamily="18" charset="0"/>
                  <a:ea typeface="+mn-ea"/>
                  <a:cs typeface="Times New Roman" panose="02020603050405020304" pitchFamily="18" charset="0"/>
                </a:rPr>
                <a:t>m </a:t>
              </a:r>
              <a:r>
                <a:rPr lang="en-IN" sz="1200">
                  <a:solidFill>
                    <a:schemeClr val="dk1"/>
                  </a:solidFill>
                  <a:effectLst/>
                  <a:latin typeface="Times New Roman" panose="02020603050405020304" pitchFamily="18" charset="0"/>
                  <a:ea typeface="+mn-ea"/>
                  <a:cs typeface="Times New Roman" panose="02020603050405020304" pitchFamily="18" charset="0"/>
                </a:rPr>
                <a:t>= 44.6342			s</a:t>
              </a:r>
              <a:r>
                <a:rPr lang="en-IN" sz="1200" baseline="-25000">
                  <a:solidFill>
                    <a:schemeClr val="dk1"/>
                  </a:solidFill>
                  <a:effectLst/>
                  <a:latin typeface="Times New Roman" panose="02020603050405020304" pitchFamily="18" charset="0"/>
                  <a:ea typeface="+mn-ea"/>
                  <a:cs typeface="Times New Roman" panose="02020603050405020304" pitchFamily="18" charset="0"/>
                </a:rPr>
                <a:t>f</a:t>
              </a:r>
              <a:r>
                <a:rPr lang="en-IN" sz="1200">
                  <a:solidFill>
                    <a:schemeClr val="dk1"/>
                  </a:solidFill>
                  <a:effectLst/>
                  <a:latin typeface="Times New Roman" panose="02020603050405020304" pitchFamily="18" charset="0"/>
                  <a:ea typeface="+mn-ea"/>
                  <a:cs typeface="Times New Roman" panose="02020603050405020304" pitchFamily="18" charset="0"/>
                </a:rPr>
                <a:t> = 41.4881</a:t>
              </a:r>
            </a:p>
            <a:p>
              <a:r>
                <a:rPr lang="en-IN" sz="1200">
                  <a:solidFill>
                    <a:schemeClr val="dk1"/>
                  </a:solidFill>
                  <a:effectLst/>
                  <a:latin typeface="Times New Roman" panose="02020603050405020304" pitchFamily="18" charset="0"/>
                  <a:ea typeface="+mn-ea"/>
                  <a:cs typeface="Times New Roman" panose="02020603050405020304" pitchFamily="18" charset="0"/>
                </a:rPr>
                <a:t>n</a:t>
              </a:r>
              <a:r>
                <a:rPr lang="en-IN" sz="1200" baseline="-25000">
                  <a:solidFill>
                    <a:schemeClr val="dk1"/>
                  </a:solidFill>
                  <a:effectLst/>
                  <a:latin typeface="Times New Roman" panose="02020603050405020304" pitchFamily="18" charset="0"/>
                  <a:ea typeface="+mn-ea"/>
                  <a:cs typeface="Times New Roman" panose="02020603050405020304" pitchFamily="18" charset="0"/>
                </a:rPr>
                <a:t>m</a:t>
              </a:r>
              <a:r>
                <a:rPr lang="en-IN" sz="1200">
                  <a:solidFill>
                    <a:schemeClr val="dk1"/>
                  </a:solidFill>
                  <a:effectLst/>
                  <a:latin typeface="Times New Roman" panose="02020603050405020304" pitchFamily="18" charset="0"/>
                  <a:ea typeface="+mn-ea"/>
                  <a:cs typeface="Times New Roman" panose="02020603050405020304" pitchFamily="18" charset="0"/>
                </a:rPr>
                <a:t> = 15			n</a:t>
              </a:r>
              <a:r>
                <a:rPr lang="en-IN" sz="1200" baseline="-25000">
                  <a:solidFill>
                    <a:schemeClr val="dk1"/>
                  </a:solidFill>
                  <a:effectLst/>
                  <a:latin typeface="Times New Roman" panose="02020603050405020304" pitchFamily="18" charset="0"/>
                  <a:ea typeface="+mn-ea"/>
                  <a:cs typeface="Times New Roman" panose="02020603050405020304" pitchFamily="18" charset="0"/>
                </a:rPr>
                <a:t>f </a:t>
              </a:r>
              <a:r>
                <a:rPr lang="en-IN" sz="1200">
                  <a:solidFill>
                    <a:schemeClr val="dk1"/>
                  </a:solidFill>
                  <a:effectLst/>
                  <a:latin typeface="Times New Roman" panose="02020603050405020304" pitchFamily="18" charset="0"/>
                  <a:ea typeface="+mn-ea"/>
                  <a:cs typeface="Times New Roman" panose="02020603050405020304" pitchFamily="18" charset="0"/>
                </a:rPr>
                <a:t>= 15</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Pivotal Quantity:</a:t>
              </a:r>
            </a:p>
            <a:p>
              <a:pPr/>
              <a14:m>
                <m:oMathPara xmlns:m="http://schemas.openxmlformats.org/officeDocument/2006/math">
                  <m:oMathParaPr>
                    <m:jc m:val="centerGroup"/>
                  </m:oMathParaPr>
                  <m:oMath xmlns:m="http://schemas.openxmlformats.org/officeDocument/2006/math">
                    <m:f>
                      <m:fPr>
                        <m:ctrlPr>
                          <a:rPr lang="en-IN" sz="1200" i="1">
                            <a:solidFill>
                              <a:schemeClr val="dk1"/>
                            </a:solidFill>
                            <a:effectLst/>
                            <a:latin typeface="Cambria Math" panose="02040503050406030204" pitchFamily="18" charset="0"/>
                            <a:ea typeface="+mn-ea"/>
                            <a:cs typeface="+mn-cs"/>
                          </a:rPr>
                        </m:ctrlPr>
                      </m:fPr>
                      <m:num>
                        <m:d>
                          <m:dPr>
                            <m:ctrlPr>
                              <a:rPr lang="en-IN" sz="1200" i="1">
                                <a:solidFill>
                                  <a:schemeClr val="dk1"/>
                                </a:solidFill>
                                <a:effectLst/>
                                <a:latin typeface="Cambria Math" panose="02040503050406030204" pitchFamily="18" charset="0"/>
                                <a:ea typeface="+mn-ea"/>
                                <a:cs typeface="+mn-cs"/>
                              </a:rPr>
                            </m:ctrlPr>
                          </m:dPr>
                          <m:e>
                            <m:sSub>
                              <m:sSubPr>
                                <m:ctrlPr>
                                  <a:rPr lang="en-IN" sz="1200" i="1" baseline="-25000">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IN" sz="1200" i="1">
                                        <a:solidFill>
                                          <a:schemeClr val="dk1"/>
                                        </a:solidFill>
                                        <a:effectLst/>
                                        <a:latin typeface="Cambria Math" panose="02040503050406030204" pitchFamily="18" charset="0"/>
                                        <a:ea typeface="+mn-ea"/>
                                        <a:cs typeface="+mn-cs"/>
                                      </a:rPr>
                                      <m:t>𝑥</m:t>
                                    </m:r>
                                  </m:e>
                                </m:acc>
                              </m:e>
                              <m:sub>
                                <m:r>
                                  <a:rPr lang="en-IN" sz="1200" i="1" baseline="-25000">
                                    <a:solidFill>
                                      <a:schemeClr val="dk1"/>
                                    </a:solidFill>
                                    <a:effectLst/>
                                    <a:latin typeface="Cambria Math" panose="02040503050406030204" pitchFamily="18" charset="0"/>
                                    <a:ea typeface="+mn-ea"/>
                                    <a:cs typeface="+mn-cs"/>
                                  </a:rPr>
                                  <m:t>𝑚</m:t>
                                </m:r>
                              </m:sub>
                            </m:sSub>
                            <m:r>
                              <a:rPr lang="en-IN" sz="1200" i="1" baseline="-25000">
                                <a:solidFill>
                                  <a:schemeClr val="dk1"/>
                                </a:solidFill>
                                <a:effectLst/>
                                <a:latin typeface="Cambria Math" panose="02040503050406030204" pitchFamily="18" charset="0"/>
                                <a:ea typeface="+mn-ea"/>
                                <a:cs typeface="+mn-cs"/>
                              </a:rPr>
                              <m:t> − </m:t>
                            </m:r>
                            <m:sSub>
                              <m:sSubPr>
                                <m:ctrlPr>
                                  <a:rPr lang="en-IN" sz="1200" i="1" baseline="-25000">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IN" sz="1200" i="1">
                                        <a:solidFill>
                                          <a:schemeClr val="dk1"/>
                                        </a:solidFill>
                                        <a:effectLst/>
                                        <a:latin typeface="Cambria Math" panose="02040503050406030204" pitchFamily="18" charset="0"/>
                                        <a:ea typeface="+mn-ea"/>
                                        <a:cs typeface="+mn-cs"/>
                                      </a:rPr>
                                      <m:t>𝑥</m:t>
                                    </m:r>
                                  </m:e>
                                </m:acc>
                              </m:e>
                              <m:sub>
                                <m:r>
                                  <a:rPr lang="en-IN" sz="1200" i="1" baseline="-25000">
                                    <a:solidFill>
                                      <a:schemeClr val="dk1"/>
                                    </a:solidFill>
                                    <a:effectLst/>
                                    <a:latin typeface="Cambria Math" panose="02040503050406030204" pitchFamily="18" charset="0"/>
                                    <a:ea typeface="+mn-ea"/>
                                    <a:cs typeface="+mn-cs"/>
                                  </a:rPr>
                                  <m:t>𝑓</m:t>
                                </m:r>
                              </m:sub>
                            </m:sSub>
                          </m:e>
                        </m:d>
                        <m:r>
                          <a:rPr lang="en-IN" sz="1200" i="1">
                            <a:solidFill>
                              <a:schemeClr val="dk1"/>
                            </a:solidFill>
                            <a:effectLst/>
                            <a:latin typeface="Cambria Math" panose="02040503050406030204" pitchFamily="18" charset="0"/>
                            <a:ea typeface="+mn-ea"/>
                            <a:cs typeface="+mn-cs"/>
                          </a:rPr>
                          <m:t>− (</m:t>
                        </m:r>
                        <m:sSub>
                          <m:sSubPr>
                            <m:ctrlPr>
                              <a:rPr lang="en-IN" sz="1200" i="1" baseline="-25000">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µ</m:t>
                            </m:r>
                          </m:e>
                          <m:sub>
                            <m:r>
                              <a:rPr lang="en-IN" sz="1200" i="1" baseline="-25000">
                                <a:solidFill>
                                  <a:schemeClr val="dk1"/>
                                </a:solidFill>
                                <a:effectLst/>
                                <a:latin typeface="Cambria Math" panose="02040503050406030204" pitchFamily="18" charset="0"/>
                                <a:ea typeface="+mn-ea"/>
                                <a:cs typeface="+mn-cs"/>
                              </a:rPr>
                              <m:t>𝑚</m:t>
                            </m:r>
                          </m:sub>
                        </m:sSub>
                        <m:r>
                          <a:rPr lang="en-IN" sz="1200" i="1">
                            <a:solidFill>
                              <a:schemeClr val="dk1"/>
                            </a:solidFill>
                            <a:effectLst/>
                            <a:latin typeface="Cambria Math" panose="02040503050406030204" pitchFamily="18" charset="0"/>
                            <a:ea typeface="+mn-ea"/>
                            <a:cs typeface="+mn-cs"/>
                          </a:rPr>
                          <m:t> − </m:t>
                        </m:r>
                        <m:sSub>
                          <m:sSubPr>
                            <m:ctrlPr>
                              <a:rPr lang="en-IN" sz="1200" i="1" baseline="-25000">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µ</m:t>
                            </m:r>
                          </m:e>
                          <m:sub>
                            <m:r>
                              <a:rPr lang="en-IN" sz="1200" i="1" baseline="-25000">
                                <a:solidFill>
                                  <a:schemeClr val="dk1"/>
                                </a:solidFill>
                                <a:effectLst/>
                                <a:latin typeface="Cambria Math" panose="02040503050406030204" pitchFamily="18" charset="0"/>
                                <a:ea typeface="+mn-ea"/>
                                <a:cs typeface="+mn-cs"/>
                              </a:rPr>
                              <m:t>𝑓</m:t>
                            </m:r>
                          </m:sub>
                        </m:sSub>
                        <m:r>
                          <a:rPr lang="en-IN" sz="1200" i="1">
                            <a:solidFill>
                              <a:schemeClr val="dk1"/>
                            </a:solidFill>
                            <a:effectLst/>
                            <a:latin typeface="Cambria Math" panose="02040503050406030204" pitchFamily="18" charset="0"/>
                            <a:ea typeface="+mn-ea"/>
                            <a:cs typeface="+mn-cs"/>
                          </a:rPr>
                          <m:t>) </m:t>
                        </m:r>
                      </m:num>
                      <m:den>
                        <m:r>
                          <a:rPr lang="en-IN" sz="1200" i="1">
                            <a:solidFill>
                              <a:schemeClr val="dk1"/>
                            </a:solidFill>
                            <a:effectLst/>
                            <a:latin typeface="Cambria Math" panose="02040503050406030204" pitchFamily="18" charset="0"/>
                            <a:ea typeface="+mn-ea"/>
                            <a:cs typeface="+mn-cs"/>
                          </a:rPr>
                          <m:t>𝑠</m:t>
                        </m:r>
                        <m:r>
                          <a:rPr lang="en-IN" sz="1200" i="1" baseline="-25000">
                            <a:solidFill>
                              <a:schemeClr val="dk1"/>
                            </a:solidFill>
                            <a:effectLst/>
                            <a:latin typeface="Cambria Math" panose="02040503050406030204" pitchFamily="18" charset="0"/>
                            <a:ea typeface="+mn-ea"/>
                            <a:cs typeface="+mn-cs"/>
                          </a:rPr>
                          <m:t>𝑝</m:t>
                        </m:r>
                        <m:r>
                          <a:rPr lang="en-IN" sz="1200" i="1">
                            <a:solidFill>
                              <a:schemeClr val="dk1"/>
                            </a:solidFill>
                            <a:effectLst/>
                            <a:latin typeface="Cambria Math" panose="02040503050406030204" pitchFamily="18" charset="0"/>
                            <a:ea typeface="+mn-ea"/>
                            <a:cs typeface="+mn-cs"/>
                          </a:rPr>
                          <m:t>∙</m:t>
                        </m:r>
                        <m:rad>
                          <m:radPr>
                            <m:degHide m:val="on"/>
                            <m:ctrlPr>
                              <a:rPr lang="en-IN" sz="1200" i="1">
                                <a:solidFill>
                                  <a:schemeClr val="dk1"/>
                                </a:solidFill>
                                <a:effectLst/>
                                <a:latin typeface="Cambria Math" panose="02040503050406030204" pitchFamily="18" charset="0"/>
                                <a:ea typeface="+mn-ea"/>
                                <a:cs typeface="+mn-cs"/>
                              </a:rPr>
                            </m:ctrlPr>
                          </m:radPr>
                          <m:deg/>
                          <m:e>
                            <m:f>
                              <m:fPr>
                                <m:ctrlPr>
                                  <a:rPr lang="en-IN" sz="1200" i="1">
                                    <a:solidFill>
                                      <a:schemeClr val="dk1"/>
                                    </a:solidFill>
                                    <a:effectLst/>
                                    <a:latin typeface="Cambria Math" panose="02040503050406030204" pitchFamily="18" charset="0"/>
                                    <a:ea typeface="+mn-ea"/>
                                    <a:cs typeface="+mn-cs"/>
                                  </a:rPr>
                                </m:ctrlPr>
                              </m:fPr>
                              <m:num>
                                <m:r>
                                  <a:rPr lang="en-IN" sz="1200" i="1">
                                    <a:solidFill>
                                      <a:schemeClr val="dk1"/>
                                    </a:solidFill>
                                    <a:effectLst/>
                                    <a:latin typeface="Cambria Math" panose="02040503050406030204" pitchFamily="18" charset="0"/>
                                    <a:ea typeface="+mn-ea"/>
                                    <a:cs typeface="+mn-cs"/>
                                  </a:rPr>
                                  <m:t>1</m:t>
                                </m:r>
                              </m:num>
                              <m:den>
                                <m:r>
                                  <a:rPr lang="en-IN" sz="1200" i="1">
                                    <a:solidFill>
                                      <a:schemeClr val="dk1"/>
                                    </a:solidFill>
                                    <a:effectLst/>
                                    <a:latin typeface="Cambria Math" panose="02040503050406030204" pitchFamily="18" charset="0"/>
                                    <a:ea typeface="+mn-ea"/>
                                    <a:cs typeface="+mn-cs"/>
                                  </a:rPr>
                                  <m:t>𝑛</m:t>
                                </m:r>
                                <m:r>
                                  <a:rPr lang="en-IN" sz="1200" i="1" baseline="-25000">
                                    <a:solidFill>
                                      <a:schemeClr val="dk1"/>
                                    </a:solidFill>
                                    <a:effectLst/>
                                    <a:latin typeface="Cambria Math" panose="02040503050406030204" pitchFamily="18" charset="0"/>
                                    <a:ea typeface="+mn-ea"/>
                                    <a:cs typeface="+mn-cs"/>
                                  </a:rPr>
                                  <m:t>𝑚</m:t>
                                </m:r>
                              </m:den>
                            </m:f>
                            <m:r>
                              <a:rPr lang="en-IN" sz="1200" i="1" baseline="-25000">
                                <a:solidFill>
                                  <a:schemeClr val="dk1"/>
                                </a:solidFill>
                                <a:effectLst/>
                                <a:latin typeface="Cambria Math" panose="02040503050406030204" pitchFamily="18" charset="0"/>
                                <a:ea typeface="+mn-ea"/>
                                <a:cs typeface="+mn-cs"/>
                              </a:rPr>
                              <m:t> </m:t>
                            </m:r>
                            <m:r>
                              <a:rPr lang="en-IN" sz="1200" i="1">
                                <a:solidFill>
                                  <a:schemeClr val="dk1"/>
                                </a:solidFill>
                                <a:effectLst/>
                                <a:latin typeface="Cambria Math" panose="02040503050406030204" pitchFamily="18" charset="0"/>
                                <a:ea typeface="+mn-ea"/>
                                <a:cs typeface="+mn-cs"/>
                              </a:rPr>
                              <m:t>+ </m:t>
                            </m:r>
                            <m:f>
                              <m:fPr>
                                <m:ctrlPr>
                                  <a:rPr lang="en-IN" sz="1200" i="1">
                                    <a:solidFill>
                                      <a:schemeClr val="dk1"/>
                                    </a:solidFill>
                                    <a:effectLst/>
                                    <a:latin typeface="Cambria Math" panose="02040503050406030204" pitchFamily="18" charset="0"/>
                                    <a:ea typeface="+mn-ea"/>
                                    <a:cs typeface="+mn-cs"/>
                                  </a:rPr>
                                </m:ctrlPr>
                              </m:fPr>
                              <m:num>
                                <m:r>
                                  <a:rPr lang="en-IN" sz="1200" i="1">
                                    <a:solidFill>
                                      <a:schemeClr val="dk1"/>
                                    </a:solidFill>
                                    <a:effectLst/>
                                    <a:latin typeface="Cambria Math" panose="02040503050406030204" pitchFamily="18" charset="0"/>
                                    <a:ea typeface="+mn-ea"/>
                                    <a:cs typeface="+mn-cs"/>
                                  </a:rPr>
                                  <m:t>1</m:t>
                                </m:r>
                              </m:num>
                              <m:den>
                                <m:r>
                                  <a:rPr lang="en-IN" sz="1200" i="1">
                                    <a:solidFill>
                                      <a:schemeClr val="dk1"/>
                                    </a:solidFill>
                                    <a:effectLst/>
                                    <a:latin typeface="Cambria Math" panose="02040503050406030204" pitchFamily="18" charset="0"/>
                                    <a:ea typeface="+mn-ea"/>
                                    <a:cs typeface="+mn-cs"/>
                                  </a:rPr>
                                  <m:t>𝑛</m:t>
                                </m:r>
                                <m:r>
                                  <a:rPr lang="en-IN" sz="1200" i="1" baseline="-25000">
                                    <a:solidFill>
                                      <a:schemeClr val="dk1"/>
                                    </a:solidFill>
                                    <a:effectLst/>
                                    <a:latin typeface="Cambria Math" panose="02040503050406030204" pitchFamily="18" charset="0"/>
                                    <a:ea typeface="+mn-ea"/>
                                    <a:cs typeface="+mn-cs"/>
                                  </a:rPr>
                                  <m:t>𝑓</m:t>
                                </m:r>
                              </m:den>
                            </m:f>
                          </m:e>
                        </m:rad>
                      </m:den>
                    </m:f>
                  </m:oMath>
                </m:oMathPara>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The 100(1-α)% Confidence Interval for </a:t>
              </a:r>
              <a14:m>
                <m:oMath xmlns:m="http://schemas.openxmlformats.org/officeDocument/2006/math">
                  <m:r>
                    <a:rPr lang="en-IN" sz="1200" i="1">
                      <a:solidFill>
                        <a:schemeClr val="dk1"/>
                      </a:solidFill>
                      <a:effectLst/>
                      <a:latin typeface="Cambria Math" panose="02040503050406030204" pitchFamily="18" charset="0"/>
                      <a:ea typeface="+mn-ea"/>
                      <a:cs typeface="+mn-cs"/>
                    </a:rPr>
                    <m:t>(µ</m:t>
                  </m:r>
                  <m:r>
                    <a:rPr lang="en-IN" sz="1200" i="1" baseline="-25000">
                      <a:solidFill>
                        <a:schemeClr val="dk1"/>
                      </a:solidFill>
                      <a:effectLst/>
                      <a:latin typeface="Cambria Math" panose="02040503050406030204" pitchFamily="18" charset="0"/>
                      <a:ea typeface="+mn-ea"/>
                      <a:cs typeface="+mn-cs"/>
                    </a:rPr>
                    <m:t>𝑚</m:t>
                  </m:r>
                  <m:r>
                    <a:rPr lang="en-IN" sz="1200" i="1">
                      <a:solidFill>
                        <a:schemeClr val="dk1"/>
                      </a:solidFill>
                      <a:effectLst/>
                      <a:latin typeface="Cambria Math" panose="02040503050406030204" pitchFamily="18" charset="0"/>
                      <a:ea typeface="+mn-ea"/>
                      <a:cs typeface="+mn-cs"/>
                    </a:rPr>
                    <m:t> − µ</m:t>
                  </m:r>
                  <m:r>
                    <a:rPr lang="en-IN" sz="1200" i="1" baseline="-25000">
                      <a:solidFill>
                        <a:schemeClr val="dk1"/>
                      </a:solidFill>
                      <a:effectLst/>
                      <a:latin typeface="Cambria Math" panose="02040503050406030204" pitchFamily="18" charset="0"/>
                      <a:ea typeface="+mn-ea"/>
                      <a:cs typeface="+mn-cs"/>
                    </a:rPr>
                    <m:t>𝑓</m:t>
                  </m:r>
                  <m:r>
                    <a:rPr lang="en-IN" sz="1200" i="1">
                      <a:solidFill>
                        <a:schemeClr val="dk1"/>
                      </a:solidFill>
                      <a:effectLst/>
                      <a:latin typeface="Cambria Math" panose="02040503050406030204" pitchFamily="18" charset="0"/>
                      <a:ea typeface="+mn-ea"/>
                      <a:cs typeface="+mn-cs"/>
                    </a:rPr>
                    <m:t>)</m:t>
                  </m:r>
                </m:oMath>
              </a14:m>
              <a:r>
                <a:rPr lang="en-IN" sz="1200">
                  <a:solidFill>
                    <a:schemeClr val="dk1"/>
                  </a:solidFill>
                  <a:effectLst/>
                  <a:latin typeface="Times New Roman" panose="02020603050405020304" pitchFamily="18" charset="0"/>
                  <a:ea typeface="+mn-ea"/>
                  <a:cs typeface="Times New Roman" panose="02020603050405020304" pitchFamily="18" charset="0"/>
                </a:rPr>
                <a:t> is given by,</a:t>
              </a:r>
            </a:p>
            <a:p>
              <a:pPr/>
              <a14:m>
                <m:oMathPara xmlns:m="http://schemas.openxmlformats.org/officeDocument/2006/math">
                  <m:oMathParaPr>
                    <m:jc m:val="centerGroup"/>
                  </m:oMathParaPr>
                  <m:oMath xmlns:m="http://schemas.openxmlformats.org/officeDocument/2006/math">
                    <m:d>
                      <m:dPr>
                        <m:ctrlPr>
                          <a:rPr lang="en-IN" sz="1200" i="1">
                            <a:solidFill>
                              <a:schemeClr val="dk1"/>
                            </a:solidFill>
                            <a:effectLst/>
                            <a:latin typeface="Cambria Math" panose="02040503050406030204" pitchFamily="18" charset="0"/>
                            <a:ea typeface="+mn-ea"/>
                            <a:cs typeface="+mn-cs"/>
                          </a:rPr>
                        </m:ctrlPr>
                      </m:dPr>
                      <m:e>
                        <m:sSub>
                          <m:sSubPr>
                            <m:ctrlPr>
                              <a:rPr lang="en-IN" sz="1200" i="1" baseline="-25000">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IN" sz="1200" i="1">
                                    <a:solidFill>
                                      <a:schemeClr val="dk1"/>
                                    </a:solidFill>
                                    <a:effectLst/>
                                    <a:latin typeface="Cambria Math" panose="02040503050406030204" pitchFamily="18" charset="0"/>
                                    <a:ea typeface="+mn-ea"/>
                                    <a:cs typeface="+mn-cs"/>
                                  </a:rPr>
                                  <m:t>𝑥</m:t>
                                </m:r>
                              </m:e>
                            </m:acc>
                          </m:e>
                          <m:sub>
                            <m:r>
                              <a:rPr lang="en-IN" sz="1200" i="1" baseline="-25000">
                                <a:solidFill>
                                  <a:schemeClr val="dk1"/>
                                </a:solidFill>
                                <a:effectLst/>
                                <a:latin typeface="Cambria Math" panose="02040503050406030204" pitchFamily="18" charset="0"/>
                                <a:ea typeface="+mn-ea"/>
                                <a:cs typeface="+mn-cs"/>
                              </a:rPr>
                              <m:t>𝑚</m:t>
                            </m:r>
                          </m:sub>
                        </m:sSub>
                        <m:r>
                          <a:rPr lang="en-IN" sz="1200" i="1" baseline="-25000">
                            <a:solidFill>
                              <a:schemeClr val="dk1"/>
                            </a:solidFill>
                            <a:effectLst/>
                            <a:latin typeface="Cambria Math" panose="02040503050406030204" pitchFamily="18" charset="0"/>
                            <a:ea typeface="+mn-ea"/>
                            <a:cs typeface="+mn-cs"/>
                          </a:rPr>
                          <m:t> − </m:t>
                        </m:r>
                        <m:sSub>
                          <m:sSubPr>
                            <m:ctrlPr>
                              <a:rPr lang="en-IN" sz="1200" i="1" baseline="-25000">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IN" sz="1200" i="1">
                                    <a:solidFill>
                                      <a:schemeClr val="dk1"/>
                                    </a:solidFill>
                                    <a:effectLst/>
                                    <a:latin typeface="Cambria Math" panose="02040503050406030204" pitchFamily="18" charset="0"/>
                                    <a:ea typeface="+mn-ea"/>
                                    <a:cs typeface="+mn-cs"/>
                                  </a:rPr>
                                  <m:t>𝑥</m:t>
                                </m:r>
                              </m:e>
                            </m:acc>
                          </m:e>
                          <m:sub>
                            <m:r>
                              <a:rPr lang="en-IN" sz="1200" i="1" baseline="-25000">
                                <a:solidFill>
                                  <a:schemeClr val="dk1"/>
                                </a:solidFill>
                                <a:effectLst/>
                                <a:latin typeface="Cambria Math" panose="02040503050406030204" pitchFamily="18" charset="0"/>
                                <a:ea typeface="+mn-ea"/>
                                <a:cs typeface="+mn-cs"/>
                              </a:rPr>
                              <m:t>𝑓</m:t>
                            </m:r>
                          </m:sub>
                        </m:sSub>
                      </m:e>
                    </m:d>
                    <m:r>
                      <a:rPr lang="en-IN" sz="1200" i="1">
                        <a:solidFill>
                          <a:schemeClr val="dk1"/>
                        </a:solidFill>
                        <a:effectLst/>
                        <a:latin typeface="Cambria Math" panose="02040503050406030204" pitchFamily="18" charset="0"/>
                        <a:ea typeface="+mn-ea"/>
                        <a:cs typeface="+mn-cs"/>
                      </a:rPr>
                      <m:t>±</m:t>
                    </m:r>
                    <m:sSub>
                      <m:sSubPr>
                        <m:ctrlPr>
                          <a:rPr lang="en-IN" sz="1200" i="1" baseline="-25000">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𝑡</m:t>
                        </m:r>
                      </m:e>
                      <m:sub>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𝑚</m:t>
                            </m:r>
                          </m:sub>
                        </m:sSub>
                        <m:r>
                          <a:rPr lang="en-IN"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𝑓</m:t>
                            </m:r>
                          </m:sub>
                        </m:sSub>
                        <m:r>
                          <a:rPr lang="en-IN" sz="1200" i="1">
                            <a:solidFill>
                              <a:schemeClr val="dk1"/>
                            </a:solidFill>
                            <a:effectLst/>
                            <a:latin typeface="Cambria Math" panose="02040503050406030204" pitchFamily="18" charset="0"/>
                            <a:ea typeface="+mn-ea"/>
                            <a:cs typeface="+mn-cs"/>
                          </a:rPr>
                          <m:t>−2,</m:t>
                        </m:r>
                        <m:r>
                          <a:rPr lang="en-IN" sz="1100" i="1">
                            <a:solidFill>
                              <a:schemeClr val="dk1"/>
                            </a:solidFill>
                            <a:effectLst/>
                            <a:latin typeface="Cambria Math" panose="02040503050406030204" pitchFamily="18" charset="0"/>
                            <a:ea typeface="+mn-ea"/>
                            <a:cs typeface="+mn-cs"/>
                          </a:rPr>
                          <m:t>𝛼</m:t>
                        </m:r>
                      </m:sub>
                    </m:sSub>
                    <m:r>
                      <a:rPr lang="en-IN" sz="1200" i="1">
                        <a:solidFill>
                          <a:schemeClr val="dk1"/>
                        </a:solidFill>
                        <a:effectLst/>
                        <a:latin typeface="Cambria Math" panose="02040503050406030204" pitchFamily="18" charset="0"/>
                        <a:ea typeface="+mn-ea"/>
                        <a:cs typeface="+mn-cs"/>
                      </a:rPr>
                      <m:t> ∙</m:t>
                    </m:r>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𝑠</m:t>
                        </m:r>
                      </m:e>
                      <m:sub>
                        <m:r>
                          <a:rPr lang="en-IN" sz="1200" i="1">
                            <a:solidFill>
                              <a:schemeClr val="dk1"/>
                            </a:solidFill>
                            <a:effectLst/>
                            <a:latin typeface="Cambria Math" panose="02040503050406030204" pitchFamily="18" charset="0"/>
                            <a:ea typeface="+mn-ea"/>
                            <a:cs typeface="+mn-cs"/>
                          </a:rPr>
                          <m:t>𝑝</m:t>
                        </m:r>
                      </m:sub>
                    </m:sSub>
                    <m:r>
                      <a:rPr lang="en-IN" sz="1200" i="1">
                        <a:solidFill>
                          <a:schemeClr val="dk1"/>
                        </a:solidFill>
                        <a:effectLst/>
                        <a:latin typeface="Cambria Math" panose="02040503050406030204" pitchFamily="18" charset="0"/>
                        <a:ea typeface="+mn-ea"/>
                        <a:cs typeface="+mn-cs"/>
                      </a:rPr>
                      <m:t>∙</m:t>
                    </m:r>
                    <m:rad>
                      <m:radPr>
                        <m:degHide m:val="on"/>
                        <m:ctrlPr>
                          <a:rPr lang="en-IN" sz="1200" i="1">
                            <a:solidFill>
                              <a:schemeClr val="dk1"/>
                            </a:solidFill>
                            <a:effectLst/>
                            <a:latin typeface="Cambria Math" panose="02040503050406030204" pitchFamily="18" charset="0"/>
                            <a:ea typeface="+mn-ea"/>
                            <a:cs typeface="+mn-cs"/>
                          </a:rPr>
                        </m:ctrlPr>
                      </m:radPr>
                      <m:deg/>
                      <m:e>
                        <m:f>
                          <m:fPr>
                            <m:ctrlPr>
                              <a:rPr lang="en-IN" sz="1200" i="1">
                                <a:solidFill>
                                  <a:schemeClr val="dk1"/>
                                </a:solidFill>
                                <a:effectLst/>
                                <a:latin typeface="Cambria Math" panose="02040503050406030204" pitchFamily="18" charset="0"/>
                                <a:ea typeface="+mn-ea"/>
                                <a:cs typeface="+mn-cs"/>
                              </a:rPr>
                            </m:ctrlPr>
                          </m:fPr>
                          <m:num>
                            <m:r>
                              <a:rPr lang="en-IN" sz="1200" i="1">
                                <a:solidFill>
                                  <a:schemeClr val="dk1"/>
                                </a:solidFill>
                                <a:effectLst/>
                                <a:latin typeface="Cambria Math" panose="02040503050406030204" pitchFamily="18" charset="0"/>
                                <a:ea typeface="+mn-ea"/>
                                <a:cs typeface="+mn-cs"/>
                              </a:rPr>
                              <m:t>1</m:t>
                            </m:r>
                          </m:num>
                          <m:den>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𝑚</m:t>
                                </m:r>
                              </m:sub>
                            </m:sSub>
                          </m:den>
                        </m:f>
                        <m:r>
                          <a:rPr lang="en-IN" sz="1200" i="1" baseline="-25000">
                            <a:solidFill>
                              <a:schemeClr val="dk1"/>
                            </a:solidFill>
                            <a:effectLst/>
                            <a:latin typeface="Cambria Math" panose="02040503050406030204" pitchFamily="18" charset="0"/>
                            <a:ea typeface="+mn-ea"/>
                            <a:cs typeface="+mn-cs"/>
                          </a:rPr>
                          <m:t> </m:t>
                        </m:r>
                        <m:r>
                          <a:rPr lang="en-IN" sz="1200" i="1">
                            <a:solidFill>
                              <a:schemeClr val="dk1"/>
                            </a:solidFill>
                            <a:effectLst/>
                            <a:latin typeface="Cambria Math" panose="02040503050406030204" pitchFamily="18" charset="0"/>
                            <a:ea typeface="+mn-ea"/>
                            <a:cs typeface="+mn-cs"/>
                          </a:rPr>
                          <m:t>+ </m:t>
                        </m:r>
                        <m:f>
                          <m:fPr>
                            <m:ctrlPr>
                              <a:rPr lang="en-IN" sz="1200" i="1">
                                <a:solidFill>
                                  <a:schemeClr val="dk1"/>
                                </a:solidFill>
                                <a:effectLst/>
                                <a:latin typeface="Cambria Math" panose="02040503050406030204" pitchFamily="18" charset="0"/>
                                <a:ea typeface="+mn-ea"/>
                                <a:cs typeface="+mn-cs"/>
                              </a:rPr>
                            </m:ctrlPr>
                          </m:fPr>
                          <m:num>
                            <m:r>
                              <a:rPr lang="en-IN" sz="1200" i="1">
                                <a:solidFill>
                                  <a:schemeClr val="dk1"/>
                                </a:solidFill>
                                <a:effectLst/>
                                <a:latin typeface="Cambria Math" panose="02040503050406030204" pitchFamily="18" charset="0"/>
                                <a:ea typeface="+mn-ea"/>
                                <a:cs typeface="+mn-cs"/>
                              </a:rPr>
                              <m:t>1</m:t>
                            </m:r>
                          </m:num>
                          <m:den>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𝑓</m:t>
                                </m:r>
                              </m:sub>
                            </m:sSub>
                          </m:den>
                        </m:f>
                      </m:e>
                    </m:rad>
                  </m:oMath>
                </m:oMathPara>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Where,</a:t>
              </a:r>
            </a:p>
            <a:p>
              <a:pPr/>
              <a14:m>
                <m:oMathPara xmlns:m="http://schemas.openxmlformats.org/officeDocument/2006/math">
                  <m:oMathParaPr>
                    <m:jc m:val="centerGroup"/>
                  </m:oMathParaPr>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sSup>
                          <m:sSupPr>
                            <m:ctrlPr>
                              <a:rPr lang="en-IN" sz="1200" i="1">
                                <a:solidFill>
                                  <a:schemeClr val="dk1"/>
                                </a:solidFill>
                                <a:effectLst/>
                                <a:latin typeface="Cambria Math" panose="02040503050406030204" pitchFamily="18" charset="0"/>
                                <a:ea typeface="+mn-ea"/>
                                <a:cs typeface="+mn-cs"/>
                              </a:rPr>
                            </m:ctrlPr>
                          </m:sSupPr>
                          <m:e>
                            <m:r>
                              <a:rPr lang="en-IN" sz="1200" i="1">
                                <a:solidFill>
                                  <a:schemeClr val="dk1"/>
                                </a:solidFill>
                                <a:effectLst/>
                                <a:latin typeface="Cambria Math" panose="02040503050406030204" pitchFamily="18" charset="0"/>
                                <a:ea typeface="+mn-ea"/>
                                <a:cs typeface="+mn-cs"/>
                              </a:rPr>
                              <m:t>𝑠</m:t>
                            </m:r>
                          </m:e>
                          <m:sup>
                            <m:r>
                              <a:rPr lang="en-IN" sz="1200" i="1">
                                <a:solidFill>
                                  <a:schemeClr val="dk1"/>
                                </a:solidFill>
                                <a:effectLst/>
                                <a:latin typeface="Cambria Math" panose="02040503050406030204" pitchFamily="18" charset="0"/>
                                <a:ea typeface="+mn-ea"/>
                                <a:cs typeface="+mn-cs"/>
                              </a:rPr>
                              <m:t>2</m:t>
                            </m:r>
                          </m:sup>
                        </m:sSup>
                      </m:e>
                      <m:sub>
                        <m:r>
                          <a:rPr lang="en-IN" sz="1200" i="1">
                            <a:solidFill>
                              <a:schemeClr val="dk1"/>
                            </a:solidFill>
                            <a:effectLst/>
                            <a:latin typeface="Cambria Math" panose="02040503050406030204" pitchFamily="18" charset="0"/>
                            <a:ea typeface="+mn-ea"/>
                            <a:cs typeface="+mn-cs"/>
                          </a:rPr>
                          <m:t>𝑝</m:t>
                        </m:r>
                      </m:sub>
                    </m:sSub>
                    <m:r>
                      <a:rPr lang="en-IN" sz="1200" i="1">
                        <a:solidFill>
                          <a:schemeClr val="dk1"/>
                        </a:solidFill>
                        <a:effectLst/>
                        <a:latin typeface="Cambria Math" panose="02040503050406030204" pitchFamily="18" charset="0"/>
                        <a:ea typeface="+mn-ea"/>
                        <a:cs typeface="+mn-cs"/>
                      </a:rPr>
                      <m:t>=</m:t>
                    </m:r>
                    <m:f>
                      <m:fPr>
                        <m:ctrlPr>
                          <a:rPr lang="en-IN" sz="1200" i="1">
                            <a:solidFill>
                              <a:schemeClr val="dk1"/>
                            </a:solidFill>
                            <a:effectLst/>
                            <a:latin typeface="Cambria Math" panose="02040503050406030204" pitchFamily="18" charset="0"/>
                            <a:ea typeface="+mn-ea"/>
                            <a:cs typeface="+mn-cs"/>
                          </a:rPr>
                        </m:ctrlPr>
                      </m:fPr>
                      <m:num>
                        <m:d>
                          <m:dPr>
                            <m:ctrlPr>
                              <a:rPr lang="en-IN" sz="1200" i="1">
                                <a:solidFill>
                                  <a:schemeClr val="dk1"/>
                                </a:solidFill>
                                <a:effectLst/>
                                <a:latin typeface="Cambria Math" panose="02040503050406030204" pitchFamily="18" charset="0"/>
                                <a:ea typeface="+mn-ea"/>
                                <a:cs typeface="+mn-cs"/>
                              </a:rPr>
                            </m:ctrlPr>
                          </m:dPr>
                          <m:e>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𝑚</m:t>
                                </m:r>
                              </m:sub>
                            </m:sSub>
                            <m:r>
                              <a:rPr lang="en-IN" sz="1200" i="1">
                                <a:solidFill>
                                  <a:schemeClr val="dk1"/>
                                </a:solidFill>
                                <a:effectLst/>
                                <a:latin typeface="Cambria Math" panose="02040503050406030204" pitchFamily="18" charset="0"/>
                                <a:ea typeface="+mn-ea"/>
                                <a:cs typeface="+mn-cs"/>
                              </a:rPr>
                              <m:t>−1</m:t>
                            </m:r>
                          </m:e>
                        </m:d>
                        <m:r>
                          <a:rPr lang="en-IN"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sSup>
                              <m:sSupPr>
                                <m:ctrlPr>
                                  <a:rPr lang="en-IN" sz="1200" i="1">
                                    <a:solidFill>
                                      <a:schemeClr val="dk1"/>
                                    </a:solidFill>
                                    <a:effectLst/>
                                    <a:latin typeface="Cambria Math" panose="02040503050406030204" pitchFamily="18" charset="0"/>
                                    <a:ea typeface="+mn-ea"/>
                                    <a:cs typeface="+mn-cs"/>
                                  </a:rPr>
                                </m:ctrlPr>
                              </m:sSupPr>
                              <m:e>
                                <m:r>
                                  <a:rPr lang="en-IN" sz="1200" i="1">
                                    <a:solidFill>
                                      <a:schemeClr val="dk1"/>
                                    </a:solidFill>
                                    <a:effectLst/>
                                    <a:latin typeface="Cambria Math" panose="02040503050406030204" pitchFamily="18" charset="0"/>
                                    <a:ea typeface="+mn-ea"/>
                                    <a:cs typeface="+mn-cs"/>
                                  </a:rPr>
                                  <m:t>𝑠</m:t>
                                </m:r>
                              </m:e>
                              <m:sup>
                                <m:r>
                                  <a:rPr lang="en-IN" sz="1200" i="1">
                                    <a:solidFill>
                                      <a:schemeClr val="dk1"/>
                                    </a:solidFill>
                                    <a:effectLst/>
                                    <a:latin typeface="Cambria Math" panose="02040503050406030204" pitchFamily="18" charset="0"/>
                                    <a:ea typeface="+mn-ea"/>
                                    <a:cs typeface="+mn-cs"/>
                                  </a:rPr>
                                  <m:t>2</m:t>
                                </m:r>
                              </m:sup>
                            </m:sSup>
                          </m:e>
                          <m:sub>
                            <m:r>
                              <a:rPr lang="en-IN" sz="1200" i="1">
                                <a:solidFill>
                                  <a:schemeClr val="dk1"/>
                                </a:solidFill>
                                <a:effectLst/>
                                <a:latin typeface="Cambria Math" panose="02040503050406030204" pitchFamily="18" charset="0"/>
                                <a:ea typeface="+mn-ea"/>
                                <a:cs typeface="+mn-cs"/>
                              </a:rPr>
                              <m:t>𝑚</m:t>
                            </m:r>
                          </m:sub>
                        </m:sSub>
                        <m:r>
                          <a:rPr lang="en-IN" sz="1200" i="1">
                            <a:solidFill>
                              <a:schemeClr val="dk1"/>
                            </a:solidFill>
                            <a:effectLst/>
                            <a:latin typeface="Cambria Math" panose="02040503050406030204" pitchFamily="18" charset="0"/>
                            <a:ea typeface="+mn-ea"/>
                            <a:cs typeface="+mn-cs"/>
                          </a:rPr>
                          <m:t>+ </m:t>
                        </m:r>
                        <m:d>
                          <m:dPr>
                            <m:ctrlPr>
                              <a:rPr lang="en-IN" sz="1200" i="1">
                                <a:solidFill>
                                  <a:schemeClr val="dk1"/>
                                </a:solidFill>
                                <a:effectLst/>
                                <a:latin typeface="Cambria Math" panose="02040503050406030204" pitchFamily="18" charset="0"/>
                                <a:ea typeface="+mn-ea"/>
                                <a:cs typeface="+mn-cs"/>
                              </a:rPr>
                            </m:ctrlPr>
                          </m:dPr>
                          <m:e>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𝑓</m:t>
                                </m:r>
                              </m:sub>
                            </m:sSub>
                            <m:r>
                              <a:rPr lang="en-IN" sz="1200" i="1">
                                <a:solidFill>
                                  <a:schemeClr val="dk1"/>
                                </a:solidFill>
                                <a:effectLst/>
                                <a:latin typeface="Cambria Math" panose="02040503050406030204" pitchFamily="18" charset="0"/>
                                <a:ea typeface="+mn-ea"/>
                                <a:cs typeface="+mn-cs"/>
                              </a:rPr>
                              <m:t>−1</m:t>
                            </m:r>
                          </m:e>
                        </m:d>
                        <m:r>
                          <a:rPr lang="en-IN"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sSup>
                              <m:sSupPr>
                                <m:ctrlPr>
                                  <a:rPr lang="en-IN" sz="1200" i="1">
                                    <a:solidFill>
                                      <a:schemeClr val="dk1"/>
                                    </a:solidFill>
                                    <a:effectLst/>
                                    <a:latin typeface="Cambria Math" panose="02040503050406030204" pitchFamily="18" charset="0"/>
                                    <a:ea typeface="+mn-ea"/>
                                    <a:cs typeface="+mn-cs"/>
                                  </a:rPr>
                                </m:ctrlPr>
                              </m:sSupPr>
                              <m:e>
                                <m:r>
                                  <a:rPr lang="en-IN" sz="1200" i="1">
                                    <a:solidFill>
                                      <a:schemeClr val="dk1"/>
                                    </a:solidFill>
                                    <a:effectLst/>
                                    <a:latin typeface="Cambria Math" panose="02040503050406030204" pitchFamily="18" charset="0"/>
                                    <a:ea typeface="+mn-ea"/>
                                    <a:cs typeface="+mn-cs"/>
                                  </a:rPr>
                                  <m:t>𝑠</m:t>
                                </m:r>
                              </m:e>
                              <m:sup>
                                <m:r>
                                  <a:rPr lang="en-IN" sz="1200" i="1">
                                    <a:solidFill>
                                      <a:schemeClr val="dk1"/>
                                    </a:solidFill>
                                    <a:effectLst/>
                                    <a:latin typeface="Cambria Math" panose="02040503050406030204" pitchFamily="18" charset="0"/>
                                    <a:ea typeface="+mn-ea"/>
                                    <a:cs typeface="+mn-cs"/>
                                  </a:rPr>
                                  <m:t>2</m:t>
                                </m:r>
                              </m:sup>
                            </m:sSup>
                          </m:e>
                          <m:sub>
                            <m:r>
                              <a:rPr lang="en-IN" sz="1200" i="1">
                                <a:solidFill>
                                  <a:schemeClr val="dk1"/>
                                </a:solidFill>
                                <a:effectLst/>
                                <a:latin typeface="Cambria Math" panose="02040503050406030204" pitchFamily="18" charset="0"/>
                                <a:ea typeface="+mn-ea"/>
                                <a:cs typeface="+mn-cs"/>
                              </a:rPr>
                              <m:t>𝑓</m:t>
                            </m:r>
                          </m:sub>
                        </m:sSub>
                      </m:num>
                      <m:den>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𝑚</m:t>
                            </m:r>
                          </m:sub>
                        </m:sSub>
                        <m:r>
                          <a:rPr lang="en-IN" sz="1200" i="1">
                            <a:solidFill>
                              <a:schemeClr val="dk1"/>
                            </a:solidFill>
                            <a:effectLst/>
                            <a:latin typeface="Cambria Math" panose="02040503050406030204" pitchFamily="18" charset="0"/>
                            <a:ea typeface="+mn-ea"/>
                            <a:cs typeface="+mn-cs"/>
                          </a:rPr>
                          <m:t>+ </m:t>
                        </m:r>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𝑓</m:t>
                            </m:r>
                          </m:sub>
                        </m:sSub>
                        <m:r>
                          <a:rPr lang="en-IN" sz="1200" i="1">
                            <a:solidFill>
                              <a:schemeClr val="dk1"/>
                            </a:solidFill>
                            <a:effectLst/>
                            <a:latin typeface="Cambria Math" panose="02040503050406030204" pitchFamily="18" charset="0"/>
                            <a:ea typeface="+mn-ea"/>
                            <a:cs typeface="+mn-cs"/>
                          </a:rPr>
                          <m:t>−2</m:t>
                        </m:r>
                      </m:den>
                    </m:f>
                  </m:oMath>
                </m:oMathPara>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1856.737126</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Therefore, the 95% Confidence Interval for </a:t>
              </a:r>
              <a14:m>
                <m:oMath xmlns:m="http://schemas.openxmlformats.org/officeDocument/2006/math">
                  <m:r>
                    <a:rPr lang="en-IN" sz="1200" i="1">
                      <a:solidFill>
                        <a:schemeClr val="dk1"/>
                      </a:solidFill>
                      <a:effectLst/>
                      <a:latin typeface="Cambria Math" panose="02040503050406030204" pitchFamily="18" charset="0"/>
                      <a:ea typeface="+mn-ea"/>
                      <a:cs typeface="+mn-cs"/>
                    </a:rPr>
                    <m:t>(µ</m:t>
                  </m:r>
                  <m:r>
                    <a:rPr lang="en-IN" sz="1200" i="1" baseline="-25000">
                      <a:solidFill>
                        <a:schemeClr val="dk1"/>
                      </a:solidFill>
                      <a:effectLst/>
                      <a:latin typeface="Cambria Math" panose="02040503050406030204" pitchFamily="18" charset="0"/>
                      <a:ea typeface="+mn-ea"/>
                      <a:cs typeface="+mn-cs"/>
                    </a:rPr>
                    <m:t>𝑚</m:t>
                  </m:r>
                  <m:r>
                    <a:rPr lang="en-IN" sz="1200" i="1">
                      <a:solidFill>
                        <a:schemeClr val="dk1"/>
                      </a:solidFill>
                      <a:effectLst/>
                      <a:latin typeface="Cambria Math" panose="02040503050406030204" pitchFamily="18" charset="0"/>
                      <a:ea typeface="+mn-ea"/>
                      <a:cs typeface="+mn-cs"/>
                    </a:rPr>
                    <m:t> − µ</m:t>
                  </m:r>
                  <m:r>
                    <a:rPr lang="en-IN" sz="1200" i="1" baseline="-25000">
                      <a:solidFill>
                        <a:schemeClr val="dk1"/>
                      </a:solidFill>
                      <a:effectLst/>
                      <a:latin typeface="Cambria Math" panose="02040503050406030204" pitchFamily="18" charset="0"/>
                      <a:ea typeface="+mn-ea"/>
                      <a:cs typeface="+mn-cs"/>
                    </a:rPr>
                    <m:t>𝑓</m:t>
                  </m:r>
                  <m:r>
                    <a:rPr lang="en-IN" sz="1200" i="1">
                      <a:solidFill>
                        <a:schemeClr val="dk1"/>
                      </a:solidFill>
                      <a:effectLst/>
                      <a:latin typeface="Cambria Math" panose="02040503050406030204" pitchFamily="18" charset="0"/>
                      <a:ea typeface="+mn-ea"/>
                      <a:cs typeface="+mn-cs"/>
                    </a:rPr>
                    <m:t>)</m:t>
                  </m:r>
                </m:oMath>
              </a14:m>
              <a:r>
                <a:rPr lang="en-IN" sz="1200">
                  <a:solidFill>
                    <a:schemeClr val="dk1"/>
                  </a:solidFill>
                  <a:effectLst/>
                  <a:latin typeface="Times New Roman" panose="02020603050405020304" pitchFamily="18" charset="0"/>
                  <a:ea typeface="+mn-ea"/>
                  <a:cs typeface="Times New Roman" panose="02020603050405020304" pitchFamily="18" charset="0"/>
                </a:rPr>
                <a:t> is,</a:t>
              </a:r>
            </a:p>
            <a:p>
              <a:pPr/>
              <a14:m>
                <m:oMathPara xmlns:m="http://schemas.openxmlformats.org/officeDocument/2006/math">
                  <m:oMathParaPr>
                    <m:jc m:val="centerGroup"/>
                  </m:oMathParaPr>
                  <m:oMath xmlns:m="http://schemas.openxmlformats.org/officeDocument/2006/math">
                    <m:d>
                      <m:dPr>
                        <m:ctrlPr>
                          <a:rPr lang="en-IN" sz="1200" i="1">
                            <a:solidFill>
                              <a:schemeClr val="dk1"/>
                            </a:solidFill>
                            <a:effectLst/>
                            <a:latin typeface="Cambria Math" panose="02040503050406030204" pitchFamily="18" charset="0"/>
                            <a:ea typeface="+mn-ea"/>
                            <a:cs typeface="+mn-cs"/>
                          </a:rPr>
                        </m:ctrlPr>
                      </m:dPr>
                      <m:e>
                        <m:r>
                          <a:rPr lang="en-IN" sz="1200">
                            <a:solidFill>
                              <a:schemeClr val="dk1"/>
                            </a:solidFill>
                            <a:effectLst/>
                            <a:latin typeface="Cambria Math" panose="02040503050406030204" pitchFamily="18" charset="0"/>
                            <a:ea typeface="+mn-ea"/>
                            <a:cs typeface="+mn-cs"/>
                          </a:rPr>
                          <m:t>159.7333 </m:t>
                        </m:r>
                        <m:r>
                          <a:rPr lang="en-IN" sz="1200" i="1">
                            <a:solidFill>
                              <a:schemeClr val="dk1"/>
                            </a:solidFill>
                            <a:effectLst/>
                            <a:latin typeface="Cambria Math" panose="02040503050406030204" pitchFamily="18" charset="0"/>
                            <a:ea typeface="+mn-ea"/>
                            <a:cs typeface="+mn-cs"/>
                          </a:rPr>
                          <m:t>−</m:t>
                        </m:r>
                        <m:r>
                          <a:rPr lang="en-IN" sz="1200">
                            <a:solidFill>
                              <a:schemeClr val="dk1"/>
                            </a:solidFill>
                            <a:effectLst/>
                            <a:latin typeface="Cambria Math" panose="02040503050406030204" pitchFamily="18" charset="0"/>
                            <a:ea typeface="+mn-ea"/>
                            <a:cs typeface="+mn-cs"/>
                          </a:rPr>
                          <m:t> 153.133</m:t>
                        </m:r>
                      </m:e>
                    </m:d>
                    <m:r>
                      <a:rPr lang="en-IN" sz="1200" b="0" i="1">
                        <a:solidFill>
                          <a:schemeClr val="dk1"/>
                        </a:solidFill>
                        <a:effectLst/>
                        <a:latin typeface="Cambria Math" panose="02040503050406030204" pitchFamily="18" charset="0"/>
                        <a:ea typeface="+mn-ea"/>
                        <a:cs typeface="+mn-cs"/>
                      </a:rPr>
                      <m:t>−1.701</m:t>
                    </m:r>
                    <m:r>
                      <a:rPr lang="en-IN" sz="1200" i="1">
                        <a:solidFill>
                          <a:schemeClr val="dk1"/>
                        </a:solidFill>
                        <a:effectLst/>
                        <a:latin typeface="Cambria Math" panose="02040503050406030204" pitchFamily="18" charset="0"/>
                        <a:ea typeface="+mn-ea"/>
                        <a:cs typeface="+mn-cs"/>
                      </a:rPr>
                      <m:t>∙</m:t>
                    </m:r>
                    <m:rad>
                      <m:radPr>
                        <m:degHide m:val="on"/>
                        <m:ctrlPr>
                          <a:rPr lang="en-IN" sz="1200" i="1">
                            <a:solidFill>
                              <a:schemeClr val="dk1"/>
                            </a:solidFill>
                            <a:effectLst/>
                            <a:latin typeface="Cambria Math" panose="02040503050406030204" pitchFamily="18" charset="0"/>
                            <a:ea typeface="+mn-ea"/>
                            <a:cs typeface="+mn-cs"/>
                          </a:rPr>
                        </m:ctrlPr>
                      </m:radPr>
                      <m:deg/>
                      <m:e>
                        <m:r>
                          <a:rPr lang="en-IN" sz="1200">
                            <a:solidFill>
                              <a:schemeClr val="dk1"/>
                            </a:solidFill>
                            <a:effectLst/>
                            <a:latin typeface="Cambria Math" panose="02040503050406030204" pitchFamily="18" charset="0"/>
                            <a:ea typeface="+mn-ea"/>
                            <a:cs typeface="+mn-cs"/>
                          </a:rPr>
                          <m:t>1856.737126∙</m:t>
                        </m:r>
                        <m:f>
                          <m:fPr>
                            <m:ctrlPr>
                              <a:rPr lang="en-IN" sz="1200" i="1">
                                <a:solidFill>
                                  <a:schemeClr val="dk1"/>
                                </a:solidFill>
                                <a:effectLst/>
                                <a:latin typeface="Cambria Math" panose="02040503050406030204" pitchFamily="18" charset="0"/>
                                <a:ea typeface="+mn-ea"/>
                                <a:cs typeface="+mn-cs"/>
                              </a:rPr>
                            </m:ctrlPr>
                          </m:fPr>
                          <m:num>
                            <m:r>
                              <a:rPr lang="en-IN" sz="1200" i="1">
                                <a:solidFill>
                                  <a:schemeClr val="dk1"/>
                                </a:solidFill>
                                <a:effectLst/>
                                <a:latin typeface="Cambria Math" panose="02040503050406030204" pitchFamily="18" charset="0"/>
                                <a:ea typeface="+mn-ea"/>
                                <a:cs typeface="+mn-cs"/>
                              </a:rPr>
                              <m:t>2</m:t>
                            </m:r>
                          </m:num>
                          <m:den>
                            <m:r>
                              <a:rPr lang="en-IN" sz="1200" i="1">
                                <a:solidFill>
                                  <a:schemeClr val="dk1"/>
                                </a:solidFill>
                                <a:effectLst/>
                                <a:latin typeface="Cambria Math" panose="02040503050406030204" pitchFamily="18" charset="0"/>
                                <a:ea typeface="+mn-ea"/>
                                <a:cs typeface="+mn-cs"/>
                              </a:rPr>
                              <m:t>15</m:t>
                            </m:r>
                          </m:den>
                        </m:f>
                      </m:e>
                    </m:rad>
                  </m:oMath>
                </m:oMathPara>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IN" sz="1200" i="1">
                      <a:solidFill>
                        <a:schemeClr val="dk1"/>
                      </a:solidFill>
                      <a:effectLst/>
                      <a:latin typeface="Cambria Math" panose="02040503050406030204" pitchFamily="18" charset="0"/>
                      <a:ea typeface="+mn-ea"/>
                      <a:cs typeface="+mn-cs"/>
                    </a:rPr>
                    <m:t>6.6</m:t>
                  </m:r>
                  <m:r>
                    <a:rPr lang="en-IN" sz="1200" b="0" i="1">
                      <a:solidFill>
                        <a:schemeClr val="dk1"/>
                      </a:solidFill>
                      <a:effectLst/>
                      <a:latin typeface="Cambria Math" panose="02040503050406030204" pitchFamily="18" charset="0"/>
                      <a:ea typeface="+mn-ea"/>
                      <a:cs typeface="+mn-cs"/>
                    </a:rPr>
                    <m:t>−26.7638688</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IN" sz="1200">
                      <a:solidFill>
                        <a:schemeClr val="dk1"/>
                      </a:solidFill>
                      <a:effectLst/>
                      <a:latin typeface="Cambria Math" panose="02040503050406030204" pitchFamily="18" charset="0"/>
                      <a:ea typeface="+mn-ea"/>
                      <a:cs typeface="+mn-cs"/>
                    </a:rPr>
                    <m:t>[</m:t>
                  </m:r>
                  <m:r>
                    <a:rPr lang="en-IN" sz="1200" i="1">
                      <a:solidFill>
                        <a:schemeClr val="dk1"/>
                      </a:solidFill>
                      <a:effectLst/>
                      <a:latin typeface="Cambria Math" panose="02040503050406030204" pitchFamily="18" charset="0"/>
                      <a:ea typeface="+mn-ea"/>
                      <a:cs typeface="+mn-cs"/>
                    </a:rPr>
                    <m:t>−</m:t>
                  </m:r>
                  <m:r>
                    <a:rPr lang="en-IN" sz="1200">
                      <a:solidFill>
                        <a:schemeClr val="dk1"/>
                      </a:solidFill>
                      <a:effectLst/>
                      <a:latin typeface="Cambria Math" panose="02040503050406030204" pitchFamily="18" charset="0"/>
                      <a:ea typeface="+mn-ea"/>
                      <a:cs typeface="+mn-cs"/>
                    </a:rPr>
                    <m:t>2</m:t>
                  </m:r>
                  <m:r>
                    <a:rPr lang="en-IN" sz="1200" b="0" i="0">
                      <a:solidFill>
                        <a:schemeClr val="dk1"/>
                      </a:solidFill>
                      <a:effectLst/>
                      <a:latin typeface="Cambria Math" panose="02040503050406030204" pitchFamily="18" charset="0"/>
                      <a:ea typeface="+mn-ea"/>
                      <a:cs typeface="+mn-cs"/>
                    </a:rPr>
                    <m:t>0.1638688</m:t>
                  </m:r>
                  <m:r>
                    <a:rPr lang="en-IN" sz="1200">
                      <a:solidFill>
                        <a:schemeClr val="dk1"/>
                      </a:solidFill>
                      <a:effectLst/>
                      <a:latin typeface="Cambria Math" panose="02040503050406030204" pitchFamily="18" charset="0"/>
                      <a:ea typeface="+mn-ea"/>
                      <a:cs typeface="+mn-cs"/>
                    </a:rPr>
                    <m:t>, </m:t>
                  </m:r>
                  <m:r>
                    <a:rPr lang="en-IN" sz="1200" i="1">
                      <a:solidFill>
                        <a:schemeClr val="dk1"/>
                      </a:solidFill>
                      <a:effectLst/>
                      <a:latin typeface="Cambria Math" panose="02040503050406030204" pitchFamily="18" charset="0"/>
                      <a:ea typeface="Cambria Math" panose="02040503050406030204" pitchFamily="18" charset="0"/>
                      <a:cs typeface="+mn-cs"/>
                    </a:rPr>
                    <m:t>∞</m:t>
                  </m:r>
                  <m:r>
                    <a:rPr lang="en-IN" sz="1200">
                      <a:solidFill>
                        <a:schemeClr val="dk1"/>
                      </a:solidFill>
                      <a:effectLst/>
                      <a:latin typeface="Cambria Math" panose="02040503050406030204" pitchFamily="18" charset="0"/>
                      <a:ea typeface="+mn-ea"/>
                      <a:cs typeface="+mn-cs"/>
                    </a:rPr>
                    <m:t>]</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The Confidence Interval Includes 0 in its range, which suggests that the results are not statistically significant,</a:t>
              </a:r>
            </a:p>
            <a:p>
              <a:r>
                <a:rPr lang="en-IN" sz="1200">
                  <a:solidFill>
                    <a:schemeClr val="dk1"/>
                  </a:solidFill>
                  <a:effectLst/>
                  <a:latin typeface="Times New Roman" panose="02020603050405020304" pitchFamily="18" charset="0"/>
                  <a:ea typeface="+mn-ea"/>
                  <a:cs typeface="Times New Roman" panose="02020603050405020304" pitchFamily="18" charset="0"/>
                </a:rPr>
                <a:t>And the lower bound &lt; 0, this suggests that there is quite the possibility that Average Claim Cost for males might be lower than Females.</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Therefore, there is not sufficient evidence to conclude that the average claim count for males is higher than females.</a:t>
              </a:r>
              <a:br>
                <a:rPr lang="en-US" sz="1200" u="sng">
                  <a:solidFill>
                    <a:schemeClr val="dk1"/>
                  </a:solidFill>
                  <a:effectLst/>
                  <a:latin typeface="Times New Roman" panose="02020603050405020304" pitchFamily="18" charset="0"/>
                  <a:ea typeface="+mn-ea"/>
                  <a:cs typeface="Times New Roman" panose="02020603050405020304" pitchFamily="18" charset="0"/>
                </a:rPr>
              </a:b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xdr:txBody>
        </xdr:sp>
      </mc:Choice>
      <mc:Fallback xmlns="">
        <xdr:sp macro="" textlink="">
          <xdr:nvSpPr>
            <xdr:cNvPr id="2" name="TextBox 1">
              <a:extLst>
                <a:ext uri="{FF2B5EF4-FFF2-40B4-BE49-F238E27FC236}">
                  <a16:creationId xmlns:a16="http://schemas.microsoft.com/office/drawing/2014/main" id="{D75ECDEE-7E67-47F7-B9E4-BB9A797B4EE1}"/>
                </a:ext>
              </a:extLst>
            </xdr:cNvPr>
            <xdr:cNvSpPr txBox="1"/>
          </xdr:nvSpPr>
          <xdr:spPr>
            <a:xfrm>
              <a:off x="7028295" y="180397"/>
              <a:ext cx="6133523" cy="738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dk1"/>
                  </a:solidFill>
                  <a:effectLst/>
                  <a:latin typeface="Times New Roman" panose="02020603050405020304" pitchFamily="18" charset="0"/>
                  <a:ea typeface="+mn-ea"/>
                  <a:cs typeface="Times New Roman" panose="02020603050405020304" pitchFamily="18" charset="0"/>
                </a:rPr>
                <a:t>A Confidence Interval is a technique of estimating the value of an unknown parameter in the form of an interval with stated probability, where the width of the interval is the measure of the accuracy of the estimator.</a:t>
              </a:r>
            </a:p>
            <a:p>
              <a:r>
                <a:rPr lang="en-IN" sz="1200">
                  <a:solidFill>
                    <a:schemeClr val="dk1"/>
                  </a:solidFill>
                  <a:effectLst/>
                  <a:latin typeface="Times New Roman" panose="02020603050405020304" pitchFamily="18" charset="0"/>
                  <a:ea typeface="+mn-ea"/>
                  <a:cs typeface="Times New Roman" panose="02020603050405020304" pitchFamily="18" charset="0"/>
                </a:rPr>
                <a:t>To Check if the Average Claim Count for Males is higher than Females, The Confidence Interval is presented in the form of 2 Sample t-Test (as the population variances are unknown but assuming both the variances are equal), where </a:t>
              </a:r>
              <a:r>
                <a:rPr lang="en-IN" sz="1200" i="0">
                  <a:solidFill>
                    <a:schemeClr val="dk1"/>
                  </a:solidFill>
                  <a:effectLst/>
                  <a:latin typeface="Cambria Math" panose="02040503050406030204" pitchFamily="18" charset="0"/>
                  <a:ea typeface="+mn-ea"/>
                  <a:cs typeface="+mn-cs"/>
                </a:rPr>
                <a:t>µ</a:t>
              </a:r>
              <a:r>
                <a:rPr lang="en-IN" sz="1200" i="0" baseline="-25000">
                  <a:solidFill>
                    <a:schemeClr val="dk1"/>
                  </a:solidFill>
                  <a:effectLst/>
                  <a:latin typeface="Cambria Math" panose="02040503050406030204" pitchFamily="18" charset="0"/>
                  <a:ea typeface="+mn-ea"/>
                  <a:cs typeface="+mn-cs"/>
                </a:rPr>
                <a:t>_𝑚</a:t>
              </a:r>
              <a:r>
                <a:rPr lang="en-IN" sz="1200" i="0">
                  <a:solidFill>
                    <a:schemeClr val="dk1"/>
                  </a:solidFill>
                  <a:effectLst/>
                  <a:latin typeface="Cambria Math" panose="02040503050406030204" pitchFamily="18" charset="0"/>
                  <a:ea typeface="+mn-ea"/>
                  <a:cs typeface="+mn-cs"/>
                </a:rPr>
                <a:t>&gt; µ</a:t>
              </a:r>
              <a:r>
                <a:rPr lang="en-IN" sz="1200" i="0" baseline="-25000">
                  <a:solidFill>
                    <a:schemeClr val="dk1"/>
                  </a:solidFill>
                  <a:effectLst/>
                  <a:latin typeface="Cambria Math" panose="02040503050406030204" pitchFamily="18" charset="0"/>
                  <a:ea typeface="+mn-ea"/>
                  <a:cs typeface="+mn-cs"/>
                </a:rPr>
                <a:t>_𝑓</a:t>
              </a:r>
              <a:r>
                <a:rPr lang="en-IN" sz="1200">
                  <a:solidFill>
                    <a:schemeClr val="dk1"/>
                  </a:solidFill>
                  <a:effectLst/>
                  <a:latin typeface="Times New Roman" panose="02020603050405020304" pitchFamily="18" charset="0"/>
                  <a:ea typeface="+mn-ea"/>
                  <a:cs typeface="Times New Roman" panose="02020603050405020304" pitchFamily="18" charset="0"/>
                </a:rPr>
                <a:t> is supposed to be the ideal scenario.</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Here,</a:t>
              </a:r>
            </a:p>
            <a:p>
              <a:r>
                <a:rPr lang="en-IN" sz="1200">
                  <a:solidFill>
                    <a:schemeClr val="dk1"/>
                  </a:solidFill>
                  <a:effectLst/>
                  <a:latin typeface="Times New Roman" panose="02020603050405020304" pitchFamily="18" charset="0"/>
                  <a:ea typeface="+mn-ea"/>
                  <a:cs typeface="Times New Roman" panose="02020603050405020304" pitchFamily="18" charset="0"/>
                </a:rPr>
                <a:t>x̅</a:t>
              </a:r>
              <a:r>
                <a:rPr lang="en-IN" sz="1200" baseline="-25000">
                  <a:solidFill>
                    <a:schemeClr val="dk1"/>
                  </a:solidFill>
                  <a:effectLst/>
                  <a:latin typeface="Times New Roman" panose="02020603050405020304" pitchFamily="18" charset="0"/>
                  <a:ea typeface="+mn-ea"/>
                  <a:cs typeface="Times New Roman" panose="02020603050405020304" pitchFamily="18" charset="0"/>
                </a:rPr>
                <a:t>m </a:t>
              </a:r>
              <a:r>
                <a:rPr lang="en-IN" sz="1200">
                  <a:solidFill>
                    <a:schemeClr val="dk1"/>
                  </a:solidFill>
                  <a:effectLst/>
                  <a:latin typeface="Times New Roman" panose="02020603050405020304" pitchFamily="18" charset="0"/>
                  <a:ea typeface="+mn-ea"/>
                  <a:cs typeface="Times New Roman" panose="02020603050405020304" pitchFamily="18" charset="0"/>
                </a:rPr>
                <a:t>= 159.7333			x̅</a:t>
              </a:r>
              <a:r>
                <a:rPr lang="en-IN" sz="1200" baseline="-25000">
                  <a:solidFill>
                    <a:schemeClr val="dk1"/>
                  </a:solidFill>
                  <a:effectLst/>
                  <a:latin typeface="Times New Roman" panose="02020603050405020304" pitchFamily="18" charset="0"/>
                  <a:ea typeface="+mn-ea"/>
                  <a:cs typeface="Times New Roman" panose="02020603050405020304" pitchFamily="18" charset="0"/>
                </a:rPr>
                <a:t>f  </a:t>
              </a:r>
              <a:r>
                <a:rPr lang="en-IN" sz="1200">
                  <a:solidFill>
                    <a:schemeClr val="dk1"/>
                  </a:solidFill>
                  <a:effectLst/>
                  <a:latin typeface="Times New Roman" panose="02020603050405020304" pitchFamily="18" charset="0"/>
                  <a:ea typeface="+mn-ea"/>
                  <a:cs typeface="Times New Roman" panose="02020603050405020304" pitchFamily="18" charset="0"/>
                </a:rPr>
                <a:t>= 153.133</a:t>
              </a:r>
            </a:p>
            <a:p>
              <a:r>
                <a:rPr lang="en-IN" sz="1200">
                  <a:solidFill>
                    <a:schemeClr val="dk1"/>
                  </a:solidFill>
                  <a:effectLst/>
                  <a:latin typeface="Times New Roman" panose="02020603050405020304" pitchFamily="18" charset="0"/>
                  <a:ea typeface="+mn-ea"/>
                  <a:cs typeface="Times New Roman" panose="02020603050405020304" pitchFamily="18" charset="0"/>
                </a:rPr>
                <a:t>s</a:t>
              </a:r>
              <a:r>
                <a:rPr lang="en-IN" sz="1200" baseline="-25000">
                  <a:solidFill>
                    <a:schemeClr val="dk1"/>
                  </a:solidFill>
                  <a:effectLst/>
                  <a:latin typeface="Times New Roman" panose="02020603050405020304" pitchFamily="18" charset="0"/>
                  <a:ea typeface="+mn-ea"/>
                  <a:cs typeface="Times New Roman" panose="02020603050405020304" pitchFamily="18" charset="0"/>
                </a:rPr>
                <a:t>m </a:t>
              </a:r>
              <a:r>
                <a:rPr lang="en-IN" sz="1200">
                  <a:solidFill>
                    <a:schemeClr val="dk1"/>
                  </a:solidFill>
                  <a:effectLst/>
                  <a:latin typeface="Times New Roman" panose="02020603050405020304" pitchFamily="18" charset="0"/>
                  <a:ea typeface="+mn-ea"/>
                  <a:cs typeface="Times New Roman" panose="02020603050405020304" pitchFamily="18" charset="0"/>
                </a:rPr>
                <a:t>= 44.6342			s</a:t>
              </a:r>
              <a:r>
                <a:rPr lang="en-IN" sz="1200" baseline="-25000">
                  <a:solidFill>
                    <a:schemeClr val="dk1"/>
                  </a:solidFill>
                  <a:effectLst/>
                  <a:latin typeface="Times New Roman" panose="02020603050405020304" pitchFamily="18" charset="0"/>
                  <a:ea typeface="+mn-ea"/>
                  <a:cs typeface="Times New Roman" panose="02020603050405020304" pitchFamily="18" charset="0"/>
                </a:rPr>
                <a:t>f</a:t>
              </a:r>
              <a:r>
                <a:rPr lang="en-IN" sz="1200">
                  <a:solidFill>
                    <a:schemeClr val="dk1"/>
                  </a:solidFill>
                  <a:effectLst/>
                  <a:latin typeface="Times New Roman" panose="02020603050405020304" pitchFamily="18" charset="0"/>
                  <a:ea typeface="+mn-ea"/>
                  <a:cs typeface="Times New Roman" panose="02020603050405020304" pitchFamily="18" charset="0"/>
                </a:rPr>
                <a:t> = 41.4881</a:t>
              </a:r>
            </a:p>
            <a:p>
              <a:r>
                <a:rPr lang="en-IN" sz="1200">
                  <a:solidFill>
                    <a:schemeClr val="dk1"/>
                  </a:solidFill>
                  <a:effectLst/>
                  <a:latin typeface="Times New Roman" panose="02020603050405020304" pitchFamily="18" charset="0"/>
                  <a:ea typeface="+mn-ea"/>
                  <a:cs typeface="Times New Roman" panose="02020603050405020304" pitchFamily="18" charset="0"/>
                </a:rPr>
                <a:t>n</a:t>
              </a:r>
              <a:r>
                <a:rPr lang="en-IN" sz="1200" baseline="-25000">
                  <a:solidFill>
                    <a:schemeClr val="dk1"/>
                  </a:solidFill>
                  <a:effectLst/>
                  <a:latin typeface="Times New Roman" panose="02020603050405020304" pitchFamily="18" charset="0"/>
                  <a:ea typeface="+mn-ea"/>
                  <a:cs typeface="Times New Roman" panose="02020603050405020304" pitchFamily="18" charset="0"/>
                </a:rPr>
                <a:t>m</a:t>
              </a:r>
              <a:r>
                <a:rPr lang="en-IN" sz="1200">
                  <a:solidFill>
                    <a:schemeClr val="dk1"/>
                  </a:solidFill>
                  <a:effectLst/>
                  <a:latin typeface="Times New Roman" panose="02020603050405020304" pitchFamily="18" charset="0"/>
                  <a:ea typeface="+mn-ea"/>
                  <a:cs typeface="Times New Roman" panose="02020603050405020304" pitchFamily="18" charset="0"/>
                </a:rPr>
                <a:t> = 15			n</a:t>
              </a:r>
              <a:r>
                <a:rPr lang="en-IN" sz="1200" baseline="-25000">
                  <a:solidFill>
                    <a:schemeClr val="dk1"/>
                  </a:solidFill>
                  <a:effectLst/>
                  <a:latin typeface="Times New Roman" panose="02020603050405020304" pitchFamily="18" charset="0"/>
                  <a:ea typeface="+mn-ea"/>
                  <a:cs typeface="Times New Roman" panose="02020603050405020304" pitchFamily="18" charset="0"/>
                </a:rPr>
                <a:t>f </a:t>
              </a:r>
              <a:r>
                <a:rPr lang="en-IN" sz="1200">
                  <a:solidFill>
                    <a:schemeClr val="dk1"/>
                  </a:solidFill>
                  <a:effectLst/>
                  <a:latin typeface="Times New Roman" panose="02020603050405020304" pitchFamily="18" charset="0"/>
                  <a:ea typeface="+mn-ea"/>
                  <a:cs typeface="Times New Roman" panose="02020603050405020304" pitchFamily="18" charset="0"/>
                </a:rPr>
                <a:t>= 15</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Pivotal Quantity:</a:t>
              </a:r>
            </a:p>
            <a:p>
              <a:pPr/>
              <a:r>
                <a:rPr lang="en-IN" sz="1200" i="0">
                  <a:solidFill>
                    <a:schemeClr val="dk1"/>
                  </a:solidFill>
                  <a:effectLst/>
                  <a:latin typeface="Cambria Math" panose="02040503050406030204" pitchFamily="18" charset="0"/>
                  <a:ea typeface="+mn-ea"/>
                  <a:cs typeface="+mn-cs"/>
                </a:rPr>
                <a:t>((𝑥 ̅</a:t>
              </a:r>
              <a:r>
                <a:rPr lang="en-IN" sz="1200" i="0" baseline="-25000">
                  <a:solidFill>
                    <a:schemeClr val="dk1"/>
                  </a:solidFill>
                  <a:effectLst/>
                  <a:latin typeface="Cambria Math" panose="02040503050406030204" pitchFamily="18" charset="0"/>
                  <a:ea typeface="+mn-ea"/>
                  <a:cs typeface="+mn-cs"/>
                </a:rPr>
                <a:t>_𝑚  − </a:t>
              </a:r>
              <a:r>
                <a:rPr lang="en-IN" sz="1200" i="0">
                  <a:solidFill>
                    <a:schemeClr val="dk1"/>
                  </a:solidFill>
                  <a:effectLst/>
                  <a:latin typeface="Cambria Math" panose="02040503050406030204" pitchFamily="18" charset="0"/>
                  <a:ea typeface="+mn-ea"/>
                  <a:cs typeface="+mn-cs"/>
                </a:rPr>
                <a:t>𝑥 ̅</a:t>
              </a:r>
              <a:r>
                <a:rPr lang="en-IN" sz="1200" i="0" baseline="-25000">
                  <a:solidFill>
                    <a:schemeClr val="dk1"/>
                  </a:solidFill>
                  <a:effectLst/>
                  <a:latin typeface="Cambria Math" panose="02040503050406030204" pitchFamily="18" charset="0"/>
                  <a:ea typeface="+mn-ea"/>
                  <a:cs typeface="+mn-cs"/>
                </a:rPr>
                <a:t>_𝑓 )</a:t>
              </a:r>
              <a:r>
                <a:rPr lang="en-IN" sz="1200" i="0">
                  <a:solidFill>
                    <a:schemeClr val="dk1"/>
                  </a:solidFill>
                  <a:effectLst/>
                  <a:latin typeface="Cambria Math" panose="02040503050406030204" pitchFamily="18" charset="0"/>
                  <a:ea typeface="+mn-ea"/>
                  <a:cs typeface="+mn-cs"/>
                </a:rPr>
                <a:t>− (µ</a:t>
              </a:r>
              <a:r>
                <a:rPr lang="en-IN" sz="1200" i="0" baseline="-25000">
                  <a:solidFill>
                    <a:schemeClr val="dk1"/>
                  </a:solidFill>
                  <a:effectLst/>
                  <a:latin typeface="Cambria Math" panose="02040503050406030204" pitchFamily="18" charset="0"/>
                  <a:ea typeface="+mn-ea"/>
                  <a:cs typeface="+mn-cs"/>
                </a:rPr>
                <a:t>_𝑚 </a:t>
              </a:r>
              <a:r>
                <a:rPr lang="en-IN" sz="1200" i="0">
                  <a:solidFill>
                    <a:schemeClr val="dk1"/>
                  </a:solidFill>
                  <a:effectLst/>
                  <a:latin typeface="Cambria Math" panose="02040503050406030204" pitchFamily="18" charset="0"/>
                  <a:ea typeface="+mn-ea"/>
                  <a:cs typeface="+mn-cs"/>
                </a:rPr>
                <a:t> − µ</a:t>
              </a:r>
              <a:r>
                <a:rPr lang="en-IN" sz="1200" i="0" baseline="-25000">
                  <a:solidFill>
                    <a:schemeClr val="dk1"/>
                  </a:solidFill>
                  <a:effectLst/>
                  <a:latin typeface="Cambria Math" panose="02040503050406030204" pitchFamily="18" charset="0"/>
                  <a:ea typeface="+mn-ea"/>
                  <a:cs typeface="+mn-cs"/>
                </a:rPr>
                <a:t>_𝑓</a:t>
              </a:r>
              <a:r>
                <a:rPr lang="en-IN" sz="1200" i="0">
                  <a:solidFill>
                    <a:schemeClr val="dk1"/>
                  </a:solidFill>
                  <a:effectLst/>
                  <a:latin typeface="Cambria Math" panose="02040503050406030204" pitchFamily="18" charset="0"/>
                  <a:ea typeface="+mn-ea"/>
                  <a:cs typeface="+mn-cs"/>
                </a:rPr>
                <a:t>) )/(𝑠</a:t>
              </a:r>
              <a:r>
                <a:rPr lang="en-IN" sz="1200" i="0" baseline="-25000">
                  <a:solidFill>
                    <a:schemeClr val="dk1"/>
                  </a:solidFill>
                  <a:effectLst/>
                  <a:latin typeface="Cambria Math" panose="02040503050406030204" pitchFamily="18" charset="0"/>
                  <a:ea typeface="+mn-ea"/>
                  <a:cs typeface="+mn-cs"/>
                </a:rPr>
                <a:t>𝑝</a:t>
              </a:r>
              <a:r>
                <a:rPr lang="en-IN" sz="1200" i="0">
                  <a:solidFill>
                    <a:schemeClr val="dk1"/>
                  </a:solidFill>
                  <a:effectLst/>
                  <a:latin typeface="Cambria Math" panose="02040503050406030204" pitchFamily="18" charset="0"/>
                  <a:ea typeface="+mn-ea"/>
                  <a:cs typeface="+mn-cs"/>
                </a:rPr>
                <a:t>∙√(1/𝑛</a:t>
              </a:r>
              <a:r>
                <a:rPr lang="en-IN" sz="1200" i="0" baseline="-25000">
                  <a:solidFill>
                    <a:schemeClr val="dk1"/>
                  </a:solidFill>
                  <a:effectLst/>
                  <a:latin typeface="Cambria Math" panose="02040503050406030204" pitchFamily="18" charset="0"/>
                  <a:ea typeface="+mn-ea"/>
                  <a:cs typeface="+mn-cs"/>
                </a:rPr>
                <a:t>𝑚  </a:t>
              </a:r>
              <a:r>
                <a:rPr lang="en-IN" sz="1200" i="0">
                  <a:solidFill>
                    <a:schemeClr val="dk1"/>
                  </a:solidFill>
                  <a:effectLst/>
                  <a:latin typeface="Cambria Math" panose="02040503050406030204" pitchFamily="18" charset="0"/>
                  <a:ea typeface="+mn-ea"/>
                  <a:cs typeface="+mn-cs"/>
                </a:rPr>
                <a:t>+ 1/𝑛</a:t>
              </a:r>
              <a:r>
                <a:rPr lang="en-IN" sz="1200" i="0" baseline="-25000">
                  <a:solidFill>
                    <a:schemeClr val="dk1"/>
                  </a:solidFill>
                  <a:effectLst/>
                  <a:latin typeface="Cambria Math" panose="02040503050406030204" pitchFamily="18" charset="0"/>
                  <a:ea typeface="+mn-ea"/>
                  <a:cs typeface="+mn-cs"/>
                </a:rPr>
                <a:t>𝑓))</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The 100(1-α)% Confidence Interval for </a:t>
              </a:r>
              <a:r>
                <a:rPr lang="en-IN" sz="1200" i="0">
                  <a:solidFill>
                    <a:schemeClr val="dk1"/>
                  </a:solidFill>
                  <a:effectLst/>
                  <a:latin typeface="Cambria Math" panose="02040503050406030204" pitchFamily="18" charset="0"/>
                  <a:ea typeface="+mn-ea"/>
                  <a:cs typeface="+mn-cs"/>
                </a:rPr>
                <a:t>(µ</a:t>
              </a:r>
              <a:r>
                <a:rPr lang="en-IN" sz="1200" i="0" baseline="-25000">
                  <a:solidFill>
                    <a:schemeClr val="dk1"/>
                  </a:solidFill>
                  <a:effectLst/>
                  <a:latin typeface="Cambria Math" panose="02040503050406030204" pitchFamily="18" charset="0"/>
                  <a:ea typeface="+mn-ea"/>
                  <a:cs typeface="+mn-cs"/>
                </a:rPr>
                <a:t>𝑚</a:t>
              </a:r>
              <a:r>
                <a:rPr lang="en-IN" sz="1200" i="0">
                  <a:solidFill>
                    <a:schemeClr val="dk1"/>
                  </a:solidFill>
                  <a:effectLst/>
                  <a:latin typeface="Cambria Math" panose="02040503050406030204" pitchFamily="18" charset="0"/>
                  <a:ea typeface="+mn-ea"/>
                  <a:cs typeface="+mn-cs"/>
                </a:rPr>
                <a:t> − µ</a:t>
              </a:r>
              <a:r>
                <a:rPr lang="en-IN" sz="1200" i="0" baseline="-25000">
                  <a:solidFill>
                    <a:schemeClr val="dk1"/>
                  </a:solidFill>
                  <a:effectLst/>
                  <a:latin typeface="Cambria Math" panose="02040503050406030204" pitchFamily="18" charset="0"/>
                  <a:ea typeface="+mn-ea"/>
                  <a:cs typeface="+mn-cs"/>
                </a:rPr>
                <a:t>𝑓</a:t>
              </a:r>
              <a:r>
                <a:rPr lang="en-IN" sz="1200" i="0">
                  <a:solidFill>
                    <a:schemeClr val="dk1"/>
                  </a:solidFill>
                  <a:effectLst/>
                  <a:latin typeface="Cambria Math" panose="02040503050406030204" pitchFamily="18" charset="0"/>
                  <a:ea typeface="+mn-ea"/>
                  <a:cs typeface="+mn-cs"/>
                </a:rPr>
                <a:t>)</a:t>
              </a:r>
              <a:r>
                <a:rPr lang="en-IN" sz="1200">
                  <a:solidFill>
                    <a:schemeClr val="dk1"/>
                  </a:solidFill>
                  <a:effectLst/>
                  <a:latin typeface="Times New Roman" panose="02020603050405020304" pitchFamily="18" charset="0"/>
                  <a:ea typeface="+mn-ea"/>
                  <a:cs typeface="Times New Roman" panose="02020603050405020304" pitchFamily="18" charset="0"/>
                </a:rPr>
                <a:t> is given by,</a:t>
              </a:r>
            </a:p>
            <a:p>
              <a:pPr/>
              <a:r>
                <a:rPr lang="en-IN" sz="1200" i="0">
                  <a:solidFill>
                    <a:schemeClr val="dk1"/>
                  </a:solidFill>
                  <a:effectLst/>
                  <a:latin typeface="Cambria Math" panose="02040503050406030204" pitchFamily="18" charset="0"/>
                  <a:ea typeface="+mn-ea"/>
                  <a:cs typeface="+mn-cs"/>
                </a:rPr>
                <a:t>(𝑥 ̅</a:t>
              </a:r>
              <a:r>
                <a:rPr lang="en-IN" sz="1200" i="0" baseline="-25000">
                  <a:solidFill>
                    <a:schemeClr val="dk1"/>
                  </a:solidFill>
                  <a:effectLst/>
                  <a:latin typeface="Cambria Math" panose="02040503050406030204" pitchFamily="18" charset="0"/>
                  <a:ea typeface="+mn-ea"/>
                  <a:cs typeface="+mn-cs"/>
                </a:rPr>
                <a:t>_𝑚  − </a:t>
              </a:r>
              <a:r>
                <a:rPr lang="en-IN" sz="1200" i="0">
                  <a:solidFill>
                    <a:schemeClr val="dk1"/>
                  </a:solidFill>
                  <a:effectLst/>
                  <a:latin typeface="Cambria Math" panose="02040503050406030204" pitchFamily="18" charset="0"/>
                  <a:ea typeface="+mn-ea"/>
                  <a:cs typeface="+mn-cs"/>
                </a:rPr>
                <a:t>𝑥 ̅</a:t>
              </a:r>
              <a:r>
                <a:rPr lang="en-IN" sz="1200" i="0" baseline="-25000">
                  <a:solidFill>
                    <a:schemeClr val="dk1"/>
                  </a:solidFill>
                  <a:effectLst/>
                  <a:latin typeface="Cambria Math" panose="02040503050406030204" pitchFamily="18" charset="0"/>
                  <a:ea typeface="+mn-ea"/>
                  <a:cs typeface="+mn-cs"/>
                </a:rPr>
                <a:t>_𝑓 )</a:t>
              </a:r>
              <a:r>
                <a:rPr lang="en-IN" sz="1200" i="0">
                  <a:solidFill>
                    <a:schemeClr val="dk1"/>
                  </a:solidFill>
                  <a:effectLst/>
                  <a:latin typeface="Cambria Math" panose="02040503050406030204" pitchFamily="18" charset="0"/>
                  <a:ea typeface="+mn-ea"/>
                  <a:cs typeface="+mn-cs"/>
                </a:rPr>
                <a:t>±𝑡</a:t>
              </a:r>
              <a:r>
                <a:rPr lang="en-IN" sz="1200" i="0" baseline="-25000">
                  <a:solidFill>
                    <a:schemeClr val="dk1"/>
                  </a:solidFill>
                  <a:effectLst/>
                  <a:latin typeface="Cambria Math" panose="02040503050406030204" pitchFamily="18" charset="0"/>
                  <a:ea typeface="+mn-ea"/>
                  <a:cs typeface="+mn-cs"/>
                </a:rPr>
                <a:t>_(</a:t>
              </a:r>
              <a:r>
                <a:rPr lang="en-IN" sz="1200" i="0">
                  <a:solidFill>
                    <a:schemeClr val="dk1"/>
                  </a:solidFill>
                  <a:effectLst/>
                  <a:latin typeface="Cambria Math" panose="02040503050406030204" pitchFamily="18" charset="0"/>
                  <a:ea typeface="+mn-ea"/>
                  <a:cs typeface="+mn-cs"/>
                </a:rPr>
                <a:t>𝑛_𝑚+𝑛_𝑓−2,</a:t>
              </a:r>
              <a:r>
                <a:rPr lang="en-IN" sz="1100" i="0">
                  <a:solidFill>
                    <a:schemeClr val="dk1"/>
                  </a:solidFill>
                  <a:effectLst/>
                  <a:latin typeface="+mn-lt"/>
                  <a:ea typeface="+mn-ea"/>
                  <a:cs typeface="+mn-cs"/>
                </a:rPr>
                <a:t>𝛼</a:t>
              </a:r>
              <a:r>
                <a:rPr lang="en-IN" sz="1200" i="0" baseline="-25000">
                  <a:solidFill>
                    <a:schemeClr val="dk1"/>
                  </a:solidFill>
                  <a:effectLst/>
                  <a:latin typeface="Cambria Math" panose="02040503050406030204" pitchFamily="18" charset="0"/>
                  <a:ea typeface="+mn-ea"/>
                  <a:cs typeface="+mn-cs"/>
                </a:rPr>
                <a:t>) </a:t>
              </a:r>
              <a:r>
                <a:rPr lang="en-IN" sz="1200" i="0">
                  <a:solidFill>
                    <a:schemeClr val="dk1"/>
                  </a:solidFill>
                  <a:effectLst/>
                  <a:latin typeface="Cambria Math" panose="02040503050406030204" pitchFamily="18" charset="0"/>
                  <a:ea typeface="+mn-ea"/>
                  <a:cs typeface="+mn-cs"/>
                </a:rPr>
                <a:t> ∙𝑠_𝑝∙√(1/𝑛_𝑚 </a:t>
              </a:r>
              <a:r>
                <a:rPr lang="en-IN" sz="1200" i="0" baseline="-25000">
                  <a:solidFill>
                    <a:schemeClr val="dk1"/>
                  </a:solidFill>
                  <a:effectLst/>
                  <a:latin typeface="Cambria Math" panose="02040503050406030204" pitchFamily="18" charset="0"/>
                  <a:ea typeface="+mn-ea"/>
                  <a:cs typeface="+mn-cs"/>
                </a:rPr>
                <a:t>  </a:t>
              </a:r>
              <a:r>
                <a:rPr lang="en-IN" sz="1200" i="0">
                  <a:solidFill>
                    <a:schemeClr val="dk1"/>
                  </a:solidFill>
                  <a:effectLst/>
                  <a:latin typeface="Cambria Math" panose="02040503050406030204" pitchFamily="18" charset="0"/>
                  <a:ea typeface="+mn-ea"/>
                  <a:cs typeface="+mn-cs"/>
                </a:rPr>
                <a:t>+ 1/𝑛_𝑓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Where,</a:t>
              </a:r>
            </a:p>
            <a:p>
              <a:pPr/>
              <a:r>
                <a:rPr lang="en-IN" sz="1200" i="0">
                  <a:solidFill>
                    <a:schemeClr val="dk1"/>
                  </a:solidFill>
                  <a:effectLst/>
                  <a:latin typeface="Cambria Math" panose="02040503050406030204" pitchFamily="18" charset="0"/>
                  <a:ea typeface="+mn-ea"/>
                  <a:cs typeface="+mn-cs"/>
                </a:rPr>
                <a:t>〖𝑠^2〗_𝑝=((𝑛_𝑚−1)∙〖𝑠^2〗_𝑚+ (𝑛_𝑓−1)∙〖𝑠^2〗_𝑓)/(𝑛_𝑚+ 𝑛_𝑓−2)</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1856.737126</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Therefore, the 95% Confidence Interval for </a:t>
              </a:r>
              <a:r>
                <a:rPr lang="en-IN" sz="1200" i="0">
                  <a:solidFill>
                    <a:schemeClr val="dk1"/>
                  </a:solidFill>
                  <a:effectLst/>
                  <a:latin typeface="Cambria Math" panose="02040503050406030204" pitchFamily="18" charset="0"/>
                  <a:ea typeface="+mn-ea"/>
                  <a:cs typeface="+mn-cs"/>
                </a:rPr>
                <a:t>(µ</a:t>
              </a:r>
              <a:r>
                <a:rPr lang="en-IN" sz="1200" i="0" baseline="-25000">
                  <a:solidFill>
                    <a:schemeClr val="dk1"/>
                  </a:solidFill>
                  <a:effectLst/>
                  <a:latin typeface="Cambria Math" panose="02040503050406030204" pitchFamily="18" charset="0"/>
                  <a:ea typeface="+mn-ea"/>
                  <a:cs typeface="+mn-cs"/>
                </a:rPr>
                <a:t>𝑚</a:t>
              </a:r>
              <a:r>
                <a:rPr lang="en-IN" sz="1200" i="0">
                  <a:solidFill>
                    <a:schemeClr val="dk1"/>
                  </a:solidFill>
                  <a:effectLst/>
                  <a:latin typeface="Cambria Math" panose="02040503050406030204" pitchFamily="18" charset="0"/>
                  <a:ea typeface="+mn-ea"/>
                  <a:cs typeface="+mn-cs"/>
                </a:rPr>
                <a:t> − µ</a:t>
              </a:r>
              <a:r>
                <a:rPr lang="en-IN" sz="1200" i="0" baseline="-25000">
                  <a:solidFill>
                    <a:schemeClr val="dk1"/>
                  </a:solidFill>
                  <a:effectLst/>
                  <a:latin typeface="Cambria Math" panose="02040503050406030204" pitchFamily="18" charset="0"/>
                  <a:ea typeface="+mn-ea"/>
                  <a:cs typeface="+mn-cs"/>
                </a:rPr>
                <a:t>𝑓</a:t>
              </a:r>
              <a:r>
                <a:rPr lang="en-IN" sz="1200" i="0">
                  <a:solidFill>
                    <a:schemeClr val="dk1"/>
                  </a:solidFill>
                  <a:effectLst/>
                  <a:latin typeface="Cambria Math" panose="02040503050406030204" pitchFamily="18" charset="0"/>
                  <a:ea typeface="+mn-ea"/>
                  <a:cs typeface="+mn-cs"/>
                </a:rPr>
                <a:t>)</a:t>
              </a:r>
              <a:r>
                <a:rPr lang="en-IN" sz="1200">
                  <a:solidFill>
                    <a:schemeClr val="dk1"/>
                  </a:solidFill>
                  <a:effectLst/>
                  <a:latin typeface="Times New Roman" panose="02020603050405020304" pitchFamily="18" charset="0"/>
                  <a:ea typeface="+mn-ea"/>
                  <a:cs typeface="Times New Roman" panose="02020603050405020304" pitchFamily="18" charset="0"/>
                </a:rPr>
                <a:t> is,</a:t>
              </a:r>
            </a:p>
            <a:p>
              <a:pPr/>
              <a:r>
                <a:rPr lang="en-IN" sz="1200" i="0">
                  <a:solidFill>
                    <a:schemeClr val="dk1"/>
                  </a:solidFill>
                  <a:effectLst/>
                  <a:latin typeface="Cambria Math" panose="02040503050406030204" pitchFamily="18" charset="0"/>
                  <a:ea typeface="+mn-ea"/>
                  <a:cs typeface="+mn-cs"/>
                </a:rPr>
                <a:t>(159.7333 − 153.133)</a:t>
              </a:r>
              <a:r>
                <a:rPr lang="en-IN" sz="1200" b="0" i="0">
                  <a:solidFill>
                    <a:schemeClr val="dk1"/>
                  </a:solidFill>
                  <a:effectLst/>
                  <a:latin typeface="Cambria Math" panose="02040503050406030204" pitchFamily="18" charset="0"/>
                  <a:ea typeface="+mn-ea"/>
                  <a:cs typeface="+mn-cs"/>
                </a:rPr>
                <a:t>−1.701</a:t>
              </a:r>
              <a:r>
                <a:rPr lang="en-IN" sz="1200" i="0">
                  <a:solidFill>
                    <a:schemeClr val="dk1"/>
                  </a:solidFill>
                  <a:effectLst/>
                  <a:latin typeface="Cambria Math" panose="02040503050406030204" pitchFamily="18" charset="0"/>
                  <a:ea typeface="+mn-ea"/>
                  <a:cs typeface="+mn-cs"/>
                </a:rPr>
                <a:t>∙√(1856.737126∙2/15)</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r>
                <a:rPr lang="en-IN" sz="1200" i="0">
                  <a:solidFill>
                    <a:schemeClr val="dk1"/>
                  </a:solidFill>
                  <a:effectLst/>
                  <a:latin typeface="Cambria Math" panose="02040503050406030204" pitchFamily="18" charset="0"/>
                  <a:ea typeface="+mn-ea"/>
                  <a:cs typeface="+mn-cs"/>
                </a:rPr>
                <a:t>6.6</a:t>
              </a:r>
              <a:r>
                <a:rPr lang="en-IN" sz="1200" b="0" i="0">
                  <a:solidFill>
                    <a:schemeClr val="dk1"/>
                  </a:solidFill>
                  <a:effectLst/>
                  <a:latin typeface="Cambria Math" panose="02040503050406030204" pitchFamily="18" charset="0"/>
                  <a:ea typeface="+mn-ea"/>
                  <a:cs typeface="+mn-cs"/>
                </a:rPr>
                <a:t>−26.7638688</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r>
                <a:rPr lang="en-IN" sz="1200" i="0">
                  <a:solidFill>
                    <a:schemeClr val="dk1"/>
                  </a:solidFill>
                  <a:effectLst/>
                  <a:latin typeface="Cambria Math" panose="02040503050406030204" pitchFamily="18" charset="0"/>
                  <a:ea typeface="+mn-ea"/>
                  <a:cs typeface="+mn-cs"/>
                </a:rPr>
                <a:t>[−2</a:t>
              </a:r>
              <a:r>
                <a:rPr lang="en-IN" sz="1200" b="0" i="0">
                  <a:solidFill>
                    <a:schemeClr val="dk1"/>
                  </a:solidFill>
                  <a:effectLst/>
                  <a:latin typeface="Cambria Math" panose="02040503050406030204" pitchFamily="18" charset="0"/>
                  <a:ea typeface="+mn-ea"/>
                  <a:cs typeface="+mn-cs"/>
                </a:rPr>
                <a:t>0.1638688</a:t>
              </a:r>
              <a:r>
                <a:rPr lang="en-IN" sz="1200" i="0">
                  <a:solidFill>
                    <a:schemeClr val="dk1"/>
                  </a:solidFill>
                  <a:effectLst/>
                  <a:latin typeface="Cambria Math" panose="02040503050406030204" pitchFamily="18" charset="0"/>
                  <a:ea typeface="+mn-ea"/>
                  <a:cs typeface="+mn-cs"/>
                </a:rPr>
                <a:t>, </a:t>
              </a:r>
              <a:r>
                <a:rPr lang="en-IN" sz="1200" i="0">
                  <a:solidFill>
                    <a:schemeClr val="dk1"/>
                  </a:solidFill>
                  <a:effectLst/>
                  <a:latin typeface="Cambria Math" panose="02040503050406030204" pitchFamily="18" charset="0"/>
                  <a:ea typeface="Cambria Math" panose="02040503050406030204" pitchFamily="18" charset="0"/>
                  <a:cs typeface="+mn-cs"/>
                </a:rPr>
                <a:t>∞</a:t>
              </a:r>
              <a:r>
                <a:rPr lang="en-IN" sz="1200" i="0">
                  <a:solidFill>
                    <a:schemeClr val="dk1"/>
                  </a:solidFill>
                  <a:effectLst/>
                  <a:latin typeface="Cambria Math" panose="02040503050406030204" pitchFamily="18" charset="0"/>
                  <a:ea typeface="+mn-ea"/>
                  <a:cs typeface="+mn-cs"/>
                </a:rPr>
                <a:t>]</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The Confidence Interval Includes 0 in its range, which suggests that the results are not statistically significant,</a:t>
              </a:r>
            </a:p>
            <a:p>
              <a:r>
                <a:rPr lang="en-IN" sz="1200">
                  <a:solidFill>
                    <a:schemeClr val="dk1"/>
                  </a:solidFill>
                  <a:effectLst/>
                  <a:latin typeface="Times New Roman" panose="02020603050405020304" pitchFamily="18" charset="0"/>
                  <a:ea typeface="+mn-ea"/>
                  <a:cs typeface="Times New Roman" panose="02020603050405020304" pitchFamily="18" charset="0"/>
                </a:rPr>
                <a:t>And the lower bound &lt; 0, this suggests that there is quite the possibility that Average Claim Cost for males might be lower than Females.</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Therefore, there is not sufficient evidence to conclude that the average claim count for males is higher than females.</a:t>
              </a:r>
              <a:br>
                <a:rPr lang="en-US" sz="1200" u="sng">
                  <a:solidFill>
                    <a:schemeClr val="dk1"/>
                  </a:solidFill>
                  <a:effectLst/>
                  <a:latin typeface="Times New Roman" panose="02020603050405020304" pitchFamily="18" charset="0"/>
                  <a:ea typeface="+mn-ea"/>
                  <a:cs typeface="Times New Roman" panose="02020603050405020304" pitchFamily="18" charset="0"/>
                </a:rPr>
              </a:b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292100</xdr:colOff>
      <xdr:row>0</xdr:row>
      <xdr:rowOff>136275</xdr:rowOff>
    </xdr:from>
    <xdr:to>
      <xdr:col>16</xdr:col>
      <xdr:colOff>578555</xdr:colOff>
      <xdr:row>39</xdr:row>
      <xdr:rowOff>73276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7138CE-A468-DFFE-BB92-DA570542F316}"/>
                </a:ext>
              </a:extLst>
            </xdr:cNvPr>
            <xdr:cNvSpPr txBox="1"/>
          </xdr:nvSpPr>
          <xdr:spPr>
            <a:xfrm>
              <a:off x="5964767" y="136275"/>
              <a:ext cx="6368344" cy="7105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Times New Roman" panose="02020603050405020304" pitchFamily="18" charset="0"/>
                  <a:ea typeface="+mn-ea"/>
                  <a:cs typeface="Times New Roman" panose="02020603050405020304" pitchFamily="18" charset="0"/>
                </a:rPr>
                <a:t>Hypothesis Testing tests an assumption (in this case, the assumption being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𝜇</m:t>
                      </m:r>
                    </m:e>
                    <m:sub>
                      <m:r>
                        <a:rPr lang="en-US" sz="1200" i="1">
                          <a:solidFill>
                            <a:schemeClr val="dk1"/>
                          </a:solidFill>
                          <a:effectLst/>
                          <a:latin typeface="Cambria Math" panose="02040503050406030204" pitchFamily="18" charset="0"/>
                          <a:ea typeface="+mn-ea"/>
                          <a:cs typeface="+mn-cs"/>
                        </a:rPr>
                        <m:t>𝑚</m:t>
                      </m:r>
                    </m:sub>
                  </m:sSub>
                  <m:r>
                    <a:rPr lang="en-US"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𝜇</m:t>
                      </m:r>
                    </m:e>
                    <m:sub>
                      <m:r>
                        <a:rPr lang="en-US" sz="1200" i="1">
                          <a:solidFill>
                            <a:schemeClr val="dk1"/>
                          </a:solidFill>
                          <a:effectLst/>
                          <a:latin typeface="Cambria Math" panose="02040503050406030204" pitchFamily="18" charset="0"/>
                          <a:ea typeface="+mn-ea"/>
                          <a:cs typeface="+mn-cs"/>
                        </a:rPr>
                        <m:t>𝑓</m:t>
                      </m:r>
                    </m:sub>
                  </m:sSub>
                </m:oMath>
              </a14:m>
              <a:r>
                <a:rPr lang="en-US" sz="1200">
                  <a:solidFill>
                    <a:schemeClr val="dk1"/>
                  </a:solidFill>
                  <a:effectLst/>
                  <a:latin typeface="Times New Roman" panose="02020603050405020304" pitchFamily="18" charset="0"/>
                  <a:ea typeface="+mn-ea"/>
                  <a:cs typeface="Times New Roman" panose="02020603050405020304" pitchFamily="18" charset="0"/>
                </a:rPr>
                <a:t>). This Assumption is often called a Null Hypothesis or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𝐻</m:t>
                      </m:r>
                    </m:e>
                    <m:sub>
                      <m:r>
                        <a:rPr lang="en-US" sz="1200" i="1">
                          <a:solidFill>
                            <a:schemeClr val="dk1"/>
                          </a:solidFill>
                          <a:effectLst/>
                          <a:latin typeface="Cambria Math" panose="02040503050406030204" pitchFamily="18" charset="0"/>
                          <a:ea typeface="+mn-ea"/>
                          <a:cs typeface="+mn-cs"/>
                        </a:rPr>
                        <m:t>0</m:t>
                      </m:r>
                    </m:sub>
                  </m:sSub>
                </m:oMath>
              </a14:m>
              <a:r>
                <a:rPr lang="en-US" sz="1200">
                  <a:solidFill>
                    <a:schemeClr val="dk1"/>
                  </a:solidFill>
                  <a:effectLst/>
                  <a:latin typeface="Times New Roman" panose="02020603050405020304" pitchFamily="18" charset="0"/>
                  <a:ea typeface="+mn-ea"/>
                  <a:cs typeface="Times New Roman" panose="02020603050405020304" pitchFamily="18" charset="0"/>
                </a:rPr>
                <a:t>, and is tested against an Alternative Hypothesis or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𝐻</m:t>
                      </m:r>
                    </m:e>
                    <m:sub>
                      <m:r>
                        <a:rPr lang="en-US" sz="1200" i="1">
                          <a:solidFill>
                            <a:schemeClr val="dk1"/>
                          </a:solidFill>
                          <a:effectLst/>
                          <a:latin typeface="Cambria Math" panose="02040503050406030204" pitchFamily="18" charset="0"/>
                          <a:ea typeface="+mn-ea"/>
                          <a:cs typeface="+mn-cs"/>
                        </a:rPr>
                        <m:t>1</m:t>
                      </m:r>
                    </m:sub>
                  </m:sSub>
                </m:oMath>
              </a14:m>
              <a:r>
                <a:rPr lang="en-US" sz="1200">
                  <a:solidFill>
                    <a:schemeClr val="dk1"/>
                  </a:solidFill>
                  <a:effectLst/>
                  <a:latin typeface="Times New Roman" panose="02020603050405020304" pitchFamily="18" charset="0"/>
                  <a:ea typeface="+mn-ea"/>
                  <a:cs typeface="Times New Roman" panose="02020603050405020304" pitchFamily="18" charset="0"/>
                </a:rPr>
                <a:t>, to check the plausibility of the Base Assumption.</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Similar to the Confidence Interval, a 2-sample t-Test is conducted to test the Null Hypothesis.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A test to check if the Claim Costs for Male is equal to that of Females.</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US" sz="1200" i="0">
                <a:solidFill>
                  <a:schemeClr val="dk1"/>
                </a:solidFill>
                <a:effectLst/>
                <a:latin typeface="Times New Roman" panose="02020603050405020304" pitchFamily="18" charset="0"/>
                <a:ea typeface="+mn-ea"/>
                <a:cs typeface="Times New Roman" panose="02020603050405020304" pitchFamily="18" charset="0"/>
              </a:endParaRPr>
            </a:p>
            <a:p>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𝐻</m:t>
                      </m:r>
                    </m:e>
                    <m:sub>
                      <m:r>
                        <a:rPr lang="en-US" sz="1200" i="1">
                          <a:solidFill>
                            <a:schemeClr val="dk1"/>
                          </a:solidFill>
                          <a:effectLst/>
                          <a:latin typeface="Cambria Math" panose="02040503050406030204" pitchFamily="18" charset="0"/>
                          <a:ea typeface="+mn-ea"/>
                          <a:cs typeface="+mn-cs"/>
                        </a:rPr>
                        <m:t>0</m:t>
                      </m:r>
                    </m:sub>
                  </m:sSub>
                  <m:r>
                    <a:rPr lang="en-US" sz="1200" i="1">
                      <a:solidFill>
                        <a:schemeClr val="dk1"/>
                      </a:solidFill>
                      <a:effectLst/>
                      <a:latin typeface="Cambria Math" panose="02040503050406030204" pitchFamily="18" charset="0"/>
                      <a:ea typeface="+mn-ea"/>
                      <a:cs typeface="+mn-cs"/>
                    </a:rPr>
                    <m:t> : </m:t>
                  </m:r>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𝜇</m:t>
                      </m:r>
                    </m:e>
                    <m:sub>
                      <m:r>
                        <a:rPr lang="en-US" sz="1200" i="1">
                          <a:solidFill>
                            <a:schemeClr val="dk1"/>
                          </a:solidFill>
                          <a:effectLst/>
                          <a:latin typeface="Cambria Math" panose="02040503050406030204" pitchFamily="18" charset="0"/>
                          <a:ea typeface="+mn-ea"/>
                          <a:cs typeface="+mn-cs"/>
                        </a:rPr>
                        <m:t>𝑚</m:t>
                      </m:r>
                    </m:sub>
                  </m:sSub>
                  <m:r>
                    <a:rPr lang="en-US"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𝜇</m:t>
                      </m:r>
                    </m:e>
                    <m:sub>
                      <m:r>
                        <a:rPr lang="en-US" sz="1200" i="1">
                          <a:solidFill>
                            <a:schemeClr val="dk1"/>
                          </a:solidFill>
                          <a:effectLst/>
                          <a:latin typeface="Cambria Math" panose="02040503050406030204" pitchFamily="18" charset="0"/>
                          <a:ea typeface="+mn-ea"/>
                          <a:cs typeface="+mn-cs"/>
                        </a:rPr>
                        <m:t>𝑓</m:t>
                      </m:r>
                    </m:sub>
                  </m:sSub>
                </m:oMath>
              </a14:m>
              <a:r>
                <a:rPr lang="en-US" sz="1200">
                  <a:solidFill>
                    <a:schemeClr val="dk1"/>
                  </a:solidFill>
                  <a:effectLst/>
                  <a:latin typeface="Times New Roman" panose="02020603050405020304" pitchFamily="18" charset="0"/>
                  <a:ea typeface="+mn-ea"/>
                  <a:cs typeface="Times New Roman" panose="02020603050405020304" pitchFamily="18" charset="0"/>
                </a:rPr>
                <a:t>		vs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𝐻</m:t>
                      </m:r>
                    </m:e>
                    <m:sub>
                      <m:r>
                        <a:rPr lang="en-US" sz="1200" i="1">
                          <a:solidFill>
                            <a:schemeClr val="dk1"/>
                          </a:solidFill>
                          <a:effectLst/>
                          <a:latin typeface="Cambria Math" panose="02040503050406030204" pitchFamily="18" charset="0"/>
                          <a:ea typeface="+mn-ea"/>
                          <a:cs typeface="+mn-cs"/>
                        </a:rPr>
                        <m:t>1</m:t>
                      </m:r>
                    </m:sub>
                  </m:sSub>
                  <m:r>
                    <a:rPr lang="en-US" sz="1200" i="1">
                      <a:solidFill>
                        <a:schemeClr val="dk1"/>
                      </a:solidFill>
                      <a:effectLst/>
                      <a:latin typeface="Cambria Math" panose="02040503050406030204" pitchFamily="18" charset="0"/>
                      <a:ea typeface="+mn-ea"/>
                      <a:cs typeface="+mn-cs"/>
                    </a:rPr>
                    <m:t> : </m:t>
                  </m:r>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𝜇</m:t>
                      </m:r>
                    </m:e>
                    <m:sub>
                      <m:r>
                        <a:rPr lang="en-US" sz="1200" i="1">
                          <a:solidFill>
                            <a:schemeClr val="dk1"/>
                          </a:solidFill>
                          <a:effectLst/>
                          <a:latin typeface="Cambria Math" panose="02040503050406030204" pitchFamily="18" charset="0"/>
                          <a:ea typeface="+mn-ea"/>
                          <a:cs typeface="+mn-cs"/>
                        </a:rPr>
                        <m:t>𝑚</m:t>
                      </m:r>
                    </m:sub>
                  </m:sSub>
                  <m:r>
                    <a:rPr lang="en-US" sz="1200" i="1">
                      <a:solidFill>
                        <a:schemeClr val="dk1"/>
                      </a:solidFill>
                      <a:effectLst/>
                      <a:latin typeface="Cambria Math" panose="02040503050406030204" pitchFamily="18" charset="0"/>
                      <a:ea typeface="+mn-ea"/>
                      <a:cs typeface="+mn-cs"/>
                    </a:rPr>
                    <m:t>≠ </m:t>
                  </m:r>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𝜇</m:t>
                      </m:r>
                    </m:e>
                    <m:sub>
                      <m:r>
                        <a:rPr lang="en-US" sz="1200" i="1">
                          <a:solidFill>
                            <a:schemeClr val="dk1"/>
                          </a:solidFill>
                          <a:effectLst/>
                          <a:latin typeface="Cambria Math" panose="02040503050406030204" pitchFamily="18" charset="0"/>
                          <a:ea typeface="+mn-ea"/>
                          <a:cs typeface="+mn-cs"/>
                        </a:rPr>
                        <m:t>𝑓</m:t>
                      </m:r>
                    </m:sub>
                  </m:sSub>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Where,</a:t>
              </a:r>
            </a:p>
            <a:p>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US" sz="1200" i="1">
                              <a:solidFill>
                                <a:schemeClr val="dk1"/>
                              </a:solidFill>
                              <a:effectLst/>
                              <a:latin typeface="Cambria Math" panose="02040503050406030204" pitchFamily="18" charset="0"/>
                              <a:ea typeface="+mn-ea"/>
                              <a:cs typeface="+mn-cs"/>
                            </a:rPr>
                            <m:t>𝑋</m:t>
                          </m:r>
                        </m:e>
                      </m:acc>
                    </m:e>
                    <m:sub>
                      <m:r>
                        <a:rPr lang="en-US" sz="1200" i="1">
                          <a:solidFill>
                            <a:schemeClr val="dk1"/>
                          </a:solidFill>
                          <a:effectLst/>
                          <a:latin typeface="Cambria Math" panose="02040503050406030204" pitchFamily="18" charset="0"/>
                          <a:ea typeface="+mn-ea"/>
                          <a:cs typeface="+mn-cs"/>
                        </a:rPr>
                        <m:t>𝑚</m:t>
                      </m:r>
                    </m:sub>
                  </m:sSub>
                  <m:r>
                    <a:rPr lang="en-US" sz="1200" i="1">
                      <a:solidFill>
                        <a:schemeClr val="dk1"/>
                      </a:solidFill>
                      <a:effectLst/>
                      <a:latin typeface="Cambria Math" panose="02040503050406030204" pitchFamily="18" charset="0"/>
                      <a:ea typeface="+mn-ea"/>
                      <a:cs typeface="+mn-cs"/>
                    </a:rPr>
                    <m:t>=1953.466</m:t>
                  </m:r>
                </m:oMath>
              </a14:m>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𝑆</m:t>
                      </m:r>
                    </m:e>
                    <m:sub>
                      <m:r>
                        <a:rPr lang="en-US" sz="1200" i="1">
                          <a:solidFill>
                            <a:schemeClr val="dk1"/>
                          </a:solidFill>
                          <a:effectLst/>
                          <a:latin typeface="Cambria Math" panose="02040503050406030204" pitchFamily="18" charset="0"/>
                          <a:ea typeface="+mn-ea"/>
                          <a:cs typeface="+mn-cs"/>
                        </a:rPr>
                        <m:t>𝑚</m:t>
                      </m:r>
                    </m:sub>
                  </m:sSub>
                  <m:r>
                    <a:rPr lang="en-US" sz="1200" i="1">
                      <a:solidFill>
                        <a:schemeClr val="dk1"/>
                      </a:solidFill>
                      <a:effectLst/>
                      <a:latin typeface="Cambria Math" panose="02040503050406030204" pitchFamily="18" charset="0"/>
                      <a:ea typeface="+mn-ea"/>
                      <a:cs typeface="+mn-cs"/>
                    </a:rPr>
                    <m:t>=2∗165.4884</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US" sz="1200" i="1">
                              <a:solidFill>
                                <a:schemeClr val="dk1"/>
                              </a:solidFill>
                              <a:effectLst/>
                              <a:latin typeface="Cambria Math" panose="02040503050406030204" pitchFamily="18" charset="0"/>
                              <a:ea typeface="+mn-ea"/>
                              <a:cs typeface="+mn-cs"/>
                            </a:rPr>
                            <m:t>𝑋</m:t>
                          </m:r>
                        </m:e>
                      </m:acc>
                    </m:e>
                    <m:sub>
                      <m:r>
                        <a:rPr lang="en-US" sz="1200" i="1">
                          <a:solidFill>
                            <a:schemeClr val="dk1"/>
                          </a:solidFill>
                          <a:effectLst/>
                          <a:latin typeface="Cambria Math" panose="02040503050406030204" pitchFamily="18" charset="0"/>
                          <a:ea typeface="+mn-ea"/>
                          <a:cs typeface="+mn-cs"/>
                        </a:rPr>
                        <m:t>𝑓</m:t>
                      </m:r>
                    </m:sub>
                  </m:sSub>
                  <m:r>
                    <a:rPr lang="en-US" sz="1200" i="1">
                      <a:solidFill>
                        <a:schemeClr val="dk1"/>
                      </a:solidFill>
                      <a:effectLst/>
                      <a:latin typeface="Cambria Math" panose="02040503050406030204" pitchFamily="18" charset="0"/>
                      <a:ea typeface="+mn-ea"/>
                      <a:cs typeface="+mn-cs"/>
                    </a:rPr>
                    <m:t>=1923.533</m:t>
                  </m:r>
                </m:oMath>
              </a14:m>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𝑆</m:t>
                      </m:r>
                    </m:e>
                    <m:sub>
                      <m:r>
                        <a:rPr lang="en-US" sz="1200" i="1">
                          <a:solidFill>
                            <a:schemeClr val="dk1"/>
                          </a:solidFill>
                          <a:effectLst/>
                          <a:latin typeface="Cambria Math" panose="02040503050406030204" pitchFamily="18" charset="0"/>
                          <a:ea typeface="+mn-ea"/>
                          <a:cs typeface="+mn-cs"/>
                        </a:rPr>
                        <m:t>𝑓</m:t>
                      </m:r>
                    </m:sub>
                  </m:sSub>
                  <m:r>
                    <a:rPr lang="en-US" sz="1200" i="1">
                      <a:solidFill>
                        <a:schemeClr val="dk1"/>
                      </a:solidFill>
                      <a:effectLst/>
                      <a:latin typeface="Cambria Math" panose="02040503050406030204" pitchFamily="18" charset="0"/>
                      <a:ea typeface="+mn-ea"/>
                      <a:cs typeface="+mn-cs"/>
                    </a:rPr>
                    <m:t>=172.8839</m:t>
                  </m:r>
                </m:oMath>
              </a14:m>
              <a:endParaRPr lang="en-IN" sz="1200" i="1">
                <a:solidFill>
                  <a:schemeClr val="dk1"/>
                </a:solidFill>
                <a:effectLst/>
                <a:latin typeface="+mn-lt"/>
                <a:ea typeface="+mn-ea"/>
                <a:cs typeface="+mn-cs"/>
              </a:endParaRPr>
            </a:p>
            <a:p>
              <a:pPr/>
              <a14:m>
                <m:oMathPara xmlns:m="http://schemas.openxmlformats.org/officeDocument/2006/math">
                  <m:oMathParaPr>
                    <m:jc m:val="left"/>
                  </m:oMathParaPr>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𝑆</m:t>
                        </m:r>
                      </m:e>
                      <m:sub>
                        <m:r>
                          <a:rPr lang="en-US" sz="1200" i="1">
                            <a:solidFill>
                              <a:schemeClr val="dk1"/>
                            </a:solidFill>
                            <a:effectLst/>
                            <a:latin typeface="Cambria Math" panose="02040503050406030204" pitchFamily="18" charset="0"/>
                            <a:ea typeface="+mn-ea"/>
                            <a:cs typeface="+mn-cs"/>
                          </a:rPr>
                          <m:t>𝑝</m:t>
                        </m:r>
                      </m:sub>
                    </m:sSub>
                    <m:r>
                      <a:rPr lang="en-US" sz="1200" i="1">
                        <a:solidFill>
                          <a:schemeClr val="dk1"/>
                        </a:solidFill>
                        <a:effectLst/>
                        <a:latin typeface="Cambria Math" panose="02040503050406030204" pitchFamily="18" charset="0"/>
                        <a:ea typeface="+mn-ea"/>
                        <a:cs typeface="+mn-cs"/>
                      </a:rPr>
                      <m:t>=169.2265</m:t>
                    </m:r>
                  </m:oMath>
                </m:oMathPara>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Test statistic: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US" sz="1200" i="1">
                      <a:solidFill>
                        <a:schemeClr val="dk1"/>
                      </a:solidFill>
                      <a:effectLst/>
                      <a:latin typeface="Cambria Math" panose="02040503050406030204" pitchFamily="18" charset="0"/>
                      <a:ea typeface="+mn-ea"/>
                      <a:cs typeface="+mn-cs"/>
                    </a:rPr>
                    <m:t>𝑡</m:t>
                  </m:r>
                  <m:r>
                    <a:rPr lang="en-US" sz="1200" i="1">
                      <a:solidFill>
                        <a:schemeClr val="dk1"/>
                      </a:solidFill>
                      <a:effectLst/>
                      <a:latin typeface="Cambria Math" panose="02040503050406030204" pitchFamily="18" charset="0"/>
                      <a:ea typeface="+mn-ea"/>
                      <a:cs typeface="+mn-cs"/>
                    </a:rPr>
                    <m:t>=</m:t>
                  </m:r>
                  <m:f>
                    <m:fPr>
                      <m:ctrlPr>
                        <a:rPr lang="en-IN" sz="1200" i="1">
                          <a:solidFill>
                            <a:schemeClr val="dk1"/>
                          </a:solidFill>
                          <a:effectLst/>
                          <a:latin typeface="Cambria Math" panose="02040503050406030204" pitchFamily="18" charset="0"/>
                          <a:ea typeface="+mn-ea"/>
                          <a:cs typeface="+mn-cs"/>
                        </a:rPr>
                      </m:ctrlPr>
                    </m:fPr>
                    <m:num>
                      <m:sSub>
                        <m:sSubPr>
                          <m:ctrlPr>
                            <a:rPr lang="en-IN" sz="1200" i="1">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US" sz="1200" i="1">
                                  <a:solidFill>
                                    <a:schemeClr val="dk1"/>
                                  </a:solidFill>
                                  <a:effectLst/>
                                  <a:latin typeface="Cambria Math" panose="02040503050406030204" pitchFamily="18" charset="0"/>
                                  <a:ea typeface="+mn-ea"/>
                                  <a:cs typeface="+mn-cs"/>
                                </a:rPr>
                                <m:t>𝑋</m:t>
                              </m:r>
                            </m:e>
                          </m:acc>
                        </m:e>
                        <m:sub>
                          <m:r>
                            <a:rPr lang="en-US" sz="1200" i="1">
                              <a:solidFill>
                                <a:schemeClr val="dk1"/>
                              </a:solidFill>
                              <a:effectLst/>
                              <a:latin typeface="Cambria Math" panose="02040503050406030204" pitchFamily="18" charset="0"/>
                              <a:ea typeface="+mn-ea"/>
                              <a:cs typeface="+mn-cs"/>
                            </a:rPr>
                            <m:t>𝑚</m:t>
                          </m:r>
                        </m:sub>
                      </m:sSub>
                      <m:r>
                        <a:rPr lang="en-US"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acc>
                            <m:accPr>
                              <m:chr m:val="̅"/>
                              <m:ctrlPr>
                                <a:rPr lang="en-IN" sz="1200" i="1">
                                  <a:solidFill>
                                    <a:schemeClr val="dk1"/>
                                  </a:solidFill>
                                  <a:effectLst/>
                                  <a:latin typeface="Cambria Math" panose="02040503050406030204" pitchFamily="18" charset="0"/>
                                  <a:ea typeface="+mn-ea"/>
                                  <a:cs typeface="+mn-cs"/>
                                </a:rPr>
                              </m:ctrlPr>
                            </m:accPr>
                            <m:e>
                              <m:r>
                                <a:rPr lang="en-US" sz="1200" i="1">
                                  <a:solidFill>
                                    <a:schemeClr val="dk1"/>
                                  </a:solidFill>
                                  <a:effectLst/>
                                  <a:latin typeface="Cambria Math" panose="02040503050406030204" pitchFamily="18" charset="0"/>
                                  <a:ea typeface="+mn-ea"/>
                                  <a:cs typeface="+mn-cs"/>
                                </a:rPr>
                                <m:t>𝑋</m:t>
                              </m:r>
                            </m:e>
                          </m:acc>
                        </m:e>
                        <m:sub>
                          <m:r>
                            <a:rPr lang="en-US" sz="1200" i="1">
                              <a:solidFill>
                                <a:schemeClr val="dk1"/>
                              </a:solidFill>
                              <a:effectLst/>
                              <a:latin typeface="Cambria Math" panose="02040503050406030204" pitchFamily="18" charset="0"/>
                              <a:ea typeface="+mn-ea"/>
                              <a:cs typeface="+mn-cs"/>
                            </a:rPr>
                            <m:t>𝑓</m:t>
                          </m:r>
                        </m:sub>
                      </m:sSub>
                    </m:num>
                    <m:den>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𝑠</m:t>
                          </m:r>
                        </m:e>
                        <m:sub>
                          <m:r>
                            <a:rPr lang="en-US" sz="1200" i="1">
                              <a:solidFill>
                                <a:schemeClr val="dk1"/>
                              </a:solidFill>
                              <a:effectLst/>
                              <a:latin typeface="Cambria Math" panose="02040503050406030204" pitchFamily="18" charset="0"/>
                              <a:ea typeface="+mn-ea"/>
                              <a:cs typeface="+mn-cs"/>
                            </a:rPr>
                            <m:t>𝑝</m:t>
                          </m:r>
                        </m:sub>
                      </m:sSub>
                      <m:r>
                        <a:rPr lang="en-US" sz="1200" i="1">
                          <a:solidFill>
                            <a:schemeClr val="dk1"/>
                          </a:solidFill>
                          <a:effectLst/>
                          <a:latin typeface="Cambria Math" panose="02040503050406030204" pitchFamily="18" charset="0"/>
                          <a:ea typeface="+mn-ea"/>
                          <a:cs typeface="+mn-cs"/>
                        </a:rPr>
                        <m:t>∗</m:t>
                      </m:r>
                      <m:rad>
                        <m:radPr>
                          <m:degHide m:val="on"/>
                          <m:ctrlPr>
                            <a:rPr lang="en-IN" sz="1200" i="1">
                              <a:solidFill>
                                <a:schemeClr val="dk1"/>
                              </a:solidFill>
                              <a:effectLst/>
                              <a:latin typeface="Cambria Math" panose="02040503050406030204" pitchFamily="18" charset="0"/>
                              <a:ea typeface="+mn-ea"/>
                              <a:cs typeface="+mn-cs"/>
                            </a:rPr>
                          </m:ctrlPr>
                        </m:radPr>
                        <m:deg/>
                        <m:e>
                          <m:f>
                            <m:fPr>
                              <m:ctrlPr>
                                <a:rPr lang="en-IN"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1</m:t>
                              </m:r>
                            </m:num>
                            <m:den>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𝑛</m:t>
                                  </m:r>
                                </m:e>
                                <m:sub>
                                  <m:r>
                                    <a:rPr lang="en-US" sz="1200" i="1">
                                      <a:solidFill>
                                        <a:schemeClr val="dk1"/>
                                      </a:solidFill>
                                      <a:effectLst/>
                                      <a:latin typeface="Cambria Math" panose="02040503050406030204" pitchFamily="18" charset="0"/>
                                      <a:ea typeface="+mn-ea"/>
                                      <a:cs typeface="+mn-cs"/>
                                    </a:rPr>
                                    <m:t>𝑚</m:t>
                                  </m:r>
                                </m:sub>
                              </m:sSub>
                            </m:den>
                          </m:f>
                          <m:r>
                            <a:rPr lang="en-US" sz="1200" i="1">
                              <a:solidFill>
                                <a:schemeClr val="dk1"/>
                              </a:solidFill>
                              <a:effectLst/>
                              <a:latin typeface="Cambria Math" panose="02040503050406030204" pitchFamily="18" charset="0"/>
                              <a:ea typeface="+mn-ea"/>
                              <a:cs typeface="+mn-cs"/>
                            </a:rPr>
                            <m:t>+</m:t>
                          </m:r>
                          <m:f>
                            <m:fPr>
                              <m:ctrlPr>
                                <a:rPr lang="en-IN"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1</m:t>
                              </m:r>
                            </m:num>
                            <m:den>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𝑛</m:t>
                                  </m:r>
                                </m:e>
                                <m:sub>
                                  <m:r>
                                    <a:rPr lang="en-US" sz="1200" i="1">
                                      <a:solidFill>
                                        <a:schemeClr val="dk1"/>
                                      </a:solidFill>
                                      <a:effectLst/>
                                      <a:latin typeface="Cambria Math" panose="02040503050406030204" pitchFamily="18" charset="0"/>
                                      <a:ea typeface="+mn-ea"/>
                                      <a:cs typeface="+mn-cs"/>
                                    </a:rPr>
                                    <m:t>𝑓</m:t>
                                  </m:r>
                                </m:sub>
                              </m:sSub>
                            </m:den>
                          </m:f>
                        </m:e>
                      </m:rad>
                    </m:den>
                  </m:f>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US" sz="1200" i="1">
                      <a:solidFill>
                        <a:schemeClr val="dk1"/>
                      </a:solidFill>
                      <a:effectLst/>
                      <a:latin typeface="Cambria Math" panose="02040503050406030204" pitchFamily="18" charset="0"/>
                      <a:ea typeface="+mn-ea"/>
                      <a:cs typeface="+mn-cs"/>
                    </a:rPr>
                    <m:t>𝑡</m:t>
                  </m:r>
                  <m:r>
                    <a:rPr lang="en-US" sz="1200" i="1">
                      <a:solidFill>
                        <a:schemeClr val="dk1"/>
                      </a:solidFill>
                      <a:effectLst/>
                      <a:latin typeface="Cambria Math" panose="02040503050406030204" pitchFamily="18" charset="0"/>
                      <a:ea typeface="+mn-ea"/>
                      <a:cs typeface="+mn-cs"/>
                    </a:rPr>
                    <m:t>=</m:t>
                  </m:r>
                  <m:f>
                    <m:fPr>
                      <m:ctrlPr>
                        <a:rPr lang="en-IN"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1953.466−1923.533</m:t>
                      </m:r>
                    </m:num>
                    <m:den>
                      <m:r>
                        <a:rPr lang="en-US" sz="1200" i="1">
                          <a:solidFill>
                            <a:schemeClr val="dk1"/>
                          </a:solidFill>
                          <a:effectLst/>
                          <a:latin typeface="Cambria Math" panose="02040503050406030204" pitchFamily="18" charset="0"/>
                          <a:ea typeface="+mn-ea"/>
                          <a:cs typeface="+mn-cs"/>
                        </a:rPr>
                        <m:t>169.2265∗</m:t>
                      </m:r>
                      <m:rad>
                        <m:radPr>
                          <m:degHide m:val="on"/>
                          <m:ctrlPr>
                            <a:rPr lang="en-IN" sz="1200" i="1">
                              <a:solidFill>
                                <a:schemeClr val="dk1"/>
                              </a:solidFill>
                              <a:effectLst/>
                              <a:latin typeface="Cambria Math" panose="02040503050406030204" pitchFamily="18" charset="0"/>
                              <a:ea typeface="+mn-ea"/>
                              <a:cs typeface="+mn-cs"/>
                            </a:rPr>
                          </m:ctrlPr>
                        </m:radPr>
                        <m:deg/>
                        <m:e>
                          <m:f>
                            <m:fPr>
                              <m:ctrlPr>
                                <a:rPr lang="en-IN"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1</m:t>
                              </m:r>
                            </m:num>
                            <m:den>
                              <m:r>
                                <a:rPr lang="en-US" sz="1200" i="1">
                                  <a:solidFill>
                                    <a:schemeClr val="dk1"/>
                                  </a:solidFill>
                                  <a:effectLst/>
                                  <a:latin typeface="Cambria Math" panose="02040503050406030204" pitchFamily="18" charset="0"/>
                                  <a:ea typeface="+mn-ea"/>
                                  <a:cs typeface="+mn-cs"/>
                                </a:rPr>
                                <m:t>15</m:t>
                              </m:r>
                            </m:den>
                          </m:f>
                          <m:r>
                            <a:rPr lang="en-US" sz="1200" i="1">
                              <a:solidFill>
                                <a:schemeClr val="dk1"/>
                              </a:solidFill>
                              <a:effectLst/>
                              <a:latin typeface="Cambria Math" panose="02040503050406030204" pitchFamily="18" charset="0"/>
                              <a:ea typeface="+mn-ea"/>
                              <a:cs typeface="+mn-cs"/>
                            </a:rPr>
                            <m:t>+</m:t>
                          </m:r>
                          <m:f>
                            <m:fPr>
                              <m:ctrlPr>
                                <a:rPr lang="en-IN"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1</m:t>
                              </m:r>
                            </m:num>
                            <m:den>
                              <m:r>
                                <a:rPr lang="en-US" sz="1200" i="1">
                                  <a:solidFill>
                                    <a:schemeClr val="dk1"/>
                                  </a:solidFill>
                                  <a:effectLst/>
                                  <a:latin typeface="Cambria Math" panose="02040503050406030204" pitchFamily="18" charset="0"/>
                                  <a:ea typeface="+mn-ea"/>
                                  <a:cs typeface="+mn-cs"/>
                                </a:rPr>
                                <m:t>15</m:t>
                              </m:r>
                            </m:den>
                          </m:f>
                        </m:e>
                      </m:rad>
                    </m:den>
                  </m:f>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𝑡</m:t>
                      </m:r>
                    </m:e>
                    <m:sub>
                      <m:r>
                        <a:rPr lang="en-US" sz="1200" i="1">
                          <a:solidFill>
                            <a:schemeClr val="dk1"/>
                          </a:solidFill>
                          <a:effectLst/>
                          <a:latin typeface="Cambria Math" panose="02040503050406030204" pitchFamily="18" charset="0"/>
                          <a:ea typeface="+mn-ea"/>
                          <a:cs typeface="+mn-cs"/>
                        </a:rPr>
                        <m:t>𝑐𝑎𝑙</m:t>
                      </m:r>
                    </m:sub>
                  </m:sSub>
                  <m:r>
                    <a:rPr lang="en-US" sz="1200" i="1">
                      <a:solidFill>
                        <a:schemeClr val="dk1"/>
                      </a:solidFill>
                      <a:effectLst/>
                      <a:latin typeface="Cambria Math" panose="02040503050406030204" pitchFamily="18" charset="0"/>
                      <a:ea typeface="+mn-ea"/>
                      <a:cs typeface="+mn-cs"/>
                    </a:rPr>
                    <m:t>=0.4844</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This is a two-sided t-test and our test statistic is less than 2.048 (the lower 2.5% point of the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𝑡</m:t>
                      </m:r>
                    </m:e>
                    <m:sub>
                      <m:r>
                        <a:rPr lang="en-IN" sz="1200" i="1">
                          <a:solidFill>
                            <a:schemeClr val="dk1"/>
                          </a:solidFill>
                          <a:effectLst/>
                          <a:latin typeface="Cambria Math" panose="02040503050406030204" pitchFamily="18" charset="0"/>
                          <a:ea typeface="+mn-ea"/>
                          <a:cs typeface="+mn-cs"/>
                        </a:rPr>
                        <m:t>28</m:t>
                      </m:r>
                    </m:sub>
                  </m:sSub>
                  <m:r>
                    <a:rPr lang="en-IN" sz="1200" i="1">
                      <a:solidFill>
                        <a:schemeClr val="dk1"/>
                      </a:solidFill>
                      <a:effectLst/>
                      <a:latin typeface="Cambria Math" panose="02040503050406030204" pitchFamily="18" charset="0"/>
                      <a:ea typeface="+mn-ea"/>
                      <a:cs typeface="+mn-cs"/>
                    </a:rPr>
                    <m:t> </m:t>
                  </m:r>
                </m:oMath>
              </a14:m>
              <a:r>
                <a:rPr lang="en-IN" sz="1200">
                  <a:solidFill>
                    <a:schemeClr val="dk1"/>
                  </a:solidFill>
                  <a:effectLst/>
                  <a:latin typeface="Times New Roman" panose="02020603050405020304" pitchFamily="18" charset="0"/>
                  <a:ea typeface="+mn-ea"/>
                  <a:cs typeface="Times New Roman" panose="02020603050405020304" pitchFamily="18" charset="0"/>
                </a:rPr>
                <a:t>distribution) so we have insufficient evidence to reject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𝐻</m:t>
                      </m:r>
                    </m:e>
                    <m:sub>
                      <m:r>
                        <a:rPr lang="en-IN" sz="1200" i="1">
                          <a:solidFill>
                            <a:schemeClr val="dk1"/>
                          </a:solidFill>
                          <a:effectLst/>
                          <a:latin typeface="Cambria Math" panose="02040503050406030204" pitchFamily="18" charset="0"/>
                          <a:ea typeface="+mn-ea"/>
                          <a:cs typeface="+mn-cs"/>
                        </a:rPr>
                        <m:t>0</m:t>
                      </m:r>
                    </m:sub>
                  </m:sSub>
                  <m:r>
                    <a:rPr lang="en-IN" sz="1200" i="1">
                      <a:solidFill>
                        <a:schemeClr val="dk1"/>
                      </a:solidFill>
                      <a:effectLst/>
                      <a:latin typeface="Cambria Math" panose="02040503050406030204" pitchFamily="18" charset="0"/>
                      <a:ea typeface="+mn-ea"/>
                      <a:cs typeface="+mn-cs"/>
                    </a:rPr>
                    <m:t> </m:t>
                  </m:r>
                </m:oMath>
              </a14:m>
              <a:r>
                <a:rPr lang="en-IN" sz="1200">
                  <a:solidFill>
                    <a:schemeClr val="dk1"/>
                  </a:solidFill>
                  <a:effectLst/>
                  <a:latin typeface="Times New Roman" panose="02020603050405020304" pitchFamily="18" charset="0"/>
                  <a:ea typeface="+mn-ea"/>
                  <a:cs typeface="Times New Roman" panose="02020603050405020304" pitchFamily="18" charset="0"/>
                </a:rPr>
                <a:t>at the 5% level. </a:t>
              </a:r>
            </a:p>
            <a:p>
              <a:r>
                <a:rPr lang="en-IN" sz="1200">
                  <a:solidFill>
                    <a:schemeClr val="dk1"/>
                  </a:solidFill>
                  <a:effectLst/>
                  <a:latin typeface="Times New Roman" panose="02020603050405020304" pitchFamily="18" charset="0"/>
                  <a:ea typeface="+mn-ea"/>
                  <a:cs typeface="Times New Roman" panose="02020603050405020304" pitchFamily="18" charset="0"/>
                </a:rPr>
                <a:t>Therefore, we conclude that the claim costs for male is equal to that of females.</a:t>
              </a:r>
            </a:p>
            <a:p>
              <a:endParaRPr lang="en-IN" sz="1200" u="sng">
                <a:solidFill>
                  <a:schemeClr val="dk1"/>
                </a:solidFill>
                <a:effectLst/>
                <a:latin typeface="Times New Roman" panose="02020603050405020304" pitchFamily="18" charset="0"/>
                <a:ea typeface="+mn-ea"/>
                <a:cs typeface="Times New Roman" panose="02020603050405020304" pitchFamily="18" charset="0"/>
              </a:endParaRPr>
            </a:p>
            <a:p>
              <a:r>
                <a:rPr lang="en-IN" sz="1200" u="sng">
                  <a:solidFill>
                    <a:schemeClr val="dk1"/>
                  </a:solidFill>
                  <a:effectLst/>
                  <a:latin typeface="Times New Roman" panose="02020603050405020304" pitchFamily="18" charset="0"/>
                  <a:ea typeface="+mn-ea"/>
                  <a:cs typeface="Times New Roman" panose="02020603050405020304" pitchFamily="18" charset="0"/>
                </a:rPr>
                <a:t>P – value:</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this test is two-sided, so the probability of obtaining a more extreme value than the one actually obtained is:</a:t>
              </a:r>
            </a:p>
            <a:p>
              <a:r>
                <a:rPr lang="en-IN"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IN" sz="1200" i="1">
                      <a:solidFill>
                        <a:schemeClr val="dk1"/>
                      </a:solidFill>
                      <a:effectLst/>
                      <a:latin typeface="Cambria Math" panose="02040503050406030204" pitchFamily="18" charset="0"/>
                      <a:ea typeface="+mn-ea"/>
                      <a:cs typeface="+mn-cs"/>
                    </a:rPr>
                    <m:t>=2∗</m:t>
                  </m:r>
                  <m:r>
                    <a:rPr lang="en-IN" sz="1200" i="1">
                      <a:solidFill>
                        <a:schemeClr val="dk1"/>
                      </a:solidFill>
                      <a:effectLst/>
                      <a:latin typeface="Cambria Math" panose="02040503050406030204" pitchFamily="18" charset="0"/>
                      <a:ea typeface="+mn-ea"/>
                      <a:cs typeface="+mn-cs"/>
                    </a:rPr>
                    <m:t>𝑝</m:t>
                  </m:r>
                  <m:d>
                    <m:dPr>
                      <m:ctrlPr>
                        <a:rPr lang="en-IN" sz="1200" i="1">
                          <a:solidFill>
                            <a:schemeClr val="dk1"/>
                          </a:solidFill>
                          <a:effectLst/>
                          <a:latin typeface="Cambria Math" panose="02040503050406030204" pitchFamily="18" charset="0"/>
                          <a:ea typeface="+mn-ea"/>
                          <a:cs typeface="+mn-cs"/>
                        </a:rPr>
                      </m:ctrlPr>
                    </m:dPr>
                    <m:e>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𝑡</m:t>
                          </m:r>
                        </m:e>
                        <m:sub>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1</m:t>
                              </m:r>
                            </m:sub>
                          </m:sSub>
                          <m:r>
                            <a:rPr lang="en-IN"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2</m:t>
                              </m:r>
                            </m:sub>
                          </m:sSub>
                          <m:r>
                            <a:rPr lang="en-IN" sz="1200" i="1">
                              <a:solidFill>
                                <a:schemeClr val="dk1"/>
                              </a:solidFill>
                              <a:effectLst/>
                              <a:latin typeface="Cambria Math" panose="02040503050406030204" pitchFamily="18" charset="0"/>
                              <a:ea typeface="+mn-ea"/>
                              <a:cs typeface="+mn-cs"/>
                            </a:rPr>
                            <m:t>−2</m:t>
                          </m:r>
                        </m:sub>
                      </m:sSub>
                      <m:r>
                        <a:rPr lang="en-IN" sz="1200" i="1">
                          <a:solidFill>
                            <a:schemeClr val="dk1"/>
                          </a:solidFill>
                          <a:effectLst/>
                          <a:latin typeface="Cambria Math" panose="02040503050406030204" pitchFamily="18" charset="0"/>
                          <a:ea typeface="+mn-ea"/>
                          <a:cs typeface="+mn-cs"/>
                        </a:rPr>
                        <m:t>&gt;</m:t>
                      </m:r>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𝑡</m:t>
                          </m:r>
                        </m:e>
                        <m:sub>
                          <m:r>
                            <a:rPr lang="en-IN" sz="1200" i="1">
                              <a:solidFill>
                                <a:schemeClr val="dk1"/>
                              </a:solidFill>
                              <a:effectLst/>
                              <a:latin typeface="Cambria Math" panose="02040503050406030204" pitchFamily="18" charset="0"/>
                              <a:ea typeface="+mn-ea"/>
                              <a:cs typeface="+mn-cs"/>
                            </a:rPr>
                            <m:t>𝑐𝑎𝑙</m:t>
                          </m:r>
                        </m:sub>
                      </m:sSub>
                    </m:e>
                  </m:d>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US" sz="1200" i="1">
                      <a:solidFill>
                        <a:schemeClr val="dk1"/>
                      </a:solidFill>
                      <a:effectLst/>
                      <a:latin typeface="Cambria Math" panose="02040503050406030204" pitchFamily="18" charset="0"/>
                      <a:ea typeface="+mn-ea"/>
                      <a:cs typeface="+mn-cs"/>
                    </a:rPr>
                    <m:t>=</m:t>
                  </m:r>
                  <m:r>
                    <a:rPr lang="en-IN" sz="1200" i="1">
                      <a:solidFill>
                        <a:schemeClr val="dk1"/>
                      </a:solidFill>
                      <a:effectLst/>
                      <a:latin typeface="Cambria Math" panose="02040503050406030204" pitchFamily="18" charset="0"/>
                      <a:ea typeface="+mn-ea"/>
                      <a:cs typeface="+mn-cs"/>
                    </a:rPr>
                    <m:t>2∗</m:t>
                  </m:r>
                  <m:r>
                    <a:rPr lang="en-IN" sz="1200" i="1">
                      <a:solidFill>
                        <a:schemeClr val="dk1"/>
                      </a:solidFill>
                      <a:effectLst/>
                      <a:latin typeface="Cambria Math" panose="02040503050406030204" pitchFamily="18" charset="0"/>
                      <a:ea typeface="+mn-ea"/>
                      <a:cs typeface="+mn-cs"/>
                    </a:rPr>
                    <m:t>𝑝</m:t>
                  </m:r>
                  <m:d>
                    <m:dPr>
                      <m:ctrlPr>
                        <a:rPr lang="en-IN" sz="1200" i="1">
                          <a:solidFill>
                            <a:schemeClr val="dk1"/>
                          </a:solidFill>
                          <a:effectLst/>
                          <a:latin typeface="Cambria Math" panose="02040503050406030204" pitchFamily="18" charset="0"/>
                          <a:ea typeface="+mn-ea"/>
                          <a:cs typeface="+mn-cs"/>
                        </a:rPr>
                      </m:ctrlPr>
                    </m:dPr>
                    <m:e>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𝑡</m:t>
                          </m:r>
                        </m:e>
                        <m:sub>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1</m:t>
                              </m:r>
                            </m:sub>
                          </m:sSub>
                          <m:r>
                            <a:rPr lang="en-IN" sz="1200" i="1">
                              <a:solidFill>
                                <a:schemeClr val="dk1"/>
                              </a:solidFill>
                              <a:effectLst/>
                              <a:latin typeface="Cambria Math" panose="02040503050406030204" pitchFamily="18" charset="0"/>
                              <a:ea typeface="+mn-ea"/>
                              <a:cs typeface="+mn-cs"/>
                            </a:rPr>
                            <m:t>+</m:t>
                          </m:r>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𝑛</m:t>
                              </m:r>
                            </m:e>
                            <m:sub>
                              <m:r>
                                <a:rPr lang="en-IN" sz="1200" i="1">
                                  <a:solidFill>
                                    <a:schemeClr val="dk1"/>
                                  </a:solidFill>
                                  <a:effectLst/>
                                  <a:latin typeface="Cambria Math" panose="02040503050406030204" pitchFamily="18" charset="0"/>
                                  <a:ea typeface="+mn-ea"/>
                                  <a:cs typeface="+mn-cs"/>
                                </a:rPr>
                                <m:t>2</m:t>
                              </m:r>
                            </m:sub>
                          </m:sSub>
                          <m:r>
                            <a:rPr lang="en-IN" sz="1200" i="1">
                              <a:solidFill>
                                <a:schemeClr val="dk1"/>
                              </a:solidFill>
                              <a:effectLst/>
                              <a:latin typeface="Cambria Math" panose="02040503050406030204" pitchFamily="18" charset="0"/>
                              <a:ea typeface="+mn-ea"/>
                              <a:cs typeface="+mn-cs"/>
                            </a:rPr>
                            <m:t>−2</m:t>
                          </m:r>
                        </m:sub>
                      </m:sSub>
                      <m:r>
                        <a:rPr lang="en-IN" sz="1200" i="1">
                          <a:solidFill>
                            <a:schemeClr val="dk1"/>
                          </a:solidFill>
                          <a:effectLst/>
                          <a:latin typeface="Cambria Math" panose="02040503050406030204" pitchFamily="18" charset="0"/>
                          <a:ea typeface="+mn-ea"/>
                          <a:cs typeface="+mn-cs"/>
                        </a:rPr>
                        <m:t>&gt;0.4844</m:t>
                      </m:r>
                    </m:e>
                  </m:d>
                  <m:r>
                    <a:rPr lang="en-IN" sz="1200" i="1">
                      <a:solidFill>
                        <a:schemeClr val="dk1"/>
                      </a:solidFill>
                      <a:effectLst/>
                      <a:latin typeface="Cambria Math" panose="02040503050406030204" pitchFamily="18" charset="0"/>
                      <a:ea typeface="+mn-ea"/>
                      <a:cs typeface="+mn-cs"/>
                    </a:rPr>
                    <m:t> </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By interpolating, we get p-value as </a:t>
              </a:r>
              <a14:m>
                <m:oMath xmlns:m="http://schemas.openxmlformats.org/officeDocument/2006/math">
                  <m:r>
                    <a:rPr lang="en-US" sz="1200" i="1">
                      <a:solidFill>
                        <a:schemeClr val="dk1"/>
                      </a:solidFill>
                      <a:effectLst/>
                      <a:latin typeface="Cambria Math" panose="02040503050406030204" pitchFamily="18" charset="0"/>
                      <a:ea typeface="+mn-ea"/>
                      <a:cs typeface="+mn-cs"/>
                    </a:rPr>
                    <m:t>0.31675</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US" sz="1200" i="1">
                      <a:solidFill>
                        <a:schemeClr val="dk1"/>
                      </a:solidFill>
                      <a:effectLst/>
                      <a:latin typeface="Cambria Math" panose="02040503050406030204" pitchFamily="18" charset="0"/>
                      <a:ea typeface="+mn-ea"/>
                      <a:cs typeface="+mn-cs"/>
                    </a:rPr>
                    <m:t>=2∗0.31675</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US" sz="1200" i="1">
                      <a:solidFill>
                        <a:schemeClr val="dk1"/>
                      </a:solidFill>
                      <a:effectLst/>
                      <a:latin typeface="Cambria Math" panose="02040503050406030204" pitchFamily="18" charset="0"/>
                      <a:ea typeface="+mn-ea"/>
                      <a:cs typeface="+mn-cs"/>
                    </a:rPr>
                    <m:t>=0.6335</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P – value </a:t>
              </a:r>
              <a14:m>
                <m:oMath xmlns:m="http://schemas.openxmlformats.org/officeDocument/2006/math">
                  <m:r>
                    <a:rPr lang="en-US" sz="1200" i="1">
                      <a:solidFill>
                        <a:schemeClr val="dk1"/>
                      </a:solidFill>
                      <a:effectLst/>
                      <a:latin typeface="Cambria Math" panose="02040503050406030204" pitchFamily="18" charset="0"/>
                      <a:ea typeface="+mn-ea"/>
                      <a:cs typeface="+mn-cs"/>
                    </a:rPr>
                    <m:t>=0.6335&gt;0.05</m:t>
                  </m:r>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Since this is greater than 0.05, we have insufficient evidence to reject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𝐻</m:t>
                      </m:r>
                    </m:e>
                    <m:sub>
                      <m:r>
                        <a:rPr lang="en-IN" sz="1200" i="1">
                          <a:solidFill>
                            <a:schemeClr val="dk1"/>
                          </a:solidFill>
                          <a:effectLst/>
                          <a:latin typeface="Cambria Math" panose="02040503050406030204" pitchFamily="18" charset="0"/>
                          <a:ea typeface="+mn-ea"/>
                          <a:cs typeface="+mn-cs"/>
                        </a:rPr>
                        <m:t>0</m:t>
                      </m:r>
                    </m:sub>
                  </m:sSub>
                </m:oMath>
              </a14:m>
              <a:r>
                <a:rPr lang="en-IN" sz="1200">
                  <a:solidFill>
                    <a:schemeClr val="dk1"/>
                  </a:solidFill>
                  <a:effectLst/>
                  <a:latin typeface="Times New Roman" panose="02020603050405020304" pitchFamily="18" charset="0"/>
                  <a:ea typeface="+mn-ea"/>
                  <a:cs typeface="Times New Roman" panose="02020603050405020304" pitchFamily="18" charset="0"/>
                </a:rPr>
                <a:t> at the 5% level. And thus, having sufficient evidence to reject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𝐻</m:t>
                      </m:r>
                    </m:e>
                    <m:sub>
                      <m:r>
                        <a:rPr lang="en-IN" sz="1200" i="1">
                          <a:solidFill>
                            <a:schemeClr val="dk1"/>
                          </a:solidFill>
                          <a:effectLst/>
                          <a:latin typeface="Cambria Math" panose="02040503050406030204" pitchFamily="18" charset="0"/>
                          <a:ea typeface="+mn-ea"/>
                          <a:cs typeface="+mn-cs"/>
                        </a:rPr>
                        <m:t>1</m:t>
                      </m:r>
                    </m:sub>
                  </m:sSub>
                </m:oMath>
              </a14:m>
              <a:r>
                <a:rPr lang="en-IN" sz="1200">
                  <a:solidFill>
                    <a:schemeClr val="dk1"/>
                  </a:solidFill>
                  <a:effectLst/>
                  <a:latin typeface="Times New Roman" panose="02020603050405020304" pitchFamily="18" charset="0"/>
                  <a:ea typeface="+mn-ea"/>
                  <a:cs typeface="Times New Roman" panose="02020603050405020304" pitchFamily="18" charset="0"/>
                </a:rPr>
                <a:t> at 5% level. </a:t>
              </a:r>
            </a:p>
            <a:p>
              <a:r>
                <a:rPr lang="en-IN" sz="1200">
                  <a:solidFill>
                    <a:schemeClr val="dk1"/>
                  </a:solidFill>
                  <a:effectLst/>
                  <a:latin typeface="Times New Roman" panose="02020603050405020304" pitchFamily="18" charset="0"/>
                  <a:ea typeface="+mn-ea"/>
                  <a:cs typeface="Times New Roman" panose="02020603050405020304" pitchFamily="18" charset="0"/>
                </a:rPr>
                <a:t>Hence, we conclude that the claim costs for male is equal to that of females.</a:t>
              </a:r>
            </a:p>
            <a:p>
              <a:endParaRPr lang="en-IN" sz="1200" kern="1200">
                <a:latin typeface="Times New Roman" panose="02020603050405020304" pitchFamily="18" charset="0"/>
                <a:cs typeface="Times New Roman" panose="02020603050405020304" pitchFamily="18" charset="0"/>
              </a:endParaRPr>
            </a:p>
          </xdr:txBody>
        </xdr:sp>
      </mc:Choice>
      <mc:Fallback xmlns="">
        <xdr:sp macro="" textlink="">
          <xdr:nvSpPr>
            <xdr:cNvPr id="2" name="TextBox 1">
              <a:extLst>
                <a:ext uri="{FF2B5EF4-FFF2-40B4-BE49-F238E27FC236}">
                  <a16:creationId xmlns:a16="http://schemas.microsoft.com/office/drawing/2014/main" id="{F17138CE-A468-DFFE-BB92-DA570542F316}"/>
                </a:ext>
              </a:extLst>
            </xdr:cNvPr>
            <xdr:cNvSpPr txBox="1"/>
          </xdr:nvSpPr>
          <xdr:spPr>
            <a:xfrm>
              <a:off x="5964767" y="136275"/>
              <a:ext cx="6368344" cy="7105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Times New Roman" panose="02020603050405020304" pitchFamily="18" charset="0"/>
                  <a:ea typeface="+mn-ea"/>
                  <a:cs typeface="Times New Roman" panose="02020603050405020304" pitchFamily="18" charset="0"/>
                </a:rPr>
                <a:t>Hypothesis Testing tests an assumption (in this case, the assumption being </a:t>
              </a:r>
              <a:r>
                <a:rPr lang="en-US" sz="1200" i="0">
                  <a:solidFill>
                    <a:schemeClr val="dk1"/>
                  </a:solidFill>
                  <a:effectLst/>
                  <a:latin typeface="+mn-lt"/>
                  <a:ea typeface="+mn-ea"/>
                  <a:cs typeface="+mn-cs"/>
                </a:rPr>
                <a:t>𝜇</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𝑚=𝜇</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𝑓</a:t>
              </a:r>
              <a:r>
                <a:rPr lang="en-US" sz="1200">
                  <a:solidFill>
                    <a:schemeClr val="dk1"/>
                  </a:solidFill>
                  <a:effectLst/>
                  <a:latin typeface="Times New Roman" panose="02020603050405020304" pitchFamily="18" charset="0"/>
                  <a:ea typeface="+mn-ea"/>
                  <a:cs typeface="Times New Roman" panose="02020603050405020304" pitchFamily="18" charset="0"/>
                </a:rPr>
                <a:t>). This Assumption is often called a Null Hypothesis or </a:t>
              </a:r>
              <a:r>
                <a:rPr lang="en-US" sz="1200" i="0">
                  <a:solidFill>
                    <a:schemeClr val="dk1"/>
                  </a:solidFill>
                  <a:effectLst/>
                  <a:latin typeface="+mn-lt"/>
                  <a:ea typeface="+mn-ea"/>
                  <a:cs typeface="+mn-cs"/>
                </a:rPr>
                <a:t>𝐻</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0</a:t>
              </a:r>
              <a:r>
                <a:rPr lang="en-US" sz="1200">
                  <a:solidFill>
                    <a:schemeClr val="dk1"/>
                  </a:solidFill>
                  <a:effectLst/>
                  <a:latin typeface="Times New Roman" panose="02020603050405020304" pitchFamily="18" charset="0"/>
                  <a:ea typeface="+mn-ea"/>
                  <a:cs typeface="Times New Roman" panose="02020603050405020304" pitchFamily="18" charset="0"/>
                </a:rPr>
                <a:t>, and is tested against an Alternative Hypothesis or </a:t>
              </a:r>
              <a:r>
                <a:rPr lang="en-US" sz="1200" i="0">
                  <a:solidFill>
                    <a:schemeClr val="dk1"/>
                  </a:solidFill>
                  <a:effectLst/>
                  <a:latin typeface="+mn-lt"/>
                  <a:ea typeface="+mn-ea"/>
                  <a:cs typeface="+mn-cs"/>
                </a:rPr>
                <a:t>𝐻</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1</a:t>
              </a:r>
              <a:r>
                <a:rPr lang="en-US" sz="1200">
                  <a:solidFill>
                    <a:schemeClr val="dk1"/>
                  </a:solidFill>
                  <a:effectLst/>
                  <a:latin typeface="Times New Roman" panose="02020603050405020304" pitchFamily="18" charset="0"/>
                  <a:ea typeface="+mn-ea"/>
                  <a:cs typeface="Times New Roman" panose="02020603050405020304" pitchFamily="18" charset="0"/>
                </a:rPr>
                <a:t>, to check the plausibility of the Base Assumption.</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Similar to the Confidence Interval, a 2-sample t-Test is conducted to test the Null Hypothesis.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A test to check if the Claim Costs for Male is equal to that of Females.</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US" sz="1200" i="0">
                <a:solidFill>
                  <a:schemeClr val="dk1"/>
                </a:solidFill>
                <a:effectLst/>
                <a:latin typeface="Times New Roman" panose="02020603050405020304" pitchFamily="18" charset="0"/>
                <a:ea typeface="+mn-ea"/>
                <a:cs typeface="Times New Roman" panose="02020603050405020304" pitchFamily="18" charset="0"/>
              </a:endParaRPr>
            </a:p>
            <a:p>
              <a:r>
                <a:rPr lang="en-US" sz="1200" i="0">
                  <a:solidFill>
                    <a:schemeClr val="dk1"/>
                  </a:solidFill>
                  <a:effectLst/>
                  <a:latin typeface="+mn-lt"/>
                  <a:ea typeface="+mn-ea"/>
                  <a:cs typeface="+mn-cs"/>
                </a:rPr>
                <a:t>𝐻</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0  : 𝜇</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𝑚=𝜇</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𝑓</a:t>
              </a:r>
              <a:r>
                <a:rPr lang="en-US" sz="1200">
                  <a:solidFill>
                    <a:schemeClr val="dk1"/>
                  </a:solidFill>
                  <a:effectLst/>
                  <a:latin typeface="Times New Roman" panose="02020603050405020304" pitchFamily="18" charset="0"/>
                  <a:ea typeface="+mn-ea"/>
                  <a:cs typeface="Times New Roman" panose="02020603050405020304" pitchFamily="18" charset="0"/>
                </a:rPr>
                <a:t>		vs		</a:t>
              </a:r>
              <a:r>
                <a:rPr lang="en-US" sz="1200" i="0">
                  <a:solidFill>
                    <a:schemeClr val="dk1"/>
                  </a:solidFill>
                  <a:effectLst/>
                  <a:latin typeface="+mn-lt"/>
                  <a:ea typeface="+mn-ea"/>
                  <a:cs typeface="+mn-cs"/>
                </a:rPr>
                <a:t>𝐻</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1  : 𝜇</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𝑚≠ 𝜇</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𝑓</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Where,</a:t>
              </a:r>
            </a:p>
            <a:p>
              <a:r>
                <a:rPr lang="en-US" sz="1200" i="0">
                  <a:solidFill>
                    <a:schemeClr val="dk1"/>
                  </a:solidFill>
                  <a:effectLst/>
                  <a:latin typeface="+mn-lt"/>
                  <a:ea typeface="+mn-ea"/>
                  <a:cs typeface="+mn-cs"/>
                </a:rPr>
                <a:t>𝑋</a:t>
              </a:r>
              <a:r>
                <a:rPr lang="en-IN" sz="1200" i="0">
                  <a:solidFill>
                    <a:schemeClr val="dk1"/>
                  </a:solidFill>
                  <a:effectLst/>
                  <a:latin typeface="+mn-lt"/>
                  <a:ea typeface="+mn-ea"/>
                  <a:cs typeface="+mn-cs"/>
                </a:rPr>
                <a:t> ̅_</a:t>
              </a:r>
              <a:r>
                <a:rPr lang="en-US" sz="1200" i="0">
                  <a:solidFill>
                    <a:schemeClr val="dk1"/>
                  </a:solidFill>
                  <a:effectLst/>
                  <a:latin typeface="+mn-lt"/>
                  <a:ea typeface="+mn-ea"/>
                  <a:cs typeface="+mn-cs"/>
                </a:rPr>
                <a:t>𝑚=1953.466</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𝑆</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𝑚=2∗165.4884</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𝑋</a:t>
              </a:r>
              <a:r>
                <a:rPr lang="en-IN" sz="1200" i="0">
                  <a:solidFill>
                    <a:schemeClr val="dk1"/>
                  </a:solidFill>
                  <a:effectLst/>
                  <a:latin typeface="+mn-lt"/>
                  <a:ea typeface="+mn-ea"/>
                  <a:cs typeface="+mn-cs"/>
                </a:rPr>
                <a:t> ̅_</a:t>
              </a:r>
              <a:r>
                <a:rPr lang="en-US" sz="1200" i="0">
                  <a:solidFill>
                    <a:schemeClr val="dk1"/>
                  </a:solidFill>
                  <a:effectLst/>
                  <a:latin typeface="+mn-lt"/>
                  <a:ea typeface="+mn-ea"/>
                  <a:cs typeface="+mn-cs"/>
                </a:rPr>
                <a:t>𝑓=1923.533</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𝑆</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𝑓=172.8839</a:t>
              </a:r>
              <a:endParaRPr lang="en-IN" sz="1200" i="1">
                <a:solidFill>
                  <a:schemeClr val="dk1"/>
                </a:solidFill>
                <a:effectLst/>
                <a:latin typeface="+mn-lt"/>
                <a:ea typeface="+mn-ea"/>
                <a:cs typeface="+mn-cs"/>
              </a:endParaRPr>
            </a:p>
            <a:p>
              <a:pPr/>
              <a:r>
                <a:rPr lang="en-US" sz="1200" i="0">
                  <a:solidFill>
                    <a:schemeClr val="dk1"/>
                  </a:solidFill>
                  <a:effectLst/>
                  <a:latin typeface="+mn-lt"/>
                  <a:ea typeface="+mn-ea"/>
                  <a:cs typeface="+mn-cs"/>
                </a:rPr>
                <a:t>𝑆</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𝑝=169.2265</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Test statistic: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𝑡=</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𝑋</a:t>
              </a:r>
              <a:r>
                <a:rPr lang="en-IN" sz="1200" i="0">
                  <a:solidFill>
                    <a:schemeClr val="dk1"/>
                  </a:solidFill>
                  <a:effectLst/>
                  <a:latin typeface="+mn-lt"/>
                  <a:ea typeface="+mn-ea"/>
                  <a:cs typeface="+mn-cs"/>
                </a:rPr>
                <a:t> ̅_</a:t>
              </a:r>
              <a:r>
                <a:rPr lang="en-US" sz="1200" i="0">
                  <a:solidFill>
                    <a:schemeClr val="dk1"/>
                  </a:solidFill>
                  <a:effectLst/>
                  <a:latin typeface="+mn-lt"/>
                  <a:ea typeface="+mn-ea"/>
                  <a:cs typeface="+mn-cs"/>
                </a:rPr>
                <a:t>𝑚−𝑋</a:t>
              </a:r>
              <a:r>
                <a:rPr lang="en-IN" sz="1200" i="0">
                  <a:solidFill>
                    <a:schemeClr val="dk1"/>
                  </a:solidFill>
                  <a:effectLst/>
                  <a:latin typeface="+mn-lt"/>
                  <a:ea typeface="+mn-ea"/>
                  <a:cs typeface="+mn-cs"/>
                </a:rPr>
                <a:t> ̅_</a:t>
              </a:r>
              <a:r>
                <a:rPr lang="en-US" sz="1200" i="0">
                  <a:solidFill>
                    <a:schemeClr val="dk1"/>
                  </a:solidFill>
                  <a:effectLst/>
                  <a:latin typeface="+mn-lt"/>
                  <a:ea typeface="+mn-ea"/>
                  <a:cs typeface="+mn-cs"/>
                </a:rPr>
                <a:t>𝑓</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𝑠</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𝑝∗</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1</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𝑛</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𝑚 +1</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𝑛</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𝑓 </a:t>
              </a:r>
              <a:r>
                <a:rPr lang="en-IN" sz="1200" i="0">
                  <a:solidFill>
                    <a:schemeClr val="dk1"/>
                  </a:solidFill>
                  <a:effectLst/>
                  <a:latin typeface="+mn-lt"/>
                  <a:ea typeface="+mn-ea"/>
                  <a:cs typeface="+mn-cs"/>
                </a:rPr>
                <a:t>))</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𝑡=</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1953.466−1923.533</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169.2265∗</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1</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15+1</a:t>
              </a:r>
              <a:r>
                <a:rPr lang="en-IN" sz="1200" i="0">
                  <a:solidFill>
                    <a:schemeClr val="dk1"/>
                  </a:solidFill>
                  <a:effectLst/>
                  <a:latin typeface="+mn-lt"/>
                  <a:ea typeface="+mn-ea"/>
                  <a:cs typeface="+mn-cs"/>
                </a:rPr>
                <a:t>/</a:t>
              </a:r>
              <a:r>
                <a:rPr lang="en-US" sz="1200" i="0">
                  <a:solidFill>
                    <a:schemeClr val="dk1"/>
                  </a:solidFill>
                  <a:effectLst/>
                  <a:latin typeface="+mn-lt"/>
                  <a:ea typeface="+mn-ea"/>
                  <a:cs typeface="+mn-cs"/>
                </a:rPr>
                <a:t>15</a:t>
              </a:r>
              <a:r>
                <a:rPr lang="en-IN" sz="1200" i="0">
                  <a:solidFill>
                    <a:schemeClr val="dk1"/>
                  </a:solidFill>
                  <a:effectLst/>
                  <a:latin typeface="+mn-lt"/>
                  <a:ea typeface="+mn-ea"/>
                  <a:cs typeface="+mn-cs"/>
                </a:rPr>
                <a:t>))</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𝑡</a:t>
              </a:r>
              <a:r>
                <a:rPr lang="en-IN" sz="1200" i="0">
                  <a:solidFill>
                    <a:schemeClr val="dk1"/>
                  </a:solidFill>
                  <a:effectLst/>
                  <a:latin typeface="+mn-lt"/>
                  <a:ea typeface="+mn-ea"/>
                  <a:cs typeface="+mn-cs"/>
                </a:rPr>
                <a:t>_</a:t>
              </a:r>
              <a:r>
                <a:rPr lang="en-US" sz="1200" i="0">
                  <a:solidFill>
                    <a:schemeClr val="dk1"/>
                  </a:solidFill>
                  <a:effectLst/>
                  <a:latin typeface="+mn-lt"/>
                  <a:ea typeface="+mn-ea"/>
                  <a:cs typeface="+mn-cs"/>
                </a:rPr>
                <a:t>𝑐𝑎𝑙=0.4844</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This is a two-sided t-test and our test statistic is less than 2.048 (the lower 2.5% point of the </a:t>
              </a:r>
              <a:r>
                <a:rPr lang="en-IN" sz="1200" i="0">
                  <a:solidFill>
                    <a:schemeClr val="dk1"/>
                  </a:solidFill>
                  <a:effectLst/>
                  <a:latin typeface="+mn-lt"/>
                  <a:ea typeface="+mn-ea"/>
                  <a:cs typeface="+mn-cs"/>
                </a:rPr>
                <a:t>𝑡_28  </a:t>
              </a:r>
              <a:r>
                <a:rPr lang="en-IN" sz="1200">
                  <a:solidFill>
                    <a:schemeClr val="dk1"/>
                  </a:solidFill>
                  <a:effectLst/>
                  <a:latin typeface="Times New Roman" panose="02020603050405020304" pitchFamily="18" charset="0"/>
                  <a:ea typeface="+mn-ea"/>
                  <a:cs typeface="Times New Roman" panose="02020603050405020304" pitchFamily="18" charset="0"/>
                </a:rPr>
                <a:t>distribution) so we have insufficient evidence to reject </a:t>
              </a:r>
              <a:r>
                <a:rPr lang="en-IN" sz="1200" i="0">
                  <a:solidFill>
                    <a:schemeClr val="dk1"/>
                  </a:solidFill>
                  <a:effectLst/>
                  <a:latin typeface="+mn-lt"/>
                  <a:ea typeface="+mn-ea"/>
                  <a:cs typeface="+mn-cs"/>
                </a:rPr>
                <a:t>𝐻_0  </a:t>
              </a:r>
              <a:r>
                <a:rPr lang="en-IN" sz="1200">
                  <a:solidFill>
                    <a:schemeClr val="dk1"/>
                  </a:solidFill>
                  <a:effectLst/>
                  <a:latin typeface="Times New Roman" panose="02020603050405020304" pitchFamily="18" charset="0"/>
                  <a:ea typeface="+mn-ea"/>
                  <a:cs typeface="Times New Roman" panose="02020603050405020304" pitchFamily="18" charset="0"/>
                </a:rPr>
                <a:t>at the 5% level. </a:t>
              </a:r>
            </a:p>
            <a:p>
              <a:r>
                <a:rPr lang="en-IN" sz="1200">
                  <a:solidFill>
                    <a:schemeClr val="dk1"/>
                  </a:solidFill>
                  <a:effectLst/>
                  <a:latin typeface="Times New Roman" panose="02020603050405020304" pitchFamily="18" charset="0"/>
                  <a:ea typeface="+mn-ea"/>
                  <a:cs typeface="Times New Roman" panose="02020603050405020304" pitchFamily="18" charset="0"/>
                </a:rPr>
                <a:t>Therefore, we conclude that the claim costs for male is equal to that of females.</a:t>
              </a:r>
            </a:p>
            <a:p>
              <a:endParaRPr lang="en-IN" sz="1200" u="sng">
                <a:solidFill>
                  <a:schemeClr val="dk1"/>
                </a:solidFill>
                <a:effectLst/>
                <a:latin typeface="Times New Roman" panose="02020603050405020304" pitchFamily="18" charset="0"/>
                <a:ea typeface="+mn-ea"/>
                <a:cs typeface="Times New Roman" panose="02020603050405020304" pitchFamily="18" charset="0"/>
              </a:endParaRPr>
            </a:p>
            <a:p>
              <a:r>
                <a:rPr lang="en-IN" sz="1200" u="sng">
                  <a:solidFill>
                    <a:schemeClr val="dk1"/>
                  </a:solidFill>
                  <a:effectLst/>
                  <a:latin typeface="Times New Roman" panose="02020603050405020304" pitchFamily="18" charset="0"/>
                  <a:ea typeface="+mn-ea"/>
                  <a:cs typeface="Times New Roman" panose="02020603050405020304" pitchFamily="18" charset="0"/>
                </a:rPr>
                <a:t>P – value:</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this test is two-sided, so the probability of obtaining a more extreme value than the one actually obtained is:</a:t>
              </a:r>
            </a:p>
            <a:p>
              <a:r>
                <a:rPr lang="en-IN" sz="1200">
                  <a:solidFill>
                    <a:schemeClr val="dk1"/>
                  </a:solidFill>
                  <a:effectLst/>
                  <a:latin typeface="Times New Roman" panose="02020603050405020304" pitchFamily="18" charset="0"/>
                  <a:ea typeface="+mn-ea"/>
                  <a:cs typeface="Times New Roman" panose="02020603050405020304" pitchFamily="18" charset="0"/>
                </a:rPr>
                <a:t>		</a:t>
              </a:r>
              <a:r>
                <a:rPr lang="en-IN" sz="1200" i="0">
                  <a:solidFill>
                    <a:schemeClr val="dk1"/>
                  </a:solidFill>
                  <a:effectLst/>
                  <a:latin typeface="+mn-lt"/>
                  <a:ea typeface="+mn-ea"/>
                  <a:cs typeface="+mn-cs"/>
                </a:rPr>
                <a:t>=2∗𝑝(𝑡_(𝑛_1+𝑛_2−2)&gt;𝑡_𝑐𝑎𝑙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a:t>
              </a:r>
              <a:r>
                <a:rPr lang="en-IN" sz="1200" i="0">
                  <a:solidFill>
                    <a:schemeClr val="dk1"/>
                  </a:solidFill>
                  <a:effectLst/>
                  <a:latin typeface="+mn-lt"/>
                  <a:ea typeface="+mn-ea"/>
                  <a:cs typeface="+mn-cs"/>
                </a:rPr>
                <a:t>2∗𝑝(𝑡_(𝑛_1+𝑛_2−2)&gt;0.4844)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By interpolating, we get p-value as </a:t>
              </a:r>
              <a:r>
                <a:rPr lang="en-US" sz="1200" i="0">
                  <a:solidFill>
                    <a:schemeClr val="dk1"/>
                  </a:solidFill>
                  <a:effectLst/>
                  <a:latin typeface="+mn-lt"/>
                  <a:ea typeface="+mn-ea"/>
                  <a:cs typeface="+mn-cs"/>
                </a:rPr>
                <a:t>0.31675</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=2∗0.31675</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i="0">
                  <a:solidFill>
                    <a:schemeClr val="dk1"/>
                  </a:solidFill>
                  <a:effectLst/>
                  <a:latin typeface="+mn-lt"/>
                  <a:ea typeface="+mn-ea"/>
                  <a:cs typeface="+mn-cs"/>
                </a:rPr>
                <a:t>=0.6335</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P – value </a:t>
              </a:r>
              <a:r>
                <a:rPr lang="en-US" sz="1200" i="0">
                  <a:solidFill>
                    <a:schemeClr val="dk1"/>
                  </a:solidFill>
                  <a:effectLst/>
                  <a:latin typeface="+mn-lt"/>
                  <a:ea typeface="+mn-ea"/>
                  <a:cs typeface="+mn-cs"/>
                </a:rPr>
                <a:t>=0.6335&gt;0.05</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Since this is greater than 0.05, we have insufficient evidence to reject </a:t>
              </a:r>
              <a:r>
                <a:rPr lang="en-IN" sz="1200" i="0">
                  <a:solidFill>
                    <a:schemeClr val="dk1"/>
                  </a:solidFill>
                  <a:effectLst/>
                  <a:latin typeface="+mn-lt"/>
                  <a:ea typeface="+mn-ea"/>
                  <a:cs typeface="+mn-cs"/>
                </a:rPr>
                <a:t>𝐻_0</a:t>
              </a:r>
              <a:r>
                <a:rPr lang="en-IN" sz="1200">
                  <a:solidFill>
                    <a:schemeClr val="dk1"/>
                  </a:solidFill>
                  <a:effectLst/>
                  <a:latin typeface="Times New Roman" panose="02020603050405020304" pitchFamily="18" charset="0"/>
                  <a:ea typeface="+mn-ea"/>
                  <a:cs typeface="Times New Roman" panose="02020603050405020304" pitchFamily="18" charset="0"/>
                </a:rPr>
                <a:t> at the 5% level. And thus, having sufficient evidence to reject </a:t>
              </a:r>
              <a:r>
                <a:rPr lang="en-IN" sz="1200" i="0">
                  <a:solidFill>
                    <a:schemeClr val="dk1"/>
                  </a:solidFill>
                  <a:effectLst/>
                  <a:latin typeface="+mn-lt"/>
                  <a:ea typeface="+mn-ea"/>
                  <a:cs typeface="+mn-cs"/>
                </a:rPr>
                <a:t>𝐻_1</a:t>
              </a:r>
              <a:r>
                <a:rPr lang="en-IN" sz="1200">
                  <a:solidFill>
                    <a:schemeClr val="dk1"/>
                  </a:solidFill>
                  <a:effectLst/>
                  <a:latin typeface="Times New Roman" panose="02020603050405020304" pitchFamily="18" charset="0"/>
                  <a:ea typeface="+mn-ea"/>
                  <a:cs typeface="Times New Roman" panose="02020603050405020304" pitchFamily="18" charset="0"/>
                </a:rPr>
                <a:t> at 5% level. </a:t>
              </a:r>
            </a:p>
            <a:p>
              <a:r>
                <a:rPr lang="en-IN" sz="1200">
                  <a:solidFill>
                    <a:schemeClr val="dk1"/>
                  </a:solidFill>
                  <a:effectLst/>
                  <a:latin typeface="Times New Roman" panose="02020603050405020304" pitchFamily="18" charset="0"/>
                  <a:ea typeface="+mn-ea"/>
                  <a:cs typeface="Times New Roman" panose="02020603050405020304" pitchFamily="18" charset="0"/>
                </a:rPr>
                <a:t>Hence, we conclude that the claim costs for male is equal to that of females.</a:t>
              </a:r>
            </a:p>
            <a:p>
              <a:endParaRPr lang="en-IN" sz="1200" kern="12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137160</xdr:colOff>
      <xdr:row>2</xdr:row>
      <xdr:rowOff>19050</xdr:rowOff>
    </xdr:from>
    <xdr:to>
      <xdr:col>11</xdr:col>
      <xdr:colOff>441960</xdr:colOff>
      <xdr:row>17</xdr:row>
      <xdr:rowOff>19050</xdr:rowOff>
    </xdr:to>
    <xdr:graphicFrame macro="">
      <xdr:nvGraphicFramePr>
        <xdr:cNvPr id="2" name="Chart 1">
          <a:extLst>
            <a:ext uri="{FF2B5EF4-FFF2-40B4-BE49-F238E27FC236}">
              <a16:creationId xmlns:a16="http://schemas.microsoft.com/office/drawing/2014/main" id="{6FC7ECD9-AD4D-52F1-6B71-BC2C299D6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143135</xdr:colOff>
      <xdr:row>17</xdr:row>
      <xdr:rowOff>153563</xdr:rowOff>
    </xdr:from>
    <xdr:to>
      <xdr:col>11</xdr:col>
      <xdr:colOff>447936</xdr:colOff>
      <xdr:row>32</xdr:row>
      <xdr:rowOff>153562</xdr:rowOff>
    </xdr:to>
    <xdr:graphicFrame macro="">
      <xdr:nvGraphicFramePr>
        <xdr:cNvPr id="3" name="Chart 2">
          <a:extLst>
            <a:ext uri="{FF2B5EF4-FFF2-40B4-BE49-F238E27FC236}">
              <a16:creationId xmlns:a16="http://schemas.microsoft.com/office/drawing/2014/main" id="{89D26538-9483-DE19-2AD3-CA833711B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52295</xdr:colOff>
      <xdr:row>2</xdr:row>
      <xdr:rowOff>29883</xdr:rowOff>
    </xdr:from>
    <xdr:to>
      <xdr:col>21</xdr:col>
      <xdr:colOff>97117</xdr:colOff>
      <xdr:row>27</xdr:row>
      <xdr:rowOff>37353</xdr:rowOff>
    </xdr:to>
    <xdr:sp macro="" textlink="">
      <xdr:nvSpPr>
        <xdr:cNvPr id="5" name="TextBox 4">
          <a:extLst>
            <a:ext uri="{FF2B5EF4-FFF2-40B4-BE49-F238E27FC236}">
              <a16:creationId xmlns:a16="http://schemas.microsoft.com/office/drawing/2014/main" id="{C1746E9B-D4B5-47C2-BF9F-81AF5F49A305}"/>
            </a:ext>
          </a:extLst>
        </xdr:cNvPr>
        <xdr:cNvSpPr txBox="1"/>
      </xdr:nvSpPr>
      <xdr:spPr>
        <a:xfrm>
          <a:off x="8045824" y="403412"/>
          <a:ext cx="5558117" cy="4676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Times New Roman" panose="02020603050405020304" pitchFamily="18" charset="0"/>
              <a:ea typeface="+mn-ea"/>
              <a:cs typeface="Times New Roman" panose="02020603050405020304" pitchFamily="18" charset="0"/>
            </a:rPr>
            <a:t>Here we can see that there appears to be a strong positive linear relationship. The plotted data points lie roughly in a straight line.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You can see from the graph that there appears to be a linear relationship between the year and claim counts of males (i.e as the year increases the rate of claim counts of males are also increasing).So we will be able to use our linear regression work on these data values.</a:t>
          </a: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Here we can see that there also appears to be a strong positive linear relationship just like the male claim counts and similarly, the plotted data points roughly form a straight line.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You can see from the graph that there appears to be a linear relationship between the year and claim counts of females (i.e as the year increases the rate of claim counts of females are also increasing).So we will also be able to use our linear regression work on these data values.</a:t>
          </a:r>
        </a:p>
        <a:p>
          <a:endParaRPr lang="en-IN" sz="1200" kern="12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16037</xdr:colOff>
      <xdr:row>34</xdr:row>
      <xdr:rowOff>19146</xdr:rowOff>
    </xdr:from>
    <xdr:to>
      <xdr:col>9</xdr:col>
      <xdr:colOff>578134</xdr:colOff>
      <xdr:row>47</xdr:row>
      <xdr:rowOff>104255</xdr:rowOff>
    </xdr:to>
    <xdr:graphicFrame macro="">
      <xdr:nvGraphicFramePr>
        <xdr:cNvPr id="2" name="Chart 1">
          <a:extLst>
            <a:ext uri="{FF2B5EF4-FFF2-40B4-BE49-F238E27FC236}">
              <a16:creationId xmlns:a16="http://schemas.microsoft.com/office/drawing/2014/main" id="{16872F67-EFD3-AD5F-C963-92AD5589B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32754</xdr:colOff>
      <xdr:row>64</xdr:row>
      <xdr:rowOff>3811</xdr:rowOff>
    </xdr:from>
    <xdr:to>
      <xdr:col>8</xdr:col>
      <xdr:colOff>151642</xdr:colOff>
      <xdr:row>79</xdr:row>
      <xdr:rowOff>3810</xdr:rowOff>
    </xdr:to>
    <xdr:graphicFrame macro="">
      <xdr:nvGraphicFramePr>
        <xdr:cNvPr id="3" name="Chart 2">
          <a:extLst>
            <a:ext uri="{FF2B5EF4-FFF2-40B4-BE49-F238E27FC236}">
              <a16:creationId xmlns:a16="http://schemas.microsoft.com/office/drawing/2014/main" id="{DC777427-E647-124D-6C19-01542EEE2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24794</xdr:colOff>
      <xdr:row>48</xdr:row>
      <xdr:rowOff>57421</xdr:rowOff>
    </xdr:from>
    <xdr:to>
      <xdr:col>8</xdr:col>
      <xdr:colOff>168474</xdr:colOff>
      <xdr:row>63</xdr:row>
      <xdr:rowOff>19510</xdr:rowOff>
    </xdr:to>
    <xdr:graphicFrame macro="">
      <xdr:nvGraphicFramePr>
        <xdr:cNvPr id="4" name="Chart 3">
          <a:extLst>
            <a:ext uri="{FF2B5EF4-FFF2-40B4-BE49-F238E27FC236}">
              <a16:creationId xmlns:a16="http://schemas.microsoft.com/office/drawing/2014/main" id="{24C2DAD3-C056-5FEE-C460-760549D0D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142602</xdr:colOff>
      <xdr:row>35</xdr:row>
      <xdr:rowOff>81954</xdr:rowOff>
    </xdr:from>
    <xdr:to>
      <xdr:col>25</xdr:col>
      <xdr:colOff>142603</xdr:colOff>
      <xdr:row>45</xdr:row>
      <xdr:rowOff>93151</xdr:rowOff>
    </xdr:to>
    <xdr:graphicFrame macro="">
      <xdr:nvGraphicFramePr>
        <xdr:cNvPr id="5" name="Chart 4">
          <a:extLst>
            <a:ext uri="{FF2B5EF4-FFF2-40B4-BE49-F238E27FC236}">
              <a16:creationId xmlns:a16="http://schemas.microsoft.com/office/drawing/2014/main" id="{1F0B0092-BF3E-2EB2-A3F8-2772BD8B9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741317</xdr:colOff>
      <xdr:row>35</xdr:row>
      <xdr:rowOff>108857</xdr:rowOff>
    </xdr:from>
    <xdr:to>
      <xdr:col>19</xdr:col>
      <xdr:colOff>33745</xdr:colOff>
      <xdr:row>45</xdr:row>
      <xdr:rowOff>108702</xdr:rowOff>
    </xdr:to>
    <xdr:graphicFrame macro="">
      <xdr:nvGraphicFramePr>
        <xdr:cNvPr id="6" name="Chart 5">
          <a:extLst>
            <a:ext uri="{FF2B5EF4-FFF2-40B4-BE49-F238E27FC236}">
              <a16:creationId xmlns:a16="http://schemas.microsoft.com/office/drawing/2014/main" id="{53F9E1AA-751E-DAEF-17EE-018E84DB9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xdr:row>
      <xdr:rowOff>172357</xdr:rowOff>
    </xdr:from>
    <xdr:to>
      <xdr:col>17</xdr:col>
      <xdr:colOff>27214</xdr:colOff>
      <xdr:row>24</xdr:row>
      <xdr:rowOff>15488</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6FCAE1A-91FE-1099-EDA0-05D05FAE0A8B}"/>
                </a:ext>
              </a:extLst>
            </xdr:cNvPr>
            <xdr:cNvSpPr txBox="1"/>
          </xdr:nvSpPr>
          <xdr:spPr>
            <a:xfrm>
              <a:off x="2594207" y="358211"/>
              <a:ext cx="9722580" cy="4117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Times New Roman" panose="02020603050405020304" pitchFamily="18" charset="0"/>
                  <a:ea typeface="+mn-ea"/>
                  <a:cs typeface="Times New Roman" panose="02020603050405020304" pitchFamily="18" charset="0"/>
                </a:rPr>
                <a:t>The Linear Regression Model is the simplest and one of the foundational models in the field of estimation. It estimates the linear relationship between variables and response. It is usually formatted as </a:t>
              </a:r>
              <a14:m>
                <m:oMath xmlns:m="http://schemas.openxmlformats.org/officeDocument/2006/math">
                  <m:r>
                    <a:rPr lang="en-IN" sz="1200" i="1">
                      <a:solidFill>
                        <a:schemeClr val="dk1"/>
                      </a:solidFill>
                      <a:effectLst/>
                      <a:latin typeface="Cambria Math" panose="02040503050406030204" pitchFamily="18" charset="0"/>
                      <a:ea typeface="+mn-ea"/>
                      <a:cs typeface="+mn-cs"/>
                    </a:rPr>
                    <m:t>𝑦</m:t>
                  </m:r>
                  <m:r>
                    <a:rPr lang="en-IN" sz="1200" i="1">
                      <a:solidFill>
                        <a:schemeClr val="dk1"/>
                      </a:solidFill>
                      <a:effectLst/>
                      <a:latin typeface="Cambria Math" panose="02040503050406030204" pitchFamily="18" charset="0"/>
                      <a:ea typeface="+mn-ea"/>
                      <a:cs typeface="+mn-cs"/>
                    </a:rPr>
                    <m:t>=</m:t>
                  </m:r>
                  <m:r>
                    <a:rPr lang="en-IN" sz="1200" i="1">
                      <a:solidFill>
                        <a:schemeClr val="dk1"/>
                      </a:solidFill>
                      <a:effectLst/>
                      <a:latin typeface="Cambria Math" panose="02040503050406030204" pitchFamily="18" charset="0"/>
                      <a:ea typeface="+mn-ea"/>
                      <a:cs typeface="+mn-cs"/>
                    </a:rPr>
                    <m:t>𝛼</m:t>
                  </m:r>
                  <m:r>
                    <a:rPr lang="en-IN" sz="1200" i="1">
                      <a:solidFill>
                        <a:schemeClr val="dk1"/>
                      </a:solidFill>
                      <a:effectLst/>
                      <a:latin typeface="Cambria Math" panose="02040503050406030204" pitchFamily="18" charset="0"/>
                      <a:ea typeface="+mn-ea"/>
                      <a:cs typeface="+mn-cs"/>
                    </a:rPr>
                    <m:t>+ </m:t>
                  </m:r>
                  <m:nary>
                    <m:naryPr>
                      <m:chr m:val="∑"/>
                      <m:limLoc m:val="undOvr"/>
                      <m:ctrlPr>
                        <a:rPr lang="en-IN" sz="1200" i="1">
                          <a:solidFill>
                            <a:schemeClr val="dk1"/>
                          </a:solidFill>
                          <a:effectLst/>
                          <a:latin typeface="Cambria Math" panose="02040503050406030204" pitchFamily="18" charset="0"/>
                          <a:ea typeface="+mn-ea"/>
                          <a:cs typeface="+mn-cs"/>
                        </a:rPr>
                      </m:ctrlPr>
                    </m:naryPr>
                    <m:sub>
                      <m:r>
                        <a:rPr lang="en-IN" sz="1200" i="1">
                          <a:solidFill>
                            <a:schemeClr val="dk1"/>
                          </a:solidFill>
                          <a:effectLst/>
                          <a:latin typeface="Cambria Math" panose="02040503050406030204" pitchFamily="18" charset="0"/>
                          <a:ea typeface="+mn-ea"/>
                          <a:cs typeface="+mn-cs"/>
                        </a:rPr>
                        <m:t>𝑖</m:t>
                      </m:r>
                      <m:r>
                        <a:rPr lang="en-IN" sz="1200" i="1">
                          <a:solidFill>
                            <a:schemeClr val="dk1"/>
                          </a:solidFill>
                          <a:effectLst/>
                          <a:latin typeface="Cambria Math" panose="02040503050406030204" pitchFamily="18" charset="0"/>
                          <a:ea typeface="+mn-ea"/>
                          <a:cs typeface="+mn-cs"/>
                        </a:rPr>
                        <m:t>= 1</m:t>
                      </m:r>
                    </m:sub>
                    <m:sup>
                      <m:r>
                        <a:rPr lang="en-IN" sz="1200" i="1">
                          <a:solidFill>
                            <a:schemeClr val="dk1"/>
                          </a:solidFill>
                          <a:effectLst/>
                          <a:latin typeface="Cambria Math" panose="02040503050406030204" pitchFamily="18" charset="0"/>
                          <a:ea typeface="+mn-ea"/>
                          <a:cs typeface="+mn-cs"/>
                        </a:rPr>
                        <m:t>𝑛</m:t>
                      </m:r>
                    </m:sup>
                    <m:e>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𝛽</m:t>
                          </m:r>
                        </m:e>
                        <m:sub>
                          <m:r>
                            <a:rPr lang="en-IN" sz="1200" i="1">
                              <a:solidFill>
                                <a:schemeClr val="dk1"/>
                              </a:solidFill>
                              <a:effectLst/>
                              <a:latin typeface="Cambria Math" panose="02040503050406030204" pitchFamily="18" charset="0"/>
                              <a:ea typeface="+mn-ea"/>
                              <a:cs typeface="+mn-cs"/>
                            </a:rPr>
                            <m:t>𝑖</m:t>
                          </m:r>
                        </m:sub>
                      </m:sSub>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m:t>
                          </m:r>
                          <m:r>
                            <a:rPr lang="en-IN" sz="1200" i="1">
                              <a:solidFill>
                                <a:schemeClr val="dk1"/>
                              </a:solidFill>
                              <a:effectLst/>
                              <a:latin typeface="Cambria Math" panose="02040503050406030204" pitchFamily="18" charset="0"/>
                              <a:ea typeface="+mn-ea"/>
                              <a:cs typeface="+mn-cs"/>
                            </a:rPr>
                            <m:t>𝑥</m:t>
                          </m:r>
                        </m:e>
                        <m:sub>
                          <m:r>
                            <a:rPr lang="en-IN" sz="1200" i="1">
                              <a:solidFill>
                                <a:schemeClr val="dk1"/>
                              </a:solidFill>
                              <a:effectLst/>
                              <a:latin typeface="Cambria Math" panose="02040503050406030204" pitchFamily="18" charset="0"/>
                              <a:ea typeface="+mn-ea"/>
                              <a:cs typeface="+mn-cs"/>
                            </a:rPr>
                            <m:t>𝑖</m:t>
                          </m:r>
                        </m:sub>
                      </m:sSub>
                    </m:e>
                  </m:nary>
                </m:oMath>
              </a14:m>
              <a:r>
                <a:rPr lang="en-IN" sz="1200">
                  <a:solidFill>
                    <a:schemeClr val="dk1"/>
                  </a:solidFill>
                  <a:effectLst/>
                  <a:latin typeface="Times New Roman" panose="02020603050405020304" pitchFamily="18" charset="0"/>
                  <a:ea typeface="+mn-ea"/>
                  <a:cs typeface="Times New Roman" panose="02020603050405020304" pitchFamily="18" charset="0"/>
                </a:rPr>
                <a:t>, where </a:t>
              </a:r>
              <a14:m>
                <m:oMath xmlns:m="http://schemas.openxmlformats.org/officeDocument/2006/math">
                  <m:r>
                    <a:rPr lang="en-IN" sz="1200" i="1">
                      <a:solidFill>
                        <a:schemeClr val="dk1"/>
                      </a:solidFill>
                      <a:effectLst/>
                      <a:latin typeface="Cambria Math" panose="02040503050406030204" pitchFamily="18" charset="0"/>
                      <a:ea typeface="+mn-ea"/>
                      <a:cs typeface="+mn-cs"/>
                    </a:rPr>
                    <m:t>𝛼</m:t>
                  </m:r>
                </m:oMath>
              </a14:m>
              <a:r>
                <a:rPr lang="en-IN" sz="1200">
                  <a:solidFill>
                    <a:schemeClr val="dk1"/>
                  </a:solidFill>
                  <a:effectLst/>
                  <a:latin typeface="Times New Roman" panose="02020603050405020304" pitchFamily="18" charset="0"/>
                  <a:ea typeface="+mn-ea"/>
                  <a:cs typeface="Times New Roman" panose="02020603050405020304" pitchFamily="18" charset="0"/>
                </a:rPr>
                <a:t> is the intercept or bias, and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𝛽</m:t>
                      </m:r>
                    </m:e>
                    <m:sub>
                      <m:r>
                        <a:rPr lang="en-IN" sz="1200" i="1">
                          <a:solidFill>
                            <a:schemeClr val="dk1"/>
                          </a:solidFill>
                          <a:effectLst/>
                          <a:latin typeface="Cambria Math" panose="02040503050406030204" pitchFamily="18" charset="0"/>
                          <a:ea typeface="+mn-ea"/>
                          <a:cs typeface="+mn-cs"/>
                        </a:rPr>
                        <m:t>𝑖</m:t>
                      </m:r>
                    </m:sub>
                  </m:sSub>
                </m:oMath>
              </a14:m>
              <a:r>
                <a:rPr lang="en-IN" sz="1200">
                  <a:solidFill>
                    <a:schemeClr val="dk1"/>
                  </a:solidFill>
                  <a:effectLst/>
                  <a:latin typeface="Times New Roman" panose="02020603050405020304" pitchFamily="18" charset="0"/>
                  <a:ea typeface="+mn-ea"/>
                  <a:cs typeface="Times New Roman" panose="02020603050405020304" pitchFamily="18" charset="0"/>
                </a:rPr>
                <a:t> is weight of the variable </a:t>
              </a:r>
              <a14:m>
                <m:oMath xmlns:m="http://schemas.openxmlformats.org/officeDocument/2006/math">
                  <m:sSub>
                    <m:sSubPr>
                      <m:ctrlPr>
                        <a:rPr lang="en-IN" sz="1200" i="1">
                          <a:solidFill>
                            <a:schemeClr val="dk1"/>
                          </a:solidFill>
                          <a:effectLst/>
                          <a:latin typeface="Cambria Math" panose="02040503050406030204" pitchFamily="18" charset="0"/>
                          <a:ea typeface="+mn-ea"/>
                          <a:cs typeface="+mn-cs"/>
                        </a:rPr>
                      </m:ctrlPr>
                    </m:sSubPr>
                    <m:e>
                      <m:r>
                        <a:rPr lang="en-IN" sz="1200" i="1">
                          <a:solidFill>
                            <a:schemeClr val="dk1"/>
                          </a:solidFill>
                          <a:effectLst/>
                          <a:latin typeface="Cambria Math" panose="02040503050406030204" pitchFamily="18" charset="0"/>
                          <a:ea typeface="+mn-ea"/>
                          <a:cs typeface="+mn-cs"/>
                        </a:rPr>
                        <m:t>𝑥</m:t>
                      </m:r>
                    </m:e>
                    <m:sub>
                      <m:r>
                        <a:rPr lang="en-IN" sz="1200" i="1">
                          <a:solidFill>
                            <a:schemeClr val="dk1"/>
                          </a:solidFill>
                          <a:effectLst/>
                          <a:latin typeface="Cambria Math" panose="02040503050406030204" pitchFamily="18" charset="0"/>
                          <a:ea typeface="+mn-ea"/>
                          <a:cs typeface="+mn-cs"/>
                        </a:rPr>
                        <m:t>𝑖</m:t>
                      </m:r>
                    </m:sub>
                  </m:sSub>
                </m:oMath>
              </a14:m>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r>
                <a:rPr lang="en-IN" sz="1200" kern="1200">
                  <a:latin typeface="Times New Roman" panose="02020603050405020304" pitchFamily="18" charset="0"/>
                  <a:cs typeface="Times New Roman" panose="02020603050405020304" pitchFamily="18" charset="0"/>
                </a:rPr>
                <a:t>Here,</a:t>
              </a:r>
              <a:r>
                <a:rPr lang="en-IN" sz="1200" kern="1200" baseline="0">
                  <a:latin typeface="Times New Roman" panose="02020603050405020304" pitchFamily="18" charset="0"/>
                  <a:cs typeface="Times New Roman" panose="02020603050405020304" pitchFamily="18" charset="0"/>
                </a:rPr>
                <a:t> the Linear Regression Model Equation is formulated as,</a:t>
              </a:r>
              <a:endParaRPr lang="en-IN" sz="1200" kern="1200">
                <a:latin typeface="Times New Roman" panose="02020603050405020304" pitchFamily="18" charset="0"/>
                <a:cs typeface="Times New Roman" panose="02020603050405020304" pitchFamily="18" charset="0"/>
              </a:endParaRPr>
            </a:p>
            <a:p>
              <a:r>
                <a:rPr lang="en-US" sz="1200" b="1">
                  <a:solidFill>
                    <a:schemeClr val="dk1"/>
                  </a:solidFill>
                  <a:effectLst/>
                  <a:latin typeface="Times New Roman" panose="02020603050405020304" pitchFamily="18" charset="0"/>
                  <a:ea typeface="+mn-ea"/>
                  <a:cs typeface="Times New Roman" panose="02020603050405020304" pitchFamily="18" charset="0"/>
                </a:rPr>
                <a:t>y</a:t>
              </a:r>
              <a:r>
                <a:rPr lang="en-US" sz="1200">
                  <a:solidFill>
                    <a:schemeClr val="dk1"/>
                  </a:solidFill>
                  <a:effectLst/>
                  <a:latin typeface="Times New Roman" panose="02020603050405020304" pitchFamily="18" charset="0"/>
                  <a:ea typeface="+mn-ea"/>
                  <a:cs typeface="Times New Roman" panose="02020603050405020304" pitchFamily="18" charset="0"/>
                </a:rPr>
                <a:t> = 1,542.30 + 0.1964</a:t>
              </a:r>
              <a:r>
                <a:rPr lang="en-US" sz="1200" b="1">
                  <a:solidFill>
                    <a:schemeClr val="dk1"/>
                  </a:solidFill>
                  <a:effectLst/>
                  <a:latin typeface="Times New Roman" panose="02020603050405020304" pitchFamily="18" charset="0"/>
                  <a:ea typeface="+mn-ea"/>
                  <a:cs typeface="Times New Roman" panose="02020603050405020304" pitchFamily="18" charset="0"/>
                </a:rPr>
                <a:t>x</a:t>
              </a:r>
              <a:r>
                <a:rPr lang="en-US" sz="1200">
                  <a:solidFill>
                    <a:schemeClr val="dk1"/>
                  </a:solidFill>
                  <a:effectLst/>
                  <a:latin typeface="Times New Roman" panose="02020603050405020304" pitchFamily="18" charset="0"/>
                  <a:ea typeface="+mn-ea"/>
                  <a:cs typeface="Times New Roman" panose="02020603050405020304" pitchFamily="18" charset="0"/>
                </a:rPr>
                <a:t> </a:t>
              </a:r>
            </a:p>
            <a:p>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with a co-effiecient</a:t>
              </a:r>
              <a:r>
                <a:rPr lang="en-US" sz="1200" baseline="0">
                  <a:solidFill>
                    <a:schemeClr val="dk1"/>
                  </a:solidFill>
                  <a:effectLst/>
                  <a:latin typeface="Times New Roman" panose="02020603050405020304" pitchFamily="18" charset="0"/>
                  <a:ea typeface="+mn-ea"/>
                  <a:cs typeface="Times New Roman" panose="02020603050405020304" pitchFamily="18" charset="0"/>
                </a:rPr>
                <a:t> of determination,</a:t>
              </a:r>
              <a:br>
                <a:rPr lang="en-US" sz="1200">
                  <a:solidFill>
                    <a:schemeClr val="dk1"/>
                  </a:solidFill>
                  <a:effectLst/>
                  <a:latin typeface="Times New Roman" panose="02020603050405020304" pitchFamily="18" charset="0"/>
                  <a:ea typeface="+mn-ea"/>
                  <a:cs typeface="Times New Roman" panose="02020603050405020304" pitchFamily="18" charset="0"/>
                </a:rPr>
              </a:br>
              <a:r>
                <a:rPr lang="en-US" sz="1200">
                  <a:solidFill>
                    <a:schemeClr val="dk1"/>
                  </a:solidFill>
                  <a:effectLst/>
                  <a:latin typeface="Times New Roman" panose="02020603050405020304" pitchFamily="18" charset="0"/>
                  <a:ea typeface="+mn-ea"/>
                  <a:cs typeface="Times New Roman" panose="02020603050405020304" pitchFamily="18" charset="0"/>
                </a:rPr>
                <a:t>R² = 0.000026723</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pPr lvl="0"/>
              <a:r>
                <a:rPr lang="en-IN" sz="1200">
                  <a:solidFill>
                    <a:schemeClr val="dk1"/>
                  </a:solidFill>
                  <a:effectLst/>
                  <a:latin typeface="Times New Roman" panose="02020603050405020304" pitchFamily="18" charset="0"/>
                  <a:ea typeface="+mn-ea"/>
                  <a:cs typeface="Times New Roman" panose="02020603050405020304" pitchFamily="18" charset="0"/>
                </a:rPr>
                <a:t>The model suggests that with passing years the claim cost increases by a unit of 0.1964. Additionally, there is a fixed cost of 1542.30 incurred every year.</a:t>
              </a:r>
            </a:p>
            <a:p>
              <a:pPr lvl="0"/>
              <a:r>
                <a:rPr lang="en-IN" sz="1200">
                  <a:solidFill>
                    <a:schemeClr val="dk1"/>
                  </a:solidFill>
                  <a:effectLst/>
                  <a:latin typeface="Times New Roman" panose="02020603050405020304" pitchFamily="18" charset="0"/>
                  <a:ea typeface="+mn-ea"/>
                  <a:cs typeface="Times New Roman" panose="02020603050405020304" pitchFamily="18" charset="0"/>
                </a:rPr>
                <a:t>Coming to the statistical significance of the parameters opted for this model. P-value or probability value is a number which helps interpret to what extent the dependent and independent variables are associated.</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A low P-value (&lt;0.05 for 95% confidence interval) indicates high association whereas a high P-value indicates there is less meaningful association between the variables.</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pPr lvl="0"/>
              <a:r>
                <a:rPr lang="en-IN" sz="1200">
                  <a:solidFill>
                    <a:schemeClr val="dk1"/>
                  </a:solidFill>
                  <a:effectLst/>
                  <a:latin typeface="Times New Roman" panose="02020603050405020304" pitchFamily="18" charset="0"/>
                  <a:ea typeface="+mn-ea"/>
                  <a:cs typeface="Times New Roman" panose="02020603050405020304" pitchFamily="18" charset="0"/>
                </a:rPr>
                <a:t>Here a P-value =0.978371276 strongly suggests that year is not a strong regressor to predict the claim costs.</a:t>
              </a:r>
            </a:p>
            <a:p>
              <a:pPr lvl="0"/>
              <a:r>
                <a:rPr lang="en-IN" sz="1200">
                  <a:solidFill>
                    <a:schemeClr val="dk1"/>
                  </a:solidFill>
                  <a:effectLst/>
                  <a:latin typeface="Times New Roman" panose="02020603050405020304" pitchFamily="18" charset="0"/>
                  <a:ea typeface="+mn-ea"/>
                  <a:cs typeface="Times New Roman" panose="02020603050405020304" pitchFamily="18" charset="0"/>
                </a:rPr>
                <a:t>Another parameter for judging the credibility of a model is the Coefficient of Determination. This tells us how much variability is explained by the model. Thus, a High R-squared value is preferred.</a:t>
              </a:r>
            </a:p>
            <a:p>
              <a:pPr lvl="0"/>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However, for this model the R-squared value=0.000026723 which us that the model does not fit the data well and hence does not predict the regressed variable correctly.</a:t>
              </a:r>
            </a:p>
            <a:p>
              <a:endParaRPr lang="en-IN" sz="1200" kern="1200">
                <a:latin typeface="Times New Roman" panose="02020603050405020304" pitchFamily="18" charset="0"/>
                <a:cs typeface="Times New Roman" panose="02020603050405020304" pitchFamily="18" charset="0"/>
              </a:endParaRPr>
            </a:p>
          </xdr:txBody>
        </xdr:sp>
      </mc:Choice>
      <mc:Fallback xmlns="">
        <xdr:sp macro="" textlink="">
          <xdr:nvSpPr>
            <xdr:cNvPr id="7" name="TextBox 6">
              <a:extLst>
                <a:ext uri="{FF2B5EF4-FFF2-40B4-BE49-F238E27FC236}">
                  <a16:creationId xmlns:a16="http://schemas.microsoft.com/office/drawing/2014/main" id="{96FCAE1A-91FE-1099-EDA0-05D05FAE0A8B}"/>
                </a:ext>
              </a:extLst>
            </xdr:cNvPr>
            <xdr:cNvSpPr txBox="1"/>
          </xdr:nvSpPr>
          <xdr:spPr>
            <a:xfrm>
              <a:off x="2594207" y="358211"/>
              <a:ext cx="9722580" cy="4117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Times New Roman" panose="02020603050405020304" pitchFamily="18" charset="0"/>
                  <a:ea typeface="+mn-ea"/>
                  <a:cs typeface="Times New Roman" panose="02020603050405020304" pitchFamily="18" charset="0"/>
                </a:rPr>
                <a:t>The Linear Regression Model is the simplest and one of the foundational models in the field of estimation. It estimates the linear relationship between variables and response. It is usually formatted as </a:t>
              </a:r>
              <a:r>
                <a:rPr lang="en-IN" sz="1200" i="0">
                  <a:solidFill>
                    <a:schemeClr val="dk1"/>
                  </a:solidFill>
                  <a:effectLst/>
                  <a:latin typeface="+mn-lt"/>
                  <a:ea typeface="+mn-ea"/>
                  <a:cs typeface="+mn-cs"/>
                </a:rPr>
                <a:t>𝑦=𝛼+ ∑1_(𝑖= 1)^𝑛▒〖𝛽_𝑖 〖∙𝑥〗_𝑖 〗</a:t>
              </a:r>
              <a:r>
                <a:rPr lang="en-IN" sz="1200">
                  <a:solidFill>
                    <a:schemeClr val="dk1"/>
                  </a:solidFill>
                  <a:effectLst/>
                  <a:latin typeface="Times New Roman" panose="02020603050405020304" pitchFamily="18" charset="0"/>
                  <a:ea typeface="+mn-ea"/>
                  <a:cs typeface="Times New Roman" panose="02020603050405020304" pitchFamily="18" charset="0"/>
                </a:rPr>
                <a:t>, where </a:t>
              </a:r>
              <a:r>
                <a:rPr lang="en-IN" sz="1200" i="0">
                  <a:solidFill>
                    <a:schemeClr val="dk1"/>
                  </a:solidFill>
                  <a:effectLst/>
                  <a:latin typeface="+mn-lt"/>
                  <a:ea typeface="+mn-ea"/>
                  <a:cs typeface="+mn-cs"/>
                </a:rPr>
                <a:t>𝛼</a:t>
              </a:r>
              <a:r>
                <a:rPr lang="en-IN" sz="1200">
                  <a:solidFill>
                    <a:schemeClr val="dk1"/>
                  </a:solidFill>
                  <a:effectLst/>
                  <a:latin typeface="Times New Roman" panose="02020603050405020304" pitchFamily="18" charset="0"/>
                  <a:ea typeface="+mn-ea"/>
                  <a:cs typeface="Times New Roman" panose="02020603050405020304" pitchFamily="18" charset="0"/>
                </a:rPr>
                <a:t> is the intercept or bias, and </a:t>
              </a:r>
              <a:r>
                <a:rPr lang="en-IN" sz="1200" i="0">
                  <a:solidFill>
                    <a:schemeClr val="dk1"/>
                  </a:solidFill>
                  <a:effectLst/>
                  <a:latin typeface="+mn-lt"/>
                  <a:ea typeface="+mn-ea"/>
                  <a:cs typeface="+mn-cs"/>
                </a:rPr>
                <a:t>𝛽_𝑖</a:t>
              </a:r>
              <a:r>
                <a:rPr lang="en-IN" sz="1200">
                  <a:solidFill>
                    <a:schemeClr val="dk1"/>
                  </a:solidFill>
                  <a:effectLst/>
                  <a:latin typeface="Times New Roman" panose="02020603050405020304" pitchFamily="18" charset="0"/>
                  <a:ea typeface="+mn-ea"/>
                  <a:cs typeface="Times New Roman" panose="02020603050405020304" pitchFamily="18" charset="0"/>
                </a:rPr>
                <a:t> is weight of the variable </a:t>
              </a:r>
              <a:r>
                <a:rPr lang="en-IN" sz="1200" i="0">
                  <a:solidFill>
                    <a:schemeClr val="dk1"/>
                  </a:solidFill>
                  <a:effectLst/>
                  <a:latin typeface="+mn-lt"/>
                  <a:ea typeface="+mn-ea"/>
                  <a:cs typeface="+mn-cs"/>
                </a:rPr>
                <a:t>𝑥_𝑖</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endParaRPr lang="en-IN" sz="1200" kern="1200">
                <a:latin typeface="Times New Roman" panose="02020603050405020304" pitchFamily="18" charset="0"/>
                <a:cs typeface="Times New Roman" panose="02020603050405020304" pitchFamily="18" charset="0"/>
              </a:endParaRPr>
            </a:p>
            <a:p>
              <a:r>
                <a:rPr lang="en-IN" sz="1200" kern="1200">
                  <a:latin typeface="Times New Roman" panose="02020603050405020304" pitchFamily="18" charset="0"/>
                  <a:cs typeface="Times New Roman" panose="02020603050405020304" pitchFamily="18" charset="0"/>
                </a:rPr>
                <a:t>Here,</a:t>
              </a:r>
              <a:r>
                <a:rPr lang="en-IN" sz="1200" kern="1200" baseline="0">
                  <a:latin typeface="Times New Roman" panose="02020603050405020304" pitchFamily="18" charset="0"/>
                  <a:cs typeface="Times New Roman" panose="02020603050405020304" pitchFamily="18" charset="0"/>
                </a:rPr>
                <a:t> the Linear Regression Model Equation is formulated as,</a:t>
              </a:r>
              <a:endParaRPr lang="en-IN" sz="1200" kern="1200">
                <a:latin typeface="Times New Roman" panose="02020603050405020304" pitchFamily="18" charset="0"/>
                <a:cs typeface="Times New Roman" panose="02020603050405020304" pitchFamily="18" charset="0"/>
              </a:endParaRPr>
            </a:p>
            <a:p>
              <a:r>
                <a:rPr lang="en-US" sz="1200" b="1">
                  <a:solidFill>
                    <a:schemeClr val="dk1"/>
                  </a:solidFill>
                  <a:effectLst/>
                  <a:latin typeface="Times New Roman" panose="02020603050405020304" pitchFamily="18" charset="0"/>
                  <a:ea typeface="+mn-ea"/>
                  <a:cs typeface="Times New Roman" panose="02020603050405020304" pitchFamily="18" charset="0"/>
                </a:rPr>
                <a:t>y</a:t>
              </a:r>
              <a:r>
                <a:rPr lang="en-US" sz="1200">
                  <a:solidFill>
                    <a:schemeClr val="dk1"/>
                  </a:solidFill>
                  <a:effectLst/>
                  <a:latin typeface="Times New Roman" panose="02020603050405020304" pitchFamily="18" charset="0"/>
                  <a:ea typeface="+mn-ea"/>
                  <a:cs typeface="Times New Roman" panose="02020603050405020304" pitchFamily="18" charset="0"/>
                </a:rPr>
                <a:t> = 1,542.30 + 0.1964</a:t>
              </a:r>
              <a:r>
                <a:rPr lang="en-US" sz="1200" b="1">
                  <a:solidFill>
                    <a:schemeClr val="dk1"/>
                  </a:solidFill>
                  <a:effectLst/>
                  <a:latin typeface="Times New Roman" panose="02020603050405020304" pitchFamily="18" charset="0"/>
                  <a:ea typeface="+mn-ea"/>
                  <a:cs typeface="Times New Roman" panose="02020603050405020304" pitchFamily="18" charset="0"/>
                </a:rPr>
                <a:t>x</a:t>
              </a:r>
              <a:r>
                <a:rPr lang="en-US" sz="1200">
                  <a:solidFill>
                    <a:schemeClr val="dk1"/>
                  </a:solidFill>
                  <a:effectLst/>
                  <a:latin typeface="Times New Roman" panose="02020603050405020304" pitchFamily="18" charset="0"/>
                  <a:ea typeface="+mn-ea"/>
                  <a:cs typeface="Times New Roman" panose="02020603050405020304" pitchFamily="18" charset="0"/>
                </a:rPr>
                <a:t> </a:t>
              </a:r>
            </a:p>
            <a:p>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with a co-effiecient</a:t>
              </a:r>
              <a:r>
                <a:rPr lang="en-US" sz="1200" baseline="0">
                  <a:solidFill>
                    <a:schemeClr val="dk1"/>
                  </a:solidFill>
                  <a:effectLst/>
                  <a:latin typeface="Times New Roman" panose="02020603050405020304" pitchFamily="18" charset="0"/>
                  <a:ea typeface="+mn-ea"/>
                  <a:cs typeface="Times New Roman" panose="02020603050405020304" pitchFamily="18" charset="0"/>
                </a:rPr>
                <a:t> of determination,</a:t>
              </a:r>
              <a:br>
                <a:rPr lang="en-US" sz="1200">
                  <a:solidFill>
                    <a:schemeClr val="dk1"/>
                  </a:solidFill>
                  <a:effectLst/>
                  <a:latin typeface="Times New Roman" panose="02020603050405020304" pitchFamily="18" charset="0"/>
                  <a:ea typeface="+mn-ea"/>
                  <a:cs typeface="Times New Roman" panose="02020603050405020304" pitchFamily="18" charset="0"/>
                </a:rPr>
              </a:br>
              <a:r>
                <a:rPr lang="en-US" sz="1200">
                  <a:solidFill>
                    <a:schemeClr val="dk1"/>
                  </a:solidFill>
                  <a:effectLst/>
                  <a:latin typeface="Times New Roman" panose="02020603050405020304" pitchFamily="18" charset="0"/>
                  <a:ea typeface="+mn-ea"/>
                  <a:cs typeface="Times New Roman" panose="02020603050405020304" pitchFamily="18" charset="0"/>
                </a:rPr>
                <a:t>R² = 0.000026723</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pPr lvl="0"/>
              <a:r>
                <a:rPr lang="en-IN" sz="1200">
                  <a:solidFill>
                    <a:schemeClr val="dk1"/>
                  </a:solidFill>
                  <a:effectLst/>
                  <a:latin typeface="Times New Roman" panose="02020603050405020304" pitchFamily="18" charset="0"/>
                  <a:ea typeface="+mn-ea"/>
                  <a:cs typeface="Times New Roman" panose="02020603050405020304" pitchFamily="18" charset="0"/>
                </a:rPr>
                <a:t>The model suggests that with passing years the claim cost increases by a unit of 0.1964. Additionally, there is a fixed cost of 1542.30 incurred every year.</a:t>
              </a:r>
            </a:p>
            <a:p>
              <a:pPr lvl="0"/>
              <a:r>
                <a:rPr lang="en-IN" sz="1200">
                  <a:solidFill>
                    <a:schemeClr val="dk1"/>
                  </a:solidFill>
                  <a:effectLst/>
                  <a:latin typeface="Times New Roman" panose="02020603050405020304" pitchFamily="18" charset="0"/>
                  <a:ea typeface="+mn-ea"/>
                  <a:cs typeface="Times New Roman" panose="02020603050405020304" pitchFamily="18" charset="0"/>
                </a:rPr>
                <a:t>Coming to the statistical significance of the parameters opted for this model. P-value or probability value is a number which helps interpret to what extent the dependent and independent variables are associated.</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A low P-value (&lt;0.05 for 95% confidence interval) indicates high association whereas a high P-value indicates there is less meaningful association between the variables.</a:t>
              </a:r>
            </a:p>
            <a:p>
              <a:endParaRPr lang="en-IN" sz="1200">
                <a:solidFill>
                  <a:schemeClr val="dk1"/>
                </a:solidFill>
                <a:effectLst/>
                <a:latin typeface="Times New Roman" panose="02020603050405020304" pitchFamily="18" charset="0"/>
                <a:ea typeface="+mn-ea"/>
                <a:cs typeface="Times New Roman" panose="02020603050405020304" pitchFamily="18" charset="0"/>
              </a:endParaRPr>
            </a:p>
            <a:p>
              <a:pPr lvl="0"/>
              <a:r>
                <a:rPr lang="en-IN" sz="1200">
                  <a:solidFill>
                    <a:schemeClr val="dk1"/>
                  </a:solidFill>
                  <a:effectLst/>
                  <a:latin typeface="Times New Roman" panose="02020603050405020304" pitchFamily="18" charset="0"/>
                  <a:ea typeface="+mn-ea"/>
                  <a:cs typeface="Times New Roman" panose="02020603050405020304" pitchFamily="18" charset="0"/>
                </a:rPr>
                <a:t>Here a P-value =0.978371276 strongly suggests that year is not a strong regressor to predict the claim costs.</a:t>
              </a:r>
            </a:p>
            <a:p>
              <a:pPr lvl="0"/>
              <a:r>
                <a:rPr lang="en-IN" sz="1200">
                  <a:solidFill>
                    <a:schemeClr val="dk1"/>
                  </a:solidFill>
                  <a:effectLst/>
                  <a:latin typeface="Times New Roman" panose="02020603050405020304" pitchFamily="18" charset="0"/>
                  <a:ea typeface="+mn-ea"/>
                  <a:cs typeface="Times New Roman" panose="02020603050405020304" pitchFamily="18" charset="0"/>
                </a:rPr>
                <a:t>Another parameter for judging the credibility of a model is the Coefficient of Determination. This tells us how much variability is explained by the model. Thus, a High R-squared value is preferred.</a:t>
              </a:r>
            </a:p>
            <a:p>
              <a:pPr lvl="0"/>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IN" sz="1200">
                  <a:solidFill>
                    <a:schemeClr val="dk1"/>
                  </a:solidFill>
                  <a:effectLst/>
                  <a:latin typeface="Times New Roman" panose="02020603050405020304" pitchFamily="18" charset="0"/>
                  <a:ea typeface="+mn-ea"/>
                  <a:cs typeface="Times New Roman" panose="02020603050405020304" pitchFamily="18" charset="0"/>
                </a:rPr>
                <a:t>However, for this model the R-squared value=0.000026723 which us that the model does not fit the data well and hence does not predict the regressed variable correctly.</a:t>
              </a:r>
            </a:p>
            <a:p>
              <a:endParaRPr lang="en-IN" sz="1200" kern="12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18</xdr:col>
      <xdr:colOff>273405</xdr:colOff>
      <xdr:row>12</xdr:row>
      <xdr:rowOff>180674</xdr:rowOff>
    </xdr:from>
    <xdr:to>
      <xdr:col>24</xdr:col>
      <xdr:colOff>291785</xdr:colOff>
      <xdr:row>22</xdr:row>
      <xdr:rowOff>180675</xdr:rowOff>
    </xdr:to>
    <xdr:graphicFrame macro="">
      <xdr:nvGraphicFramePr>
        <xdr:cNvPr id="5" name="Chart 4">
          <a:extLst>
            <a:ext uri="{FF2B5EF4-FFF2-40B4-BE49-F238E27FC236}">
              <a16:creationId xmlns:a16="http://schemas.microsoft.com/office/drawing/2014/main" id="{D7ABCB86-F9E5-064E-FB54-D10578F18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295910</xdr:colOff>
      <xdr:row>24</xdr:row>
      <xdr:rowOff>34734</xdr:rowOff>
    </xdr:from>
    <xdr:to>
      <xdr:col>24</xdr:col>
      <xdr:colOff>295909</xdr:colOff>
      <xdr:row>34</xdr:row>
      <xdr:rowOff>18136</xdr:rowOff>
    </xdr:to>
    <xdr:graphicFrame macro="">
      <xdr:nvGraphicFramePr>
        <xdr:cNvPr id="6" name="Chart 5">
          <a:extLst>
            <a:ext uri="{FF2B5EF4-FFF2-40B4-BE49-F238E27FC236}">
              <a16:creationId xmlns:a16="http://schemas.microsoft.com/office/drawing/2014/main" id="{7B1E24E7-3255-72A4-D8F9-136F94F5A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151599</xdr:colOff>
      <xdr:row>56</xdr:row>
      <xdr:rowOff>127133</xdr:rowOff>
    </xdr:from>
    <xdr:to>
      <xdr:col>30</xdr:col>
      <xdr:colOff>147587</xdr:colOff>
      <xdr:row>66</xdr:row>
      <xdr:rowOff>134754</xdr:rowOff>
    </xdr:to>
    <xdr:graphicFrame macro="">
      <xdr:nvGraphicFramePr>
        <xdr:cNvPr id="9" name="Chart 8">
          <a:extLst>
            <a:ext uri="{FF2B5EF4-FFF2-40B4-BE49-F238E27FC236}">
              <a16:creationId xmlns:a16="http://schemas.microsoft.com/office/drawing/2014/main" id="{54979D86-C781-456D-4148-240FAC9FA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570697</xdr:colOff>
      <xdr:row>56</xdr:row>
      <xdr:rowOff>154807</xdr:rowOff>
    </xdr:from>
    <xdr:to>
      <xdr:col>23</xdr:col>
      <xdr:colOff>568692</xdr:colOff>
      <xdr:row>66</xdr:row>
      <xdr:rowOff>157214</xdr:rowOff>
    </xdr:to>
    <xdr:graphicFrame macro="">
      <xdr:nvGraphicFramePr>
        <xdr:cNvPr id="10" name="Chart 9">
          <a:extLst>
            <a:ext uri="{FF2B5EF4-FFF2-40B4-BE49-F238E27FC236}">
              <a16:creationId xmlns:a16="http://schemas.microsoft.com/office/drawing/2014/main" id="{74C41160-75F0-8B49-6036-CA6E85F10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310817</xdr:colOff>
      <xdr:row>115</xdr:row>
      <xdr:rowOff>167239</xdr:rowOff>
    </xdr:from>
    <xdr:to>
      <xdr:col>25</xdr:col>
      <xdr:colOff>310816</xdr:colOff>
      <xdr:row>125</xdr:row>
      <xdr:rowOff>167238</xdr:rowOff>
    </xdr:to>
    <xdr:graphicFrame macro="">
      <xdr:nvGraphicFramePr>
        <xdr:cNvPr id="11" name="Chart 10">
          <a:extLst>
            <a:ext uri="{FF2B5EF4-FFF2-40B4-BE49-F238E27FC236}">
              <a16:creationId xmlns:a16="http://schemas.microsoft.com/office/drawing/2014/main" id="{195F7DB4-3A38-B86A-7670-788B8FBC3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511343</xdr:colOff>
      <xdr:row>115</xdr:row>
      <xdr:rowOff>137159</xdr:rowOff>
    </xdr:from>
    <xdr:to>
      <xdr:col>31</xdr:col>
      <xdr:colOff>511344</xdr:colOff>
      <xdr:row>125</xdr:row>
      <xdr:rowOff>127133</xdr:rowOff>
    </xdr:to>
    <xdr:graphicFrame macro="">
      <xdr:nvGraphicFramePr>
        <xdr:cNvPr id="12" name="Chart 11">
          <a:extLst>
            <a:ext uri="{FF2B5EF4-FFF2-40B4-BE49-F238E27FC236}">
              <a16:creationId xmlns:a16="http://schemas.microsoft.com/office/drawing/2014/main" id="{C4F371B9-502E-3CA4-CE12-C93E6C860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170685</xdr:colOff>
      <xdr:row>0</xdr:row>
      <xdr:rowOff>159544</xdr:rowOff>
    </xdr:from>
    <xdr:to>
      <xdr:col>17</xdr:col>
      <xdr:colOff>431748</xdr:colOff>
      <xdr:row>22</xdr:row>
      <xdr:rowOff>136069</xdr:rowOff>
    </xdr:to>
    <xdr:sp macro="" textlink="">
      <xdr:nvSpPr>
        <xdr:cNvPr id="2" name="TextBox 1">
          <a:extLst>
            <a:ext uri="{FF2B5EF4-FFF2-40B4-BE49-F238E27FC236}">
              <a16:creationId xmlns:a16="http://schemas.microsoft.com/office/drawing/2014/main" id="{22F2A219-3F67-0751-280B-8C40C6CF7CD5}"/>
            </a:ext>
          </a:extLst>
        </xdr:cNvPr>
        <xdr:cNvSpPr txBox="1"/>
      </xdr:nvSpPr>
      <xdr:spPr>
        <a:xfrm>
          <a:off x="3428840" y="159544"/>
          <a:ext cx="10564694" cy="39679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dk1"/>
              </a:solidFill>
              <a:effectLst/>
              <a:latin typeface="Times New Roman" panose="02020603050405020304" pitchFamily="18" charset="0"/>
              <a:ea typeface="+mn-ea"/>
              <a:cs typeface="Times New Roman" panose="02020603050405020304" pitchFamily="18" charset="0"/>
            </a:rPr>
            <a:t>In the summary statistics for the simple linear regression model, we observed that the coefficient of determination (R²) for the fit between time and claim cost is close to 0, which suggests that the model does not explain a significant variability in the response variable. This outcome may indicate either a poor model fit or violations of the underlying assumptions, particularly the assumption of normality of the residuals.</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To address these potential issues, a Generalized Linear Model (GLM) presents a more flexible approach compared to traditional linear regression. GLMs extend the basic linear model framework by allowing the response variable to follow distributions other than the normal distribution, thereby accommodating a broader range of data types and relationships. This makes GLMs particularly useful in situations where the assumptions of normality and constant variance are violated.</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Additionally, gender as an attribute, typically a categorical variable, can also be effectively incorporated into a GLM structure. GLMs allow for the inclusion of categorical predictors with appropriate link functions, making it possible to model relationships between such variables and the outcome are more aligned than simple linear regression.</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Hence variables such as claim count and claim cost, which are typically suited for a Poisson or Gamma distribution, a GLM would likely provide a more appropriate model. The Poisson distribution is often used for discrete data hence Claim Count as the response is well regressed on gender and time, while the Gamma distribution is suitable for modelling continuous, positive-valued with skewed distributions thus Claim Cost is well regressed using this distribution.</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On conversion of simple linear regression models to GLM using proper link functions we got an adjusted R^2 value close to 99%. One limitation of using excel is the lack of functionalities for GLM hence parameters like Akaike’s Information Criteria(AIC), Bayesian Information Criteria(BIC) are not available for the purpose of comparisons</a:t>
          </a:r>
        </a:p>
        <a:p>
          <a:r>
            <a:rPr lang="en-IN" sz="1200">
              <a:solidFill>
                <a:schemeClr val="dk1"/>
              </a:solidFill>
              <a:effectLst/>
              <a:latin typeface="Times New Roman" panose="02020603050405020304" pitchFamily="18" charset="0"/>
              <a:ea typeface="+mn-ea"/>
              <a:cs typeface="Times New Roman" panose="02020603050405020304" pitchFamily="18" charset="0"/>
            </a:rPr>
            <a:t> </a:t>
          </a:r>
        </a:p>
        <a:p>
          <a:r>
            <a:rPr lang="en-IN" sz="1200">
              <a:solidFill>
                <a:schemeClr val="dk1"/>
              </a:solidFill>
              <a:effectLst/>
              <a:latin typeface="Times New Roman" panose="02020603050405020304" pitchFamily="18" charset="0"/>
              <a:ea typeface="+mn-ea"/>
              <a:cs typeface="Times New Roman" panose="02020603050405020304" pitchFamily="18" charset="0"/>
            </a:rPr>
            <a:t>In conclusion, the use of a Generalized Linear Model would offer a more robust and flexible modelling approach for our dataset, accommodating the potential non-normality of the response variables and providing a better fit for the underlying data.</a:t>
          </a:r>
          <a:endParaRPr lang="en-IN" sz="1200" kern="12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AD8F-B416-41F7-B0D0-C94689D027E3}">
  <dimension ref="B2:F32"/>
  <sheetViews>
    <sheetView tabSelected="1" zoomScale="90" zoomScaleNormal="90" workbookViewId="0">
      <selection activeCell="G15" sqref="G15"/>
    </sheetView>
  </sheetViews>
  <sheetFormatPr defaultRowHeight="14.5" x14ac:dyDescent="0.35"/>
  <cols>
    <col min="4" max="4" width="10.90625" bestFit="1" customWidth="1"/>
    <col min="5" max="5" width="9.6328125" bestFit="1" customWidth="1"/>
  </cols>
  <sheetData>
    <row r="2" spans="2:6" x14ac:dyDescent="0.35">
      <c r="B2" s="8" t="s">
        <v>0</v>
      </c>
      <c r="C2" s="8" t="s">
        <v>1</v>
      </c>
      <c r="D2" s="8" t="s">
        <v>2</v>
      </c>
      <c r="E2" s="8" t="s">
        <v>3</v>
      </c>
    </row>
    <row r="3" spans="2:6" x14ac:dyDescent="0.35">
      <c r="B3" s="2">
        <v>2010</v>
      </c>
      <c r="C3" t="s">
        <v>4</v>
      </c>
      <c r="D3">
        <v>100</v>
      </c>
      <c r="E3" s="3">
        <v>2065</v>
      </c>
      <c r="F3" s="1"/>
    </row>
    <row r="4" spans="2:6" x14ac:dyDescent="0.35">
      <c r="B4" s="2">
        <v>2011</v>
      </c>
      <c r="C4" t="s">
        <v>4</v>
      </c>
      <c r="D4" s="1">
        <v>97</v>
      </c>
      <c r="E4" s="3">
        <v>2168</v>
      </c>
      <c r="F4" s="1"/>
    </row>
    <row r="5" spans="2:6" x14ac:dyDescent="0.35">
      <c r="B5" s="2">
        <v>2012</v>
      </c>
      <c r="C5" t="s">
        <v>4</v>
      </c>
      <c r="D5" s="1">
        <v>114</v>
      </c>
      <c r="E5" s="3">
        <v>1848</v>
      </c>
      <c r="F5" s="1"/>
    </row>
    <row r="6" spans="2:6" x14ac:dyDescent="0.35">
      <c r="B6" s="2">
        <v>2013</v>
      </c>
      <c r="C6" t="s">
        <v>4</v>
      </c>
      <c r="D6" s="1">
        <v>122</v>
      </c>
      <c r="E6" s="3">
        <v>1948</v>
      </c>
      <c r="F6" s="1"/>
    </row>
    <row r="7" spans="2:6" x14ac:dyDescent="0.35">
      <c r="B7" s="2">
        <v>2014</v>
      </c>
      <c r="C7" t="s">
        <v>4</v>
      </c>
      <c r="D7" s="1">
        <v>130</v>
      </c>
      <c r="E7" s="3">
        <v>1942</v>
      </c>
      <c r="F7" s="1"/>
    </row>
    <row r="8" spans="2:6" x14ac:dyDescent="0.35">
      <c r="B8" s="2">
        <v>2015</v>
      </c>
      <c r="C8" t="s">
        <v>4</v>
      </c>
      <c r="D8" s="1">
        <v>139</v>
      </c>
      <c r="E8" s="3">
        <v>2017</v>
      </c>
      <c r="F8" s="1"/>
    </row>
    <row r="9" spans="2:6" x14ac:dyDescent="0.35">
      <c r="B9" s="2">
        <v>2016</v>
      </c>
      <c r="C9" t="s">
        <v>4</v>
      </c>
      <c r="D9" s="1">
        <v>148</v>
      </c>
      <c r="E9" s="3">
        <v>1852</v>
      </c>
      <c r="F9" s="1"/>
    </row>
    <row r="10" spans="2:6" x14ac:dyDescent="0.35">
      <c r="B10" s="2">
        <v>2017</v>
      </c>
      <c r="C10" t="s">
        <v>4</v>
      </c>
      <c r="D10" s="1">
        <v>157</v>
      </c>
      <c r="E10" s="3">
        <v>1658</v>
      </c>
      <c r="F10" s="1"/>
    </row>
    <row r="11" spans="2:6" x14ac:dyDescent="0.35">
      <c r="B11" s="2">
        <v>2018</v>
      </c>
      <c r="C11" t="s">
        <v>4</v>
      </c>
      <c r="D11" s="1">
        <v>153</v>
      </c>
      <c r="E11" s="3">
        <v>1806</v>
      </c>
      <c r="F11" s="1"/>
    </row>
    <row r="12" spans="2:6" x14ac:dyDescent="0.35">
      <c r="B12" s="2">
        <v>2019</v>
      </c>
      <c r="C12" t="s">
        <v>4</v>
      </c>
      <c r="D12" s="1">
        <v>177</v>
      </c>
      <c r="E12" s="3">
        <v>2056</v>
      </c>
      <c r="F12" s="1"/>
    </row>
    <row r="13" spans="2:6" x14ac:dyDescent="0.35">
      <c r="B13" s="2">
        <v>2020</v>
      </c>
      <c r="C13" t="s">
        <v>4</v>
      </c>
      <c r="D13" s="1">
        <v>188</v>
      </c>
      <c r="E13" s="3">
        <v>1675</v>
      </c>
      <c r="F13" s="1"/>
    </row>
    <row r="14" spans="2:6" x14ac:dyDescent="0.35">
      <c r="B14" s="2">
        <v>2021</v>
      </c>
      <c r="C14" t="s">
        <v>4</v>
      </c>
      <c r="D14" s="1">
        <v>199</v>
      </c>
      <c r="E14" s="3">
        <v>2001</v>
      </c>
      <c r="F14" s="1"/>
    </row>
    <row r="15" spans="2:6" x14ac:dyDescent="0.35">
      <c r="B15" s="2">
        <v>2022</v>
      </c>
      <c r="C15" t="s">
        <v>4</v>
      </c>
      <c r="D15" s="1">
        <v>211</v>
      </c>
      <c r="E15" s="3">
        <v>2153</v>
      </c>
      <c r="F15" s="1"/>
    </row>
    <row r="16" spans="2:6" x14ac:dyDescent="0.35">
      <c r="B16" s="2">
        <v>2023</v>
      </c>
      <c r="C16" t="s">
        <v>4</v>
      </c>
      <c r="D16" s="1">
        <v>224</v>
      </c>
      <c r="E16" s="3">
        <v>2196</v>
      </c>
      <c r="F16" s="1"/>
    </row>
    <row r="17" spans="2:6" x14ac:dyDescent="0.35">
      <c r="B17" s="2">
        <v>2024</v>
      </c>
      <c r="C17" t="s">
        <v>4</v>
      </c>
      <c r="D17" s="1">
        <v>237</v>
      </c>
      <c r="E17" s="3">
        <v>1917</v>
      </c>
      <c r="F17" s="1"/>
    </row>
    <row r="18" spans="2:6" x14ac:dyDescent="0.35">
      <c r="B18" s="2">
        <v>2010</v>
      </c>
      <c r="C18" t="s">
        <v>5</v>
      </c>
      <c r="D18" s="1">
        <v>97</v>
      </c>
      <c r="E18" s="3">
        <v>1976</v>
      </c>
      <c r="F18" s="1"/>
    </row>
    <row r="19" spans="2:6" x14ac:dyDescent="0.35">
      <c r="B19" s="2">
        <v>2011</v>
      </c>
      <c r="C19" t="s">
        <v>5</v>
      </c>
      <c r="D19" s="1">
        <v>102</v>
      </c>
      <c r="E19" s="3">
        <v>2177</v>
      </c>
      <c r="F19" s="1"/>
    </row>
    <row r="20" spans="2:6" x14ac:dyDescent="0.35">
      <c r="B20" s="2">
        <v>2012</v>
      </c>
      <c r="C20" t="s">
        <v>5</v>
      </c>
      <c r="D20" s="1">
        <v>110</v>
      </c>
      <c r="E20" s="3">
        <v>1783</v>
      </c>
      <c r="F20" s="1"/>
    </row>
    <row r="21" spans="2:6" x14ac:dyDescent="0.35">
      <c r="B21" s="2">
        <v>2013</v>
      </c>
      <c r="C21" t="s">
        <v>5</v>
      </c>
      <c r="D21" s="1">
        <v>115</v>
      </c>
      <c r="E21" s="3">
        <v>1926</v>
      </c>
      <c r="F21" s="1"/>
    </row>
    <row r="22" spans="2:6" x14ac:dyDescent="0.35">
      <c r="B22" s="2">
        <v>2014</v>
      </c>
      <c r="C22" t="s">
        <v>5</v>
      </c>
      <c r="D22" s="1">
        <v>130</v>
      </c>
      <c r="E22" s="3">
        <v>1953</v>
      </c>
      <c r="F22" s="1"/>
    </row>
    <row r="23" spans="2:6" x14ac:dyDescent="0.35">
      <c r="B23" s="2">
        <v>2015</v>
      </c>
      <c r="C23" t="s">
        <v>5</v>
      </c>
      <c r="D23" s="1">
        <v>132</v>
      </c>
      <c r="E23" s="3">
        <v>2082</v>
      </c>
      <c r="F23" s="1"/>
    </row>
    <row r="24" spans="2:6" x14ac:dyDescent="0.35">
      <c r="B24" s="2">
        <v>2016</v>
      </c>
      <c r="C24" t="s">
        <v>5</v>
      </c>
      <c r="D24" s="1">
        <v>138</v>
      </c>
      <c r="E24" s="3">
        <v>1793</v>
      </c>
      <c r="F24" s="1"/>
    </row>
    <row r="25" spans="2:6" x14ac:dyDescent="0.35">
      <c r="B25" s="2">
        <v>2017</v>
      </c>
      <c r="C25" t="s">
        <v>5</v>
      </c>
      <c r="D25" s="1">
        <v>140</v>
      </c>
      <c r="E25" s="3">
        <v>1631</v>
      </c>
      <c r="F25" s="1"/>
    </row>
    <row r="26" spans="2:6" x14ac:dyDescent="0.35">
      <c r="B26" s="2">
        <v>2018</v>
      </c>
      <c r="C26" t="s">
        <v>5</v>
      </c>
      <c r="D26" s="1">
        <v>156</v>
      </c>
      <c r="E26" s="3">
        <v>1759</v>
      </c>
      <c r="F26" s="1"/>
    </row>
    <row r="27" spans="2:6" x14ac:dyDescent="0.35">
      <c r="B27" s="2">
        <v>2019</v>
      </c>
      <c r="C27" t="s">
        <v>5</v>
      </c>
      <c r="D27" s="1">
        <v>169</v>
      </c>
      <c r="E27" s="3">
        <v>1969</v>
      </c>
      <c r="F27" s="1"/>
    </row>
    <row r="28" spans="2:6" x14ac:dyDescent="0.35">
      <c r="B28" s="2">
        <v>2020</v>
      </c>
      <c r="C28" t="s">
        <v>5</v>
      </c>
      <c r="D28" s="1">
        <v>176</v>
      </c>
      <c r="E28" s="3">
        <v>1676</v>
      </c>
      <c r="F28" s="1"/>
    </row>
    <row r="29" spans="2:6" x14ac:dyDescent="0.35">
      <c r="B29" s="2">
        <v>2021</v>
      </c>
      <c r="C29" t="s">
        <v>5</v>
      </c>
      <c r="D29" s="1">
        <v>191</v>
      </c>
      <c r="E29" s="3">
        <v>1928</v>
      </c>
      <c r="F29" s="1"/>
    </row>
    <row r="30" spans="2:6" x14ac:dyDescent="0.35">
      <c r="B30" s="2">
        <v>2022</v>
      </c>
      <c r="C30" t="s">
        <v>5</v>
      </c>
      <c r="D30" s="1">
        <v>197</v>
      </c>
      <c r="E30" s="3">
        <v>2182</v>
      </c>
      <c r="F30" s="1"/>
    </row>
    <row r="31" spans="2:6" x14ac:dyDescent="0.35">
      <c r="B31" s="2">
        <v>2023</v>
      </c>
      <c r="C31" t="s">
        <v>5</v>
      </c>
      <c r="D31" s="1">
        <v>220</v>
      </c>
      <c r="E31" s="3">
        <v>2134</v>
      </c>
      <c r="F31" s="1"/>
    </row>
    <row r="32" spans="2:6" x14ac:dyDescent="0.35">
      <c r="B32" s="4">
        <v>2024</v>
      </c>
      <c r="C32" s="5" t="s">
        <v>5</v>
      </c>
      <c r="D32" s="6">
        <v>224</v>
      </c>
      <c r="E32" s="7">
        <v>1884</v>
      </c>
      <c r="F3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55B2C-E890-4356-A74E-016E61815EE9}">
  <dimension ref="A1:F20"/>
  <sheetViews>
    <sheetView zoomScale="88" workbookViewId="0">
      <selection activeCell="F33" sqref="F33"/>
    </sheetView>
  </sheetViews>
  <sheetFormatPr defaultRowHeight="14.5" x14ac:dyDescent="0.35"/>
  <cols>
    <col min="1" max="1" width="13.81640625" bestFit="1" customWidth="1"/>
    <col min="2" max="2" width="12.90625" bestFit="1" customWidth="1"/>
    <col min="4" max="4" width="11.1796875" bestFit="1" customWidth="1"/>
    <col min="5" max="5" width="38.90625" bestFit="1" customWidth="1"/>
    <col min="6" max="7" width="12" bestFit="1" customWidth="1"/>
  </cols>
  <sheetData>
    <row r="1" spans="1:6" x14ac:dyDescent="0.35">
      <c r="A1" s="8" t="s">
        <v>6</v>
      </c>
      <c r="B1" s="8" t="s">
        <v>7</v>
      </c>
    </row>
    <row r="2" spans="1:6" x14ac:dyDescent="0.35">
      <c r="A2">
        <v>100</v>
      </c>
      <c r="B2" s="1">
        <v>97</v>
      </c>
    </row>
    <row r="3" spans="1:6" x14ac:dyDescent="0.35">
      <c r="A3" s="1">
        <v>97</v>
      </c>
      <c r="B3" s="1">
        <v>102</v>
      </c>
      <c r="D3" t="s">
        <v>50</v>
      </c>
    </row>
    <row r="4" spans="1:6" ht="15" thickBot="1" x14ac:dyDescent="0.4">
      <c r="A4" s="1">
        <v>114</v>
      </c>
      <c r="B4" s="1">
        <v>110</v>
      </c>
    </row>
    <row r="5" spans="1:6" x14ac:dyDescent="0.35">
      <c r="A5" s="1">
        <v>122</v>
      </c>
      <c r="B5" s="1">
        <v>115</v>
      </c>
      <c r="D5" s="10"/>
      <c r="E5" s="10" t="s">
        <v>10</v>
      </c>
      <c r="F5" s="10" t="s">
        <v>11</v>
      </c>
    </row>
    <row r="6" spans="1:6" x14ac:dyDescent="0.35">
      <c r="A6" s="1">
        <v>130</v>
      </c>
      <c r="B6" s="1">
        <v>130</v>
      </c>
      <c r="D6" t="s">
        <v>12</v>
      </c>
      <c r="E6">
        <v>159.73333333333332</v>
      </c>
      <c r="F6">
        <v>153.13333333333333</v>
      </c>
    </row>
    <row r="7" spans="1:6" x14ac:dyDescent="0.35">
      <c r="A7" s="1">
        <v>139</v>
      </c>
      <c r="B7" s="1">
        <v>132</v>
      </c>
      <c r="D7" t="s">
        <v>13</v>
      </c>
      <c r="E7">
        <v>1992.2095238095249</v>
      </c>
      <c r="F7">
        <v>1721.2666666666669</v>
      </c>
    </row>
    <row r="8" spans="1:6" x14ac:dyDescent="0.35">
      <c r="A8" s="1">
        <v>148</v>
      </c>
      <c r="B8" s="1">
        <v>138</v>
      </c>
      <c r="D8" t="s">
        <v>14</v>
      </c>
      <c r="E8">
        <v>15</v>
      </c>
      <c r="F8">
        <v>15</v>
      </c>
    </row>
    <row r="9" spans="1:6" x14ac:dyDescent="0.35">
      <c r="A9" s="1">
        <v>157</v>
      </c>
      <c r="B9" s="1">
        <v>140</v>
      </c>
      <c r="D9" t="s">
        <v>15</v>
      </c>
      <c r="E9">
        <v>1856.7380952380959</v>
      </c>
    </row>
    <row r="10" spans="1:6" x14ac:dyDescent="0.35">
      <c r="A10" s="1">
        <v>153</v>
      </c>
      <c r="B10" s="1">
        <v>156</v>
      </c>
      <c r="D10" t="s">
        <v>16</v>
      </c>
      <c r="E10">
        <v>0</v>
      </c>
    </row>
    <row r="11" spans="1:6" x14ac:dyDescent="0.35">
      <c r="A11" s="1">
        <v>177</v>
      </c>
      <c r="B11" s="1">
        <v>169</v>
      </c>
      <c r="D11" t="s">
        <v>17</v>
      </c>
      <c r="E11">
        <v>28</v>
      </c>
    </row>
    <row r="12" spans="1:6" x14ac:dyDescent="0.35">
      <c r="A12" s="1">
        <v>188</v>
      </c>
      <c r="B12" s="1">
        <v>176</v>
      </c>
      <c r="D12" t="s">
        <v>18</v>
      </c>
      <c r="E12">
        <v>0.41946839392976937</v>
      </c>
    </row>
    <row r="13" spans="1:6" x14ac:dyDescent="0.35">
      <c r="A13" s="1">
        <v>199</v>
      </c>
      <c r="B13" s="1">
        <v>191</v>
      </c>
      <c r="D13" t="s">
        <v>19</v>
      </c>
      <c r="E13">
        <v>0.33903740742864974</v>
      </c>
    </row>
    <row r="14" spans="1:6" x14ac:dyDescent="0.35">
      <c r="A14" s="1">
        <v>211</v>
      </c>
      <c r="B14" s="1">
        <v>197</v>
      </c>
      <c r="D14" t="s">
        <v>20</v>
      </c>
      <c r="E14">
        <v>1.7011309342659326</v>
      </c>
    </row>
    <row r="15" spans="1:6" x14ac:dyDescent="0.35">
      <c r="A15" s="1">
        <v>224</v>
      </c>
      <c r="B15" s="1">
        <v>220</v>
      </c>
      <c r="D15" t="s">
        <v>21</v>
      </c>
      <c r="E15">
        <v>0.67807481485729948</v>
      </c>
    </row>
    <row r="16" spans="1:6" ht="15" thickBot="1" x14ac:dyDescent="0.4">
      <c r="A16" s="1">
        <v>237</v>
      </c>
      <c r="B16" s="6">
        <v>224</v>
      </c>
      <c r="D16" s="9" t="s">
        <v>22</v>
      </c>
      <c r="E16" s="9">
        <v>2.0484071417952445</v>
      </c>
      <c r="F16" s="9"/>
    </row>
    <row r="18" spans="4:6" x14ac:dyDescent="0.35">
      <c r="D18" s="15" t="s">
        <v>58</v>
      </c>
      <c r="E18" s="14"/>
      <c r="F18" s="14"/>
    </row>
    <row r="19" spans="4:6" x14ac:dyDescent="0.35">
      <c r="D19" s="13" t="s">
        <v>51</v>
      </c>
      <c r="E19" s="13">
        <f>(E6-F6) -E16*SQRT(E9*2/15)</f>
        <v>-25.630049585361945</v>
      </c>
      <c r="F19" s="13"/>
    </row>
    <row r="20" spans="4:6" ht="15" thickBot="1" x14ac:dyDescent="0.4">
      <c r="D20" s="9" t="s">
        <v>52</v>
      </c>
      <c r="E20" s="9">
        <f>(E6-F6) +E16*SQRT(E9*2/15)</f>
        <v>38.830049585361934</v>
      </c>
      <c r="F20"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9503-8BCD-4ADB-ABF3-D1FED5B9740B}">
  <dimension ref="A1:F16"/>
  <sheetViews>
    <sheetView zoomScale="90" zoomScaleNormal="90" workbookViewId="0">
      <selection activeCell="F18" sqref="F18"/>
    </sheetView>
  </sheetViews>
  <sheetFormatPr defaultRowHeight="14.5" x14ac:dyDescent="0.35"/>
  <cols>
    <col min="2" max="3" width="12.453125" bestFit="1" customWidth="1"/>
    <col min="4" max="4" width="26.81640625" bestFit="1" customWidth="1"/>
    <col min="5" max="6" width="10.36328125" bestFit="1" customWidth="1"/>
    <col min="7" max="7" width="9.36328125" customWidth="1"/>
    <col min="8" max="8" width="8.1796875" customWidth="1"/>
  </cols>
  <sheetData>
    <row r="1" spans="1:6" x14ac:dyDescent="0.35">
      <c r="A1" s="8" t="s">
        <v>8</v>
      </c>
      <c r="B1" s="8" t="s">
        <v>9</v>
      </c>
    </row>
    <row r="2" spans="1:6" x14ac:dyDescent="0.35">
      <c r="A2" s="3">
        <v>2065</v>
      </c>
      <c r="B2" s="3">
        <v>1976</v>
      </c>
      <c r="D2" s="18" t="s">
        <v>23</v>
      </c>
    </row>
    <row r="3" spans="1:6" ht="15" thickBot="1" x14ac:dyDescent="0.4">
      <c r="A3" s="3">
        <v>2168</v>
      </c>
      <c r="B3" s="3">
        <v>2177</v>
      </c>
    </row>
    <row r="4" spans="1:6" x14ac:dyDescent="0.35">
      <c r="A4" s="3">
        <v>1848</v>
      </c>
      <c r="B4" s="3">
        <v>1783</v>
      </c>
      <c r="D4" s="10"/>
      <c r="E4" s="10" t="s">
        <v>10</v>
      </c>
      <c r="F4" s="10" t="s">
        <v>11</v>
      </c>
    </row>
    <row r="5" spans="1:6" x14ac:dyDescent="0.35">
      <c r="A5" s="3">
        <v>1948</v>
      </c>
      <c r="B5" s="3">
        <v>1926</v>
      </c>
      <c r="D5" t="s">
        <v>12</v>
      </c>
      <c r="E5" s="16">
        <v>1953.4666666666667</v>
      </c>
      <c r="F5" s="16">
        <v>1923.5333333333333</v>
      </c>
    </row>
    <row r="6" spans="1:6" x14ac:dyDescent="0.35">
      <c r="A6" s="3">
        <v>1942</v>
      </c>
      <c r="B6" s="3">
        <v>1953</v>
      </c>
      <c r="D6" t="s">
        <v>13</v>
      </c>
      <c r="E6" s="16">
        <v>27386.409523809521</v>
      </c>
      <c r="F6" s="16">
        <v>29888.838095238094</v>
      </c>
    </row>
    <row r="7" spans="1:6" x14ac:dyDescent="0.35">
      <c r="A7" s="3">
        <v>2017</v>
      </c>
      <c r="B7" s="3">
        <v>2082</v>
      </c>
      <c r="D7" t="s">
        <v>14</v>
      </c>
      <c r="E7" s="16">
        <v>15</v>
      </c>
      <c r="F7" s="16">
        <v>15</v>
      </c>
    </row>
    <row r="8" spans="1:6" x14ac:dyDescent="0.35">
      <c r="A8" s="3">
        <v>1852</v>
      </c>
      <c r="B8" s="3">
        <v>1793</v>
      </c>
      <c r="D8" t="s">
        <v>15</v>
      </c>
      <c r="E8" s="16">
        <v>28637.623809523804</v>
      </c>
      <c r="F8" s="16"/>
    </row>
    <row r="9" spans="1:6" x14ac:dyDescent="0.35">
      <c r="A9" s="3">
        <v>1658</v>
      </c>
      <c r="B9" s="3">
        <v>1631</v>
      </c>
      <c r="D9" t="s">
        <v>16</v>
      </c>
      <c r="E9" s="16">
        <v>0</v>
      </c>
      <c r="F9" s="16"/>
    </row>
    <row r="10" spans="1:6" x14ac:dyDescent="0.35">
      <c r="A10" s="3">
        <v>1806</v>
      </c>
      <c r="B10" s="3">
        <v>1759</v>
      </c>
      <c r="D10" t="s">
        <v>17</v>
      </c>
      <c r="E10" s="16">
        <v>28</v>
      </c>
      <c r="F10" s="16"/>
    </row>
    <row r="11" spans="1:6" x14ac:dyDescent="0.35">
      <c r="A11" s="3">
        <v>2056</v>
      </c>
      <c r="B11" s="3">
        <v>1969</v>
      </c>
      <c r="D11" t="s">
        <v>18</v>
      </c>
      <c r="E11" s="16">
        <v>0.48441459963413463</v>
      </c>
      <c r="F11" s="16"/>
    </row>
    <row r="12" spans="1:6" x14ac:dyDescent="0.35">
      <c r="A12" s="3">
        <v>1675</v>
      </c>
      <c r="B12" s="3">
        <v>1676</v>
      </c>
      <c r="D12" t="s">
        <v>19</v>
      </c>
      <c r="E12" s="16">
        <v>0.31592972801322317</v>
      </c>
      <c r="F12" s="16"/>
    </row>
    <row r="13" spans="1:6" x14ac:dyDescent="0.35">
      <c r="A13" s="3">
        <v>2001</v>
      </c>
      <c r="B13" s="3">
        <v>1928</v>
      </c>
      <c r="D13" t="s">
        <v>20</v>
      </c>
      <c r="E13" s="16">
        <v>1.7011309342659326</v>
      </c>
      <c r="F13" s="16"/>
    </row>
    <row r="14" spans="1:6" x14ac:dyDescent="0.35">
      <c r="A14" s="3">
        <v>2153</v>
      </c>
      <c r="B14" s="3">
        <v>2182</v>
      </c>
      <c r="D14" t="s">
        <v>21</v>
      </c>
      <c r="E14" s="16">
        <v>0.63185945602644633</v>
      </c>
      <c r="F14" s="16"/>
    </row>
    <row r="15" spans="1:6" ht="15" thickBot="1" x14ac:dyDescent="0.4">
      <c r="A15" s="3">
        <v>2196</v>
      </c>
      <c r="B15" s="3">
        <v>2134</v>
      </c>
      <c r="D15" s="9" t="s">
        <v>22</v>
      </c>
      <c r="E15" s="17">
        <v>2.0484071417952445</v>
      </c>
      <c r="F15" s="17"/>
    </row>
    <row r="16" spans="1:6" x14ac:dyDescent="0.35">
      <c r="A16" s="3">
        <v>1917</v>
      </c>
      <c r="B16" s="7">
        <v>1884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22EB-DED2-481C-9E8C-80FF12A3A607}">
  <dimension ref="A1:C16"/>
  <sheetViews>
    <sheetView zoomScale="80" zoomScaleNormal="80" workbookViewId="0">
      <selection activeCell="D19" sqref="D19"/>
    </sheetView>
  </sheetViews>
  <sheetFormatPr defaultRowHeight="14.5" x14ac:dyDescent="0.35"/>
  <cols>
    <col min="2" max="2" width="13.81640625" bestFit="1" customWidth="1"/>
    <col min="3" max="3" width="12.90625" bestFit="1" customWidth="1"/>
  </cols>
  <sheetData>
    <row r="1" spans="1:3" x14ac:dyDescent="0.35">
      <c r="A1" s="8" t="s">
        <v>0</v>
      </c>
      <c r="B1" s="8" t="s">
        <v>6</v>
      </c>
      <c r="C1" s="8" t="s">
        <v>7</v>
      </c>
    </row>
    <row r="2" spans="1:3" x14ac:dyDescent="0.35">
      <c r="A2" s="2">
        <v>2010</v>
      </c>
      <c r="B2">
        <v>100</v>
      </c>
      <c r="C2" s="1">
        <v>97</v>
      </c>
    </row>
    <row r="3" spans="1:3" x14ac:dyDescent="0.35">
      <c r="A3" s="2">
        <v>2011</v>
      </c>
      <c r="B3" s="1">
        <v>97</v>
      </c>
      <c r="C3" s="1">
        <v>102</v>
      </c>
    </row>
    <row r="4" spans="1:3" x14ac:dyDescent="0.35">
      <c r="A4" s="2">
        <v>2012</v>
      </c>
      <c r="B4" s="1">
        <v>114</v>
      </c>
      <c r="C4" s="1">
        <v>110</v>
      </c>
    </row>
    <row r="5" spans="1:3" x14ac:dyDescent="0.35">
      <c r="A5" s="2">
        <v>2013</v>
      </c>
      <c r="B5" s="1">
        <v>122</v>
      </c>
      <c r="C5" s="1">
        <v>115</v>
      </c>
    </row>
    <row r="6" spans="1:3" x14ac:dyDescent="0.35">
      <c r="A6" s="2">
        <v>2014</v>
      </c>
      <c r="B6" s="1">
        <v>130</v>
      </c>
      <c r="C6" s="1">
        <v>130</v>
      </c>
    </row>
    <row r="7" spans="1:3" x14ac:dyDescent="0.35">
      <c r="A7" s="2">
        <v>2015</v>
      </c>
      <c r="B7" s="1">
        <v>139</v>
      </c>
      <c r="C7" s="1">
        <v>132</v>
      </c>
    </row>
    <row r="8" spans="1:3" x14ac:dyDescent="0.35">
      <c r="A8" s="2">
        <v>2016</v>
      </c>
      <c r="B8" s="1">
        <v>148</v>
      </c>
      <c r="C8" s="1">
        <v>138</v>
      </c>
    </row>
    <row r="9" spans="1:3" x14ac:dyDescent="0.35">
      <c r="A9" s="2">
        <v>2017</v>
      </c>
      <c r="B9" s="1">
        <v>157</v>
      </c>
      <c r="C9" s="1">
        <v>140</v>
      </c>
    </row>
    <row r="10" spans="1:3" x14ac:dyDescent="0.35">
      <c r="A10" s="2">
        <v>2018</v>
      </c>
      <c r="B10" s="1">
        <v>153</v>
      </c>
      <c r="C10" s="1">
        <v>156</v>
      </c>
    </row>
    <row r="11" spans="1:3" x14ac:dyDescent="0.35">
      <c r="A11" s="2">
        <v>2019</v>
      </c>
      <c r="B11" s="1">
        <v>177</v>
      </c>
      <c r="C11" s="1">
        <v>169</v>
      </c>
    </row>
    <row r="12" spans="1:3" x14ac:dyDescent="0.35">
      <c r="A12" s="2">
        <v>2020</v>
      </c>
      <c r="B12" s="1">
        <v>188</v>
      </c>
      <c r="C12" s="1">
        <v>176</v>
      </c>
    </row>
    <row r="13" spans="1:3" x14ac:dyDescent="0.35">
      <c r="A13" s="2">
        <v>2021</v>
      </c>
      <c r="B13" s="1">
        <v>199</v>
      </c>
      <c r="C13" s="1">
        <v>191</v>
      </c>
    </row>
    <row r="14" spans="1:3" x14ac:dyDescent="0.35">
      <c r="A14" s="2">
        <v>2022</v>
      </c>
      <c r="B14" s="1">
        <v>211</v>
      </c>
      <c r="C14" s="1">
        <v>197</v>
      </c>
    </row>
    <row r="15" spans="1:3" x14ac:dyDescent="0.35">
      <c r="A15" s="2">
        <v>2023</v>
      </c>
      <c r="B15" s="1">
        <v>224</v>
      </c>
      <c r="C15" s="1">
        <v>220</v>
      </c>
    </row>
    <row r="16" spans="1:3" x14ac:dyDescent="0.35">
      <c r="A16" s="2">
        <v>2024</v>
      </c>
      <c r="B16" s="1">
        <v>237</v>
      </c>
      <c r="C16" s="6">
        <v>224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2475-3727-4095-B7B2-08F159404A8D}">
  <dimension ref="A3:U91"/>
  <sheetViews>
    <sheetView zoomScale="74" zoomScaleNormal="88" workbookViewId="0">
      <selection activeCell="R15" sqref="R15"/>
    </sheetView>
  </sheetViews>
  <sheetFormatPr defaultRowHeight="14.5" x14ac:dyDescent="0.35"/>
  <cols>
    <col min="3" max="3" width="10" bestFit="1" customWidth="1"/>
    <col min="4" max="4" width="9.6328125" bestFit="1" customWidth="1"/>
    <col min="13" max="13" width="17.81640625" bestFit="1" customWidth="1"/>
    <col min="14" max="14" width="12.90625" bestFit="1" customWidth="1"/>
    <col min="15" max="15" width="13.6328125" bestFit="1" customWidth="1"/>
    <col min="16" max="17" width="12.1796875" bestFit="1" customWidth="1"/>
    <col min="18" max="18" width="12.90625" bestFit="1" customWidth="1"/>
    <col min="19" max="19" width="12.1796875" bestFit="1" customWidth="1"/>
  </cols>
  <sheetData>
    <row r="3" spans="1:3" x14ac:dyDescent="0.35">
      <c r="A3" s="8" t="s">
        <v>1</v>
      </c>
      <c r="B3" s="8" t="s">
        <v>0</v>
      </c>
      <c r="C3" s="8" t="s">
        <v>3</v>
      </c>
    </row>
    <row r="4" spans="1:3" x14ac:dyDescent="0.35">
      <c r="A4" t="s">
        <v>4</v>
      </c>
      <c r="B4" s="2">
        <v>2010</v>
      </c>
      <c r="C4" s="3">
        <v>2065</v>
      </c>
    </row>
    <row r="5" spans="1:3" x14ac:dyDescent="0.35">
      <c r="A5" t="s">
        <v>4</v>
      </c>
      <c r="B5" s="2">
        <v>2011</v>
      </c>
      <c r="C5" s="3">
        <v>2168</v>
      </c>
    </row>
    <row r="6" spans="1:3" x14ac:dyDescent="0.35">
      <c r="A6" t="s">
        <v>4</v>
      </c>
      <c r="B6" s="2">
        <v>2012</v>
      </c>
      <c r="C6" s="3">
        <v>1848</v>
      </c>
    </row>
    <row r="7" spans="1:3" x14ac:dyDescent="0.35">
      <c r="A7" t="s">
        <v>4</v>
      </c>
      <c r="B7" s="2">
        <v>2013</v>
      </c>
      <c r="C7" s="3">
        <v>1948</v>
      </c>
    </row>
    <row r="8" spans="1:3" x14ac:dyDescent="0.35">
      <c r="A8" t="s">
        <v>4</v>
      </c>
      <c r="B8" s="2">
        <v>2014</v>
      </c>
      <c r="C8" s="3">
        <v>1942</v>
      </c>
    </row>
    <row r="9" spans="1:3" x14ac:dyDescent="0.35">
      <c r="A9" t="s">
        <v>4</v>
      </c>
      <c r="B9" s="2">
        <v>2015</v>
      </c>
      <c r="C9" s="3">
        <v>2017</v>
      </c>
    </row>
    <row r="10" spans="1:3" x14ac:dyDescent="0.35">
      <c r="A10" t="s">
        <v>4</v>
      </c>
      <c r="B10" s="2">
        <v>2016</v>
      </c>
      <c r="C10" s="3">
        <v>1852</v>
      </c>
    </row>
    <row r="11" spans="1:3" x14ac:dyDescent="0.35">
      <c r="A11" t="s">
        <v>4</v>
      </c>
      <c r="B11" s="2">
        <v>2017</v>
      </c>
      <c r="C11" s="3">
        <v>1658</v>
      </c>
    </row>
    <row r="12" spans="1:3" x14ac:dyDescent="0.35">
      <c r="A12" t="s">
        <v>4</v>
      </c>
      <c r="B12" s="2">
        <v>2018</v>
      </c>
      <c r="C12" s="3">
        <v>1806</v>
      </c>
    </row>
    <row r="13" spans="1:3" x14ac:dyDescent="0.35">
      <c r="A13" t="s">
        <v>4</v>
      </c>
      <c r="B13" s="2">
        <v>2019</v>
      </c>
      <c r="C13" s="3">
        <v>2056</v>
      </c>
    </row>
    <row r="14" spans="1:3" x14ac:dyDescent="0.35">
      <c r="A14" t="s">
        <v>4</v>
      </c>
      <c r="B14" s="2">
        <v>2020</v>
      </c>
      <c r="C14" s="3">
        <v>1675</v>
      </c>
    </row>
    <row r="15" spans="1:3" x14ac:dyDescent="0.35">
      <c r="A15" t="s">
        <v>4</v>
      </c>
      <c r="B15" s="2">
        <v>2021</v>
      </c>
      <c r="C15" s="3">
        <v>2001</v>
      </c>
    </row>
    <row r="16" spans="1:3" x14ac:dyDescent="0.35">
      <c r="A16" t="s">
        <v>4</v>
      </c>
      <c r="B16" s="2">
        <v>2022</v>
      </c>
      <c r="C16" s="3">
        <v>2153</v>
      </c>
    </row>
    <row r="17" spans="1:3" x14ac:dyDescent="0.35">
      <c r="A17" t="s">
        <v>4</v>
      </c>
      <c r="B17" s="2">
        <v>2023</v>
      </c>
      <c r="C17" s="3">
        <v>2196</v>
      </c>
    </row>
    <row r="18" spans="1:3" x14ac:dyDescent="0.35">
      <c r="A18" t="s">
        <v>4</v>
      </c>
      <c r="B18" s="2">
        <v>2024</v>
      </c>
      <c r="C18" s="3">
        <v>1917</v>
      </c>
    </row>
    <row r="19" spans="1:3" x14ac:dyDescent="0.35">
      <c r="A19" t="s">
        <v>5</v>
      </c>
      <c r="B19" s="2">
        <v>2010</v>
      </c>
      <c r="C19" s="3">
        <v>1976</v>
      </c>
    </row>
    <row r="20" spans="1:3" x14ac:dyDescent="0.35">
      <c r="A20" t="s">
        <v>5</v>
      </c>
      <c r="B20" s="2">
        <v>2011</v>
      </c>
      <c r="C20" s="3">
        <v>2177</v>
      </c>
    </row>
    <row r="21" spans="1:3" x14ac:dyDescent="0.35">
      <c r="A21" t="s">
        <v>5</v>
      </c>
      <c r="B21" s="2">
        <v>2012</v>
      </c>
      <c r="C21" s="3">
        <v>1783</v>
      </c>
    </row>
    <row r="22" spans="1:3" x14ac:dyDescent="0.35">
      <c r="A22" t="s">
        <v>5</v>
      </c>
      <c r="B22" s="2">
        <v>2013</v>
      </c>
      <c r="C22" s="3">
        <v>1926</v>
      </c>
    </row>
    <row r="23" spans="1:3" x14ac:dyDescent="0.35">
      <c r="A23" t="s">
        <v>5</v>
      </c>
      <c r="B23" s="2">
        <v>2014</v>
      </c>
      <c r="C23" s="3">
        <v>1953</v>
      </c>
    </row>
    <row r="24" spans="1:3" x14ac:dyDescent="0.35">
      <c r="A24" t="s">
        <v>5</v>
      </c>
      <c r="B24" s="2">
        <v>2015</v>
      </c>
      <c r="C24" s="3">
        <v>2082</v>
      </c>
    </row>
    <row r="25" spans="1:3" x14ac:dyDescent="0.35">
      <c r="A25" t="s">
        <v>5</v>
      </c>
      <c r="B25" s="2">
        <v>2016</v>
      </c>
      <c r="C25" s="3">
        <v>1793</v>
      </c>
    </row>
    <row r="26" spans="1:3" x14ac:dyDescent="0.35">
      <c r="A26" t="s">
        <v>5</v>
      </c>
      <c r="B26" s="2">
        <v>2017</v>
      </c>
      <c r="C26" s="3">
        <v>1631</v>
      </c>
    </row>
    <row r="27" spans="1:3" x14ac:dyDescent="0.35">
      <c r="A27" t="s">
        <v>5</v>
      </c>
      <c r="B27" s="2">
        <v>2018</v>
      </c>
      <c r="C27" s="3">
        <v>1759</v>
      </c>
    </row>
    <row r="28" spans="1:3" x14ac:dyDescent="0.35">
      <c r="A28" t="s">
        <v>5</v>
      </c>
      <c r="B28" s="2">
        <v>2019</v>
      </c>
      <c r="C28" s="3">
        <v>1969</v>
      </c>
    </row>
    <row r="29" spans="1:3" x14ac:dyDescent="0.35">
      <c r="A29" t="s">
        <v>5</v>
      </c>
      <c r="B29" s="2">
        <v>2020</v>
      </c>
      <c r="C29" s="3">
        <v>1676</v>
      </c>
    </row>
    <row r="30" spans="1:3" x14ac:dyDescent="0.35">
      <c r="A30" t="s">
        <v>5</v>
      </c>
      <c r="B30" s="2">
        <v>2021</v>
      </c>
      <c r="C30" s="3">
        <v>1928</v>
      </c>
    </row>
    <row r="31" spans="1:3" x14ac:dyDescent="0.35">
      <c r="A31" t="s">
        <v>5</v>
      </c>
      <c r="B31" s="2">
        <v>2022</v>
      </c>
      <c r="C31" s="3">
        <v>2182</v>
      </c>
    </row>
    <row r="32" spans="1:3" x14ac:dyDescent="0.35">
      <c r="A32" t="s">
        <v>5</v>
      </c>
      <c r="B32" s="2">
        <v>2023</v>
      </c>
      <c r="C32" s="3">
        <v>2134</v>
      </c>
    </row>
    <row r="33" spans="1:18" x14ac:dyDescent="0.35">
      <c r="A33" s="5" t="s">
        <v>5</v>
      </c>
      <c r="B33" s="4">
        <v>2024</v>
      </c>
      <c r="C33" s="7">
        <v>1884</v>
      </c>
    </row>
    <row r="38" spans="1:18" x14ac:dyDescent="0.35">
      <c r="M38" t="s">
        <v>24</v>
      </c>
    </row>
    <row r="39" spans="1:18" ht="15" thickBot="1" x14ac:dyDescent="0.4"/>
    <row r="40" spans="1:18" x14ac:dyDescent="0.35">
      <c r="M40" s="11" t="s">
        <v>25</v>
      </c>
      <c r="N40" s="11"/>
    </row>
    <row r="41" spans="1:18" x14ac:dyDescent="0.35">
      <c r="M41" t="s">
        <v>26</v>
      </c>
      <c r="N41">
        <v>5.1693854936583862E-3</v>
      </c>
    </row>
    <row r="42" spans="1:18" x14ac:dyDescent="0.35">
      <c r="M42" t="s">
        <v>27</v>
      </c>
      <c r="N42" s="12">
        <v>2.6722546382045754E-5</v>
      </c>
    </row>
    <row r="43" spans="1:18" x14ac:dyDescent="0.35">
      <c r="M43" t="s">
        <v>28</v>
      </c>
      <c r="N43">
        <v>-3.5686608791247167E-2</v>
      </c>
    </row>
    <row r="44" spans="1:18" x14ac:dyDescent="0.35">
      <c r="M44" t="s">
        <v>29</v>
      </c>
      <c r="N44">
        <v>169.93190788173519</v>
      </c>
    </row>
    <row r="45" spans="1:18" ht="15" thickBot="1" x14ac:dyDescent="0.4">
      <c r="M45" s="9" t="s">
        <v>14</v>
      </c>
      <c r="N45" s="9">
        <v>30</v>
      </c>
    </row>
    <row r="47" spans="1:18" ht="15" thickBot="1" x14ac:dyDescent="0.4">
      <c r="M47" t="s">
        <v>30</v>
      </c>
    </row>
    <row r="48" spans="1:18" x14ac:dyDescent="0.35">
      <c r="M48" s="10"/>
      <c r="N48" s="10" t="s">
        <v>17</v>
      </c>
      <c r="O48" s="10" t="s">
        <v>35</v>
      </c>
      <c r="P48" s="10" t="s">
        <v>36</v>
      </c>
      <c r="Q48" s="10" t="s">
        <v>37</v>
      </c>
      <c r="R48" s="10" t="s">
        <v>38</v>
      </c>
    </row>
    <row r="49" spans="13:21" x14ac:dyDescent="0.35">
      <c r="M49" t="s">
        <v>31</v>
      </c>
      <c r="N49">
        <v>1</v>
      </c>
      <c r="O49">
        <v>21.607142857043073</v>
      </c>
      <c r="P49">
        <v>21.607142857043073</v>
      </c>
      <c r="Q49">
        <v>7.4825129387718714E-4</v>
      </c>
      <c r="R49">
        <v>0.97837127582092609</v>
      </c>
    </row>
    <row r="50" spans="13:21" x14ac:dyDescent="0.35">
      <c r="M50" t="s">
        <v>32</v>
      </c>
      <c r="N50">
        <v>28</v>
      </c>
      <c r="O50">
        <v>808551.89285714296</v>
      </c>
      <c r="P50">
        <v>28876.853316326535</v>
      </c>
    </row>
    <row r="51" spans="13:21" ht="15" thickBot="1" x14ac:dyDescent="0.4">
      <c r="M51" s="9" t="s">
        <v>33</v>
      </c>
      <c r="N51" s="9">
        <v>29</v>
      </c>
      <c r="O51" s="9">
        <v>808573.5</v>
      </c>
      <c r="P51" s="9"/>
      <c r="Q51" s="9"/>
      <c r="R51" s="9"/>
    </row>
    <row r="52" spans="13:21" ht="15" thickBot="1" x14ac:dyDescent="0.4"/>
    <row r="53" spans="13:21" x14ac:dyDescent="0.35">
      <c r="M53" s="10"/>
      <c r="N53" s="10" t="s">
        <v>39</v>
      </c>
      <c r="O53" s="10" t="s">
        <v>29</v>
      </c>
      <c r="P53" s="10" t="s">
        <v>18</v>
      </c>
      <c r="Q53" s="10" t="s">
        <v>40</v>
      </c>
      <c r="R53" s="10" t="s">
        <v>41</v>
      </c>
      <c r="S53" s="10" t="s">
        <v>42</v>
      </c>
      <c r="T53" s="10" t="s">
        <v>43</v>
      </c>
      <c r="U53" s="10" t="s">
        <v>44</v>
      </c>
    </row>
    <row r="54" spans="13:21" x14ac:dyDescent="0.35">
      <c r="M54" t="s">
        <v>34</v>
      </c>
      <c r="N54">
        <v>1542.3035714285688</v>
      </c>
      <c r="O54">
        <v>14483.976598297708</v>
      </c>
      <c r="P54">
        <v>0.10648343436358733</v>
      </c>
      <c r="Q54">
        <v>0.9159580660526937</v>
      </c>
      <c r="R54">
        <v>-28126.777534119647</v>
      </c>
      <c r="S54">
        <v>31211.384676976784</v>
      </c>
      <c r="T54">
        <v>-28126.777534119647</v>
      </c>
      <c r="U54">
        <v>31211.384676976784</v>
      </c>
    </row>
    <row r="55" spans="13:21" ht="15" thickBot="1" x14ac:dyDescent="0.4">
      <c r="M55" s="9" t="s">
        <v>45</v>
      </c>
      <c r="N55" s="9">
        <v>0.19642857142857267</v>
      </c>
      <c r="O55" s="9">
        <v>7.1809337480191413</v>
      </c>
      <c r="P55" s="9">
        <v>2.7354182383698699E-2</v>
      </c>
      <c r="Q55" s="9">
        <v>0.97837127582087602</v>
      </c>
      <c r="R55" s="9">
        <v>-14.51304740277233</v>
      </c>
      <c r="S55" s="9">
        <v>14.905904545629475</v>
      </c>
      <c r="T55" s="9">
        <v>-14.51304740277233</v>
      </c>
      <c r="U55" s="9">
        <v>14.905904545629475</v>
      </c>
    </row>
    <row r="59" spans="13:21" x14ac:dyDescent="0.35">
      <c r="M59" t="s">
        <v>46</v>
      </c>
    </row>
    <row r="60" spans="13:21" ht="15" thickBot="1" x14ac:dyDescent="0.4"/>
    <row r="61" spans="13:21" x14ac:dyDescent="0.35">
      <c r="M61" s="10" t="s">
        <v>47</v>
      </c>
      <c r="N61" s="10" t="s">
        <v>48</v>
      </c>
      <c r="O61" s="10" t="s">
        <v>49</v>
      </c>
    </row>
    <row r="62" spans="13:21" x14ac:dyDescent="0.35">
      <c r="M62">
        <v>1</v>
      </c>
      <c r="N62">
        <v>1937.125</v>
      </c>
      <c r="O62">
        <v>127.875</v>
      </c>
    </row>
    <row r="63" spans="13:21" x14ac:dyDescent="0.35">
      <c r="M63">
        <v>2</v>
      </c>
      <c r="N63">
        <v>1937.3214285714284</v>
      </c>
      <c r="O63">
        <v>230.67857142857156</v>
      </c>
    </row>
    <row r="64" spans="13:21" x14ac:dyDescent="0.35">
      <c r="M64">
        <v>3</v>
      </c>
      <c r="N64">
        <v>1937.5178571428571</v>
      </c>
      <c r="O64">
        <v>-89.51785714285711</v>
      </c>
    </row>
    <row r="65" spans="13:15" x14ac:dyDescent="0.35">
      <c r="M65">
        <v>4</v>
      </c>
      <c r="N65">
        <v>1937.7142857142856</v>
      </c>
      <c r="O65">
        <v>10.285714285714448</v>
      </c>
    </row>
    <row r="66" spans="13:15" x14ac:dyDescent="0.35">
      <c r="M66">
        <v>5</v>
      </c>
      <c r="N66">
        <v>1937.9107142857142</v>
      </c>
      <c r="O66">
        <v>4.0892857142857792</v>
      </c>
    </row>
    <row r="67" spans="13:15" x14ac:dyDescent="0.35">
      <c r="M67">
        <v>6</v>
      </c>
      <c r="N67">
        <v>1938.1071428571427</v>
      </c>
      <c r="O67">
        <v>78.892857142857338</v>
      </c>
    </row>
    <row r="68" spans="13:15" x14ac:dyDescent="0.35">
      <c r="M68">
        <v>7</v>
      </c>
      <c r="N68">
        <v>1938.3035714285713</v>
      </c>
      <c r="O68">
        <v>-86.303571428571331</v>
      </c>
    </row>
    <row r="69" spans="13:15" x14ac:dyDescent="0.35">
      <c r="M69">
        <v>8</v>
      </c>
      <c r="N69">
        <v>1938.5</v>
      </c>
      <c r="O69">
        <v>-280.5</v>
      </c>
    </row>
    <row r="70" spans="13:15" x14ac:dyDescent="0.35">
      <c r="M70">
        <v>9</v>
      </c>
      <c r="N70">
        <v>1938.6964285714284</v>
      </c>
      <c r="O70">
        <v>-132.69642857142844</v>
      </c>
    </row>
    <row r="71" spans="13:15" x14ac:dyDescent="0.35">
      <c r="M71">
        <v>10</v>
      </c>
      <c r="N71">
        <v>1938.8928571428571</v>
      </c>
      <c r="O71">
        <v>117.10714285714289</v>
      </c>
    </row>
    <row r="72" spans="13:15" x14ac:dyDescent="0.35">
      <c r="M72">
        <v>11</v>
      </c>
      <c r="N72">
        <v>1939.0892857142856</v>
      </c>
      <c r="O72">
        <v>-264.08928571428555</v>
      </c>
    </row>
    <row r="73" spans="13:15" x14ac:dyDescent="0.35">
      <c r="M73">
        <v>12</v>
      </c>
      <c r="N73">
        <v>1939.2857142857142</v>
      </c>
      <c r="O73">
        <v>61.714285714285779</v>
      </c>
    </row>
    <row r="74" spans="13:15" x14ac:dyDescent="0.35">
      <c r="M74">
        <v>13</v>
      </c>
      <c r="N74">
        <v>1939.4821428571427</v>
      </c>
      <c r="O74">
        <v>213.51785714285734</v>
      </c>
    </row>
    <row r="75" spans="13:15" x14ac:dyDescent="0.35">
      <c r="M75">
        <v>14</v>
      </c>
      <c r="N75">
        <v>1939.6785714285713</v>
      </c>
      <c r="O75">
        <v>256.32142857142867</v>
      </c>
    </row>
    <row r="76" spans="13:15" x14ac:dyDescent="0.35">
      <c r="M76">
        <v>15</v>
      </c>
      <c r="N76">
        <v>1939.875</v>
      </c>
      <c r="O76">
        <v>-22.875</v>
      </c>
    </row>
    <row r="77" spans="13:15" x14ac:dyDescent="0.35">
      <c r="M77">
        <v>16</v>
      </c>
      <c r="N77">
        <v>1937.125</v>
      </c>
      <c r="O77">
        <v>38.875</v>
      </c>
    </row>
    <row r="78" spans="13:15" x14ac:dyDescent="0.35">
      <c r="M78">
        <v>17</v>
      </c>
      <c r="N78">
        <v>1937.3214285714284</v>
      </c>
      <c r="O78">
        <v>239.67857142857156</v>
      </c>
    </row>
    <row r="79" spans="13:15" x14ac:dyDescent="0.35">
      <c r="M79">
        <v>18</v>
      </c>
      <c r="N79">
        <v>1937.5178571428571</v>
      </c>
      <c r="O79">
        <v>-154.51785714285711</v>
      </c>
    </row>
    <row r="80" spans="13:15" x14ac:dyDescent="0.35">
      <c r="M80">
        <v>19</v>
      </c>
      <c r="N80">
        <v>1937.7142857142856</v>
      </c>
      <c r="O80">
        <v>-11.714285714285552</v>
      </c>
    </row>
    <row r="81" spans="13:15" x14ac:dyDescent="0.35">
      <c r="M81">
        <v>20</v>
      </c>
      <c r="N81">
        <v>1937.9107142857142</v>
      </c>
      <c r="O81">
        <v>15.089285714285779</v>
      </c>
    </row>
    <row r="82" spans="13:15" x14ac:dyDescent="0.35">
      <c r="M82">
        <v>21</v>
      </c>
      <c r="N82">
        <v>1938.1071428571427</v>
      </c>
      <c r="O82">
        <v>143.89285714285734</v>
      </c>
    </row>
    <row r="83" spans="13:15" x14ac:dyDescent="0.35">
      <c r="M83">
        <v>22</v>
      </c>
      <c r="N83">
        <v>1938.3035714285713</v>
      </c>
      <c r="O83">
        <v>-145.30357142857133</v>
      </c>
    </row>
    <row r="84" spans="13:15" x14ac:dyDescent="0.35">
      <c r="M84">
        <v>23</v>
      </c>
      <c r="N84">
        <v>1938.5</v>
      </c>
      <c r="O84">
        <v>-307.5</v>
      </c>
    </row>
    <row r="85" spans="13:15" x14ac:dyDescent="0.35">
      <c r="M85">
        <v>24</v>
      </c>
      <c r="N85">
        <v>1938.6964285714284</v>
      </c>
      <c r="O85">
        <v>-179.69642857142844</v>
      </c>
    </row>
    <row r="86" spans="13:15" x14ac:dyDescent="0.35">
      <c r="M86">
        <v>25</v>
      </c>
      <c r="N86">
        <v>1938.8928571428571</v>
      </c>
      <c r="O86">
        <v>30.10714285714289</v>
      </c>
    </row>
    <row r="87" spans="13:15" x14ac:dyDescent="0.35">
      <c r="M87">
        <v>26</v>
      </c>
      <c r="N87">
        <v>1939.0892857142856</v>
      </c>
      <c r="O87">
        <v>-263.08928571428555</v>
      </c>
    </row>
    <row r="88" spans="13:15" x14ac:dyDescent="0.35">
      <c r="M88">
        <v>27</v>
      </c>
      <c r="N88">
        <v>1939.2857142857142</v>
      </c>
      <c r="O88">
        <v>-11.285714285714221</v>
      </c>
    </row>
    <row r="89" spans="13:15" x14ac:dyDescent="0.35">
      <c r="M89">
        <v>28</v>
      </c>
      <c r="N89">
        <v>1939.4821428571427</v>
      </c>
      <c r="O89">
        <v>242.51785714285734</v>
      </c>
    </row>
    <row r="90" spans="13:15" x14ac:dyDescent="0.35">
      <c r="M90">
        <v>29</v>
      </c>
      <c r="N90">
        <v>1939.6785714285713</v>
      </c>
      <c r="O90">
        <v>194.32142857142867</v>
      </c>
    </row>
    <row r="91" spans="13:15" ht="15" thickBot="1" x14ac:dyDescent="0.4">
      <c r="M91" s="9">
        <v>30</v>
      </c>
      <c r="N91" s="9">
        <v>1939.875</v>
      </c>
      <c r="O91" s="9">
        <v>-55.875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8E7C-BECA-464A-B9F4-095A0B47D250}">
  <dimension ref="A2:U170"/>
  <sheetViews>
    <sheetView topLeftCell="A8" zoomScale="84" zoomScaleNormal="175" workbookViewId="0">
      <selection activeCell="P29" sqref="P29"/>
    </sheetView>
  </sheetViews>
  <sheetFormatPr defaultRowHeight="14.5" x14ac:dyDescent="0.35"/>
  <cols>
    <col min="1" max="1" width="9" bestFit="1" customWidth="1"/>
    <col min="2" max="2" width="5.26953125" bestFit="1" customWidth="1"/>
    <col min="3" max="3" width="7.08984375" bestFit="1" customWidth="1"/>
    <col min="4" max="4" width="10.90625" hidden="1" customWidth="1"/>
    <col min="5" max="5" width="14.26953125" bestFit="1" customWidth="1"/>
    <col min="6" max="6" width="10.90625" bestFit="1" customWidth="1"/>
    <col min="9" max="9" width="18.1796875" bestFit="1" customWidth="1"/>
    <col min="10" max="10" width="13.90625" bestFit="1" customWidth="1"/>
    <col min="11" max="11" width="14.7265625" bestFit="1" customWidth="1"/>
    <col min="12" max="12" width="13.90625" bestFit="1" customWidth="1"/>
    <col min="13" max="13" width="13.36328125" bestFit="1" customWidth="1"/>
    <col min="14" max="17" width="14" bestFit="1" customWidth="1"/>
    <col min="18" max="18" width="12.453125" bestFit="1" customWidth="1"/>
    <col min="19" max="21" width="8.81640625" bestFit="1" customWidth="1"/>
  </cols>
  <sheetData>
    <row r="2" spans="1:6" x14ac:dyDescent="0.35">
      <c r="A2" s="8" t="s">
        <v>54</v>
      </c>
      <c r="B2" s="8" t="s">
        <v>0</v>
      </c>
      <c r="C2" s="8" t="s">
        <v>1</v>
      </c>
      <c r="E2" s="8" t="s">
        <v>53</v>
      </c>
      <c r="F2" s="8" t="s">
        <v>2</v>
      </c>
    </row>
    <row r="3" spans="1:6" x14ac:dyDescent="0.35">
      <c r="A3">
        <f>IF(C3="Male",1,0)</f>
        <v>1</v>
      </c>
      <c r="B3" s="2">
        <v>2010</v>
      </c>
      <c r="C3" s="2" t="s">
        <v>4</v>
      </c>
      <c r="E3" s="2">
        <f t="shared" ref="E3:E32" si="0">LN(F3)</f>
        <v>4.6051701859880918</v>
      </c>
      <c r="F3" s="2">
        <v>100</v>
      </c>
    </row>
    <row r="4" spans="1:6" x14ac:dyDescent="0.35">
      <c r="A4">
        <f t="shared" ref="A4:A32" si="1">IF(C4="Male",1,0)</f>
        <v>1</v>
      </c>
      <c r="B4" s="2">
        <v>2011</v>
      </c>
      <c r="C4" s="2" t="s">
        <v>4</v>
      </c>
      <c r="E4" s="2">
        <f t="shared" si="0"/>
        <v>4.5747109785033828</v>
      </c>
      <c r="F4" s="2">
        <v>97</v>
      </c>
    </row>
    <row r="5" spans="1:6" x14ac:dyDescent="0.35">
      <c r="A5">
        <f t="shared" si="1"/>
        <v>1</v>
      </c>
      <c r="B5" s="2">
        <v>2012</v>
      </c>
      <c r="C5" s="2" t="s">
        <v>4</v>
      </c>
      <c r="E5" s="2">
        <f t="shared" si="0"/>
        <v>4.7361984483944957</v>
      </c>
      <c r="F5" s="2">
        <v>114</v>
      </c>
    </row>
    <row r="6" spans="1:6" x14ac:dyDescent="0.35">
      <c r="A6">
        <f t="shared" si="1"/>
        <v>1</v>
      </c>
      <c r="B6" s="2">
        <v>2013</v>
      </c>
      <c r="C6" s="2" t="s">
        <v>4</v>
      </c>
      <c r="E6" s="2">
        <f t="shared" si="0"/>
        <v>4.8040210447332568</v>
      </c>
      <c r="F6" s="2">
        <v>122</v>
      </c>
    </row>
    <row r="7" spans="1:6" x14ac:dyDescent="0.35">
      <c r="A7">
        <f t="shared" si="1"/>
        <v>1</v>
      </c>
      <c r="B7" s="2">
        <v>2014</v>
      </c>
      <c r="C7" s="2" t="s">
        <v>4</v>
      </c>
      <c r="E7" s="2">
        <f t="shared" si="0"/>
        <v>4.8675344504555822</v>
      </c>
      <c r="F7" s="2">
        <v>130</v>
      </c>
    </row>
    <row r="8" spans="1:6" x14ac:dyDescent="0.35">
      <c r="A8">
        <f t="shared" si="1"/>
        <v>1</v>
      </c>
      <c r="B8" s="2">
        <v>2015</v>
      </c>
      <c r="C8" s="2" t="s">
        <v>4</v>
      </c>
      <c r="E8" s="2">
        <f t="shared" si="0"/>
        <v>4.9344739331306915</v>
      </c>
      <c r="F8" s="2">
        <v>139</v>
      </c>
    </row>
    <row r="9" spans="1:6" x14ac:dyDescent="0.35">
      <c r="A9">
        <f t="shared" si="1"/>
        <v>1</v>
      </c>
      <c r="B9" s="2">
        <v>2016</v>
      </c>
      <c r="C9" s="2" t="s">
        <v>4</v>
      </c>
      <c r="E9" s="2">
        <f t="shared" si="0"/>
        <v>4.9972122737641147</v>
      </c>
      <c r="F9" s="2">
        <v>148</v>
      </c>
    </row>
    <row r="10" spans="1:6" x14ac:dyDescent="0.35">
      <c r="A10">
        <f t="shared" si="1"/>
        <v>1</v>
      </c>
      <c r="B10" s="2">
        <v>2017</v>
      </c>
      <c r="C10" s="2" t="s">
        <v>4</v>
      </c>
      <c r="E10" s="2">
        <f t="shared" si="0"/>
        <v>5.0562458053483077</v>
      </c>
      <c r="F10" s="2">
        <v>157</v>
      </c>
    </row>
    <row r="11" spans="1:6" x14ac:dyDescent="0.35">
      <c r="A11">
        <f t="shared" si="1"/>
        <v>1</v>
      </c>
      <c r="B11" s="2">
        <v>2018</v>
      </c>
      <c r="C11" s="2" t="s">
        <v>4</v>
      </c>
      <c r="E11" s="2">
        <f t="shared" si="0"/>
        <v>5.0304379213924353</v>
      </c>
      <c r="F11" s="2">
        <v>153</v>
      </c>
    </row>
    <row r="12" spans="1:6" x14ac:dyDescent="0.35">
      <c r="A12">
        <f t="shared" si="1"/>
        <v>1</v>
      </c>
      <c r="B12" s="2">
        <v>2019</v>
      </c>
      <c r="C12" s="2" t="s">
        <v>4</v>
      </c>
      <c r="E12" s="2">
        <f t="shared" si="0"/>
        <v>5.1761497325738288</v>
      </c>
      <c r="F12" s="2">
        <v>177</v>
      </c>
    </row>
    <row r="13" spans="1:6" x14ac:dyDescent="0.35">
      <c r="A13">
        <f t="shared" si="1"/>
        <v>1</v>
      </c>
      <c r="B13" s="2">
        <v>2020</v>
      </c>
      <c r="C13" s="2" t="s">
        <v>4</v>
      </c>
      <c r="E13" s="2">
        <f t="shared" si="0"/>
        <v>5.2364419628299492</v>
      </c>
      <c r="F13" s="2">
        <v>188</v>
      </c>
    </row>
    <row r="14" spans="1:6" x14ac:dyDescent="0.35">
      <c r="A14">
        <f t="shared" si="1"/>
        <v>1</v>
      </c>
      <c r="B14" s="2">
        <v>2021</v>
      </c>
      <c r="C14" s="2" t="s">
        <v>4</v>
      </c>
      <c r="E14" s="2">
        <f t="shared" si="0"/>
        <v>5.2933048247244923</v>
      </c>
      <c r="F14" s="2">
        <v>199</v>
      </c>
    </row>
    <row r="15" spans="1:6" x14ac:dyDescent="0.35">
      <c r="A15">
        <f t="shared" si="1"/>
        <v>1</v>
      </c>
      <c r="B15" s="2">
        <v>2022</v>
      </c>
      <c r="C15" s="2" t="s">
        <v>4</v>
      </c>
      <c r="E15" s="2">
        <f t="shared" si="0"/>
        <v>5.3518581334760666</v>
      </c>
      <c r="F15" s="2">
        <v>211</v>
      </c>
    </row>
    <row r="16" spans="1:6" x14ac:dyDescent="0.35">
      <c r="A16">
        <f t="shared" si="1"/>
        <v>1</v>
      </c>
      <c r="B16" s="2">
        <v>2023</v>
      </c>
      <c r="C16" s="2" t="s">
        <v>4</v>
      </c>
      <c r="E16" s="2">
        <f t="shared" si="0"/>
        <v>5.4116460518550396</v>
      </c>
      <c r="F16" s="2">
        <v>224</v>
      </c>
    </row>
    <row r="17" spans="1:14" x14ac:dyDescent="0.35">
      <c r="A17">
        <f t="shared" si="1"/>
        <v>1</v>
      </c>
      <c r="B17" s="2">
        <v>2024</v>
      </c>
      <c r="C17" s="2" t="s">
        <v>4</v>
      </c>
      <c r="E17" s="2">
        <f t="shared" si="0"/>
        <v>5.4680601411351315</v>
      </c>
      <c r="F17" s="2">
        <v>237</v>
      </c>
    </row>
    <row r="18" spans="1:14" x14ac:dyDescent="0.35">
      <c r="A18">
        <f t="shared" si="1"/>
        <v>0</v>
      </c>
      <c r="B18" s="2">
        <v>2010</v>
      </c>
      <c r="C18" s="2" t="s">
        <v>5</v>
      </c>
      <c r="E18" s="2">
        <f t="shared" si="0"/>
        <v>4.5747109785033828</v>
      </c>
      <c r="F18" s="2">
        <v>97</v>
      </c>
    </row>
    <row r="19" spans="1:14" x14ac:dyDescent="0.35">
      <c r="A19">
        <f t="shared" si="1"/>
        <v>0</v>
      </c>
      <c r="B19" s="2">
        <v>2011</v>
      </c>
      <c r="C19" s="2" t="s">
        <v>5</v>
      </c>
      <c r="E19" s="2">
        <f t="shared" si="0"/>
        <v>4.6249728132842707</v>
      </c>
      <c r="F19" s="2">
        <v>102</v>
      </c>
    </row>
    <row r="20" spans="1:14" x14ac:dyDescent="0.35">
      <c r="A20">
        <f t="shared" si="1"/>
        <v>0</v>
      </c>
      <c r="B20" s="2">
        <v>2012</v>
      </c>
      <c r="C20" s="2" t="s">
        <v>5</v>
      </c>
      <c r="E20" s="2">
        <f t="shared" si="0"/>
        <v>4.7004803657924166</v>
      </c>
      <c r="F20" s="2">
        <v>110</v>
      </c>
    </row>
    <row r="21" spans="1:14" x14ac:dyDescent="0.35">
      <c r="A21">
        <f t="shared" si="1"/>
        <v>0</v>
      </c>
      <c r="B21" s="2">
        <v>2013</v>
      </c>
      <c r="C21" s="2" t="s">
        <v>5</v>
      </c>
      <c r="E21" s="2">
        <f t="shared" si="0"/>
        <v>4.7449321283632502</v>
      </c>
      <c r="F21" s="2">
        <v>115</v>
      </c>
    </row>
    <row r="22" spans="1:14" x14ac:dyDescent="0.35">
      <c r="A22">
        <f t="shared" si="1"/>
        <v>0</v>
      </c>
      <c r="B22" s="2">
        <v>2014</v>
      </c>
      <c r="C22" s="2" t="s">
        <v>5</v>
      </c>
      <c r="E22" s="2">
        <f t="shared" si="0"/>
        <v>4.8675344504555822</v>
      </c>
      <c r="F22" s="2">
        <v>130</v>
      </c>
    </row>
    <row r="23" spans="1:14" x14ac:dyDescent="0.35">
      <c r="A23">
        <f t="shared" si="1"/>
        <v>0</v>
      </c>
      <c r="B23" s="2">
        <v>2015</v>
      </c>
      <c r="C23" s="2" t="s">
        <v>5</v>
      </c>
      <c r="E23" s="2">
        <f t="shared" si="0"/>
        <v>4.8828019225863706</v>
      </c>
      <c r="F23" s="2">
        <v>132</v>
      </c>
    </row>
    <row r="24" spans="1:14" x14ac:dyDescent="0.35">
      <c r="A24">
        <f t="shared" si="1"/>
        <v>0</v>
      </c>
      <c r="B24" s="2">
        <v>2016</v>
      </c>
      <c r="C24" s="2" t="s">
        <v>5</v>
      </c>
      <c r="E24" s="2">
        <f t="shared" si="0"/>
        <v>4.9272536851572051</v>
      </c>
      <c r="F24" s="2">
        <v>138</v>
      </c>
      <c r="I24" t="s">
        <v>46</v>
      </c>
      <c r="M24" t="s">
        <v>24</v>
      </c>
    </row>
    <row r="25" spans="1:14" ht="15" thickBot="1" x14ac:dyDescent="0.4">
      <c r="A25">
        <f t="shared" si="1"/>
        <v>0</v>
      </c>
      <c r="B25" s="2">
        <v>2017</v>
      </c>
      <c r="C25" s="2" t="s">
        <v>5</v>
      </c>
      <c r="E25" s="2">
        <f t="shared" si="0"/>
        <v>4.9416424226093039</v>
      </c>
      <c r="F25" s="2">
        <v>140</v>
      </c>
    </row>
    <row r="26" spans="1:14" x14ac:dyDescent="0.35">
      <c r="A26">
        <f t="shared" si="1"/>
        <v>0</v>
      </c>
      <c r="B26" s="2">
        <v>2018</v>
      </c>
      <c r="C26" s="2" t="s">
        <v>5</v>
      </c>
      <c r="E26" s="2">
        <f t="shared" si="0"/>
        <v>5.0498560072495371</v>
      </c>
      <c r="F26" s="2">
        <v>156</v>
      </c>
      <c r="I26" s="10" t="s">
        <v>47</v>
      </c>
      <c r="J26" s="10" t="s">
        <v>48</v>
      </c>
      <c r="K26" s="10" t="s">
        <v>49</v>
      </c>
      <c r="M26" s="11" t="s">
        <v>25</v>
      </c>
      <c r="N26" s="11"/>
    </row>
    <row r="27" spans="1:14" x14ac:dyDescent="0.35">
      <c r="A27">
        <f t="shared" si="1"/>
        <v>0</v>
      </c>
      <c r="B27" s="2">
        <v>2019</v>
      </c>
      <c r="C27" s="2" t="s">
        <v>5</v>
      </c>
      <c r="E27" s="2">
        <f t="shared" si="0"/>
        <v>5.1298987149230735</v>
      </c>
      <c r="F27" s="2">
        <v>169</v>
      </c>
      <c r="I27">
        <v>1</v>
      </c>
      <c r="J27">
        <v>4.6029851352078879</v>
      </c>
      <c r="K27">
        <v>2.1850507802039232E-3</v>
      </c>
      <c r="M27" t="s">
        <v>26</v>
      </c>
      <c r="N27">
        <v>0.99449540576804196</v>
      </c>
    </row>
    <row r="28" spans="1:14" x14ac:dyDescent="0.35">
      <c r="A28">
        <f t="shared" si="1"/>
        <v>0</v>
      </c>
      <c r="B28" s="2">
        <v>2020</v>
      </c>
      <c r="C28" s="2" t="s">
        <v>5</v>
      </c>
      <c r="E28" s="2">
        <f t="shared" si="0"/>
        <v>5.1704839950381514</v>
      </c>
      <c r="F28" s="2">
        <v>176</v>
      </c>
      <c r="I28">
        <v>2</v>
      </c>
      <c r="J28">
        <v>4.6648774100668078</v>
      </c>
      <c r="K28">
        <v>-9.0166431563424965E-2</v>
      </c>
      <c r="M28" t="s">
        <v>27</v>
      </c>
      <c r="N28">
        <v>0.98902111209374233</v>
      </c>
    </row>
    <row r="29" spans="1:14" x14ac:dyDescent="0.35">
      <c r="A29">
        <f t="shared" si="1"/>
        <v>0</v>
      </c>
      <c r="B29" s="2">
        <v>2021</v>
      </c>
      <c r="C29" s="2" t="s">
        <v>5</v>
      </c>
      <c r="E29" s="2">
        <f t="shared" si="0"/>
        <v>5.2522734280466299</v>
      </c>
      <c r="F29" s="2">
        <v>191</v>
      </c>
      <c r="I29">
        <v>3</v>
      </c>
      <c r="J29">
        <v>4.7267696849257277</v>
      </c>
      <c r="K29">
        <v>9.4287634687679756E-3</v>
      </c>
      <c r="M29" t="s">
        <v>28</v>
      </c>
      <c r="N29">
        <v>0.98820786113772319</v>
      </c>
    </row>
    <row r="30" spans="1:14" x14ac:dyDescent="0.35">
      <c r="A30">
        <f t="shared" si="1"/>
        <v>0</v>
      </c>
      <c r="B30" s="2">
        <v>2022</v>
      </c>
      <c r="C30" s="2" t="s">
        <v>5</v>
      </c>
      <c r="E30" s="2">
        <f t="shared" si="0"/>
        <v>5.2832037287379885</v>
      </c>
      <c r="F30" s="2">
        <v>197</v>
      </c>
      <c r="I30">
        <v>4</v>
      </c>
      <c r="J30">
        <v>4.7886619597846476</v>
      </c>
      <c r="K30">
        <v>1.5359084948609159E-2</v>
      </c>
      <c r="M30" t="s">
        <v>29</v>
      </c>
      <c r="N30">
        <v>2.9777555616077339E-2</v>
      </c>
    </row>
    <row r="31" spans="1:14" ht="15" thickBot="1" x14ac:dyDescent="0.4">
      <c r="A31">
        <f t="shared" si="1"/>
        <v>0</v>
      </c>
      <c r="B31" s="2">
        <v>2023</v>
      </c>
      <c r="C31" s="2" t="s">
        <v>5</v>
      </c>
      <c r="E31" s="2">
        <f t="shared" si="0"/>
        <v>5.393627546352362</v>
      </c>
      <c r="F31" s="2">
        <v>220</v>
      </c>
      <c r="I31">
        <v>5</v>
      </c>
      <c r="J31">
        <v>4.8505542346435675</v>
      </c>
      <c r="K31">
        <v>1.6980215812014698E-2</v>
      </c>
      <c r="M31" s="9" t="s">
        <v>14</v>
      </c>
      <c r="N31" s="9">
        <v>30</v>
      </c>
    </row>
    <row r="32" spans="1:14" x14ac:dyDescent="0.35">
      <c r="A32">
        <f t="shared" si="1"/>
        <v>0</v>
      </c>
      <c r="B32" s="4">
        <v>2024</v>
      </c>
      <c r="C32" s="4" t="s">
        <v>5</v>
      </c>
      <c r="E32" s="4">
        <f t="shared" si="0"/>
        <v>5.4116460518550396</v>
      </c>
      <c r="F32" s="4">
        <v>224</v>
      </c>
      <c r="I32">
        <v>6</v>
      </c>
      <c r="J32">
        <v>4.9124465095024874</v>
      </c>
      <c r="K32">
        <v>2.202742362820409E-2</v>
      </c>
    </row>
    <row r="33" spans="9:21" ht="15" thickBot="1" x14ac:dyDescent="0.4">
      <c r="I33">
        <v>7</v>
      </c>
      <c r="J33">
        <v>4.9743387843614073</v>
      </c>
      <c r="K33">
        <v>2.2873489402707392E-2</v>
      </c>
      <c r="M33" t="s">
        <v>30</v>
      </c>
    </row>
    <row r="34" spans="9:21" x14ac:dyDescent="0.35">
      <c r="I34">
        <v>8</v>
      </c>
      <c r="J34">
        <v>5.0362310592203272</v>
      </c>
      <c r="K34">
        <v>2.0014746127980487E-2</v>
      </c>
      <c r="M34" s="10"/>
      <c r="N34" s="10" t="s">
        <v>17</v>
      </c>
      <c r="O34" s="10" t="s">
        <v>35</v>
      </c>
      <c r="P34" s="10" t="s">
        <v>36</v>
      </c>
      <c r="Q34" s="10" t="s">
        <v>37</v>
      </c>
      <c r="R34" s="10" t="s">
        <v>38</v>
      </c>
    </row>
    <row r="35" spans="9:21" x14ac:dyDescent="0.35">
      <c r="I35">
        <v>9</v>
      </c>
      <c r="J35">
        <v>5.0981233340792471</v>
      </c>
      <c r="K35">
        <v>-6.768541268681183E-2</v>
      </c>
      <c r="M35" t="s">
        <v>31</v>
      </c>
      <c r="N35">
        <v>2</v>
      </c>
      <c r="O35">
        <v>2.1566966534199215</v>
      </c>
      <c r="P35">
        <v>1.0783483267099607</v>
      </c>
      <c r="Q35">
        <v>1216.1327383309458</v>
      </c>
      <c r="R35">
        <v>3.5280744271698712E-27</v>
      </c>
    </row>
    <row r="36" spans="9:21" x14ac:dyDescent="0.35">
      <c r="I36">
        <v>10</v>
      </c>
      <c r="J36">
        <v>5.160015608938167</v>
      </c>
      <c r="K36">
        <v>1.6134123635661801E-2</v>
      </c>
      <c r="M36" t="s">
        <v>32</v>
      </c>
      <c r="N36">
        <v>27</v>
      </c>
      <c r="O36">
        <v>2.3940976098651635E-2</v>
      </c>
      <c r="P36">
        <v>8.8670281846857911E-4</v>
      </c>
    </row>
    <row r="37" spans="9:21" ht="15" thickBot="1" x14ac:dyDescent="0.4">
      <c r="I37">
        <v>11</v>
      </c>
      <c r="J37">
        <v>5.2219078837970869</v>
      </c>
      <c r="K37">
        <v>1.4534079032862302E-2</v>
      </c>
      <c r="M37" s="9" t="s">
        <v>33</v>
      </c>
      <c r="N37" s="9">
        <v>29</v>
      </c>
      <c r="O37" s="9">
        <v>2.1806376295185732</v>
      </c>
      <c r="P37" s="9"/>
      <c r="Q37" s="9"/>
      <c r="R37" s="9"/>
    </row>
    <row r="38" spans="9:21" ht="15" thickBot="1" x14ac:dyDescent="0.4">
      <c r="I38">
        <v>12</v>
      </c>
      <c r="J38">
        <v>5.2838001586560068</v>
      </c>
      <c r="K38">
        <v>9.5046660684854345E-3</v>
      </c>
    </row>
    <row r="39" spans="9:21" x14ac:dyDescent="0.35">
      <c r="I39">
        <v>13</v>
      </c>
      <c r="J39">
        <v>5.3456924335149267</v>
      </c>
      <c r="K39">
        <v>6.1656999611399144E-3</v>
      </c>
      <c r="M39" s="10"/>
      <c r="N39" s="10" t="s">
        <v>39</v>
      </c>
      <c r="O39" s="10" t="s">
        <v>29</v>
      </c>
      <c r="P39" s="10" t="s">
        <v>18</v>
      </c>
      <c r="Q39" s="10" t="s">
        <v>40</v>
      </c>
      <c r="R39" s="10" t="s">
        <v>41</v>
      </c>
      <c r="S39" s="10" t="s">
        <v>42</v>
      </c>
      <c r="T39" s="10" t="s">
        <v>43</v>
      </c>
      <c r="U39" s="10" t="s">
        <v>44</v>
      </c>
    </row>
    <row r="40" spans="9:21" x14ac:dyDescent="0.35">
      <c r="I40">
        <v>14</v>
      </c>
      <c r="J40">
        <v>5.4075847083738324</v>
      </c>
      <c r="K40">
        <v>4.0613434812071247E-3</v>
      </c>
      <c r="M40" t="s">
        <v>34</v>
      </c>
      <c r="N40">
        <v>-119.83969717450944</v>
      </c>
      <c r="O40">
        <v>2.5380660614983319</v>
      </c>
      <c r="P40">
        <v>-47.216933787674066</v>
      </c>
      <c r="Q40">
        <v>1.7252949031210077E-27</v>
      </c>
      <c r="R40">
        <v>-125.04737857233465</v>
      </c>
      <c r="S40">
        <v>-114.63201577668423</v>
      </c>
      <c r="T40">
        <v>-125.04737857233465</v>
      </c>
      <c r="U40">
        <v>-114.63201577668423</v>
      </c>
    </row>
    <row r="41" spans="9:21" x14ac:dyDescent="0.35">
      <c r="I41">
        <v>15</v>
      </c>
      <c r="J41">
        <v>5.4694769832327523</v>
      </c>
      <c r="K41">
        <v>-1.4168420976208296E-3</v>
      </c>
      <c r="M41" t="s">
        <v>45</v>
      </c>
      <c r="N41">
        <v>3.9209843290020197E-2</v>
      </c>
      <c r="O41">
        <v>1.0873225945526801E-2</v>
      </c>
      <c r="P41">
        <v>3.606091098120789</v>
      </c>
      <c r="Q41">
        <v>1.2422108923194691E-3</v>
      </c>
      <c r="R41">
        <v>1.6899826482403096E-2</v>
      </c>
      <c r="S41">
        <v>6.1519860097637297E-2</v>
      </c>
      <c r="T41">
        <v>1.6899826482403096E-2</v>
      </c>
      <c r="U41">
        <v>6.1519860097637297E-2</v>
      </c>
    </row>
    <row r="42" spans="9:21" ht="15" thickBot="1" x14ac:dyDescent="0.4">
      <c r="I42">
        <v>16</v>
      </c>
      <c r="J42">
        <v>4.5637752919178638</v>
      </c>
      <c r="K42">
        <v>1.0935686585519022E-2</v>
      </c>
      <c r="M42" s="9" t="s">
        <v>55</v>
      </c>
      <c r="N42" s="9">
        <v>6.1892274858919058E-2</v>
      </c>
      <c r="O42" s="9">
        <v>1.2583313912171397E-3</v>
      </c>
      <c r="P42" s="9">
        <v>49.185989709000928</v>
      </c>
      <c r="Q42" s="9">
        <v>5.7956563944764906E-28</v>
      </c>
      <c r="R42" s="9">
        <v>5.9310392110574636E-2</v>
      </c>
      <c r="S42" s="9">
        <v>6.447415760726348E-2</v>
      </c>
      <c r="T42" s="9">
        <v>5.9310392110574636E-2</v>
      </c>
      <c r="U42" s="9">
        <v>6.447415760726348E-2</v>
      </c>
    </row>
    <row r="43" spans="9:21" x14ac:dyDescent="0.35">
      <c r="I43">
        <v>17</v>
      </c>
      <c r="J43">
        <v>4.6256675667767837</v>
      </c>
      <c r="K43">
        <v>-6.9475349251302276E-4</v>
      </c>
    </row>
    <row r="44" spans="9:21" x14ac:dyDescent="0.35">
      <c r="I44">
        <v>18</v>
      </c>
      <c r="J44">
        <v>4.6875598416357036</v>
      </c>
      <c r="K44">
        <v>1.2920524156712965E-2</v>
      </c>
    </row>
    <row r="45" spans="9:21" x14ac:dyDescent="0.35">
      <c r="I45">
        <v>19</v>
      </c>
      <c r="J45">
        <v>4.7494521164946235</v>
      </c>
      <c r="K45">
        <v>-4.5199881313733314E-3</v>
      </c>
    </row>
    <row r="46" spans="9:21" x14ac:dyDescent="0.35">
      <c r="I46">
        <v>20</v>
      </c>
      <c r="J46">
        <v>4.8113443913535434</v>
      </c>
      <c r="K46">
        <v>5.6190059102038781E-2</v>
      </c>
    </row>
    <row r="47" spans="9:21" x14ac:dyDescent="0.35">
      <c r="I47">
        <v>21</v>
      </c>
      <c r="J47">
        <v>4.8732366662124633</v>
      </c>
      <c r="K47">
        <v>9.5652563739072605E-3</v>
      </c>
    </row>
    <row r="48" spans="9:21" x14ac:dyDescent="0.35">
      <c r="I48">
        <v>22</v>
      </c>
      <c r="J48">
        <v>4.9351289410713832</v>
      </c>
      <c r="K48">
        <v>-7.8752559141781475E-3</v>
      </c>
    </row>
    <row r="49" spans="1:11" x14ac:dyDescent="0.35">
      <c r="I49">
        <v>23</v>
      </c>
      <c r="J49">
        <v>4.9970212159303031</v>
      </c>
      <c r="K49">
        <v>-5.5378793320999264E-2</v>
      </c>
    </row>
    <row r="50" spans="1:11" x14ac:dyDescent="0.35">
      <c r="I50">
        <v>24</v>
      </c>
      <c r="J50">
        <v>5.058913490789223</v>
      </c>
      <c r="K50">
        <v>-9.0574835396859399E-3</v>
      </c>
    </row>
    <row r="51" spans="1:11" x14ac:dyDescent="0.35">
      <c r="I51">
        <v>25</v>
      </c>
      <c r="J51">
        <v>5.1208057656481429</v>
      </c>
      <c r="K51">
        <v>9.0929492749305396E-3</v>
      </c>
    </row>
    <row r="52" spans="1:11" x14ac:dyDescent="0.35">
      <c r="I52">
        <v>26</v>
      </c>
      <c r="J52">
        <v>5.1826980405070628</v>
      </c>
      <c r="K52">
        <v>-1.2214045468911472E-2</v>
      </c>
    </row>
    <row r="53" spans="1:11" x14ac:dyDescent="0.35">
      <c r="I53">
        <v>27</v>
      </c>
      <c r="J53">
        <v>5.2445903153659827</v>
      </c>
      <c r="K53">
        <v>7.6831126806471417E-3</v>
      </c>
    </row>
    <row r="54" spans="1:11" x14ac:dyDescent="0.35">
      <c r="I54">
        <v>28</v>
      </c>
      <c r="J54">
        <v>5.3064825902249027</v>
      </c>
      <c r="K54">
        <v>-2.327886148691416E-2</v>
      </c>
    </row>
    <row r="55" spans="1:11" x14ac:dyDescent="0.35">
      <c r="I55">
        <v>29</v>
      </c>
      <c r="J55">
        <v>5.3683748650838083</v>
      </c>
      <c r="K55">
        <v>2.5252681268553623E-2</v>
      </c>
    </row>
    <row r="56" spans="1:11" ht="15" thickBot="1" x14ac:dyDescent="0.4">
      <c r="I56" s="9">
        <v>30</v>
      </c>
      <c r="J56" s="9">
        <v>5.4302671399427282</v>
      </c>
      <c r="K56" s="9">
        <v>-1.8621088087688697E-2</v>
      </c>
    </row>
    <row r="59" spans="1:11" x14ac:dyDescent="0.35">
      <c r="A59" s="8" t="s">
        <v>54</v>
      </c>
      <c r="B59" s="8" t="s">
        <v>0</v>
      </c>
      <c r="C59" s="8" t="s">
        <v>1</v>
      </c>
      <c r="D59" s="8"/>
      <c r="E59" s="8" t="s">
        <v>56</v>
      </c>
      <c r="F59" s="8" t="s">
        <v>3</v>
      </c>
      <c r="I59" t="s">
        <v>24</v>
      </c>
    </row>
    <row r="60" spans="1:11" ht="15" thickBot="1" x14ac:dyDescent="0.4">
      <c r="A60">
        <f>IF(C60="Male",1,0)</f>
        <v>1</v>
      </c>
      <c r="B60" s="2">
        <v>2010</v>
      </c>
      <c r="C60" s="2" t="s">
        <v>4</v>
      </c>
      <c r="E60">
        <f>LN(F60)</f>
        <v>7.6328855053951328</v>
      </c>
      <c r="F60" s="3">
        <v>2065</v>
      </c>
    </row>
    <row r="61" spans="1:11" x14ac:dyDescent="0.35">
      <c r="A61">
        <f t="shared" ref="A61:A89" si="2">IF(C61="Male",1,0)</f>
        <v>1</v>
      </c>
      <c r="B61" s="2">
        <v>2011</v>
      </c>
      <c r="C61" s="2" t="s">
        <v>4</v>
      </c>
      <c r="E61">
        <f t="shared" ref="E61:E89" si="3">LN(F61)</f>
        <v>7.6815603625595372</v>
      </c>
      <c r="F61" s="3">
        <v>2168</v>
      </c>
      <c r="I61" s="11" t="s">
        <v>25</v>
      </c>
      <c r="J61" s="11"/>
    </row>
    <row r="62" spans="1:11" x14ac:dyDescent="0.35">
      <c r="A62">
        <f t="shared" si="2"/>
        <v>1</v>
      </c>
      <c r="B62" s="2">
        <v>2012</v>
      </c>
      <c r="C62" s="2" t="s">
        <v>4</v>
      </c>
      <c r="E62">
        <f t="shared" si="3"/>
        <v>7.5218592522016294</v>
      </c>
      <c r="F62" s="3">
        <v>1848</v>
      </c>
      <c r="I62" t="s">
        <v>26</v>
      </c>
      <c r="J62">
        <v>9.2223656639807777E-2</v>
      </c>
    </row>
    <row r="63" spans="1:11" x14ac:dyDescent="0.35">
      <c r="A63">
        <f t="shared" si="2"/>
        <v>1</v>
      </c>
      <c r="B63" s="2">
        <v>2013</v>
      </c>
      <c r="C63" s="2" t="s">
        <v>4</v>
      </c>
      <c r="E63">
        <f t="shared" si="3"/>
        <v>7.5745584842024805</v>
      </c>
      <c r="F63" s="3">
        <v>1948</v>
      </c>
      <c r="I63" t="s">
        <v>27</v>
      </c>
      <c r="J63">
        <v>8.5052028440171599E-3</v>
      </c>
    </row>
    <row r="64" spans="1:11" x14ac:dyDescent="0.35">
      <c r="A64">
        <f t="shared" si="2"/>
        <v>1</v>
      </c>
      <c r="B64" s="2">
        <v>2014</v>
      </c>
      <c r="C64" s="2" t="s">
        <v>4</v>
      </c>
      <c r="E64">
        <f t="shared" si="3"/>
        <v>7.5714736488512706</v>
      </c>
      <c r="F64" s="3">
        <v>1942</v>
      </c>
      <c r="I64" t="s">
        <v>28</v>
      </c>
      <c r="J64">
        <v>-6.4938856204574166E-2</v>
      </c>
    </row>
    <row r="65" spans="1:17" x14ac:dyDescent="0.35">
      <c r="A65">
        <f t="shared" si="2"/>
        <v>1</v>
      </c>
      <c r="B65" s="2">
        <v>2015</v>
      </c>
      <c r="C65" s="2" t="s">
        <v>4</v>
      </c>
      <c r="E65">
        <f t="shared" si="3"/>
        <v>7.6093665379542115</v>
      </c>
      <c r="F65" s="3">
        <v>2017</v>
      </c>
      <c r="I65" t="s">
        <v>29</v>
      </c>
      <c r="J65">
        <v>9.0069288285722984E-2</v>
      </c>
    </row>
    <row r="66" spans="1:17" ht="15" thickBot="1" x14ac:dyDescent="0.4">
      <c r="A66">
        <f t="shared" si="2"/>
        <v>1</v>
      </c>
      <c r="B66" s="2">
        <v>2016</v>
      </c>
      <c r="C66" s="2" t="s">
        <v>4</v>
      </c>
      <c r="E66">
        <f t="shared" si="3"/>
        <v>7.5240214152061249</v>
      </c>
      <c r="F66" s="3">
        <v>1852</v>
      </c>
      <c r="I66" s="9" t="s">
        <v>14</v>
      </c>
      <c r="J66" s="9">
        <v>30</v>
      </c>
    </row>
    <row r="67" spans="1:17" x14ac:dyDescent="0.35">
      <c r="A67">
        <f t="shared" si="2"/>
        <v>1</v>
      </c>
      <c r="B67" s="2">
        <v>2017</v>
      </c>
      <c r="C67" s="2" t="s">
        <v>4</v>
      </c>
      <c r="E67">
        <f t="shared" si="3"/>
        <v>7.4133673356952405</v>
      </c>
      <c r="F67" s="3">
        <v>1658</v>
      </c>
    </row>
    <row r="68" spans="1:17" ht="15" thickBot="1" x14ac:dyDescent="0.4">
      <c r="A68">
        <f t="shared" si="2"/>
        <v>1</v>
      </c>
      <c r="B68" s="2">
        <v>2018</v>
      </c>
      <c r="C68" s="2" t="s">
        <v>4</v>
      </c>
      <c r="E68">
        <f t="shared" si="3"/>
        <v>7.4988697339769308</v>
      </c>
      <c r="F68" s="3">
        <v>1806</v>
      </c>
      <c r="I68" t="s">
        <v>30</v>
      </c>
    </row>
    <row r="69" spans="1:17" x14ac:dyDescent="0.35">
      <c r="A69">
        <f t="shared" si="2"/>
        <v>1</v>
      </c>
      <c r="B69" s="2">
        <v>2019</v>
      </c>
      <c r="C69" s="2" t="s">
        <v>4</v>
      </c>
      <c r="E69">
        <f t="shared" si="3"/>
        <v>7.6285176265750554</v>
      </c>
      <c r="F69" s="3">
        <v>2056</v>
      </c>
      <c r="I69" s="10"/>
      <c r="J69" s="10" t="s">
        <v>17</v>
      </c>
      <c r="K69" s="10" t="s">
        <v>35</v>
      </c>
      <c r="L69" s="10" t="s">
        <v>36</v>
      </c>
      <c r="M69" s="10" t="s">
        <v>37</v>
      </c>
      <c r="N69" s="10" t="s">
        <v>38</v>
      </c>
    </row>
    <row r="70" spans="1:17" x14ac:dyDescent="0.35">
      <c r="A70">
        <f t="shared" si="2"/>
        <v>1</v>
      </c>
      <c r="B70" s="2">
        <v>2020</v>
      </c>
      <c r="C70" s="2" t="s">
        <v>4</v>
      </c>
      <c r="E70">
        <f t="shared" si="3"/>
        <v>7.4235684442591667</v>
      </c>
      <c r="F70" s="3">
        <v>1675</v>
      </c>
      <c r="I70" t="s">
        <v>31</v>
      </c>
      <c r="J70">
        <v>2</v>
      </c>
      <c r="K70">
        <v>1.8789337280417651E-3</v>
      </c>
      <c r="L70">
        <v>9.3946686402088253E-4</v>
      </c>
      <c r="M70">
        <v>0.11580518498290017</v>
      </c>
      <c r="N70">
        <v>0.89108869632376386</v>
      </c>
    </row>
    <row r="71" spans="1:17" x14ac:dyDescent="0.35">
      <c r="A71">
        <f t="shared" si="2"/>
        <v>1</v>
      </c>
      <c r="B71" s="2">
        <v>2021</v>
      </c>
      <c r="C71" s="2" t="s">
        <v>4</v>
      </c>
      <c r="E71">
        <f t="shared" si="3"/>
        <v>7.6014023345837334</v>
      </c>
      <c r="F71" s="3">
        <v>2001</v>
      </c>
      <c r="I71" t="s">
        <v>32</v>
      </c>
      <c r="J71">
        <v>27</v>
      </c>
      <c r="K71">
        <v>0.21903687069201025</v>
      </c>
      <c r="L71">
        <v>8.1124766922966753E-3</v>
      </c>
    </row>
    <row r="72" spans="1:17" ht="15" thickBot="1" x14ac:dyDescent="0.4">
      <c r="A72">
        <f t="shared" si="2"/>
        <v>1</v>
      </c>
      <c r="B72" s="2">
        <v>2022</v>
      </c>
      <c r="C72" s="2" t="s">
        <v>4</v>
      </c>
      <c r="E72">
        <f t="shared" si="3"/>
        <v>7.6746174973643626</v>
      </c>
      <c r="F72" s="3">
        <v>2153</v>
      </c>
      <c r="I72" s="9" t="s">
        <v>33</v>
      </c>
      <c r="J72" s="9">
        <v>29</v>
      </c>
      <c r="K72" s="9">
        <v>0.22091580442005201</v>
      </c>
      <c r="L72" s="9"/>
      <c r="M72" s="9"/>
      <c r="N72" s="9"/>
    </row>
    <row r="73" spans="1:17" ht="15" thickBot="1" x14ac:dyDescent="0.4">
      <c r="A73">
        <f t="shared" si="2"/>
        <v>1</v>
      </c>
      <c r="B73" s="2">
        <v>2023</v>
      </c>
      <c r="C73" s="2" t="s">
        <v>4</v>
      </c>
      <c r="E73">
        <f t="shared" si="3"/>
        <v>7.6943928026294213</v>
      </c>
      <c r="F73" s="3">
        <v>2196</v>
      </c>
    </row>
    <row r="74" spans="1:17" x14ac:dyDescent="0.35">
      <c r="A74">
        <f t="shared" si="2"/>
        <v>1</v>
      </c>
      <c r="B74" s="2">
        <v>2024</v>
      </c>
      <c r="C74" s="2" t="s">
        <v>4</v>
      </c>
      <c r="E74">
        <f t="shared" si="3"/>
        <v>7.5585167430456446</v>
      </c>
      <c r="F74" s="3">
        <v>1917</v>
      </c>
      <c r="I74" s="10"/>
      <c r="J74" s="10" t="s">
        <v>39</v>
      </c>
      <c r="K74" s="10" t="s">
        <v>29</v>
      </c>
      <c r="L74" s="10" t="s">
        <v>18</v>
      </c>
      <c r="M74" s="10" t="s">
        <v>40</v>
      </c>
      <c r="N74" s="10" t="s">
        <v>41</v>
      </c>
      <c r="O74" s="10" t="s">
        <v>42</v>
      </c>
      <c r="P74" s="10" t="s">
        <v>43</v>
      </c>
      <c r="Q74" s="10" t="s">
        <v>44</v>
      </c>
    </row>
    <row r="75" spans="1:17" x14ac:dyDescent="0.35">
      <c r="A75">
        <f t="shared" si="2"/>
        <v>0</v>
      </c>
      <c r="B75" s="2">
        <v>2010</v>
      </c>
      <c r="C75" s="2" t="s">
        <v>5</v>
      </c>
      <c r="E75">
        <f t="shared" si="3"/>
        <v>7.5888298783078127</v>
      </c>
      <c r="F75" s="3">
        <v>1976</v>
      </c>
      <c r="I75" t="s">
        <v>34</v>
      </c>
      <c r="J75">
        <v>7.6739871322416997</v>
      </c>
      <c r="K75">
        <v>7.6769835217057674</v>
      </c>
      <c r="L75">
        <v>0.99960969182028392</v>
      </c>
      <c r="M75">
        <v>0.32637437867505736</v>
      </c>
      <c r="N75">
        <v>-8.0778819321104898</v>
      </c>
      <c r="O75">
        <v>23.425856196593887</v>
      </c>
      <c r="P75">
        <v>-8.0778819321104898</v>
      </c>
      <c r="Q75">
        <v>23.425856196593887</v>
      </c>
    </row>
    <row r="76" spans="1:17" x14ac:dyDescent="0.35">
      <c r="A76">
        <f t="shared" si="2"/>
        <v>0</v>
      </c>
      <c r="B76" s="2">
        <v>2011</v>
      </c>
      <c r="C76" s="2" t="s">
        <v>5</v>
      </c>
      <c r="E76">
        <f t="shared" si="3"/>
        <v>7.6857030612345474</v>
      </c>
      <c r="F76" s="3">
        <v>2177</v>
      </c>
      <c r="I76" t="s">
        <v>45</v>
      </c>
      <c r="J76">
        <v>1.5820179031893682E-2</v>
      </c>
      <c r="K76">
        <v>3.2888653955017527E-2</v>
      </c>
      <c r="L76">
        <v>0.48102239311864997</v>
      </c>
      <c r="M76">
        <v>0.6343758464832967</v>
      </c>
      <c r="N76">
        <v>-5.1661764798971319E-2</v>
      </c>
      <c r="O76">
        <v>8.330212286275869E-2</v>
      </c>
      <c r="P76">
        <v>-5.1661764798971319E-2</v>
      </c>
      <c r="Q76">
        <v>8.330212286275869E-2</v>
      </c>
    </row>
    <row r="77" spans="1:17" ht="15" thickBot="1" x14ac:dyDescent="0.4">
      <c r="A77">
        <f t="shared" si="2"/>
        <v>0</v>
      </c>
      <c r="B77" s="2">
        <v>2012</v>
      </c>
      <c r="C77" s="2" t="s">
        <v>5</v>
      </c>
      <c r="E77">
        <f t="shared" si="3"/>
        <v>7.4860526178631401</v>
      </c>
      <c r="F77" s="3">
        <v>1783</v>
      </c>
      <c r="I77" s="9" t="s">
        <v>55</v>
      </c>
      <c r="J77" s="9">
        <v>-5.7449411489140442E-5</v>
      </c>
      <c r="K77" s="9">
        <v>3.8061221107524054E-3</v>
      </c>
      <c r="L77" s="9">
        <v>-1.5093948595827808E-2</v>
      </c>
      <c r="M77" s="9">
        <v>0.98806821279007639</v>
      </c>
      <c r="N77" s="9">
        <v>-7.8669669077812837E-3</v>
      </c>
      <c r="O77" s="9">
        <v>7.7520680848030031E-3</v>
      </c>
      <c r="P77" s="9">
        <v>-7.8669669077812837E-3</v>
      </c>
      <c r="Q77" s="9">
        <v>7.7520680848030031E-3</v>
      </c>
    </row>
    <row r="78" spans="1:17" x14ac:dyDescent="0.35">
      <c r="A78">
        <f t="shared" si="2"/>
        <v>0</v>
      </c>
      <c r="B78" s="2">
        <v>2013</v>
      </c>
      <c r="C78" s="2" t="s">
        <v>5</v>
      </c>
      <c r="E78">
        <f t="shared" si="3"/>
        <v>7.5632005923580712</v>
      </c>
      <c r="F78" s="3">
        <v>1926</v>
      </c>
    </row>
    <row r="79" spans="1:17" x14ac:dyDescent="0.35">
      <c r="A79">
        <f t="shared" si="2"/>
        <v>0</v>
      </c>
      <c r="B79" s="2">
        <v>2014</v>
      </c>
      <c r="C79" s="2" t="s">
        <v>5</v>
      </c>
      <c r="E79">
        <f t="shared" si="3"/>
        <v>7.5771219308766788</v>
      </c>
      <c r="F79" s="3">
        <v>1953</v>
      </c>
    </row>
    <row r="80" spans="1:17" x14ac:dyDescent="0.35">
      <c r="A80">
        <f t="shared" si="2"/>
        <v>0</v>
      </c>
      <c r="B80" s="2">
        <v>2015</v>
      </c>
      <c r="C80" s="2" t="s">
        <v>5</v>
      </c>
      <c r="E80">
        <f t="shared" si="3"/>
        <v>7.6410842491749138</v>
      </c>
      <c r="F80" s="3">
        <v>2082</v>
      </c>
    </row>
    <row r="81" spans="1:11" x14ac:dyDescent="0.35">
      <c r="A81">
        <f t="shared" si="2"/>
        <v>0</v>
      </c>
      <c r="B81" s="2">
        <v>2016</v>
      </c>
      <c r="C81" s="2" t="s">
        <v>5</v>
      </c>
      <c r="E81">
        <f t="shared" si="3"/>
        <v>7.491645473605133</v>
      </c>
      <c r="F81" s="3">
        <v>1793</v>
      </c>
      <c r="I81" t="s">
        <v>46</v>
      </c>
    </row>
    <row r="82" spans="1:11" ht="15" thickBot="1" x14ac:dyDescent="0.4">
      <c r="A82">
        <f t="shared" si="2"/>
        <v>0</v>
      </c>
      <c r="B82" s="2">
        <v>2017</v>
      </c>
      <c r="C82" s="2" t="s">
        <v>5</v>
      </c>
      <c r="E82">
        <f t="shared" si="3"/>
        <v>7.3969486026210136</v>
      </c>
      <c r="F82" s="3">
        <v>1631</v>
      </c>
    </row>
    <row r="83" spans="1:11" x14ac:dyDescent="0.35">
      <c r="A83">
        <f t="shared" si="2"/>
        <v>0</v>
      </c>
      <c r="B83" s="2">
        <v>2018</v>
      </c>
      <c r="C83" s="2" t="s">
        <v>5</v>
      </c>
      <c r="E83">
        <f t="shared" si="3"/>
        <v>7.472500744737558</v>
      </c>
      <c r="F83" s="3">
        <v>1759</v>
      </c>
      <c r="I83" s="10" t="s">
        <v>47</v>
      </c>
      <c r="J83" s="10" t="s">
        <v>48</v>
      </c>
      <c r="K83" s="10" t="s">
        <v>49</v>
      </c>
    </row>
    <row r="84" spans="1:11" x14ac:dyDescent="0.35">
      <c r="A84">
        <f t="shared" si="2"/>
        <v>0</v>
      </c>
      <c r="B84" s="2">
        <v>2019</v>
      </c>
      <c r="C84" s="2" t="s">
        <v>5</v>
      </c>
      <c r="E84">
        <f t="shared" si="3"/>
        <v>7.5852810786391256</v>
      </c>
      <c r="F84" s="3">
        <v>1969</v>
      </c>
      <c r="I84">
        <v>1</v>
      </c>
      <c r="J84">
        <v>7.5743339941804217</v>
      </c>
      <c r="K84">
        <v>5.8551511214711027E-2</v>
      </c>
    </row>
    <row r="85" spans="1:11" x14ac:dyDescent="0.35">
      <c r="A85">
        <f t="shared" si="2"/>
        <v>0</v>
      </c>
      <c r="B85" s="2">
        <v>2020</v>
      </c>
      <c r="C85" s="2" t="s">
        <v>5</v>
      </c>
      <c r="E85">
        <f t="shared" si="3"/>
        <v>7.4241652810420282</v>
      </c>
      <c r="F85" s="3">
        <v>1676</v>
      </c>
      <c r="I85">
        <v>2</v>
      </c>
      <c r="J85">
        <v>7.5742765447689324</v>
      </c>
      <c r="K85">
        <v>0.10728381779060481</v>
      </c>
    </row>
    <row r="86" spans="1:11" x14ac:dyDescent="0.35">
      <c r="A86">
        <f t="shared" si="2"/>
        <v>0</v>
      </c>
      <c r="B86" s="2">
        <v>2021</v>
      </c>
      <c r="C86" s="2" t="s">
        <v>5</v>
      </c>
      <c r="E86">
        <f t="shared" si="3"/>
        <v>7.564238475170491</v>
      </c>
      <c r="F86" s="3">
        <v>1928</v>
      </c>
      <c r="I86">
        <v>3</v>
      </c>
      <c r="J86">
        <v>7.5742190953574431</v>
      </c>
      <c r="K86">
        <v>-5.2359843155813657E-2</v>
      </c>
    </row>
    <row r="87" spans="1:11" x14ac:dyDescent="0.35">
      <c r="A87">
        <f t="shared" si="2"/>
        <v>0</v>
      </c>
      <c r="B87" s="2">
        <v>2022</v>
      </c>
      <c r="C87" s="2" t="s">
        <v>5</v>
      </c>
      <c r="E87">
        <f t="shared" si="3"/>
        <v>7.687997166393016</v>
      </c>
      <c r="F87" s="3">
        <v>2182</v>
      </c>
      <c r="I87">
        <v>4</v>
      </c>
      <c r="J87">
        <v>7.5741616459459538</v>
      </c>
      <c r="K87">
        <v>3.9683825652669924E-4</v>
      </c>
    </row>
    <row r="88" spans="1:11" x14ac:dyDescent="0.35">
      <c r="A88">
        <f t="shared" si="2"/>
        <v>0</v>
      </c>
      <c r="B88" s="2">
        <v>2023</v>
      </c>
      <c r="C88" s="2" t="s">
        <v>5</v>
      </c>
      <c r="E88">
        <f t="shared" si="3"/>
        <v>7.6657534318616989</v>
      </c>
      <c r="F88" s="3">
        <v>2134</v>
      </c>
      <c r="I88">
        <v>5</v>
      </c>
      <c r="J88">
        <v>7.5741041965344644</v>
      </c>
      <c r="K88">
        <v>-2.6305476831938179E-3</v>
      </c>
    </row>
    <row r="89" spans="1:11" x14ac:dyDescent="0.35">
      <c r="A89">
        <f t="shared" si="2"/>
        <v>0</v>
      </c>
      <c r="B89" s="4">
        <v>2024</v>
      </c>
      <c r="C89" s="4" t="s">
        <v>5</v>
      </c>
      <c r="E89">
        <f t="shared" si="3"/>
        <v>7.5411524551363085</v>
      </c>
      <c r="F89" s="7">
        <v>1884</v>
      </c>
      <c r="I89">
        <v>6</v>
      </c>
      <c r="J89">
        <v>7.574046747122976</v>
      </c>
      <c r="K89">
        <v>3.5319790831235487E-2</v>
      </c>
    </row>
    <row r="90" spans="1:11" x14ac:dyDescent="0.35">
      <c r="I90">
        <v>7</v>
      </c>
      <c r="J90">
        <v>7.5739892977114867</v>
      </c>
      <c r="K90">
        <v>-4.9967882505361771E-2</v>
      </c>
    </row>
    <row r="91" spans="1:11" x14ac:dyDescent="0.35">
      <c r="I91">
        <v>8</v>
      </c>
      <c r="J91">
        <v>7.5739318482999973</v>
      </c>
      <c r="K91">
        <v>-0.16056451260475679</v>
      </c>
    </row>
    <row r="92" spans="1:11" x14ac:dyDescent="0.35">
      <c r="I92">
        <v>9</v>
      </c>
      <c r="J92">
        <v>7.573874398888508</v>
      </c>
      <c r="K92">
        <v>-7.5004664911577201E-2</v>
      </c>
    </row>
    <row r="93" spans="1:11" x14ac:dyDescent="0.35">
      <c r="I93">
        <v>10</v>
      </c>
      <c r="J93">
        <v>7.5738169494770187</v>
      </c>
      <c r="K93">
        <v>5.4700677098036721E-2</v>
      </c>
    </row>
    <row r="94" spans="1:11" x14ac:dyDescent="0.35">
      <c r="I94">
        <v>11</v>
      </c>
      <c r="J94">
        <v>7.5737595000655302</v>
      </c>
      <c r="K94">
        <v>-0.15019105580636349</v>
      </c>
    </row>
    <row r="95" spans="1:11" x14ac:dyDescent="0.35">
      <c r="I95">
        <v>12</v>
      </c>
      <c r="J95">
        <v>7.5737020506540409</v>
      </c>
      <c r="K95">
        <v>2.7700283929692482E-2</v>
      </c>
    </row>
    <row r="96" spans="1:11" x14ac:dyDescent="0.35">
      <c r="I96">
        <v>13</v>
      </c>
      <c r="J96">
        <v>7.5736446012425516</v>
      </c>
      <c r="K96">
        <v>0.10097289612181104</v>
      </c>
    </row>
    <row r="97" spans="9:11" x14ac:dyDescent="0.35">
      <c r="I97">
        <v>14</v>
      </c>
      <c r="J97">
        <v>7.5735871518310622</v>
      </c>
      <c r="K97">
        <v>0.12080565079835903</v>
      </c>
    </row>
    <row r="98" spans="9:11" x14ac:dyDescent="0.35">
      <c r="I98">
        <v>15</v>
      </c>
      <c r="J98">
        <v>7.5735297024195738</v>
      </c>
      <c r="K98">
        <v>-1.5012959373929213E-2</v>
      </c>
    </row>
    <row r="99" spans="9:11" x14ac:dyDescent="0.35">
      <c r="I99">
        <v>16</v>
      </c>
      <c r="J99">
        <v>7.5585138151485278</v>
      </c>
      <c r="K99">
        <v>3.0316063159284923E-2</v>
      </c>
    </row>
    <row r="100" spans="9:11" x14ac:dyDescent="0.35">
      <c r="I100">
        <v>17</v>
      </c>
      <c r="J100">
        <v>7.5584563657370385</v>
      </c>
      <c r="K100">
        <v>0.12724669549750889</v>
      </c>
    </row>
    <row r="101" spans="9:11" x14ac:dyDescent="0.35">
      <c r="I101">
        <v>18</v>
      </c>
      <c r="J101">
        <v>7.5583989163255492</v>
      </c>
      <c r="K101">
        <v>-7.2346298462409031E-2</v>
      </c>
    </row>
    <row r="102" spans="9:11" x14ac:dyDescent="0.35">
      <c r="I102">
        <v>19</v>
      </c>
      <c r="J102">
        <v>7.5583414669140598</v>
      </c>
      <c r="K102">
        <v>4.8591254440113474E-3</v>
      </c>
    </row>
    <row r="103" spans="9:11" x14ac:dyDescent="0.35">
      <c r="I103">
        <v>20</v>
      </c>
      <c r="J103">
        <v>7.5582840175025705</v>
      </c>
      <c r="K103">
        <v>1.8837913374108339E-2</v>
      </c>
    </row>
    <row r="104" spans="9:11" x14ac:dyDescent="0.35">
      <c r="I104">
        <v>21</v>
      </c>
      <c r="J104">
        <v>7.5582265680910821</v>
      </c>
      <c r="K104">
        <v>8.2857681083831736E-2</v>
      </c>
    </row>
    <row r="105" spans="9:11" x14ac:dyDescent="0.35">
      <c r="I105">
        <v>22</v>
      </c>
      <c r="J105">
        <v>7.5581691186795927</v>
      </c>
      <c r="K105">
        <v>-6.6523645074459736E-2</v>
      </c>
    </row>
    <row r="106" spans="9:11" x14ac:dyDescent="0.35">
      <c r="I106">
        <v>23</v>
      </c>
      <c r="J106">
        <v>7.5581116692681034</v>
      </c>
      <c r="K106">
        <v>-0.16116306664708979</v>
      </c>
    </row>
    <row r="107" spans="9:11" x14ac:dyDescent="0.35">
      <c r="I107">
        <v>24</v>
      </c>
      <c r="J107">
        <v>7.5580542198566141</v>
      </c>
      <c r="K107">
        <v>-8.5553475119056088E-2</v>
      </c>
    </row>
    <row r="108" spans="9:11" x14ac:dyDescent="0.35">
      <c r="I108">
        <v>25</v>
      </c>
      <c r="J108">
        <v>7.5579967704451247</v>
      </c>
      <c r="K108">
        <v>2.728430819400085E-2</v>
      </c>
    </row>
    <row r="109" spans="9:11" x14ac:dyDescent="0.35">
      <c r="I109">
        <v>26</v>
      </c>
      <c r="J109">
        <v>7.5579393210336363</v>
      </c>
      <c r="K109">
        <v>-0.13377403999160808</v>
      </c>
    </row>
    <row r="110" spans="9:11" x14ac:dyDescent="0.35">
      <c r="I110">
        <v>27</v>
      </c>
      <c r="J110">
        <v>7.557881871622147</v>
      </c>
      <c r="K110">
        <v>6.3566035483439975E-3</v>
      </c>
    </row>
    <row r="111" spans="9:11" x14ac:dyDescent="0.35">
      <c r="I111">
        <v>28</v>
      </c>
      <c r="J111">
        <v>7.5578244222106576</v>
      </c>
      <c r="K111">
        <v>0.13017274418235836</v>
      </c>
    </row>
    <row r="112" spans="9:11" x14ac:dyDescent="0.35">
      <c r="I112">
        <v>29</v>
      </c>
      <c r="J112">
        <v>7.5577669727991683</v>
      </c>
      <c r="K112">
        <v>0.10798645906253057</v>
      </c>
    </row>
    <row r="113" spans="1:14" ht="15" thickBot="1" x14ac:dyDescent="0.4">
      <c r="I113" s="9">
        <v>30</v>
      </c>
      <c r="J113" s="9">
        <v>7.5577095233876799</v>
      </c>
      <c r="K113" s="9">
        <v>-1.6557068251371376E-2</v>
      </c>
    </row>
    <row r="116" spans="1:14" x14ac:dyDescent="0.35">
      <c r="A116" s="8" t="s">
        <v>54</v>
      </c>
      <c r="B116" s="8" t="s">
        <v>0</v>
      </c>
      <c r="C116" s="8" t="s">
        <v>1</v>
      </c>
      <c r="D116" s="8"/>
      <c r="E116" s="8" t="s">
        <v>57</v>
      </c>
      <c r="I116" t="s">
        <v>24</v>
      </c>
    </row>
    <row r="117" spans="1:14" ht="15" thickBot="1" x14ac:dyDescent="0.4">
      <c r="A117">
        <f>IF(C117="Male",1,0)</f>
        <v>1</v>
      </c>
      <c r="B117" s="2">
        <v>2010</v>
      </c>
      <c r="C117" s="2" t="s">
        <v>4</v>
      </c>
      <c r="E117">
        <f>1/F60</f>
        <v>4.8426150121065375E-4</v>
      </c>
    </row>
    <row r="118" spans="1:14" x14ac:dyDescent="0.35">
      <c r="A118">
        <f t="shared" ref="A118:A146" si="4">IF(C118="Male",1,0)</f>
        <v>1</v>
      </c>
      <c r="B118" s="2">
        <v>2011</v>
      </c>
      <c r="C118" s="2" t="s">
        <v>4</v>
      </c>
      <c r="E118">
        <f t="shared" ref="E118:E146" si="5">1/F61</f>
        <v>4.6125461254612545E-4</v>
      </c>
      <c r="I118" s="11" t="s">
        <v>25</v>
      </c>
      <c r="J118" s="11"/>
    </row>
    <row r="119" spans="1:14" x14ac:dyDescent="0.35">
      <c r="A119">
        <f t="shared" si="4"/>
        <v>1</v>
      </c>
      <c r="B119" s="2">
        <v>2012</v>
      </c>
      <c r="C119" s="2" t="s">
        <v>4</v>
      </c>
      <c r="E119">
        <f t="shared" si="5"/>
        <v>5.4112554112554113E-4</v>
      </c>
      <c r="I119" t="s">
        <v>26</v>
      </c>
      <c r="J119">
        <v>9.3532192626554142E-2</v>
      </c>
    </row>
    <row r="120" spans="1:14" x14ac:dyDescent="0.35">
      <c r="A120">
        <f t="shared" si="4"/>
        <v>1</v>
      </c>
      <c r="B120" s="2">
        <v>2013</v>
      </c>
      <c r="C120" s="2" t="s">
        <v>4</v>
      </c>
      <c r="E120">
        <f t="shared" si="5"/>
        <v>5.1334702258726901E-4</v>
      </c>
      <c r="I120" t="s">
        <v>27</v>
      </c>
      <c r="J120">
        <v>8.7482710575308292E-3</v>
      </c>
    </row>
    <row r="121" spans="1:14" x14ac:dyDescent="0.35">
      <c r="A121">
        <f t="shared" si="4"/>
        <v>1</v>
      </c>
      <c r="B121" s="2">
        <v>2014</v>
      </c>
      <c r="C121" s="2" t="s">
        <v>4</v>
      </c>
      <c r="E121">
        <f t="shared" si="5"/>
        <v>5.1493305870236867E-4</v>
      </c>
      <c r="I121" t="s">
        <v>28</v>
      </c>
      <c r="J121">
        <v>-6.4677782938207626E-2</v>
      </c>
    </row>
    <row r="122" spans="1:14" x14ac:dyDescent="0.35">
      <c r="A122">
        <f t="shared" si="4"/>
        <v>1</v>
      </c>
      <c r="B122" s="2">
        <v>2015</v>
      </c>
      <c r="C122" s="2" t="s">
        <v>4</v>
      </c>
      <c r="E122">
        <f t="shared" si="5"/>
        <v>4.9578582052553293E-4</v>
      </c>
      <c r="I122" t="s">
        <v>29</v>
      </c>
      <c r="J122">
        <v>4.7411620938840043E-5</v>
      </c>
    </row>
    <row r="123" spans="1:14" ht="15" thickBot="1" x14ac:dyDescent="0.4">
      <c r="A123">
        <f t="shared" si="4"/>
        <v>1</v>
      </c>
      <c r="B123" s="2">
        <v>2016</v>
      </c>
      <c r="C123" s="2" t="s">
        <v>4</v>
      </c>
      <c r="E123">
        <f t="shared" si="5"/>
        <v>5.3995680345572358E-4</v>
      </c>
      <c r="I123" s="9" t="s">
        <v>14</v>
      </c>
      <c r="J123" s="9">
        <v>30</v>
      </c>
    </row>
    <row r="124" spans="1:14" x14ac:dyDescent="0.35">
      <c r="A124">
        <f t="shared" si="4"/>
        <v>1</v>
      </c>
      <c r="B124" s="2">
        <v>2017</v>
      </c>
      <c r="C124" s="2" t="s">
        <v>4</v>
      </c>
      <c r="E124">
        <f t="shared" si="5"/>
        <v>6.0313630880579007E-4</v>
      </c>
    </row>
    <row r="125" spans="1:14" ht="15" thickBot="1" x14ac:dyDescent="0.4">
      <c r="A125">
        <f t="shared" si="4"/>
        <v>1</v>
      </c>
      <c r="B125" s="2">
        <v>2018</v>
      </c>
      <c r="C125" s="2" t="s">
        <v>4</v>
      </c>
      <c r="E125">
        <f t="shared" si="5"/>
        <v>5.5370985603543741E-4</v>
      </c>
      <c r="I125" t="s">
        <v>30</v>
      </c>
    </row>
    <row r="126" spans="1:14" x14ac:dyDescent="0.35">
      <c r="A126">
        <f t="shared" si="4"/>
        <v>1</v>
      </c>
      <c r="B126" s="2">
        <v>2019</v>
      </c>
      <c r="C126" s="2" t="s">
        <v>4</v>
      </c>
      <c r="E126">
        <f t="shared" si="5"/>
        <v>4.8638132295719845E-4</v>
      </c>
      <c r="I126" s="10"/>
      <c r="J126" s="10" t="s">
        <v>17</v>
      </c>
      <c r="K126" s="10" t="s">
        <v>35</v>
      </c>
      <c r="L126" s="10" t="s">
        <v>36</v>
      </c>
      <c r="M126" s="10" t="s">
        <v>37</v>
      </c>
      <c r="N126" s="10" t="s">
        <v>38</v>
      </c>
    </row>
    <row r="127" spans="1:14" x14ac:dyDescent="0.35">
      <c r="A127">
        <f t="shared" si="4"/>
        <v>1</v>
      </c>
      <c r="B127" s="2">
        <v>2020</v>
      </c>
      <c r="C127" s="2" t="s">
        <v>4</v>
      </c>
      <c r="E127">
        <f t="shared" si="5"/>
        <v>5.9701492537313433E-4</v>
      </c>
      <c r="I127" t="s">
        <v>31</v>
      </c>
      <c r="J127">
        <v>2</v>
      </c>
      <c r="K127">
        <v>5.356383260860682E-10</v>
      </c>
      <c r="L127">
        <v>2.678191630430341E-10</v>
      </c>
      <c r="M127">
        <v>0.11914396295950433</v>
      </c>
      <c r="N127">
        <v>0.88814409082607093</v>
      </c>
    </row>
    <row r="128" spans="1:14" x14ac:dyDescent="0.35">
      <c r="A128">
        <f t="shared" si="4"/>
        <v>1</v>
      </c>
      <c r="B128" s="2">
        <v>2021</v>
      </c>
      <c r="C128" s="2" t="s">
        <v>4</v>
      </c>
      <c r="E128">
        <f t="shared" si="5"/>
        <v>4.9975012493753122E-4</v>
      </c>
      <c r="I128" t="s">
        <v>32</v>
      </c>
      <c r="J128">
        <v>27</v>
      </c>
      <c r="K128">
        <v>6.0692268601302897E-8</v>
      </c>
      <c r="L128">
        <v>2.2478618000482555E-9</v>
      </c>
    </row>
    <row r="129" spans="1:17" ht="15" thickBot="1" x14ac:dyDescent="0.4">
      <c r="A129">
        <f t="shared" si="4"/>
        <v>1</v>
      </c>
      <c r="B129" s="2">
        <v>2022</v>
      </c>
      <c r="C129" s="2" t="s">
        <v>4</v>
      </c>
      <c r="E129">
        <f t="shared" si="5"/>
        <v>4.6446818392940084E-4</v>
      </c>
      <c r="I129" s="9" t="s">
        <v>33</v>
      </c>
      <c r="J129" s="9">
        <v>29</v>
      </c>
      <c r="K129" s="9">
        <v>6.1227906927388965E-8</v>
      </c>
      <c r="L129" s="9"/>
      <c r="M129" s="9"/>
      <c r="N129" s="9"/>
    </row>
    <row r="130" spans="1:17" ht="15" thickBot="1" x14ac:dyDescent="0.4">
      <c r="A130">
        <f t="shared" si="4"/>
        <v>1</v>
      </c>
      <c r="B130" s="2">
        <v>2023</v>
      </c>
      <c r="C130" s="2" t="s">
        <v>4</v>
      </c>
      <c r="E130">
        <f t="shared" si="5"/>
        <v>4.5537340619307832E-4</v>
      </c>
    </row>
    <row r="131" spans="1:17" x14ac:dyDescent="0.35">
      <c r="A131">
        <f t="shared" si="4"/>
        <v>1</v>
      </c>
      <c r="B131" s="2">
        <v>2024</v>
      </c>
      <c r="C131" s="2" t="s">
        <v>4</v>
      </c>
      <c r="E131">
        <f t="shared" si="5"/>
        <v>5.2164840897235261E-4</v>
      </c>
      <c r="I131" s="10"/>
      <c r="J131" s="10" t="s">
        <v>39</v>
      </c>
      <c r="K131" s="10" t="s">
        <v>29</v>
      </c>
      <c r="L131" s="10" t="s">
        <v>18</v>
      </c>
      <c r="M131" s="10" t="s">
        <v>40</v>
      </c>
      <c r="N131" s="10" t="s">
        <v>41</v>
      </c>
      <c r="O131" s="10" t="s">
        <v>42</v>
      </c>
      <c r="P131" s="10" t="s">
        <v>43</v>
      </c>
      <c r="Q131" s="10" t="s">
        <v>44</v>
      </c>
    </row>
    <row r="132" spans="1:17" x14ac:dyDescent="0.35">
      <c r="A132">
        <f t="shared" si="4"/>
        <v>0</v>
      </c>
      <c r="B132" s="2">
        <v>2010</v>
      </c>
      <c r="C132" s="2" t="s">
        <v>5</v>
      </c>
      <c r="E132">
        <f t="shared" si="5"/>
        <v>5.0607287449392713E-4</v>
      </c>
      <c r="I132" t="s">
        <v>34</v>
      </c>
      <c r="J132">
        <v>2.9585443469811042E-4</v>
      </c>
      <c r="K132">
        <v>4.0410914709373786E-3</v>
      </c>
      <c r="L132">
        <v>7.3211516449411998E-2</v>
      </c>
      <c r="M132">
        <v>0.94217748515621147</v>
      </c>
      <c r="N132">
        <v>-7.9957803652594087E-3</v>
      </c>
      <c r="O132">
        <v>8.5874892346556302E-3</v>
      </c>
      <c r="P132">
        <v>-7.9957803652594087E-3</v>
      </c>
      <c r="Q132">
        <v>8.5874892346556302E-3</v>
      </c>
    </row>
    <row r="133" spans="1:17" x14ac:dyDescent="0.35">
      <c r="A133">
        <f t="shared" si="4"/>
        <v>0</v>
      </c>
      <c r="B133" s="2">
        <v>2011</v>
      </c>
      <c r="C133" s="2" t="s">
        <v>5</v>
      </c>
      <c r="E133">
        <f t="shared" si="5"/>
        <v>4.5934772622875517E-4</v>
      </c>
      <c r="I133" t="s">
        <v>45</v>
      </c>
      <c r="J133">
        <v>-8.3942972997319397E-6</v>
      </c>
      <c r="K133">
        <v>1.7312276184057967E-5</v>
      </c>
      <c r="L133">
        <v>-0.48487542657515131</v>
      </c>
      <c r="M133">
        <v>0.63167546763397775</v>
      </c>
      <c r="N133">
        <v>-4.3916153883916952E-5</v>
      </c>
      <c r="O133">
        <v>2.7127559284453073E-5</v>
      </c>
      <c r="P133">
        <v>-4.3916153883916952E-5</v>
      </c>
      <c r="Q133">
        <v>2.7127559284453073E-5</v>
      </c>
    </row>
    <row r="134" spans="1:17" ht="15" thickBot="1" x14ac:dyDescent="0.4">
      <c r="A134">
        <f t="shared" si="4"/>
        <v>0</v>
      </c>
      <c r="B134" s="2">
        <v>2012</v>
      </c>
      <c r="C134" s="2" t="s">
        <v>5</v>
      </c>
      <c r="E134">
        <f t="shared" si="5"/>
        <v>5.6085249579360629E-4</v>
      </c>
      <c r="I134" s="9" t="s">
        <v>55</v>
      </c>
      <c r="J134" s="9">
        <v>1.1304725950690669E-7</v>
      </c>
      <c r="K134" s="9">
        <v>2.0035066580018141E-6</v>
      </c>
      <c r="L134" s="9">
        <v>5.6424698692867696E-2</v>
      </c>
      <c r="M134" s="9">
        <v>0.95541897377204155</v>
      </c>
      <c r="N134" s="9">
        <v>-3.9978088413526472E-6</v>
      </c>
      <c r="O134" s="9">
        <v>4.223903360366461E-6</v>
      </c>
      <c r="P134" s="9">
        <v>-3.9978088413526472E-6</v>
      </c>
      <c r="Q134" s="9">
        <v>4.223903360366461E-6</v>
      </c>
    </row>
    <row r="135" spans="1:17" x14ac:dyDescent="0.35">
      <c r="A135">
        <f t="shared" si="4"/>
        <v>0</v>
      </c>
      <c r="B135" s="2">
        <v>2013</v>
      </c>
      <c r="C135" s="2" t="s">
        <v>5</v>
      </c>
      <c r="E135">
        <f t="shared" si="5"/>
        <v>5.1921079958463135E-4</v>
      </c>
    </row>
    <row r="136" spans="1:17" x14ac:dyDescent="0.35">
      <c r="A136">
        <f t="shared" si="4"/>
        <v>0</v>
      </c>
      <c r="B136" s="2">
        <v>2014</v>
      </c>
      <c r="C136" s="2" t="s">
        <v>5</v>
      </c>
      <c r="E136">
        <f t="shared" si="5"/>
        <v>5.1203277009728623E-4</v>
      </c>
    </row>
    <row r="137" spans="1:17" x14ac:dyDescent="0.35">
      <c r="A137">
        <f t="shared" si="4"/>
        <v>0</v>
      </c>
      <c r="B137" s="2">
        <v>2015</v>
      </c>
      <c r="C137" s="2" t="s">
        <v>5</v>
      </c>
      <c r="E137">
        <f t="shared" si="5"/>
        <v>4.8030739673390969E-4</v>
      </c>
    </row>
    <row r="138" spans="1:17" x14ac:dyDescent="0.35">
      <c r="A138">
        <f t="shared" si="4"/>
        <v>0</v>
      </c>
      <c r="B138" s="2">
        <v>2016</v>
      </c>
      <c r="C138" s="2" t="s">
        <v>5</v>
      </c>
      <c r="E138">
        <f t="shared" si="5"/>
        <v>5.5772448410485224E-4</v>
      </c>
      <c r="I138" t="s">
        <v>46</v>
      </c>
    </row>
    <row r="139" spans="1:17" ht="15" thickBot="1" x14ac:dyDescent="0.4">
      <c r="A139">
        <f t="shared" si="4"/>
        <v>0</v>
      </c>
      <c r="B139" s="2">
        <v>2017</v>
      </c>
      <c r="C139" s="2" t="s">
        <v>5</v>
      </c>
      <c r="E139">
        <f t="shared" si="5"/>
        <v>6.131207847946045E-4</v>
      </c>
    </row>
    <row r="140" spans="1:17" x14ac:dyDescent="0.35">
      <c r="A140">
        <f t="shared" si="4"/>
        <v>0</v>
      </c>
      <c r="B140" s="2">
        <v>2018</v>
      </c>
      <c r="C140" s="2" t="s">
        <v>5</v>
      </c>
      <c r="E140">
        <f t="shared" si="5"/>
        <v>5.6850483229107444E-4</v>
      </c>
      <c r="I140" s="10" t="s">
        <v>47</v>
      </c>
      <c r="J140" s="10" t="s">
        <v>48</v>
      </c>
      <c r="K140" s="10" t="s">
        <v>49</v>
      </c>
    </row>
    <row r="141" spans="1:17" x14ac:dyDescent="0.35">
      <c r="A141">
        <f t="shared" si="4"/>
        <v>0</v>
      </c>
      <c r="B141" s="2">
        <v>2019</v>
      </c>
      <c r="C141" s="2" t="s">
        <v>5</v>
      </c>
      <c r="E141">
        <f t="shared" si="5"/>
        <v>5.0787201625190448E-4</v>
      </c>
      <c r="I141">
        <v>1</v>
      </c>
      <c r="J141">
        <v>5.1468512900726101E-4</v>
      </c>
      <c r="K141">
        <v>-3.0423627796607251E-5</v>
      </c>
    </row>
    <row r="142" spans="1:17" x14ac:dyDescent="0.35">
      <c r="A142">
        <f t="shared" si="4"/>
        <v>0</v>
      </c>
      <c r="B142" s="2">
        <v>2020</v>
      </c>
      <c r="C142" s="2" t="s">
        <v>5</v>
      </c>
      <c r="E142">
        <f t="shared" si="5"/>
        <v>5.966587112171838E-4</v>
      </c>
      <c r="I142">
        <v>2</v>
      </c>
      <c r="J142">
        <v>5.147981762667678E-4</v>
      </c>
      <c r="K142">
        <v>-5.3543563720642349E-5</v>
      </c>
    </row>
    <row r="143" spans="1:17" x14ac:dyDescent="0.35">
      <c r="A143">
        <f t="shared" si="4"/>
        <v>0</v>
      </c>
      <c r="B143" s="2">
        <v>2021</v>
      </c>
      <c r="C143" s="2" t="s">
        <v>5</v>
      </c>
      <c r="E143">
        <f t="shared" si="5"/>
        <v>5.1867219917012448E-4</v>
      </c>
      <c r="I143">
        <v>3</v>
      </c>
      <c r="J143">
        <v>5.149112235262748E-4</v>
      </c>
      <c r="K143">
        <v>2.6214317599266321E-5</v>
      </c>
    </row>
    <row r="144" spans="1:17" x14ac:dyDescent="0.35">
      <c r="A144">
        <f t="shared" si="4"/>
        <v>0</v>
      </c>
      <c r="B144" s="2">
        <v>2022</v>
      </c>
      <c r="C144" s="2" t="s">
        <v>5</v>
      </c>
      <c r="E144">
        <f t="shared" si="5"/>
        <v>4.5829514207149406E-4</v>
      </c>
      <c r="I144">
        <v>4</v>
      </c>
      <c r="J144">
        <v>5.150242707857816E-4</v>
      </c>
      <c r="K144">
        <v>-1.6772481985125823E-6</v>
      </c>
    </row>
    <row r="145" spans="1:11" x14ac:dyDescent="0.35">
      <c r="A145">
        <f t="shared" si="4"/>
        <v>0</v>
      </c>
      <c r="B145" s="2">
        <v>2023</v>
      </c>
      <c r="C145" s="2" t="s">
        <v>5</v>
      </c>
      <c r="E145">
        <f t="shared" si="5"/>
        <v>4.6860356138706655E-4</v>
      </c>
      <c r="I145">
        <v>5</v>
      </c>
      <c r="J145">
        <v>5.151373180452886E-4</v>
      </c>
      <c r="K145">
        <v>-2.042593429199286E-7</v>
      </c>
    </row>
    <row r="146" spans="1:11" x14ac:dyDescent="0.35">
      <c r="A146">
        <f t="shared" si="4"/>
        <v>0</v>
      </c>
      <c r="B146" s="4">
        <v>2024</v>
      </c>
      <c r="C146" s="4" t="s">
        <v>5</v>
      </c>
      <c r="E146">
        <f t="shared" si="5"/>
        <v>5.3078556263269638E-4</v>
      </c>
      <c r="I146">
        <v>6</v>
      </c>
      <c r="J146">
        <v>5.152503653047955E-4</v>
      </c>
      <c r="K146">
        <v>-1.946454477926257E-5</v>
      </c>
    </row>
    <row r="147" spans="1:11" x14ac:dyDescent="0.35">
      <c r="I147">
        <v>7</v>
      </c>
      <c r="J147">
        <v>5.153634125643024E-4</v>
      </c>
      <c r="K147">
        <v>2.4593390891421174E-5</v>
      </c>
    </row>
    <row r="148" spans="1:11" x14ac:dyDescent="0.35">
      <c r="I148">
        <v>8</v>
      </c>
      <c r="J148">
        <v>5.154764598238093E-4</v>
      </c>
      <c r="K148">
        <v>8.7659848981980768E-5</v>
      </c>
    </row>
    <row r="149" spans="1:11" x14ac:dyDescent="0.35">
      <c r="I149">
        <v>9</v>
      </c>
      <c r="J149">
        <v>5.155895070833162E-4</v>
      </c>
      <c r="K149">
        <v>3.8120348952121207E-5</v>
      </c>
    </row>
    <row r="150" spans="1:11" x14ac:dyDescent="0.35">
      <c r="I150">
        <v>10</v>
      </c>
      <c r="J150">
        <v>5.157025543428231E-4</v>
      </c>
      <c r="K150">
        <v>-2.9321231385624649E-5</v>
      </c>
    </row>
    <row r="151" spans="1:11" x14ac:dyDescent="0.35">
      <c r="I151">
        <v>11</v>
      </c>
      <c r="J151">
        <v>5.1581560160233E-4</v>
      </c>
      <c r="K151">
        <v>8.1199323770804336E-5</v>
      </c>
    </row>
    <row r="152" spans="1:11" x14ac:dyDescent="0.35">
      <c r="I152">
        <v>12</v>
      </c>
      <c r="J152">
        <v>5.159286488618369E-4</v>
      </c>
      <c r="K152">
        <v>-1.617852392430568E-5</v>
      </c>
    </row>
    <row r="153" spans="1:11" x14ac:dyDescent="0.35">
      <c r="I153">
        <v>13</v>
      </c>
      <c r="J153">
        <v>5.160416961213438E-4</v>
      </c>
      <c r="K153">
        <v>-5.1573512191942954E-5</v>
      </c>
    </row>
    <row r="154" spans="1:11" x14ac:dyDescent="0.35">
      <c r="I154">
        <v>14</v>
      </c>
      <c r="J154">
        <v>5.161547433808507E-4</v>
      </c>
      <c r="K154">
        <v>-6.0781337187772373E-5</v>
      </c>
    </row>
    <row r="155" spans="1:11" x14ac:dyDescent="0.35">
      <c r="I155">
        <v>15</v>
      </c>
      <c r="J155">
        <v>5.162677906403576E-4</v>
      </c>
      <c r="K155">
        <v>5.3806183319950142E-6</v>
      </c>
    </row>
    <row r="156" spans="1:11" x14ac:dyDescent="0.35">
      <c r="I156">
        <v>16</v>
      </c>
      <c r="J156">
        <v>5.2307942630699282E-4</v>
      </c>
      <c r="K156">
        <v>-1.7006551813065693E-5</v>
      </c>
    </row>
    <row r="157" spans="1:11" x14ac:dyDescent="0.35">
      <c r="I157">
        <v>17</v>
      </c>
      <c r="J157">
        <v>5.2319247356649983E-4</v>
      </c>
      <c r="K157">
        <v>-6.3844747337744661E-5</v>
      </c>
    </row>
    <row r="158" spans="1:11" x14ac:dyDescent="0.35">
      <c r="I158">
        <v>18</v>
      </c>
      <c r="J158">
        <v>5.2330552082600662E-4</v>
      </c>
      <c r="K158">
        <v>3.7546974967599665E-5</v>
      </c>
    </row>
    <row r="159" spans="1:11" x14ac:dyDescent="0.35">
      <c r="I159">
        <v>19</v>
      </c>
      <c r="J159">
        <v>5.2341856808551363E-4</v>
      </c>
      <c r="K159">
        <v>-4.2077685008822842E-6</v>
      </c>
    </row>
    <row r="160" spans="1:11" x14ac:dyDescent="0.35">
      <c r="I160">
        <v>20</v>
      </c>
      <c r="J160">
        <v>5.2353161534502053E-4</v>
      </c>
      <c r="K160">
        <v>-1.1498845247734303E-5</v>
      </c>
    </row>
    <row r="161" spans="9:11" x14ac:dyDescent="0.35">
      <c r="I161">
        <v>21</v>
      </c>
      <c r="J161">
        <v>5.2364466260452743E-4</v>
      </c>
      <c r="K161">
        <v>-4.333726587061774E-5</v>
      </c>
    </row>
    <row r="162" spans="9:11" x14ac:dyDescent="0.35">
      <c r="I162">
        <v>22</v>
      </c>
      <c r="J162">
        <v>5.2375770986403433E-4</v>
      </c>
      <c r="K162">
        <v>3.3966774240817908E-5</v>
      </c>
    </row>
    <row r="163" spans="9:11" x14ac:dyDescent="0.35">
      <c r="I163">
        <v>23</v>
      </c>
      <c r="J163">
        <v>5.2387075712354123E-4</v>
      </c>
      <c r="K163">
        <v>8.9250027671063277E-5</v>
      </c>
    </row>
    <row r="164" spans="9:11" x14ac:dyDescent="0.35">
      <c r="I164">
        <v>24</v>
      </c>
      <c r="J164">
        <v>5.2398380438304813E-4</v>
      </c>
      <c r="K164">
        <v>4.4521027908026316E-5</v>
      </c>
    </row>
    <row r="165" spans="9:11" x14ac:dyDescent="0.35">
      <c r="I165">
        <v>25</v>
      </c>
      <c r="J165">
        <v>5.2409685164255503E-4</v>
      </c>
      <c r="K165">
        <v>-1.6224835390650548E-5</v>
      </c>
    </row>
    <row r="166" spans="9:11" x14ac:dyDescent="0.35">
      <c r="I166">
        <v>26</v>
      </c>
      <c r="J166">
        <v>5.2420989890206192E-4</v>
      </c>
      <c r="K166">
        <v>7.2448812315121873E-5</v>
      </c>
    </row>
    <row r="167" spans="9:11" x14ac:dyDescent="0.35">
      <c r="I167">
        <v>27</v>
      </c>
      <c r="J167">
        <v>5.2432294616156882E-4</v>
      </c>
      <c r="K167">
        <v>-5.6507469914443423E-6</v>
      </c>
    </row>
    <row r="168" spans="9:11" x14ac:dyDescent="0.35">
      <c r="I168">
        <v>28</v>
      </c>
      <c r="J168">
        <v>5.2443599342107572E-4</v>
      </c>
      <c r="K168">
        <v>-6.6140851349581666E-5</v>
      </c>
    </row>
    <row r="169" spans="9:11" x14ac:dyDescent="0.35">
      <c r="I169">
        <v>29</v>
      </c>
      <c r="J169">
        <v>5.2454904068058262E-4</v>
      </c>
      <c r="K169">
        <v>-5.594547929351607E-5</v>
      </c>
    </row>
    <row r="170" spans="9:11" ht="15" thickBot="1" x14ac:dyDescent="0.4">
      <c r="I170" s="9">
        <v>30</v>
      </c>
      <c r="J170" s="9">
        <v>5.2466208794008952E-4</v>
      </c>
      <c r="K170" s="9">
        <v>6.1234746926068593E-6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CI</vt:lpstr>
      <vt:lpstr>t test</vt:lpstr>
      <vt:lpstr>scatter plot</vt:lpstr>
      <vt:lpstr>linear reg</vt:lpstr>
      <vt:lpstr>GLM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Shah</dc:creator>
  <cp:lastModifiedBy>Pranay Solanki</cp:lastModifiedBy>
  <dcterms:created xsi:type="dcterms:W3CDTF">2024-10-15T16:39:33Z</dcterms:created>
  <dcterms:modified xsi:type="dcterms:W3CDTF">2025-04-24T18:45:12Z</dcterms:modified>
</cp:coreProperties>
</file>