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ction" sheetId="1" r:id="rId4"/>
    <sheet state="visible" name="IPL Player" sheetId="2" r:id="rId5"/>
  </sheets>
  <definedNames>
    <definedName hidden="1" localSheetId="1" name="_xlnm._FilterDatabase">'IPL Player'!$A$1:$F$52</definedName>
  </definedNames>
  <calcPr/>
</workbook>
</file>

<file path=xl/sharedStrings.xml><?xml version="1.0" encoding="utf-8"?>
<sst xmlns="http://schemas.openxmlformats.org/spreadsheetml/2006/main" count="202" uniqueCount="81">
  <si>
    <t>MI</t>
  </si>
  <si>
    <t>CSK</t>
  </si>
  <si>
    <t>RCB</t>
  </si>
  <si>
    <t>SRH</t>
  </si>
  <si>
    <t>Player</t>
  </si>
  <si>
    <t>Purchased Price</t>
  </si>
  <si>
    <t>Category</t>
  </si>
  <si>
    <t>Increment of 100,000 per Bid</t>
  </si>
  <si>
    <t>Total Indian</t>
  </si>
  <si>
    <t>Total Overseas</t>
  </si>
  <si>
    <t>Total Players</t>
  </si>
  <si>
    <t xml:space="preserve">Player in Focus </t>
  </si>
  <si>
    <t xml:space="preserve">Player Left </t>
  </si>
  <si>
    <t>Last player sold</t>
  </si>
  <si>
    <t xml:space="preserve">Based Price </t>
  </si>
  <si>
    <t>Bid by team</t>
  </si>
  <si>
    <t>Current BId</t>
  </si>
  <si>
    <t>Player Sold</t>
  </si>
  <si>
    <t>Sale Price</t>
  </si>
  <si>
    <t>Bid by Team</t>
  </si>
  <si>
    <t>Player Name</t>
  </si>
  <si>
    <t>Based Price</t>
  </si>
  <si>
    <t>Selling Price</t>
  </si>
  <si>
    <t>Sold</t>
  </si>
  <si>
    <t>Sold to</t>
  </si>
  <si>
    <t>Random Player</t>
  </si>
  <si>
    <t>Axar Patel</t>
  </si>
  <si>
    <t>Devon Conway</t>
  </si>
  <si>
    <t>Overseas</t>
  </si>
  <si>
    <t>Unsold</t>
  </si>
  <si>
    <t>Ruturaj Gaikwad</t>
  </si>
  <si>
    <t>Indain</t>
  </si>
  <si>
    <t>Rohit Sharma</t>
  </si>
  <si>
    <t>Indian</t>
  </si>
  <si>
    <t>Moeen Ali</t>
  </si>
  <si>
    <t>Virat Kohli</t>
  </si>
  <si>
    <t>Ben Stokes</t>
  </si>
  <si>
    <t>Ambati Rayudu</t>
  </si>
  <si>
    <t>Shivam Dube</t>
  </si>
  <si>
    <t>Ravindra Jadeja</t>
  </si>
  <si>
    <t>MS Dhoni</t>
  </si>
  <si>
    <t>Mitchell Santner</t>
  </si>
  <si>
    <t>Wriddhiman Saha</t>
  </si>
  <si>
    <t>Shubman Gill</t>
  </si>
  <si>
    <t>Sai Sudharsan</t>
  </si>
  <si>
    <t>Hardik Pandya</t>
  </si>
  <si>
    <t>Vijay Shankar</t>
  </si>
  <si>
    <t>Rahul Tewatia</t>
  </si>
  <si>
    <t>Rashid Khan</t>
  </si>
  <si>
    <t>Prabhsimran Singh</t>
  </si>
  <si>
    <t>Shikhar Dhawan</t>
  </si>
  <si>
    <t>Bhanuka Rajapaksa</t>
  </si>
  <si>
    <t>Jitesh Sharma</t>
  </si>
  <si>
    <t>Sikandar Raza</t>
  </si>
  <si>
    <t>Sam Curran</t>
  </si>
  <si>
    <t>Shahrukh Khan</t>
  </si>
  <si>
    <t>Mandeep Singh</t>
  </si>
  <si>
    <t>Rahmanullah Gurbaz</t>
  </si>
  <si>
    <t>Anukul Roy</t>
  </si>
  <si>
    <t>Venkatesh Iyer</t>
  </si>
  <si>
    <t>Nitish Rana</t>
  </si>
  <si>
    <t>Rinku Singh</t>
  </si>
  <si>
    <t>Andre Russell</t>
  </si>
  <si>
    <t>Shardul Thakur</t>
  </si>
  <si>
    <t>Sunil Narine</t>
  </si>
  <si>
    <t>KL Rahul</t>
  </si>
  <si>
    <t>Kyle Mayers</t>
  </si>
  <si>
    <t>Deepak Hooda</t>
  </si>
  <si>
    <t>Krunal Pandya</t>
  </si>
  <si>
    <t>Marcus Stoinis</t>
  </si>
  <si>
    <t>Nicholas Pooran</t>
  </si>
  <si>
    <t>Ayush Badoni</t>
  </si>
  <si>
    <t>Krishnappa Gowtham</t>
  </si>
  <si>
    <t>Prithvi Shaw</t>
  </si>
  <si>
    <t>David Warner</t>
  </si>
  <si>
    <t>Mitchell Marsh</t>
  </si>
  <si>
    <t>Sarfaraz Khan</t>
  </si>
  <si>
    <t>Rilee Rossouw</t>
  </si>
  <si>
    <t>Rovman Powell</t>
  </si>
  <si>
    <t>Aman Hakim Khan</t>
  </si>
  <si>
    <t>Kuldeep Yadav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</si>
</sst>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₹]#,##0.00"/>
    <numFmt numFmtId="165" formatCode="[$₹]#,##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000000"/>
        <bgColor rgb="FF000000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E69138"/>
        <bgColor rgb="FFE69138"/>
      </patternFill>
    </fill>
    <fill>
      <patternFill patternType="solid">
        <fgColor theme="0"/>
        <bgColor theme="0"/>
      </patternFill>
    </fill>
    <fill>
      <patternFill patternType="solid">
        <fgColor rgb="FFDD7E6B"/>
        <bgColor rgb="FFDD7E6B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64" xfId="0" applyAlignment="1" applyFont="1" applyNumberForma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1" numFmtId="164" xfId="0" applyAlignment="1" applyFont="1" applyNumberForma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5" fontId="1" numFmtId="164" xfId="0" applyAlignment="1" applyFont="1" applyNumberForma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6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ont="1"/>
    <xf borderId="0" fillId="3" fontId="2" numFmtId="0" xfId="0" applyFont="1"/>
    <xf borderId="0" fillId="4" fontId="2" numFmtId="0" xfId="0" applyFont="1"/>
    <xf borderId="0" fillId="5" fontId="2" numFmtId="0" xfId="0" applyFont="1"/>
    <xf borderId="0" fillId="6" fontId="2" numFmtId="0" xfId="0" applyFont="1"/>
    <xf borderId="0" fillId="2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4" fontId="2" numFmtId="164" xfId="0" applyAlignment="1" applyFont="1" applyNumberFormat="1">
      <alignment readingOrder="0"/>
    </xf>
    <xf borderId="0" fillId="5" fontId="2" numFmtId="164" xfId="0" applyAlignment="1" applyFont="1" applyNumberFormat="1">
      <alignment readingOrder="0"/>
    </xf>
    <xf borderId="0" fillId="6" fontId="2" numFmtId="164" xfId="0" applyAlignment="1" applyFont="1" applyNumberFormat="1">
      <alignment readingOrder="0"/>
    </xf>
    <xf borderId="0" fillId="5" fontId="2" numFmtId="164" xfId="0" applyFont="1" applyNumberFormat="1"/>
    <xf borderId="0" fillId="6" fontId="2" numFmtId="164" xfId="0" applyFont="1" applyNumberFormat="1"/>
    <xf borderId="0" fillId="4" fontId="2" numFmtId="164" xfId="0" applyFont="1" applyNumberFormat="1"/>
    <xf borderId="0" fillId="2" fontId="2" numFmtId="164" xfId="0" applyFont="1" applyNumberFormat="1"/>
    <xf borderId="0" fillId="7" fontId="2" numFmtId="164" xfId="0" applyAlignment="1" applyFill="1" applyFont="1" applyNumberFormat="1">
      <alignment horizontal="center" readingOrder="0" vertical="top"/>
    </xf>
    <xf borderId="0" fillId="3" fontId="2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8" fontId="2" numFmtId="0" xfId="0" applyFont="1"/>
    <xf borderId="0" fillId="9" fontId="2" numFmtId="0" xfId="0" applyAlignment="1" applyFill="1" applyFont="1">
      <alignment readingOrder="0"/>
    </xf>
    <xf borderId="0" fillId="9" fontId="2" numFmtId="0" xfId="0" applyFont="1"/>
    <xf borderId="0" fillId="9" fontId="2" numFmtId="0" xfId="0" applyAlignment="1" applyFont="1">
      <alignment horizontal="center" readingOrder="0"/>
    </xf>
    <xf borderId="0" fillId="9" fontId="2" numFmtId="164" xfId="0" applyFont="1" applyNumberFormat="1"/>
    <xf borderId="0" fillId="9" fontId="2" numFmtId="0" xfId="0" applyAlignment="1" applyFont="1">
      <alignment horizontal="center"/>
    </xf>
    <xf borderId="0" fillId="9" fontId="2" numFmtId="164" xfId="0" applyAlignment="1" applyFont="1" applyNumberFormat="1">
      <alignment readingOrder="0"/>
    </xf>
    <xf borderId="0" fillId="9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17</xdr:row>
      <xdr:rowOff>19050</xdr:rowOff>
    </xdr:from>
    <xdr:ext cx="1781175" cy="628650"/>
    <xdr:sp>
      <xdr:nvSpPr>
        <xdr:cNvPr id="3" name="Shape 3"/>
        <xdr:cNvSpPr txBox="1"/>
      </xdr:nvSpPr>
      <xdr:spPr>
        <a:xfrm>
          <a:off x="1636325" y="1473925"/>
          <a:ext cx="1370400" cy="507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Bid on Player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152400</xdr:colOff>
      <xdr:row>16</xdr:row>
      <xdr:rowOff>152400</xdr:rowOff>
    </xdr:from>
    <xdr:ext cx="1781175" cy="695325"/>
    <xdr:sp>
      <xdr:nvSpPr>
        <xdr:cNvPr id="4" name="Shape 4"/>
        <xdr:cNvSpPr txBox="1"/>
      </xdr:nvSpPr>
      <xdr:spPr>
        <a:xfrm>
          <a:off x="2286000" y="1534825"/>
          <a:ext cx="1524000" cy="5787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Bid on Player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171450</xdr:colOff>
      <xdr:row>16</xdr:row>
      <xdr:rowOff>161925</xdr:rowOff>
    </xdr:from>
    <xdr:ext cx="1781175" cy="742950"/>
    <xdr:sp>
      <xdr:nvSpPr>
        <xdr:cNvPr id="5" name="Shape 5"/>
        <xdr:cNvSpPr txBox="1"/>
      </xdr:nvSpPr>
      <xdr:spPr>
        <a:xfrm>
          <a:off x="1717550" y="1494225"/>
          <a:ext cx="1471800" cy="609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Bid on Player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238125</xdr:colOff>
      <xdr:row>24</xdr:row>
      <xdr:rowOff>190500</xdr:rowOff>
    </xdr:from>
    <xdr:ext cx="942975" cy="847725"/>
    <xdr:grpSp>
      <xdr:nvGrpSpPr>
        <xdr:cNvPr id="2" name="Shape 2" title="Drawing"/>
        <xdr:cNvGrpSpPr/>
      </xdr:nvGrpSpPr>
      <xdr:grpSpPr>
        <a:xfrm>
          <a:off x="152400" y="152400"/>
          <a:ext cx="5276850" cy="5276850"/>
          <a:chOff x="152400" y="152400"/>
          <a:chExt cx="5276850" cy="5276850"/>
        </a:xfrm>
      </xdr:grpSpPr>
      <xdr:pic>
        <xdr:nvPicPr>
          <xdr:cNvPr id="6" name="Shape 6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5276850" cy="5276850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7" name="Shape 7"/>
          <xdr:cNvSpPr txBox="1"/>
        </xdr:nvSpPr>
        <xdr:spPr>
          <a:xfrm>
            <a:off x="1067875" y="2651425"/>
            <a:ext cx="2649300" cy="771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900"/>
              <a:t>SOLD</a:t>
            </a:r>
            <a:endParaRPr b="1" sz="1900"/>
          </a:p>
        </xdr:txBody>
      </xdr:sp>
    </xdr:grpSp>
    <xdr:clientData fLocksWithSheet="0"/>
  </xdr:oneCellAnchor>
  <xdr:oneCellAnchor>
    <xdr:from>
      <xdr:col>1</xdr:col>
      <xdr:colOff>1028700</xdr:colOff>
      <xdr:row>17</xdr:row>
      <xdr:rowOff>57150</xdr:rowOff>
    </xdr:from>
    <xdr:ext cx="857250" cy="533400"/>
    <xdr:grpSp>
      <xdr:nvGrpSpPr>
        <xdr:cNvPr id="2" name="Shape 2" title="Drawing"/>
        <xdr:cNvGrpSpPr/>
      </xdr:nvGrpSpPr>
      <xdr:grpSpPr>
        <a:xfrm>
          <a:off x="1057725" y="946075"/>
          <a:ext cx="3908125" cy="3938574"/>
          <a:chOff x="1057725" y="946075"/>
          <a:chExt cx="3908125" cy="3938574"/>
        </a:xfrm>
      </xdr:grpSpPr>
      <xdr:pic>
        <xdr:nvPicPr>
          <xdr:cNvPr id="8" name="Shape 8"/>
          <xdr:cNvPicPr preferRelativeResize="0"/>
        </xdr:nvPicPr>
        <xdr:blipFill rotWithShape="1">
          <a:blip r:embed="rId1">
            <a:alphaModFix/>
          </a:blip>
          <a:srcRect b="13016" l="12738" r="13198" t="12345"/>
          <a:stretch/>
        </xdr:blipFill>
        <xdr:spPr>
          <a:xfrm>
            <a:off x="1057725" y="946075"/>
            <a:ext cx="3908125" cy="3938574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6</xdr:col>
      <xdr:colOff>57150</xdr:colOff>
      <xdr:row>17</xdr:row>
      <xdr:rowOff>57150</xdr:rowOff>
    </xdr:from>
    <xdr:ext cx="857250" cy="457200"/>
    <xdr:grpSp>
      <xdr:nvGrpSpPr>
        <xdr:cNvPr id="2" name="Shape 2" title="Drawing"/>
        <xdr:cNvGrpSpPr/>
      </xdr:nvGrpSpPr>
      <xdr:grpSpPr>
        <a:xfrm>
          <a:off x="1453625" y="1362250"/>
          <a:ext cx="3410725" cy="3248300"/>
          <a:chOff x="1453625" y="1362250"/>
          <a:chExt cx="3410725" cy="3248300"/>
        </a:xfrm>
      </xdr:grpSpPr>
      <xdr:pic>
        <xdr:nvPicPr>
          <xdr:cNvPr id="9" name="Shape 9"/>
          <xdr:cNvPicPr preferRelativeResize="0"/>
        </xdr:nvPicPr>
        <xdr:blipFill rotWithShape="1">
          <a:blip r:embed="rId1">
            <a:alphaModFix/>
          </a:blip>
          <a:srcRect b="14499" l="14427" r="11012" t="14492"/>
          <a:stretch/>
        </xdr:blipFill>
        <xdr:spPr>
          <a:xfrm>
            <a:off x="1453625" y="1362250"/>
            <a:ext cx="3410725" cy="32483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9</xdr:col>
      <xdr:colOff>942975</xdr:colOff>
      <xdr:row>17</xdr:row>
      <xdr:rowOff>57150</xdr:rowOff>
    </xdr:from>
    <xdr:ext cx="942975" cy="457200"/>
    <xdr:grpSp>
      <xdr:nvGrpSpPr>
        <xdr:cNvPr id="2" name="Shape 2" title="Drawing"/>
        <xdr:cNvGrpSpPr/>
      </xdr:nvGrpSpPr>
      <xdr:grpSpPr>
        <a:xfrm>
          <a:off x="854700" y="844550"/>
          <a:ext cx="3847225" cy="3857375"/>
          <a:chOff x="854700" y="844550"/>
          <a:chExt cx="3847225" cy="3857375"/>
        </a:xfrm>
      </xdr:grpSpPr>
      <xdr:pic>
        <xdr:nvPicPr>
          <xdr:cNvPr id="10" name="Shape 10"/>
          <xdr:cNvPicPr preferRelativeResize="0"/>
        </xdr:nvPicPr>
        <xdr:blipFill rotWithShape="1">
          <a:blip r:embed="rId1">
            <a:alphaModFix/>
          </a:blip>
          <a:srcRect b="13785" l="13305" r="13786" t="13120"/>
          <a:stretch/>
        </xdr:blipFill>
        <xdr:spPr>
          <a:xfrm>
            <a:off x="854700" y="844550"/>
            <a:ext cx="3847225" cy="38573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13</xdr:col>
      <xdr:colOff>885825</xdr:colOff>
      <xdr:row>17</xdr:row>
      <xdr:rowOff>19050</xdr:rowOff>
    </xdr:from>
    <xdr:ext cx="942975" cy="457200"/>
    <xdr:grpSp>
      <xdr:nvGrpSpPr>
        <xdr:cNvPr id="2" name="Shape 2" title="Drawing"/>
        <xdr:cNvGrpSpPr/>
      </xdr:nvGrpSpPr>
      <xdr:grpSpPr>
        <a:xfrm>
          <a:off x="1392725" y="1352100"/>
          <a:ext cx="3867500" cy="3867525"/>
          <a:chOff x="1392725" y="1352100"/>
          <a:chExt cx="3867500" cy="3867525"/>
        </a:xfrm>
      </xdr:grpSpPr>
      <xdr:pic>
        <xdr:nvPicPr>
          <xdr:cNvPr id="11" name="Shape 11"/>
          <xdr:cNvPicPr preferRelativeResize="0"/>
        </xdr:nvPicPr>
        <xdr:blipFill rotWithShape="1">
          <a:blip r:embed="rId1">
            <a:alphaModFix/>
          </a:blip>
          <a:srcRect b="13654" l="13192" r="13515" t="13053"/>
          <a:stretch/>
        </xdr:blipFill>
        <xdr:spPr>
          <a:xfrm>
            <a:off x="1392725" y="1352100"/>
            <a:ext cx="3867500" cy="38675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12</xdr:col>
      <xdr:colOff>180975</xdr:colOff>
      <xdr:row>16</xdr:row>
      <xdr:rowOff>180975</xdr:rowOff>
    </xdr:from>
    <xdr:ext cx="1847850" cy="628650"/>
    <xdr:sp>
      <xdr:nvSpPr>
        <xdr:cNvPr id="12" name="Shape 12"/>
        <xdr:cNvSpPr txBox="1"/>
      </xdr:nvSpPr>
      <xdr:spPr>
        <a:xfrm>
          <a:off x="2519475" y="1006975"/>
          <a:ext cx="1583700" cy="5178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Bid on Player</a:t>
          </a:r>
          <a:endParaRPr sz="1400"/>
        </a:p>
      </xdr:txBody>
    </xdr:sp>
    <xdr:clientData fLocksWithSheet="0"/>
  </xdr:oneCellAnchor>
  <xdr:oneCellAnchor>
    <xdr:from>
      <xdr:col>4</xdr:col>
      <xdr:colOff>9525</xdr:colOff>
      <xdr:row>30</xdr:row>
      <xdr:rowOff>114300</xdr:rowOff>
    </xdr:from>
    <xdr:ext cx="942975" cy="533400"/>
    <xdr:sp>
      <xdr:nvSpPr>
        <xdr:cNvPr id="13" name="Shape 13"/>
        <xdr:cNvSpPr/>
      </xdr:nvSpPr>
      <xdr:spPr>
        <a:xfrm>
          <a:off x="2500500" y="1138950"/>
          <a:ext cx="1309500" cy="700500"/>
        </a:xfrm>
        <a:prstGeom prst="flowChartAlternateProcess">
          <a:avLst/>
        </a:prstGeom>
        <a:solidFill>
          <a:srgbClr val="CC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RESET</a:t>
          </a:r>
          <a:endParaRPr sz="1400"/>
        </a:p>
      </xdr:txBody>
    </xdr:sp>
    <xdr:clientData fLocksWithSheet="0"/>
  </xdr:oneCellAnchor>
  <xdr:oneCellAnchor>
    <xdr:from>
      <xdr:col>5</xdr:col>
      <xdr:colOff>114300</xdr:colOff>
      <xdr:row>25</xdr:row>
      <xdr:rowOff>190500</xdr:rowOff>
    </xdr:from>
    <xdr:ext cx="819150" cy="457200"/>
    <xdr:sp>
      <xdr:nvSpPr>
        <xdr:cNvPr id="14" name="Shape 14"/>
        <xdr:cNvSpPr/>
      </xdr:nvSpPr>
      <xdr:spPr>
        <a:xfrm>
          <a:off x="3159000" y="854700"/>
          <a:ext cx="801900" cy="4365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Unsold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13.5"/>
    <col customWidth="1" min="4" max="4" width="3.0"/>
    <col customWidth="1" min="6" max="6" width="13.25"/>
    <col customWidth="1" min="7" max="7" width="13.5"/>
    <col customWidth="1" min="8" max="8" width="3.13"/>
    <col customWidth="1" min="10" max="10" width="13.25"/>
    <col customWidth="1" min="11" max="11" width="13.5"/>
    <col customWidth="1" min="12" max="12" width="3.25"/>
    <col customWidth="1" min="14" max="14" width="13.25"/>
    <col customWidth="1" min="15" max="15" width="13.5"/>
  </cols>
  <sheetData>
    <row r="1">
      <c r="A1" s="1" t="s">
        <v>0</v>
      </c>
      <c r="B1" s="2"/>
      <c r="C1" s="3">
        <f>100000000-SUM(B4:B15)</f>
        <v>100000000</v>
      </c>
      <c r="D1" s="4"/>
      <c r="E1" s="5" t="s">
        <v>1</v>
      </c>
      <c r="F1" s="6"/>
      <c r="G1" s="7">
        <f>100000000-SUM(F4:F15)</f>
        <v>100000000</v>
      </c>
      <c r="H1" s="4"/>
      <c r="I1" s="8" t="s">
        <v>2</v>
      </c>
      <c r="J1" s="9"/>
      <c r="K1" s="10">
        <f>100000000-SUM(J4:J15)</f>
        <v>100000000</v>
      </c>
      <c r="L1" s="4"/>
      <c r="M1" s="11" t="s">
        <v>3</v>
      </c>
      <c r="N1" s="12"/>
      <c r="O1" s="13">
        <f>100000000-SUM(N4:N15)</f>
        <v>100000000</v>
      </c>
      <c r="P1" s="14"/>
      <c r="Q1" s="14"/>
      <c r="R1" s="14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6"/>
      <c r="B2" s="16"/>
      <c r="C2" s="16"/>
      <c r="D2" s="17"/>
      <c r="E2" s="18"/>
      <c r="F2" s="18"/>
      <c r="G2" s="18"/>
      <c r="H2" s="17"/>
      <c r="I2" s="19"/>
      <c r="J2" s="19"/>
      <c r="K2" s="19"/>
      <c r="L2" s="4"/>
      <c r="M2" s="20"/>
      <c r="N2" s="20"/>
      <c r="O2" s="20"/>
    </row>
    <row r="3">
      <c r="A3" s="21" t="s">
        <v>4</v>
      </c>
      <c r="B3" s="21" t="s">
        <v>5</v>
      </c>
      <c r="C3" s="21" t="s">
        <v>6</v>
      </c>
      <c r="D3" s="17"/>
      <c r="E3" s="22" t="s">
        <v>4</v>
      </c>
      <c r="F3" s="22" t="s">
        <v>5</v>
      </c>
      <c r="G3" s="22" t="s">
        <v>6</v>
      </c>
      <c r="H3" s="17"/>
      <c r="I3" s="23" t="s">
        <v>4</v>
      </c>
      <c r="J3" s="23" t="s">
        <v>5</v>
      </c>
      <c r="K3" s="23" t="s">
        <v>6</v>
      </c>
      <c r="L3" s="4"/>
      <c r="M3" s="24" t="s">
        <v>4</v>
      </c>
      <c r="N3" s="24" t="s">
        <v>5</v>
      </c>
      <c r="O3" s="24" t="s">
        <v>6</v>
      </c>
      <c r="Q3" s="25"/>
    </row>
    <row r="4">
      <c r="A4" s="21"/>
      <c r="B4" s="26"/>
      <c r="C4" s="16"/>
      <c r="D4" s="17"/>
      <c r="E4" s="22"/>
      <c r="F4" s="27"/>
      <c r="G4" s="18"/>
      <c r="H4" s="17"/>
      <c r="I4" s="23"/>
      <c r="J4" s="28"/>
      <c r="K4" s="19"/>
      <c r="L4" s="4"/>
      <c r="M4" s="24"/>
      <c r="N4" s="29"/>
      <c r="O4" s="20"/>
      <c r="Q4" s="25"/>
    </row>
    <row r="5">
      <c r="A5" s="21"/>
      <c r="B5" s="26"/>
      <c r="C5" s="16"/>
      <c r="D5" s="17"/>
      <c r="E5" s="22"/>
      <c r="F5" s="27"/>
      <c r="G5" s="18"/>
      <c r="H5" s="17"/>
      <c r="I5" s="23"/>
      <c r="J5" s="28"/>
      <c r="K5" s="19"/>
      <c r="L5" s="4"/>
      <c r="M5" s="24"/>
      <c r="N5" s="29"/>
      <c r="O5" s="20"/>
      <c r="Q5" s="25"/>
    </row>
    <row r="6">
      <c r="A6" s="21"/>
      <c r="B6" s="26"/>
      <c r="C6" s="16"/>
      <c r="D6" s="17"/>
      <c r="E6" s="22"/>
      <c r="F6" s="27"/>
      <c r="G6" s="18"/>
      <c r="H6" s="17"/>
      <c r="I6" s="19"/>
      <c r="J6" s="30"/>
      <c r="K6" s="19"/>
      <c r="L6" s="4"/>
      <c r="M6" s="20"/>
      <c r="N6" s="31"/>
      <c r="O6" s="20"/>
      <c r="Q6" s="25"/>
    </row>
    <row r="7">
      <c r="A7" s="21"/>
      <c r="B7" s="26"/>
      <c r="C7" s="16"/>
      <c r="D7" s="17"/>
      <c r="E7" s="18"/>
      <c r="F7" s="32"/>
      <c r="G7" s="18"/>
      <c r="H7" s="17"/>
      <c r="I7" s="19"/>
      <c r="J7" s="30"/>
      <c r="K7" s="19"/>
      <c r="L7" s="4"/>
      <c r="M7" s="20"/>
      <c r="N7" s="31"/>
      <c r="O7" s="20"/>
      <c r="Q7" s="25"/>
    </row>
    <row r="8">
      <c r="A8" s="21"/>
      <c r="B8" s="26"/>
      <c r="C8" s="16"/>
      <c r="D8" s="17"/>
      <c r="E8" s="18"/>
      <c r="F8" s="32"/>
      <c r="G8" s="18"/>
      <c r="H8" s="17"/>
      <c r="I8" s="19"/>
      <c r="J8" s="30"/>
      <c r="K8" s="19"/>
      <c r="L8" s="4"/>
      <c r="M8" s="20"/>
      <c r="N8" s="31"/>
      <c r="O8" s="20"/>
    </row>
    <row r="9">
      <c r="A9" s="16"/>
      <c r="B9" s="33"/>
      <c r="C9" s="16"/>
      <c r="D9" s="17"/>
      <c r="E9" s="18"/>
      <c r="F9" s="32"/>
      <c r="G9" s="18"/>
      <c r="H9" s="17"/>
      <c r="I9" s="19"/>
      <c r="J9" s="30"/>
      <c r="K9" s="19"/>
      <c r="L9" s="4"/>
      <c r="M9" s="20"/>
      <c r="N9" s="31"/>
      <c r="O9" s="20"/>
    </row>
    <row r="10">
      <c r="A10" s="16"/>
      <c r="B10" s="33"/>
      <c r="C10" s="16"/>
      <c r="D10" s="17"/>
      <c r="E10" s="18"/>
      <c r="F10" s="32"/>
      <c r="G10" s="18"/>
      <c r="H10" s="17"/>
      <c r="I10" s="19"/>
      <c r="J10" s="30"/>
      <c r="K10" s="19"/>
      <c r="L10" s="4"/>
      <c r="M10" s="20"/>
      <c r="N10" s="31"/>
      <c r="O10" s="20"/>
    </row>
    <row r="11">
      <c r="A11" s="16"/>
      <c r="B11" s="33"/>
      <c r="C11" s="16"/>
      <c r="D11" s="17"/>
      <c r="E11" s="18"/>
      <c r="F11" s="32"/>
      <c r="G11" s="18"/>
      <c r="H11" s="17"/>
      <c r="I11" s="19"/>
      <c r="J11" s="30"/>
      <c r="K11" s="19"/>
      <c r="L11" s="4"/>
      <c r="M11" s="20"/>
      <c r="N11" s="31"/>
      <c r="O11" s="20"/>
    </row>
    <row r="12">
      <c r="A12" s="16"/>
      <c r="B12" s="33"/>
      <c r="C12" s="16"/>
      <c r="D12" s="17"/>
      <c r="E12" s="18"/>
      <c r="F12" s="32"/>
      <c r="G12" s="18"/>
      <c r="H12" s="17"/>
      <c r="I12" s="19"/>
      <c r="J12" s="30"/>
      <c r="K12" s="19"/>
      <c r="L12" s="4"/>
      <c r="M12" s="20"/>
      <c r="N12" s="31"/>
      <c r="O12" s="20"/>
    </row>
    <row r="13">
      <c r="A13" s="16"/>
      <c r="B13" s="33"/>
      <c r="C13" s="16"/>
      <c r="D13" s="17"/>
      <c r="E13" s="18"/>
      <c r="F13" s="32"/>
      <c r="G13" s="18"/>
      <c r="H13" s="17"/>
      <c r="I13" s="19"/>
      <c r="J13" s="30"/>
      <c r="K13" s="19"/>
      <c r="L13" s="4"/>
      <c r="M13" s="20"/>
      <c r="N13" s="31"/>
      <c r="O13" s="20"/>
    </row>
    <row r="14">
      <c r="A14" s="16"/>
      <c r="B14" s="33"/>
      <c r="C14" s="16"/>
      <c r="D14" s="17"/>
      <c r="E14" s="18"/>
      <c r="F14" s="32"/>
      <c r="G14" s="18"/>
      <c r="H14" s="17"/>
      <c r="I14" s="19"/>
      <c r="J14" s="30"/>
      <c r="K14" s="19"/>
      <c r="L14" s="4"/>
      <c r="M14" s="20"/>
      <c r="N14" s="31"/>
      <c r="O14" s="20"/>
    </row>
    <row r="15" ht="19.5" customHeight="1">
      <c r="A15" s="16"/>
      <c r="B15" s="33"/>
      <c r="C15" s="16"/>
      <c r="D15" s="17"/>
      <c r="E15" s="18"/>
      <c r="F15" s="32"/>
      <c r="G15" s="18"/>
      <c r="H15" s="17"/>
      <c r="I15" s="19"/>
      <c r="J15" s="30"/>
      <c r="K15" s="19"/>
      <c r="L15" s="4"/>
      <c r="M15" s="20"/>
      <c r="N15" s="31"/>
      <c r="O15" s="20"/>
    </row>
    <row r="16" ht="10.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4"/>
      <c r="M16" s="17"/>
      <c r="N16" s="17"/>
      <c r="O16" s="17"/>
    </row>
    <row r="17">
      <c r="A17" s="34" t="s">
        <v>7</v>
      </c>
      <c r="D17" s="17"/>
      <c r="E17" s="34" t="s">
        <v>7</v>
      </c>
      <c r="H17" s="35"/>
      <c r="I17" s="34" t="s">
        <v>7</v>
      </c>
      <c r="L17" s="4"/>
      <c r="M17" s="34" t="s">
        <v>7</v>
      </c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>
      <c r="D18" s="17"/>
      <c r="H18" s="35"/>
      <c r="L18" s="4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ht="21.75" customHeight="1">
      <c r="D19" s="17"/>
      <c r="H19" s="35"/>
      <c r="L19" s="4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</row>
    <row r="20">
      <c r="D20" s="17"/>
      <c r="H20" s="35"/>
      <c r="L20" s="4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  <row r="21">
      <c r="A21" s="36" t="s">
        <v>8</v>
      </c>
      <c r="B21" s="37"/>
      <c r="C21" s="37">
        <f>COUNTIF(C4:C15,"Indian")</f>
        <v>0</v>
      </c>
      <c r="D21" s="17"/>
      <c r="E21" s="36" t="s">
        <v>8</v>
      </c>
      <c r="F21" s="37"/>
      <c r="G21" s="37">
        <f>COUNTIF(G4:G15,"Indian")</f>
        <v>0</v>
      </c>
      <c r="H21" s="17"/>
      <c r="I21" s="36" t="s">
        <v>8</v>
      </c>
      <c r="J21" s="37"/>
      <c r="K21" s="37">
        <f>COUNTIF(K4:K15,"Indian")</f>
        <v>0</v>
      </c>
      <c r="L21" s="4"/>
      <c r="M21" s="36" t="s">
        <v>8</v>
      </c>
      <c r="N21" s="37"/>
      <c r="O21" s="37">
        <f>COUNTIF(O4:O15,"Indian")</f>
        <v>0</v>
      </c>
    </row>
    <row r="22">
      <c r="A22" s="36" t="s">
        <v>9</v>
      </c>
      <c r="B22" s="37"/>
      <c r="C22" s="37">
        <f>COUNTIF(C4:C15,"Overseas")</f>
        <v>0</v>
      </c>
      <c r="D22" s="17"/>
      <c r="E22" s="36" t="s">
        <v>9</v>
      </c>
      <c r="F22" s="37"/>
      <c r="G22" s="37">
        <f>COUNTIF(G4:G15,"Overseas")</f>
        <v>0</v>
      </c>
      <c r="H22" s="17"/>
      <c r="I22" s="36" t="s">
        <v>9</v>
      </c>
      <c r="J22" s="37"/>
      <c r="K22" s="37">
        <f>COUNTIF(K4:K15,"Overseas")</f>
        <v>0</v>
      </c>
      <c r="L22" s="4"/>
      <c r="M22" s="36" t="s">
        <v>9</v>
      </c>
      <c r="N22" s="37"/>
      <c r="O22" s="37">
        <f>COUNTIF(O4:O16,"Overseas")</f>
        <v>0</v>
      </c>
    </row>
    <row r="23">
      <c r="A23" s="36" t="s">
        <v>10</v>
      </c>
      <c r="B23" s="37"/>
      <c r="C23" s="37">
        <f>SUM(C21:C22)</f>
        <v>0</v>
      </c>
      <c r="D23" s="17"/>
      <c r="E23" s="36" t="s">
        <v>10</v>
      </c>
      <c r="F23" s="37"/>
      <c r="G23" s="37">
        <f>SUM(G21:G22)</f>
        <v>0</v>
      </c>
      <c r="H23" s="17"/>
      <c r="I23" s="36" t="s">
        <v>10</v>
      </c>
      <c r="J23" s="37"/>
      <c r="K23" s="37">
        <f>SUM(K21:K22)</f>
        <v>0</v>
      </c>
      <c r="L23" s="4"/>
      <c r="M23" s="36" t="s">
        <v>10</v>
      </c>
      <c r="N23" s="37"/>
      <c r="O23" s="37">
        <f>sum(O21:O22)</f>
        <v>0</v>
      </c>
    </row>
    <row r="24" ht="9.0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4"/>
      <c r="M24" s="17"/>
      <c r="N24" s="17"/>
      <c r="O24" s="17"/>
    </row>
    <row r="26">
      <c r="A26" s="38" t="s">
        <v>11</v>
      </c>
      <c r="B26" s="39"/>
      <c r="C26" s="40" t="str">
        <f>'IPL Player'!I1</f>
        <v>Axar Patel</v>
      </c>
      <c r="G26" s="40" t="s">
        <v>12</v>
      </c>
      <c r="I26" s="38" t="s">
        <v>13</v>
      </c>
      <c r="J26" s="39"/>
      <c r="K26" s="40"/>
    </row>
    <row r="27">
      <c r="A27" s="38" t="s">
        <v>14</v>
      </c>
      <c r="B27" s="39"/>
      <c r="C27" s="41">
        <f>VLOOKUP(C26,'IPL Player'!$A$2:$E$52,2,False)</f>
        <v>20000000</v>
      </c>
      <c r="G27" s="42">
        <f>COUNTIF('IPL Player'!E2:E52,"Unsold")</f>
        <v>51</v>
      </c>
      <c r="I27" s="38" t="s">
        <v>15</v>
      </c>
      <c r="J27" s="39"/>
      <c r="K27" s="40"/>
      <c r="M27" s="25"/>
    </row>
    <row r="28">
      <c r="A28" s="38" t="s">
        <v>16</v>
      </c>
      <c r="B28" s="39"/>
      <c r="C28" s="43"/>
      <c r="G28" s="40" t="s">
        <v>17</v>
      </c>
      <c r="I28" s="38" t="s">
        <v>18</v>
      </c>
      <c r="J28" s="39"/>
      <c r="K28" s="44"/>
      <c r="M28" s="25"/>
    </row>
    <row r="29">
      <c r="A29" s="38" t="s">
        <v>19</v>
      </c>
      <c r="B29" s="39"/>
      <c r="C29" s="40"/>
      <c r="G29" s="40">
        <f>COUNTIF('IPL Player'!E2:E52,"Sold")</f>
        <v>0</v>
      </c>
      <c r="I29" s="39"/>
      <c r="J29" s="39"/>
      <c r="K29" s="39"/>
    </row>
  </sheetData>
  <mergeCells count="5">
    <mergeCell ref="A17:C20"/>
    <mergeCell ref="E17:G20"/>
    <mergeCell ref="I17:K20"/>
    <mergeCell ref="M17:O20"/>
    <mergeCell ref="E26:E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10" width="18.25"/>
  </cols>
  <sheetData>
    <row r="1">
      <c r="A1" s="25" t="s">
        <v>20</v>
      </c>
      <c r="B1" s="25" t="s">
        <v>21</v>
      </c>
      <c r="C1" s="25" t="s">
        <v>22</v>
      </c>
      <c r="D1" s="25" t="s">
        <v>6</v>
      </c>
      <c r="E1" s="25" t="s">
        <v>23</v>
      </c>
      <c r="F1" s="25" t="s">
        <v>24</v>
      </c>
      <c r="H1" s="25" t="s">
        <v>25</v>
      </c>
      <c r="I1" s="25" t="s">
        <v>26</v>
      </c>
      <c r="J1" s="25"/>
    </row>
    <row r="2">
      <c r="A2" s="25" t="s">
        <v>27</v>
      </c>
      <c r="B2" s="45">
        <v>2.0E7</v>
      </c>
      <c r="C2" s="46"/>
      <c r="D2" s="25" t="s">
        <v>28</v>
      </c>
      <c r="E2" s="25" t="s">
        <v>29</v>
      </c>
    </row>
    <row r="3">
      <c r="A3" s="25" t="s">
        <v>30</v>
      </c>
      <c r="B3" s="45">
        <v>2.0E7</v>
      </c>
      <c r="C3" s="47"/>
      <c r="D3" s="25" t="s">
        <v>31</v>
      </c>
      <c r="E3" s="25" t="s">
        <v>29</v>
      </c>
      <c r="F3" s="25"/>
    </row>
    <row r="4">
      <c r="A4" s="25" t="s">
        <v>32</v>
      </c>
      <c r="B4" s="45">
        <v>2.0E7</v>
      </c>
      <c r="C4" s="47"/>
      <c r="D4" s="25" t="s">
        <v>33</v>
      </c>
      <c r="E4" s="25" t="s">
        <v>29</v>
      </c>
      <c r="F4" s="25"/>
    </row>
    <row r="5">
      <c r="A5" s="25" t="s">
        <v>34</v>
      </c>
      <c r="B5" s="45">
        <v>2.0E7</v>
      </c>
      <c r="C5" s="47"/>
      <c r="D5" s="25" t="s">
        <v>28</v>
      </c>
      <c r="E5" s="25" t="s">
        <v>29</v>
      </c>
      <c r="F5" s="25"/>
    </row>
    <row r="6">
      <c r="A6" s="25" t="s">
        <v>35</v>
      </c>
      <c r="B6" s="45">
        <v>2.0E7</v>
      </c>
      <c r="C6" s="46"/>
      <c r="D6" s="25" t="s">
        <v>33</v>
      </c>
      <c r="E6" s="25" t="s">
        <v>29</v>
      </c>
    </row>
    <row r="7">
      <c r="A7" s="25" t="s">
        <v>36</v>
      </c>
      <c r="B7" s="45">
        <v>2.0E7</v>
      </c>
      <c r="C7" s="47"/>
      <c r="D7" s="25" t="s">
        <v>28</v>
      </c>
      <c r="E7" s="25" t="s">
        <v>29</v>
      </c>
      <c r="F7" s="25"/>
    </row>
    <row r="8">
      <c r="A8" s="25" t="s">
        <v>37</v>
      </c>
      <c r="B8" s="45">
        <v>2.0E7</v>
      </c>
      <c r="C8" s="46"/>
      <c r="D8" s="25" t="s">
        <v>33</v>
      </c>
      <c r="E8" s="25" t="s">
        <v>29</v>
      </c>
    </row>
    <row r="9">
      <c r="A9" s="25" t="s">
        <v>38</v>
      </c>
      <c r="B9" s="45">
        <v>1.0E7</v>
      </c>
      <c r="C9" s="46"/>
      <c r="D9" s="25" t="s">
        <v>33</v>
      </c>
      <c r="E9" s="25" t="s">
        <v>29</v>
      </c>
    </row>
    <row r="10">
      <c r="A10" s="25" t="s">
        <v>39</v>
      </c>
      <c r="B10" s="45">
        <v>2.0E7</v>
      </c>
      <c r="C10" s="46"/>
      <c r="D10" s="25" t="s">
        <v>33</v>
      </c>
      <c r="E10" s="25" t="s">
        <v>29</v>
      </c>
    </row>
    <row r="11">
      <c r="A11" s="25" t="s">
        <v>40</v>
      </c>
      <c r="B11" s="45">
        <v>2.0E7</v>
      </c>
      <c r="C11" s="47"/>
      <c r="D11" s="25" t="s">
        <v>33</v>
      </c>
      <c r="E11" s="25" t="s">
        <v>29</v>
      </c>
    </row>
    <row r="12">
      <c r="A12" s="25" t="s">
        <v>41</v>
      </c>
      <c r="B12" s="45">
        <v>2.0E7</v>
      </c>
      <c r="C12" s="46"/>
      <c r="D12" s="25" t="s">
        <v>28</v>
      </c>
      <c r="E12" s="25" t="s">
        <v>29</v>
      </c>
    </row>
    <row r="13">
      <c r="A13" s="25" t="s">
        <v>42</v>
      </c>
      <c r="B13" s="45">
        <v>2.0E7</v>
      </c>
      <c r="C13" s="47"/>
      <c r="D13" s="25" t="s">
        <v>33</v>
      </c>
      <c r="E13" s="25" t="s">
        <v>29</v>
      </c>
      <c r="F13" s="25"/>
    </row>
    <row r="14">
      <c r="A14" s="25" t="s">
        <v>43</v>
      </c>
      <c r="B14" s="45">
        <v>2.0E7</v>
      </c>
      <c r="C14" s="46"/>
      <c r="D14" s="25" t="s">
        <v>33</v>
      </c>
      <c r="E14" s="25" t="s">
        <v>29</v>
      </c>
    </row>
    <row r="15">
      <c r="A15" s="25" t="s">
        <v>44</v>
      </c>
      <c r="B15" s="45">
        <v>1.0E7</v>
      </c>
      <c r="C15" s="46"/>
      <c r="D15" s="25" t="s">
        <v>33</v>
      </c>
      <c r="E15" s="25" t="s">
        <v>29</v>
      </c>
    </row>
    <row r="16">
      <c r="A16" s="25" t="s">
        <v>45</v>
      </c>
      <c r="B16" s="45">
        <v>2.0E7</v>
      </c>
      <c r="C16" s="46"/>
      <c r="D16" s="25" t="s">
        <v>33</v>
      </c>
      <c r="E16" s="25" t="s">
        <v>29</v>
      </c>
    </row>
    <row r="17">
      <c r="A17" s="25" t="s">
        <v>46</v>
      </c>
      <c r="B17" s="45">
        <v>2000000.0</v>
      </c>
      <c r="C17" s="47"/>
      <c r="D17" s="25" t="s">
        <v>33</v>
      </c>
      <c r="E17" s="25" t="s">
        <v>29</v>
      </c>
    </row>
    <row r="18">
      <c r="A18" s="25" t="s">
        <v>47</v>
      </c>
      <c r="B18" s="45">
        <v>2000000.0</v>
      </c>
      <c r="C18" s="46"/>
      <c r="D18" s="25" t="s">
        <v>33</v>
      </c>
      <c r="E18" s="25" t="s">
        <v>29</v>
      </c>
    </row>
    <row r="19">
      <c r="A19" s="25" t="s">
        <v>48</v>
      </c>
      <c r="B19" s="45">
        <v>2.0E7</v>
      </c>
      <c r="C19" s="46"/>
      <c r="D19" s="25" t="s">
        <v>28</v>
      </c>
      <c r="E19" s="25" t="s">
        <v>29</v>
      </c>
    </row>
    <row r="20">
      <c r="A20" s="25" t="s">
        <v>49</v>
      </c>
      <c r="B20" s="45">
        <v>2000000.0</v>
      </c>
      <c r="C20" s="46"/>
      <c r="D20" s="25" t="s">
        <v>33</v>
      </c>
      <c r="E20" s="25" t="s">
        <v>29</v>
      </c>
    </row>
    <row r="21">
      <c r="A21" s="25" t="s">
        <v>50</v>
      </c>
      <c r="B21" s="45">
        <v>2.0E7</v>
      </c>
      <c r="C21" s="46"/>
      <c r="D21" s="25" t="s">
        <v>33</v>
      </c>
      <c r="E21" s="25" t="s">
        <v>29</v>
      </c>
    </row>
    <row r="22">
      <c r="A22" s="25" t="s">
        <v>51</v>
      </c>
      <c r="B22" s="45">
        <v>2000000.0</v>
      </c>
      <c r="C22" s="46"/>
      <c r="D22" s="25" t="s">
        <v>33</v>
      </c>
      <c r="E22" s="25" t="s">
        <v>29</v>
      </c>
    </row>
    <row r="23">
      <c r="A23" s="25" t="s">
        <v>52</v>
      </c>
      <c r="B23" s="45">
        <v>2000000.0</v>
      </c>
      <c r="C23" s="46"/>
      <c r="D23" s="25" t="s">
        <v>33</v>
      </c>
      <c r="E23" s="25" t="s">
        <v>29</v>
      </c>
    </row>
    <row r="24">
      <c r="A24" s="25" t="s">
        <v>53</v>
      </c>
      <c r="B24" s="45">
        <v>1.0E7</v>
      </c>
      <c r="C24" s="47"/>
      <c r="D24" s="25" t="s">
        <v>33</v>
      </c>
      <c r="E24" s="25" t="s">
        <v>29</v>
      </c>
      <c r="F24" s="25"/>
    </row>
    <row r="25">
      <c r="A25" s="25" t="s">
        <v>54</v>
      </c>
      <c r="B25" s="45">
        <v>2.0E7</v>
      </c>
      <c r="C25" s="46"/>
      <c r="D25" s="25" t="s">
        <v>28</v>
      </c>
      <c r="E25" s="25" t="s">
        <v>29</v>
      </c>
    </row>
    <row r="26">
      <c r="A26" s="25" t="s">
        <v>55</v>
      </c>
      <c r="B26" s="45">
        <v>1.0E7</v>
      </c>
      <c r="C26" s="47"/>
      <c r="D26" s="25" t="s">
        <v>33</v>
      </c>
      <c r="E26" s="25" t="s">
        <v>29</v>
      </c>
    </row>
    <row r="27">
      <c r="A27" s="25" t="s">
        <v>56</v>
      </c>
      <c r="B27" s="45">
        <v>1.0E7</v>
      </c>
      <c r="C27" s="46"/>
      <c r="D27" s="25" t="s">
        <v>33</v>
      </c>
      <c r="E27" s="25" t="s">
        <v>29</v>
      </c>
    </row>
    <row r="28">
      <c r="A28" s="25" t="s">
        <v>57</v>
      </c>
      <c r="B28" s="45">
        <v>1.0E7</v>
      </c>
      <c r="C28" s="46"/>
      <c r="D28" s="25" t="s">
        <v>28</v>
      </c>
      <c r="E28" s="25" t="s">
        <v>29</v>
      </c>
    </row>
    <row r="29">
      <c r="A29" s="25" t="s">
        <v>58</v>
      </c>
      <c r="B29" s="45">
        <v>1.0E7</v>
      </c>
      <c r="C29" s="46"/>
      <c r="D29" s="25" t="s">
        <v>33</v>
      </c>
      <c r="E29" s="25" t="s">
        <v>29</v>
      </c>
    </row>
    <row r="30">
      <c r="A30" s="25" t="s">
        <v>59</v>
      </c>
      <c r="B30" s="45">
        <v>1.0E7</v>
      </c>
      <c r="C30" s="46"/>
      <c r="D30" s="25" t="s">
        <v>33</v>
      </c>
      <c r="E30" s="25" t="s">
        <v>29</v>
      </c>
    </row>
    <row r="31">
      <c r="A31" s="25" t="s">
        <v>60</v>
      </c>
      <c r="B31" s="45">
        <v>2.0E7</v>
      </c>
      <c r="C31" s="47"/>
      <c r="D31" s="25" t="s">
        <v>33</v>
      </c>
      <c r="E31" s="25" t="s">
        <v>29</v>
      </c>
    </row>
    <row r="32">
      <c r="A32" s="25" t="s">
        <v>61</v>
      </c>
      <c r="B32" s="45">
        <v>1.0E7</v>
      </c>
      <c r="C32" s="47"/>
      <c r="D32" s="25" t="s">
        <v>33</v>
      </c>
      <c r="E32" s="25" t="s">
        <v>29</v>
      </c>
      <c r="F32" s="25"/>
    </row>
    <row r="33">
      <c r="A33" s="25" t="s">
        <v>62</v>
      </c>
      <c r="B33" s="45">
        <v>2.0E7</v>
      </c>
      <c r="C33" s="46"/>
      <c r="D33" s="25" t="s">
        <v>28</v>
      </c>
      <c r="E33" s="25" t="s">
        <v>29</v>
      </c>
    </row>
    <row r="34">
      <c r="A34" s="25" t="s">
        <v>63</v>
      </c>
      <c r="B34" s="45">
        <v>2.0E7</v>
      </c>
      <c r="C34" s="46"/>
      <c r="D34" s="25" t="s">
        <v>33</v>
      </c>
      <c r="E34" s="25" t="s">
        <v>29</v>
      </c>
    </row>
    <row r="35">
      <c r="A35" s="25" t="s">
        <v>64</v>
      </c>
      <c r="B35" s="45">
        <v>2.0E7</v>
      </c>
      <c r="C35" s="47"/>
      <c r="D35" s="25" t="s">
        <v>28</v>
      </c>
      <c r="E35" s="25" t="s">
        <v>29</v>
      </c>
      <c r="F35" s="25"/>
    </row>
    <row r="36">
      <c r="A36" s="25" t="s">
        <v>65</v>
      </c>
      <c r="B36" s="45">
        <v>2.0E7</v>
      </c>
      <c r="C36" s="46"/>
      <c r="D36" s="25" t="s">
        <v>33</v>
      </c>
      <c r="E36" s="25" t="s">
        <v>29</v>
      </c>
    </row>
    <row r="37">
      <c r="A37" s="25" t="s">
        <v>66</v>
      </c>
      <c r="B37" s="45">
        <v>1.0E7</v>
      </c>
      <c r="C37" s="47"/>
      <c r="D37" s="25" t="s">
        <v>28</v>
      </c>
      <c r="E37" s="25" t="s">
        <v>29</v>
      </c>
    </row>
    <row r="38">
      <c r="A38" s="25" t="s">
        <v>67</v>
      </c>
      <c r="B38" s="45">
        <v>2.0E7</v>
      </c>
      <c r="C38" s="47"/>
      <c r="D38" s="25" t="s">
        <v>33</v>
      </c>
      <c r="E38" s="25" t="s">
        <v>29</v>
      </c>
      <c r="F38" s="25"/>
    </row>
    <row r="39">
      <c r="A39" s="25" t="s">
        <v>68</v>
      </c>
      <c r="B39" s="45">
        <v>2.0E7</v>
      </c>
      <c r="C39" s="47"/>
      <c r="D39" s="25" t="s">
        <v>33</v>
      </c>
      <c r="E39" s="25" t="s">
        <v>29</v>
      </c>
      <c r="F39" s="25"/>
    </row>
    <row r="40">
      <c r="A40" s="25" t="s">
        <v>69</v>
      </c>
      <c r="B40" s="45">
        <v>2.0E7</v>
      </c>
      <c r="C40" s="47"/>
      <c r="D40" s="25" t="s">
        <v>28</v>
      </c>
      <c r="E40" s="25" t="s">
        <v>29</v>
      </c>
      <c r="F40" s="25"/>
    </row>
    <row r="41">
      <c r="A41" s="25" t="s">
        <v>70</v>
      </c>
      <c r="B41" s="45">
        <v>2.0E7</v>
      </c>
      <c r="C41" s="47"/>
      <c r="D41" s="25" t="s">
        <v>28</v>
      </c>
      <c r="E41" s="25" t="s">
        <v>29</v>
      </c>
      <c r="F41" s="25"/>
    </row>
    <row r="42">
      <c r="A42" s="25" t="s">
        <v>71</v>
      </c>
      <c r="B42" s="45">
        <v>2000000.0</v>
      </c>
      <c r="C42" s="46"/>
      <c r="D42" s="25" t="s">
        <v>33</v>
      </c>
      <c r="E42" s="25" t="s">
        <v>29</v>
      </c>
    </row>
    <row r="43">
      <c r="A43" s="25" t="s">
        <v>72</v>
      </c>
      <c r="B43" s="45">
        <v>2000000.0</v>
      </c>
      <c r="C43" s="47"/>
      <c r="D43" s="25" t="s">
        <v>33</v>
      </c>
      <c r="E43" s="25" t="s">
        <v>29</v>
      </c>
    </row>
    <row r="44">
      <c r="A44" s="25" t="s">
        <v>73</v>
      </c>
      <c r="B44" s="45">
        <v>2000000.0</v>
      </c>
      <c r="C44" s="46"/>
      <c r="D44" s="25" t="s">
        <v>33</v>
      </c>
      <c r="E44" s="25" t="s">
        <v>29</v>
      </c>
    </row>
    <row r="45">
      <c r="A45" s="25" t="s">
        <v>74</v>
      </c>
      <c r="B45" s="45">
        <v>2.0E7</v>
      </c>
      <c r="C45" s="46"/>
      <c r="D45" s="25" t="s">
        <v>28</v>
      </c>
      <c r="E45" s="25" t="s">
        <v>29</v>
      </c>
    </row>
    <row r="46">
      <c r="A46" s="25" t="s">
        <v>75</v>
      </c>
      <c r="B46" s="45">
        <v>2.0E7</v>
      </c>
      <c r="C46" s="47"/>
      <c r="D46" s="25" t="s">
        <v>28</v>
      </c>
      <c r="E46" s="25" t="s">
        <v>29</v>
      </c>
      <c r="F46" s="25"/>
    </row>
    <row r="47">
      <c r="A47" s="25" t="s">
        <v>76</v>
      </c>
      <c r="B47" s="45">
        <v>2.0E7</v>
      </c>
      <c r="C47" s="46"/>
      <c r="D47" s="25" t="s">
        <v>33</v>
      </c>
      <c r="E47" s="25" t="s">
        <v>29</v>
      </c>
    </row>
    <row r="48">
      <c r="A48" s="25" t="s">
        <v>77</v>
      </c>
      <c r="B48" s="45">
        <v>1.0E7</v>
      </c>
      <c r="C48" s="46"/>
      <c r="D48" s="25" t="s">
        <v>28</v>
      </c>
      <c r="E48" s="25" t="s">
        <v>29</v>
      </c>
    </row>
    <row r="49">
      <c r="A49" s="25" t="s">
        <v>78</v>
      </c>
      <c r="B49" s="45">
        <v>2.0E7</v>
      </c>
      <c r="C49" s="47"/>
      <c r="D49" s="25" t="s">
        <v>28</v>
      </c>
      <c r="E49" s="25" t="s">
        <v>29</v>
      </c>
    </row>
    <row r="50">
      <c r="A50" s="25" t="s">
        <v>79</v>
      </c>
      <c r="B50" s="45">
        <v>1.0E7</v>
      </c>
      <c r="C50" s="47"/>
      <c r="D50" s="25" t="s">
        <v>28</v>
      </c>
      <c r="E50" s="25" t="s">
        <v>29</v>
      </c>
      <c r="F50" s="25"/>
    </row>
    <row r="51">
      <c r="A51" s="25" t="s">
        <v>26</v>
      </c>
      <c r="B51" s="45">
        <v>2.0E7</v>
      </c>
      <c r="C51" s="46"/>
      <c r="D51" s="25" t="s">
        <v>33</v>
      </c>
      <c r="E51" s="25" t="s">
        <v>29</v>
      </c>
    </row>
    <row r="52">
      <c r="A52" s="25" t="s">
        <v>80</v>
      </c>
      <c r="B52" s="45">
        <v>2.0E7</v>
      </c>
      <c r="C52" s="46"/>
      <c r="D52" s="25" t="s">
        <v>33</v>
      </c>
      <c r="E52" s="25" t="s">
        <v>29</v>
      </c>
    </row>
  </sheetData>
  <autoFilter ref="$A$1:$F$52"/>
  <drawing r:id="rId1"/>
</worksheet>
</file>