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vitA9thdoseunder52008-2013_1" sheetId="1" r:id="rId1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2"/>
  <c r="P3"/>
  <c r="Q3" s="1"/>
  <c r="P4"/>
  <c r="Q4" s="1"/>
  <c r="P5"/>
  <c r="Q5" s="1"/>
  <c r="P6"/>
  <c r="Q6" s="1"/>
  <c r="P7"/>
  <c r="P8"/>
  <c r="P9"/>
  <c r="Q9" s="1"/>
  <c r="P10"/>
  <c r="P11"/>
  <c r="Q11" s="1"/>
  <c r="P12"/>
  <c r="Q12" s="1"/>
  <c r="P13"/>
  <c r="Q13" s="1"/>
  <c r="P14"/>
  <c r="Q14" s="1"/>
  <c r="P15"/>
  <c r="P16"/>
  <c r="P17"/>
  <c r="Q17" s="1"/>
  <c r="P18"/>
  <c r="Q18" s="1"/>
  <c r="P19"/>
  <c r="Q19" s="1"/>
  <c r="P20"/>
  <c r="Q20" s="1"/>
  <c r="P21"/>
  <c r="Q21" s="1"/>
  <c r="P22"/>
  <c r="Q22" s="1"/>
  <c r="P23"/>
  <c r="P24"/>
  <c r="P25"/>
  <c r="Q25" s="1"/>
  <c r="P26"/>
  <c r="Q26" s="1"/>
  <c r="P27"/>
  <c r="Q27" s="1"/>
  <c r="P28"/>
  <c r="Q28" s="1"/>
  <c r="P29"/>
  <c r="P30"/>
  <c r="Q30" s="1"/>
  <c r="P31"/>
  <c r="P32"/>
  <c r="P33"/>
  <c r="Q33" s="1"/>
  <c r="P34"/>
  <c r="Q34" s="1"/>
  <c r="P35"/>
  <c r="Q35" s="1"/>
  <c r="P36"/>
  <c r="Q36" s="1"/>
  <c r="P2"/>
  <c r="Q2" s="1"/>
  <c r="Q29" l="1"/>
  <c r="Q31"/>
  <c r="Q23"/>
  <c r="Q15"/>
  <c r="Q7"/>
  <c r="Q32"/>
  <c r="Q24"/>
  <c r="Q16"/>
  <c r="Q8"/>
  <c r="Q10"/>
</calcChain>
</file>

<file path=xl/sharedStrings.xml><?xml version="1.0" encoding="utf-8"?>
<sst xmlns="http://schemas.openxmlformats.org/spreadsheetml/2006/main" count="89" uniqueCount="56">
  <si>
    <t>Categories</t>
  </si>
  <si>
    <t>2009-10-Need Assessed (in 000s)</t>
  </si>
  <si>
    <t>2009-10-Achieved (under 5 year)</t>
  </si>
  <si>
    <t>2009-10-% Achieved</t>
  </si>
  <si>
    <t>2010-11-Need Assessed (in 000s)</t>
  </si>
  <si>
    <t>2010-11-Achieved (under 5 year)</t>
  </si>
  <si>
    <t>2010-11-% Achieved</t>
  </si>
  <si>
    <t>2011-12*-Need Assessed (in 000s)</t>
  </si>
  <si>
    <t>2011-12*-Achieved (under 5 year)</t>
  </si>
  <si>
    <t>2011-12*-% Achieved</t>
  </si>
  <si>
    <t>2012-13*-Need Assessed (in 000s)</t>
  </si>
  <si>
    <t>2012-13*-Achieved (under 5 year)</t>
  </si>
  <si>
    <t>2012-13*-% Achieved</t>
  </si>
  <si>
    <t>Major States (Population &gt;20 million)</t>
  </si>
  <si>
    <t>Andhra Pradesh</t>
  </si>
  <si>
    <t>Assam</t>
  </si>
  <si>
    <t>Bihar</t>
  </si>
  <si>
    <t>Chattisgarh</t>
  </si>
  <si>
    <t>Gujarat</t>
  </si>
  <si>
    <t>Haryana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</si>
  <si>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</si>
  <si>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</si>
  <si>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</si>
  <si>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</si>
  <si>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</si>
  <si>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</si>
  <si>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</si>
  <si>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</si>
  <si>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</si>
  <si>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</si>
  <si>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West Bengal</t>
  </si>
  <si>
    <t>Smaller States</t>
  </si>
  <si>
    <t>Arunachal Pradesh</t>
  </si>
  <si>
    <t>Delhi</t>
  </si>
  <si>
    <t>Goa</t>
  </si>
  <si>
    <t>Himachal Pradesh</t>
  </si>
  <si>
    <t>Jammu and Kashmir</t>
  </si>
  <si>
    <t>Manipur</t>
  </si>
  <si>
    <t>Meghalaya</t>
  </si>
  <si>
    <t>Mizoram</t>
  </si>
  <si>
    <t>Nagaland</t>
  </si>
  <si>
    <t>Sikkim</t>
  </si>
  <si>
    <t>Tripura</t>
  </si>
  <si>
    <t>Uttarakhand</t>
  </si>
  <si>
    <t>Union Territories</t>
  </si>
  <si>
    <t>Andaman and Nicobar Islands</t>
  </si>
  <si>
    <t>Chandigarh</t>
  </si>
  <si>
    <t>Dadra and Nagar Haveli</t>
  </si>
  <si>
    <t>Daman and Diu</t>
  </si>
  <si>
    <t>NA</t>
  </si>
  <si>
    <t>Lakshadweep</t>
  </si>
  <si>
    <t>Puducherry</t>
  </si>
  <si>
    <t>percentage</t>
  </si>
  <si>
    <t>mean_assesed</t>
  </si>
  <si>
    <t>mean_achieved</t>
  </si>
  <si>
    <t>State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</si>
</sst>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topLeftCell="A16" workbookViewId="0">
      <selection activeCell="R28" sqref="R28"/>
    </sheetView>
  </sheetViews>
  <sheetFormatPr defaultRowHeight="14.5"/>
  <sheetData>
    <row r="1" spans="1:1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53</v>
      </c>
      <c r="P1" t="s">
        <v>54</v>
      </c>
      <c r="Q1" t="s">
        <v>52</v>
      </c>
    </row>
    <row r="2" spans="1:17">
      <c r="A2" t="s">
        <v>13</v>
      </c>
      <c r="B2" t="s">
        <v>14</v>
      </c>
      <c r="C2">
        <v>1463</v>
      </c>
      <c r="D2">
        <v>826361</v>
      </c>
      <c r="E2">
        <v>56.5</v>
      </c>
      <c r="F2">
        <v>1477</v>
      </c>
      <c r="G2">
        <v>1180197</v>
      </c>
      <c r="H2">
        <v>79.900000000000006</v>
      </c>
      <c r="I2">
        <v>1369</v>
      </c>
      <c r="J2">
        <v>328516</v>
      </c>
      <c r="K2">
        <v>24</v>
      </c>
      <c r="L2">
        <v>1381</v>
      </c>
      <c r="M2">
        <v>759882</v>
      </c>
      <c r="N2">
        <v>55</v>
      </c>
      <c r="O2">
        <f>AVERAGE(C2,F2,I2,L2)*1000</f>
        <v>1422500</v>
      </c>
      <c r="P2">
        <f>AVERAGE(D2,G2,J2,M2)</f>
        <v>773739</v>
      </c>
      <c r="Q2">
        <f>P2/O2 * 100</f>
        <v>54.392899824253071</v>
      </c>
    </row>
    <row r="3" spans="1:17">
      <c r="A3" t="s">
        <v>13</v>
      </c>
      <c r="B3" t="s">
        <v>15</v>
      </c>
      <c r="C3">
        <v>657</v>
      </c>
      <c r="D3">
        <v>199046</v>
      </c>
      <c r="E3">
        <v>30.3</v>
      </c>
      <c r="F3">
        <v>665</v>
      </c>
      <c r="G3">
        <v>248849</v>
      </c>
      <c r="H3">
        <v>37.4</v>
      </c>
      <c r="I3">
        <v>592</v>
      </c>
      <c r="J3">
        <v>339391</v>
      </c>
      <c r="K3">
        <v>57.3</v>
      </c>
      <c r="L3">
        <v>599</v>
      </c>
      <c r="M3">
        <v>306384</v>
      </c>
      <c r="N3">
        <v>51.1</v>
      </c>
      <c r="O3">
        <f t="shared" ref="O3:O36" si="0">AVERAGE(C3,F3,I3,L3)*1000</f>
        <v>628250</v>
      </c>
      <c r="P3">
        <f t="shared" ref="P3:P36" si="1">AVERAGE(D3,G3,J3,M3)</f>
        <v>273417.5</v>
      </c>
      <c r="Q3">
        <f t="shared" ref="Q3:Q36" si="2">P3/O3 * 100</f>
        <v>43.520493434142459</v>
      </c>
    </row>
    <row r="4" spans="1:17">
      <c r="A4" t="s">
        <v>13</v>
      </c>
      <c r="B4" t="s">
        <v>16</v>
      </c>
      <c r="C4">
        <v>2471</v>
      </c>
      <c r="D4">
        <v>287986</v>
      </c>
      <c r="E4">
        <v>11.7</v>
      </c>
      <c r="F4">
        <v>2506</v>
      </c>
      <c r="G4">
        <v>92663</v>
      </c>
      <c r="H4">
        <v>3.7</v>
      </c>
      <c r="I4">
        <v>2188</v>
      </c>
      <c r="J4">
        <v>244195</v>
      </c>
      <c r="K4">
        <v>11.2</v>
      </c>
      <c r="L4">
        <v>2216</v>
      </c>
      <c r="M4">
        <v>198181</v>
      </c>
      <c r="N4">
        <v>8.9</v>
      </c>
      <c r="O4">
        <f t="shared" si="0"/>
        <v>2345250</v>
      </c>
      <c r="P4">
        <f t="shared" si="1"/>
        <v>205756.25</v>
      </c>
      <c r="Q4">
        <f t="shared" si="2"/>
        <v>8.7733184095512193</v>
      </c>
    </row>
    <row r="5" spans="1:17">
      <c r="A5" t="s">
        <v>13</v>
      </c>
      <c r="B5" t="s">
        <v>17</v>
      </c>
      <c r="C5">
        <v>544</v>
      </c>
      <c r="D5">
        <v>392621</v>
      </c>
      <c r="E5">
        <v>72.2</v>
      </c>
      <c r="F5">
        <v>551</v>
      </c>
      <c r="G5">
        <v>433705</v>
      </c>
      <c r="H5">
        <v>78.7</v>
      </c>
      <c r="I5">
        <v>526</v>
      </c>
      <c r="J5">
        <v>421015</v>
      </c>
      <c r="K5">
        <v>80</v>
      </c>
      <c r="L5">
        <v>533</v>
      </c>
      <c r="M5">
        <v>529428</v>
      </c>
      <c r="N5">
        <v>99.3</v>
      </c>
      <c r="O5">
        <f t="shared" si="0"/>
        <v>538500</v>
      </c>
      <c r="P5">
        <f t="shared" si="1"/>
        <v>444192.25</v>
      </c>
      <c r="Q5">
        <f t="shared" si="2"/>
        <v>82.486954503249763</v>
      </c>
    </row>
    <row r="6" spans="1:17">
      <c r="A6" t="s">
        <v>13</v>
      </c>
      <c r="B6" t="s">
        <v>18</v>
      </c>
      <c r="C6">
        <v>1129</v>
      </c>
      <c r="D6">
        <v>2049607</v>
      </c>
      <c r="E6">
        <v>181.5</v>
      </c>
      <c r="F6">
        <v>1145</v>
      </c>
      <c r="G6">
        <v>1807742</v>
      </c>
      <c r="H6">
        <v>157.9</v>
      </c>
      <c r="I6">
        <v>1082</v>
      </c>
      <c r="J6">
        <v>1475387</v>
      </c>
      <c r="K6">
        <v>136.4</v>
      </c>
      <c r="L6">
        <v>1096</v>
      </c>
      <c r="M6">
        <v>1085176</v>
      </c>
      <c r="N6">
        <v>99</v>
      </c>
      <c r="O6">
        <f t="shared" si="0"/>
        <v>1113000</v>
      </c>
      <c r="P6">
        <f t="shared" si="1"/>
        <v>1604478</v>
      </c>
      <c r="Q6">
        <f t="shared" si="2"/>
        <v>144.15795148247977</v>
      </c>
    </row>
    <row r="7" spans="1:17">
      <c r="A7" t="s">
        <v>13</v>
      </c>
      <c r="B7" t="s">
        <v>19</v>
      </c>
      <c r="C7">
        <v>513</v>
      </c>
      <c r="D7">
        <v>276655</v>
      </c>
      <c r="E7">
        <v>53.9</v>
      </c>
      <c r="F7">
        <v>521</v>
      </c>
      <c r="G7">
        <v>275563</v>
      </c>
      <c r="H7">
        <v>52.9</v>
      </c>
      <c r="I7">
        <v>473</v>
      </c>
      <c r="J7">
        <v>329483</v>
      </c>
      <c r="K7">
        <v>69.7</v>
      </c>
      <c r="L7">
        <v>481</v>
      </c>
      <c r="M7">
        <v>162457</v>
      </c>
      <c r="N7">
        <v>33.799999999999997</v>
      </c>
      <c r="O7">
        <f t="shared" si="0"/>
        <v>497000</v>
      </c>
      <c r="P7">
        <f t="shared" si="1"/>
        <v>261039.5</v>
      </c>
      <c r="Q7">
        <f t="shared" si="2"/>
        <v>52.523038229376262</v>
      </c>
    </row>
    <row r="8" spans="1:17">
      <c r="A8" t="s">
        <v>13</v>
      </c>
      <c r="B8" t="s">
        <v>20</v>
      </c>
      <c r="C8">
        <v>723</v>
      </c>
      <c r="D8">
        <v>615522</v>
      </c>
      <c r="E8">
        <v>85.1</v>
      </c>
      <c r="F8">
        <v>733</v>
      </c>
      <c r="G8">
        <v>72897</v>
      </c>
      <c r="H8">
        <v>9.9</v>
      </c>
      <c r="I8">
        <v>629</v>
      </c>
      <c r="J8">
        <v>948673</v>
      </c>
      <c r="K8">
        <v>150.80000000000001</v>
      </c>
      <c r="L8">
        <v>637</v>
      </c>
      <c r="M8">
        <v>27136</v>
      </c>
      <c r="N8">
        <v>4.3</v>
      </c>
      <c r="O8">
        <f t="shared" si="0"/>
        <v>680500</v>
      </c>
      <c r="P8">
        <f t="shared" si="1"/>
        <v>416057</v>
      </c>
      <c r="Q8">
        <f t="shared" si="2"/>
        <v>61.13989713445995</v>
      </c>
    </row>
    <row r="9" spans="1:17">
      <c r="A9" t="s">
        <v>13</v>
      </c>
      <c r="B9" t="s">
        <v>21</v>
      </c>
      <c r="C9">
        <v>1060</v>
      </c>
      <c r="D9">
        <v>974072</v>
      </c>
      <c r="E9">
        <v>91.9</v>
      </c>
      <c r="F9">
        <v>1071</v>
      </c>
      <c r="G9">
        <v>1012789</v>
      </c>
      <c r="H9">
        <v>94.6</v>
      </c>
      <c r="I9">
        <v>997</v>
      </c>
      <c r="J9">
        <v>555391</v>
      </c>
      <c r="K9">
        <v>55.7</v>
      </c>
      <c r="L9">
        <v>1007</v>
      </c>
      <c r="M9">
        <v>494250</v>
      </c>
      <c r="N9">
        <v>49.1</v>
      </c>
      <c r="O9">
        <f t="shared" si="0"/>
        <v>1033750</v>
      </c>
      <c r="P9">
        <f t="shared" si="1"/>
        <v>759125.5</v>
      </c>
      <c r="Q9">
        <f t="shared" si="2"/>
        <v>73.434147521160824</v>
      </c>
    </row>
    <row r="10" spans="1:17">
      <c r="A10" t="s">
        <v>13</v>
      </c>
      <c r="B10" t="s">
        <v>22</v>
      </c>
      <c r="C10">
        <v>552</v>
      </c>
      <c r="D10">
        <v>287785</v>
      </c>
      <c r="E10">
        <v>52.1</v>
      </c>
      <c r="F10">
        <v>556</v>
      </c>
      <c r="G10">
        <v>321466</v>
      </c>
      <c r="H10">
        <v>57.8</v>
      </c>
      <c r="I10">
        <v>496</v>
      </c>
      <c r="J10">
        <v>214554</v>
      </c>
      <c r="K10">
        <v>43.3</v>
      </c>
      <c r="L10">
        <v>499</v>
      </c>
      <c r="M10">
        <v>171229</v>
      </c>
      <c r="N10">
        <v>34.299999999999997</v>
      </c>
      <c r="O10">
        <f t="shared" si="0"/>
        <v>525750</v>
      </c>
      <c r="P10">
        <f t="shared" si="1"/>
        <v>248758.5</v>
      </c>
      <c r="Q10">
        <f t="shared" si="2"/>
        <v>47.314978601997147</v>
      </c>
    </row>
    <row r="11" spans="1:17">
      <c r="A11" t="s">
        <v>13</v>
      </c>
      <c r="B11" t="s">
        <v>23</v>
      </c>
      <c r="C11">
        <v>1684</v>
      </c>
      <c r="D11">
        <v>963329</v>
      </c>
      <c r="E11">
        <v>57.2</v>
      </c>
      <c r="F11">
        <v>1712</v>
      </c>
      <c r="G11">
        <v>1350167</v>
      </c>
      <c r="H11">
        <v>78.900000000000006</v>
      </c>
      <c r="I11">
        <v>1607</v>
      </c>
      <c r="J11">
        <v>1180771</v>
      </c>
      <c r="K11">
        <v>73.5</v>
      </c>
      <c r="L11">
        <v>1632</v>
      </c>
      <c r="M11">
        <v>1152401</v>
      </c>
      <c r="N11">
        <v>70.599999999999994</v>
      </c>
      <c r="O11">
        <f t="shared" si="0"/>
        <v>1658750</v>
      </c>
      <c r="P11">
        <f t="shared" si="1"/>
        <v>1161667</v>
      </c>
      <c r="Q11">
        <f t="shared" si="2"/>
        <v>70.032675207234362</v>
      </c>
    </row>
    <row r="12" spans="1:17">
      <c r="A12" t="s">
        <v>13</v>
      </c>
      <c r="B12" t="s">
        <v>24</v>
      </c>
      <c r="C12">
        <v>2108</v>
      </c>
      <c r="D12">
        <v>875211</v>
      </c>
      <c r="E12">
        <v>41.5</v>
      </c>
      <c r="F12">
        <v>2138</v>
      </c>
      <c r="G12">
        <v>1283334</v>
      </c>
      <c r="H12">
        <v>60</v>
      </c>
      <c r="I12">
        <v>1949</v>
      </c>
      <c r="J12">
        <v>639514</v>
      </c>
      <c r="K12">
        <v>32.799999999999997</v>
      </c>
      <c r="L12">
        <v>1975</v>
      </c>
      <c r="M12">
        <v>715308</v>
      </c>
      <c r="N12">
        <v>36.200000000000003</v>
      </c>
      <c r="O12">
        <f t="shared" si="0"/>
        <v>2042500</v>
      </c>
      <c r="P12">
        <f t="shared" si="1"/>
        <v>878341.75</v>
      </c>
      <c r="Q12">
        <f t="shared" si="2"/>
        <v>43.003268053855571</v>
      </c>
    </row>
    <row r="13" spans="1:17">
      <c r="A13" t="s">
        <v>13</v>
      </c>
      <c r="B13" t="s">
        <v>25</v>
      </c>
      <c r="C13">
        <v>766</v>
      </c>
      <c r="D13">
        <v>752756</v>
      </c>
      <c r="E13">
        <v>98.3</v>
      </c>
      <c r="F13">
        <v>773</v>
      </c>
      <c r="G13">
        <v>694263</v>
      </c>
      <c r="H13">
        <v>89.8</v>
      </c>
      <c r="I13">
        <v>706</v>
      </c>
      <c r="J13">
        <v>720306</v>
      </c>
      <c r="K13">
        <v>102</v>
      </c>
      <c r="L13">
        <v>712</v>
      </c>
      <c r="M13">
        <v>777566</v>
      </c>
      <c r="N13">
        <v>109.2</v>
      </c>
      <c r="O13">
        <f t="shared" si="0"/>
        <v>739250</v>
      </c>
      <c r="P13">
        <f t="shared" si="1"/>
        <v>736222.75</v>
      </c>
      <c r="Q13">
        <f t="shared" si="2"/>
        <v>99.590497125464992</v>
      </c>
    </row>
    <row r="14" spans="1:17">
      <c r="A14" t="s">
        <v>13</v>
      </c>
      <c r="B14" t="s">
        <v>26</v>
      </c>
      <c r="C14">
        <v>468</v>
      </c>
      <c r="D14">
        <v>135593</v>
      </c>
      <c r="E14">
        <v>29</v>
      </c>
      <c r="F14">
        <v>474</v>
      </c>
      <c r="G14">
        <v>369933</v>
      </c>
      <c r="H14">
        <v>78</v>
      </c>
      <c r="I14">
        <v>462</v>
      </c>
      <c r="J14">
        <v>314362</v>
      </c>
      <c r="K14">
        <v>68</v>
      </c>
      <c r="L14">
        <v>467</v>
      </c>
      <c r="M14">
        <v>200989</v>
      </c>
      <c r="N14">
        <v>43</v>
      </c>
      <c r="O14">
        <f t="shared" si="0"/>
        <v>467750</v>
      </c>
      <c r="P14">
        <f t="shared" si="1"/>
        <v>255219.25</v>
      </c>
      <c r="Q14">
        <f t="shared" si="2"/>
        <v>54.563174772848747</v>
      </c>
    </row>
    <row r="15" spans="1:17">
      <c r="A15" t="s">
        <v>13</v>
      </c>
      <c r="B15" t="s">
        <v>27</v>
      </c>
      <c r="C15">
        <v>1613</v>
      </c>
      <c r="D15">
        <v>760410</v>
      </c>
      <c r="E15">
        <v>47.1</v>
      </c>
      <c r="F15">
        <v>1640</v>
      </c>
      <c r="G15">
        <v>715571</v>
      </c>
      <c r="H15">
        <v>43.6</v>
      </c>
      <c r="I15">
        <v>1439</v>
      </c>
      <c r="J15">
        <v>576011</v>
      </c>
      <c r="K15">
        <v>40</v>
      </c>
      <c r="L15">
        <v>1461</v>
      </c>
      <c r="M15">
        <v>514105</v>
      </c>
      <c r="N15">
        <v>35.200000000000003</v>
      </c>
      <c r="O15">
        <f t="shared" si="0"/>
        <v>1538250</v>
      </c>
      <c r="P15">
        <f t="shared" si="1"/>
        <v>641524.25</v>
      </c>
      <c r="Q15">
        <f t="shared" si="2"/>
        <v>41.704810661465949</v>
      </c>
    </row>
    <row r="16" spans="1:17">
      <c r="A16" t="s">
        <v>13</v>
      </c>
      <c r="B16" t="s">
        <v>28</v>
      </c>
      <c r="C16">
        <v>1041</v>
      </c>
      <c r="D16">
        <v>1533956</v>
      </c>
      <c r="E16">
        <v>147.4</v>
      </c>
      <c r="F16">
        <v>1047</v>
      </c>
      <c r="G16">
        <v>1333462</v>
      </c>
      <c r="H16">
        <v>127.4</v>
      </c>
      <c r="I16">
        <v>1101</v>
      </c>
      <c r="J16">
        <v>1777310</v>
      </c>
      <c r="K16">
        <v>161.4</v>
      </c>
      <c r="L16">
        <v>1108</v>
      </c>
      <c r="M16">
        <v>1465001</v>
      </c>
      <c r="N16">
        <v>132.19999999999999</v>
      </c>
      <c r="O16">
        <f t="shared" si="0"/>
        <v>1074250</v>
      </c>
      <c r="P16">
        <f t="shared" si="1"/>
        <v>1527432.25</v>
      </c>
      <c r="Q16">
        <f t="shared" si="2"/>
        <v>142.18592040958808</v>
      </c>
    </row>
    <row r="17" spans="1:17">
      <c r="A17" t="s">
        <v>13</v>
      </c>
      <c r="B17" t="s">
        <v>29</v>
      </c>
      <c r="C17">
        <v>4873</v>
      </c>
      <c r="D17">
        <v>1645911</v>
      </c>
      <c r="E17">
        <v>33.799999999999997</v>
      </c>
      <c r="F17">
        <v>4960</v>
      </c>
      <c r="G17">
        <v>1233696</v>
      </c>
      <c r="H17">
        <v>24.9</v>
      </c>
      <c r="I17">
        <v>4805</v>
      </c>
      <c r="J17">
        <v>663000</v>
      </c>
      <c r="K17">
        <v>13.8</v>
      </c>
      <c r="L17">
        <v>4887</v>
      </c>
      <c r="M17">
        <v>1103713</v>
      </c>
      <c r="N17">
        <v>22.6</v>
      </c>
      <c r="O17">
        <f t="shared" si="0"/>
        <v>4881250</v>
      </c>
      <c r="P17">
        <f t="shared" si="1"/>
        <v>1161580</v>
      </c>
      <c r="Q17">
        <f t="shared" si="2"/>
        <v>23.796773367477591</v>
      </c>
    </row>
    <row r="18" spans="1:17">
      <c r="A18" t="s">
        <v>13</v>
      </c>
      <c r="B18" t="s">
        <v>30</v>
      </c>
      <c r="C18">
        <v>1640</v>
      </c>
      <c r="D18">
        <v>232436</v>
      </c>
      <c r="E18">
        <v>14.2</v>
      </c>
      <c r="F18">
        <v>1655</v>
      </c>
      <c r="G18">
        <v>570135</v>
      </c>
      <c r="H18">
        <v>34.4</v>
      </c>
      <c r="I18">
        <v>1395</v>
      </c>
      <c r="J18">
        <v>348327</v>
      </c>
      <c r="K18">
        <v>25</v>
      </c>
      <c r="L18">
        <v>1408</v>
      </c>
      <c r="M18">
        <v>89776</v>
      </c>
      <c r="N18">
        <v>6.4</v>
      </c>
      <c r="O18">
        <f t="shared" si="0"/>
        <v>1524500</v>
      </c>
      <c r="P18">
        <f t="shared" si="1"/>
        <v>310168.5</v>
      </c>
      <c r="Q18">
        <f t="shared" si="2"/>
        <v>20.34558871761233</v>
      </c>
    </row>
    <row r="19" spans="1:17">
      <c r="A19" t="s">
        <v>31</v>
      </c>
      <c r="B19" t="s">
        <v>32</v>
      </c>
      <c r="C19">
        <v>24</v>
      </c>
      <c r="D19">
        <v>4020</v>
      </c>
      <c r="E19">
        <v>16.8</v>
      </c>
      <c r="F19">
        <v>24</v>
      </c>
      <c r="G19">
        <v>1834</v>
      </c>
      <c r="H19">
        <v>7.6</v>
      </c>
      <c r="I19">
        <v>20</v>
      </c>
      <c r="J19">
        <v>1264</v>
      </c>
      <c r="K19">
        <v>6.3</v>
      </c>
      <c r="L19">
        <v>20</v>
      </c>
      <c r="M19">
        <v>3058</v>
      </c>
      <c r="N19">
        <v>15.3</v>
      </c>
      <c r="O19">
        <f t="shared" si="0"/>
        <v>22000</v>
      </c>
      <c r="P19">
        <f t="shared" si="1"/>
        <v>2544</v>
      </c>
      <c r="Q19">
        <f t="shared" si="2"/>
        <v>11.563636363636363</v>
      </c>
    </row>
    <row r="20" spans="1:17">
      <c r="A20" t="s">
        <v>31</v>
      </c>
      <c r="B20" t="s">
        <v>33</v>
      </c>
      <c r="C20">
        <v>322</v>
      </c>
      <c r="D20">
        <v>39834</v>
      </c>
      <c r="E20">
        <v>12.4</v>
      </c>
      <c r="F20">
        <v>331</v>
      </c>
      <c r="G20">
        <v>46546</v>
      </c>
      <c r="H20">
        <v>14.1</v>
      </c>
      <c r="I20">
        <v>254</v>
      </c>
      <c r="J20">
        <v>34002</v>
      </c>
      <c r="K20">
        <v>13.4</v>
      </c>
      <c r="L20">
        <v>261</v>
      </c>
      <c r="M20">
        <v>39869</v>
      </c>
      <c r="N20">
        <v>15.3</v>
      </c>
      <c r="O20">
        <f t="shared" si="0"/>
        <v>292000</v>
      </c>
      <c r="P20">
        <f t="shared" si="1"/>
        <v>40062.75</v>
      </c>
      <c r="Q20">
        <f t="shared" si="2"/>
        <v>13.7201198630137</v>
      </c>
    </row>
    <row r="21" spans="1:17">
      <c r="A21" t="s">
        <v>31</v>
      </c>
      <c r="B21" t="s">
        <v>34</v>
      </c>
      <c r="C21">
        <v>33</v>
      </c>
      <c r="D21">
        <v>19031</v>
      </c>
      <c r="E21">
        <v>57.7</v>
      </c>
      <c r="F21">
        <v>34</v>
      </c>
      <c r="G21">
        <v>21423</v>
      </c>
      <c r="H21">
        <v>63</v>
      </c>
      <c r="I21">
        <v>21</v>
      </c>
      <c r="J21">
        <v>19347</v>
      </c>
      <c r="K21">
        <v>92.1</v>
      </c>
      <c r="L21">
        <v>22</v>
      </c>
      <c r="M21">
        <v>19629</v>
      </c>
      <c r="N21">
        <v>89.2</v>
      </c>
      <c r="O21">
        <f t="shared" si="0"/>
        <v>27500</v>
      </c>
      <c r="P21">
        <f t="shared" si="1"/>
        <v>19857.5</v>
      </c>
      <c r="Q21">
        <f t="shared" si="2"/>
        <v>72.209090909090918</v>
      </c>
    </row>
    <row r="22" spans="1:17">
      <c r="A22" t="s">
        <v>31</v>
      </c>
      <c r="B22" t="s">
        <v>35</v>
      </c>
      <c r="C22">
        <v>119</v>
      </c>
      <c r="D22">
        <v>174129</v>
      </c>
      <c r="E22">
        <v>146.30000000000001</v>
      </c>
      <c r="F22">
        <v>121</v>
      </c>
      <c r="G22">
        <v>155915</v>
      </c>
      <c r="H22">
        <v>128.9</v>
      </c>
      <c r="I22">
        <v>114</v>
      </c>
      <c r="J22">
        <v>120204</v>
      </c>
      <c r="K22">
        <v>105.4</v>
      </c>
      <c r="L22">
        <v>115</v>
      </c>
      <c r="M22">
        <v>124803</v>
      </c>
      <c r="N22">
        <v>108.5</v>
      </c>
      <c r="O22">
        <f t="shared" si="0"/>
        <v>117250</v>
      </c>
      <c r="P22">
        <f t="shared" si="1"/>
        <v>143762.75</v>
      </c>
      <c r="Q22">
        <f t="shared" si="2"/>
        <v>122.61215351812366</v>
      </c>
    </row>
    <row r="23" spans="1:17">
      <c r="A23" t="s">
        <v>31</v>
      </c>
      <c r="B23" t="s">
        <v>36</v>
      </c>
      <c r="C23">
        <v>221</v>
      </c>
      <c r="D23">
        <v>60155</v>
      </c>
      <c r="E23">
        <v>27.2</v>
      </c>
      <c r="F23">
        <v>224</v>
      </c>
      <c r="G23">
        <v>92175</v>
      </c>
      <c r="H23">
        <v>41.1</v>
      </c>
      <c r="I23">
        <v>246</v>
      </c>
      <c r="J23">
        <v>99800</v>
      </c>
      <c r="K23">
        <v>40.6</v>
      </c>
      <c r="L23">
        <v>249</v>
      </c>
      <c r="M23">
        <v>66392</v>
      </c>
      <c r="N23">
        <v>26.7</v>
      </c>
      <c r="O23">
        <f t="shared" si="0"/>
        <v>235000</v>
      </c>
      <c r="P23">
        <f t="shared" si="1"/>
        <v>79630.5</v>
      </c>
      <c r="Q23">
        <f t="shared" si="2"/>
        <v>33.885319148936169</v>
      </c>
    </row>
    <row r="24" spans="1:17">
      <c r="A24" t="s">
        <v>31</v>
      </c>
      <c r="B24" t="s">
        <v>37</v>
      </c>
      <c r="C24">
        <v>47</v>
      </c>
      <c r="D24">
        <v>6516</v>
      </c>
      <c r="E24">
        <v>13.9</v>
      </c>
      <c r="F24">
        <v>47</v>
      </c>
      <c r="G24">
        <v>4108</v>
      </c>
      <c r="H24">
        <v>8.6999999999999993</v>
      </c>
      <c r="I24">
        <v>37</v>
      </c>
      <c r="J24">
        <v>5121</v>
      </c>
      <c r="K24">
        <v>13.8</v>
      </c>
      <c r="L24">
        <v>38</v>
      </c>
      <c r="M24">
        <v>7663</v>
      </c>
      <c r="N24">
        <v>20.2</v>
      </c>
      <c r="O24">
        <f t="shared" si="0"/>
        <v>42250</v>
      </c>
      <c r="P24">
        <f t="shared" si="1"/>
        <v>5852</v>
      </c>
      <c r="Q24">
        <f t="shared" si="2"/>
        <v>13.850887573964496</v>
      </c>
    </row>
    <row r="25" spans="1:17">
      <c r="A25" t="s">
        <v>31</v>
      </c>
      <c r="B25" t="s">
        <v>38</v>
      </c>
      <c r="C25">
        <v>50</v>
      </c>
      <c r="D25">
        <v>7414</v>
      </c>
      <c r="E25">
        <v>14.8</v>
      </c>
      <c r="F25">
        <v>51</v>
      </c>
      <c r="G25">
        <v>22326</v>
      </c>
      <c r="H25">
        <v>43.8</v>
      </c>
      <c r="I25">
        <v>43</v>
      </c>
      <c r="J25">
        <v>19772</v>
      </c>
      <c r="K25">
        <v>46</v>
      </c>
      <c r="L25">
        <v>44</v>
      </c>
      <c r="M25">
        <v>13866</v>
      </c>
      <c r="N25">
        <v>31.5</v>
      </c>
      <c r="O25">
        <f t="shared" si="0"/>
        <v>47000</v>
      </c>
      <c r="P25">
        <f t="shared" si="1"/>
        <v>15844.5</v>
      </c>
      <c r="Q25">
        <f t="shared" si="2"/>
        <v>33.711702127659578</v>
      </c>
    </row>
    <row r="26" spans="1:17">
      <c r="A26" t="s">
        <v>31</v>
      </c>
      <c r="B26" t="s">
        <v>39</v>
      </c>
      <c r="C26">
        <v>19</v>
      </c>
      <c r="D26">
        <v>7988</v>
      </c>
      <c r="E26">
        <v>42</v>
      </c>
      <c r="F26">
        <v>19</v>
      </c>
      <c r="G26">
        <v>4017</v>
      </c>
      <c r="H26">
        <v>21.1</v>
      </c>
      <c r="I26">
        <v>16</v>
      </c>
      <c r="J26">
        <v>8999</v>
      </c>
      <c r="K26">
        <v>56.2</v>
      </c>
      <c r="L26">
        <v>16</v>
      </c>
      <c r="M26">
        <v>12070</v>
      </c>
      <c r="N26">
        <v>75.400000000000006</v>
      </c>
      <c r="O26">
        <f t="shared" si="0"/>
        <v>17500</v>
      </c>
      <c r="P26">
        <f t="shared" si="1"/>
        <v>8268.5</v>
      </c>
      <c r="Q26">
        <f t="shared" si="2"/>
        <v>47.248571428571431</v>
      </c>
    </row>
    <row r="27" spans="1:17">
      <c r="A27" t="s">
        <v>31</v>
      </c>
      <c r="B27" t="s">
        <v>40</v>
      </c>
      <c r="C27">
        <v>43</v>
      </c>
      <c r="D27">
        <v>2704</v>
      </c>
      <c r="E27">
        <v>6.3</v>
      </c>
      <c r="F27">
        <v>44</v>
      </c>
      <c r="G27">
        <v>4056</v>
      </c>
      <c r="H27">
        <v>9.1999999999999993</v>
      </c>
      <c r="I27">
        <v>29</v>
      </c>
      <c r="J27">
        <v>3490</v>
      </c>
      <c r="K27">
        <v>12</v>
      </c>
      <c r="L27">
        <v>29</v>
      </c>
      <c r="M27">
        <v>5174</v>
      </c>
      <c r="N27">
        <v>17.8</v>
      </c>
      <c r="O27">
        <f t="shared" si="0"/>
        <v>36250</v>
      </c>
      <c r="P27">
        <f t="shared" si="1"/>
        <v>3856</v>
      </c>
      <c r="Q27">
        <f t="shared" si="2"/>
        <v>10.637241379310344</v>
      </c>
    </row>
    <row r="28" spans="1:17">
      <c r="A28" t="s">
        <v>31</v>
      </c>
      <c r="B28" t="s">
        <v>41</v>
      </c>
      <c r="C28">
        <v>12</v>
      </c>
      <c r="D28">
        <v>7610</v>
      </c>
      <c r="E28">
        <v>63.4</v>
      </c>
      <c r="F28">
        <v>12</v>
      </c>
      <c r="G28">
        <v>3542</v>
      </c>
      <c r="H28">
        <v>29.5</v>
      </c>
      <c r="I28">
        <v>9</v>
      </c>
      <c r="J28">
        <v>6661</v>
      </c>
      <c r="K28">
        <v>74</v>
      </c>
      <c r="L28">
        <v>9</v>
      </c>
      <c r="M28">
        <v>7062</v>
      </c>
      <c r="N28">
        <v>78.5</v>
      </c>
      <c r="O28">
        <f t="shared" si="0"/>
        <v>10500</v>
      </c>
      <c r="P28">
        <f t="shared" si="1"/>
        <v>6218.75</v>
      </c>
      <c r="Q28">
        <f t="shared" si="2"/>
        <v>59.226190476190474</v>
      </c>
    </row>
    <row r="29" spans="1:17">
      <c r="A29" t="s">
        <v>31</v>
      </c>
      <c r="B29" t="s">
        <v>42</v>
      </c>
      <c r="C29">
        <v>69</v>
      </c>
      <c r="D29">
        <v>18801</v>
      </c>
      <c r="E29">
        <v>27.2</v>
      </c>
      <c r="F29">
        <v>70</v>
      </c>
      <c r="G29">
        <v>12290</v>
      </c>
      <c r="H29">
        <v>17.600000000000001</v>
      </c>
      <c r="I29">
        <v>54</v>
      </c>
      <c r="J29">
        <v>5698</v>
      </c>
      <c r="K29">
        <v>10.6</v>
      </c>
      <c r="L29">
        <v>54</v>
      </c>
      <c r="M29">
        <v>9763</v>
      </c>
      <c r="N29">
        <v>18.100000000000001</v>
      </c>
      <c r="O29">
        <f t="shared" si="0"/>
        <v>61750</v>
      </c>
      <c r="P29">
        <f t="shared" si="1"/>
        <v>11638</v>
      </c>
      <c r="Q29">
        <f t="shared" si="2"/>
        <v>18.846963562753036</v>
      </c>
    </row>
    <row r="30" spans="1:17">
      <c r="A30" t="s">
        <v>31</v>
      </c>
      <c r="B30" t="s">
        <v>43</v>
      </c>
      <c r="C30">
        <v>206</v>
      </c>
      <c r="D30">
        <v>33718</v>
      </c>
      <c r="E30">
        <v>16.399999999999999</v>
      </c>
      <c r="F30">
        <v>209</v>
      </c>
      <c r="G30">
        <v>63536</v>
      </c>
      <c r="H30">
        <v>30.4</v>
      </c>
      <c r="I30">
        <v>210</v>
      </c>
      <c r="J30">
        <v>37944</v>
      </c>
      <c r="K30">
        <v>18.100000000000001</v>
      </c>
      <c r="L30">
        <v>213</v>
      </c>
      <c r="M30">
        <v>35703</v>
      </c>
      <c r="N30">
        <v>16.8</v>
      </c>
      <c r="O30">
        <f t="shared" si="0"/>
        <v>209500</v>
      </c>
      <c r="P30">
        <f t="shared" si="1"/>
        <v>42725.25</v>
      </c>
      <c r="Q30">
        <f t="shared" si="2"/>
        <v>20.393914081145585</v>
      </c>
    </row>
    <row r="31" spans="1:17">
      <c r="A31" t="s">
        <v>44</v>
      </c>
      <c r="B31" t="s">
        <v>45</v>
      </c>
      <c r="C31">
        <v>9</v>
      </c>
      <c r="D31">
        <v>7519</v>
      </c>
      <c r="E31">
        <v>83.5</v>
      </c>
      <c r="F31">
        <v>10</v>
      </c>
      <c r="G31">
        <v>5158</v>
      </c>
      <c r="H31">
        <v>51.6</v>
      </c>
      <c r="I31">
        <v>6</v>
      </c>
      <c r="J31">
        <v>810</v>
      </c>
      <c r="K31">
        <v>13.5</v>
      </c>
      <c r="L31">
        <v>6</v>
      </c>
      <c r="M31">
        <v>2764</v>
      </c>
      <c r="N31">
        <v>46.1</v>
      </c>
      <c r="O31">
        <f t="shared" si="0"/>
        <v>7750</v>
      </c>
      <c r="P31">
        <f t="shared" si="1"/>
        <v>4062.75</v>
      </c>
      <c r="Q31">
        <f t="shared" si="2"/>
        <v>52.42258064516129</v>
      </c>
    </row>
    <row r="32" spans="1:17">
      <c r="A32" t="s">
        <v>44</v>
      </c>
      <c r="B32" t="s">
        <v>46</v>
      </c>
      <c r="C32">
        <v>26</v>
      </c>
      <c r="D32">
        <v>7716</v>
      </c>
      <c r="E32">
        <v>29.7</v>
      </c>
      <c r="F32">
        <v>27</v>
      </c>
      <c r="G32">
        <v>8643</v>
      </c>
      <c r="H32">
        <v>32</v>
      </c>
      <c r="I32">
        <v>16</v>
      </c>
      <c r="J32">
        <v>8938</v>
      </c>
      <c r="K32">
        <v>55.9</v>
      </c>
      <c r="L32">
        <v>16</v>
      </c>
      <c r="M32">
        <v>7969</v>
      </c>
      <c r="N32">
        <v>49.8</v>
      </c>
      <c r="O32">
        <f t="shared" si="0"/>
        <v>21250</v>
      </c>
      <c r="P32">
        <f t="shared" si="1"/>
        <v>8316.5</v>
      </c>
      <c r="Q32">
        <f t="shared" si="2"/>
        <v>39.136470588235298</v>
      </c>
    </row>
    <row r="33" spans="1:17">
      <c r="A33" t="s">
        <v>44</v>
      </c>
      <c r="B33" t="s">
        <v>47</v>
      </c>
      <c r="C33">
        <v>6</v>
      </c>
      <c r="D33">
        <v>295</v>
      </c>
      <c r="E33">
        <v>4.9000000000000004</v>
      </c>
      <c r="F33">
        <v>7</v>
      </c>
      <c r="G33">
        <v>582</v>
      </c>
      <c r="H33">
        <v>8.3000000000000007</v>
      </c>
      <c r="I33">
        <v>5</v>
      </c>
      <c r="J33">
        <v>370</v>
      </c>
      <c r="K33">
        <v>7.4</v>
      </c>
      <c r="L33">
        <v>5</v>
      </c>
      <c r="M33">
        <v>833</v>
      </c>
      <c r="N33">
        <v>16.7</v>
      </c>
      <c r="O33">
        <f t="shared" si="0"/>
        <v>5750</v>
      </c>
      <c r="P33">
        <f t="shared" si="1"/>
        <v>520</v>
      </c>
      <c r="Q33">
        <f t="shared" si="2"/>
        <v>9.0434782608695663</v>
      </c>
    </row>
    <row r="34" spans="1:17">
      <c r="A34" t="s">
        <v>44</v>
      </c>
      <c r="B34" t="s">
        <v>48</v>
      </c>
      <c r="C34">
        <v>5</v>
      </c>
      <c r="D34" t="s">
        <v>49</v>
      </c>
      <c r="E34" t="s">
        <v>49</v>
      </c>
      <c r="F34">
        <v>5</v>
      </c>
      <c r="G34">
        <v>1617</v>
      </c>
      <c r="H34">
        <v>32.299999999999997</v>
      </c>
      <c r="I34">
        <v>4</v>
      </c>
      <c r="J34">
        <v>1225</v>
      </c>
      <c r="K34">
        <v>30.6</v>
      </c>
      <c r="L34">
        <v>4</v>
      </c>
      <c r="M34">
        <v>1648</v>
      </c>
      <c r="N34">
        <v>41.2</v>
      </c>
      <c r="O34">
        <f t="shared" si="0"/>
        <v>4500</v>
      </c>
      <c r="P34">
        <f t="shared" si="1"/>
        <v>1496.6666666666667</v>
      </c>
      <c r="Q34">
        <f t="shared" si="2"/>
        <v>33.25925925925926</v>
      </c>
    </row>
    <row r="35" spans="1:17">
      <c r="A35" t="s">
        <v>44</v>
      </c>
      <c r="B35" t="s">
        <v>50</v>
      </c>
      <c r="C35">
        <v>1</v>
      </c>
      <c r="D35">
        <v>19</v>
      </c>
      <c r="E35">
        <v>1.9</v>
      </c>
      <c r="F35">
        <v>1</v>
      </c>
      <c r="G35">
        <v>347</v>
      </c>
      <c r="H35">
        <v>34.700000000000003</v>
      </c>
      <c r="I35">
        <v>1</v>
      </c>
      <c r="J35">
        <v>792</v>
      </c>
      <c r="K35">
        <v>79.2</v>
      </c>
      <c r="L35">
        <v>1</v>
      </c>
      <c r="M35">
        <v>407</v>
      </c>
      <c r="N35">
        <v>40.700000000000003</v>
      </c>
      <c r="O35">
        <f t="shared" si="0"/>
        <v>1000</v>
      </c>
      <c r="P35">
        <f t="shared" si="1"/>
        <v>391.25</v>
      </c>
      <c r="Q35">
        <f t="shared" si="2"/>
        <v>39.125</v>
      </c>
    </row>
    <row r="36" spans="1:17">
      <c r="A36" t="s">
        <v>44</v>
      </c>
      <c r="B36" t="s">
        <v>51</v>
      </c>
      <c r="C36">
        <v>25</v>
      </c>
      <c r="D36">
        <v>11287</v>
      </c>
      <c r="E36">
        <v>45.1</v>
      </c>
      <c r="F36">
        <v>27</v>
      </c>
      <c r="G36">
        <v>6030</v>
      </c>
      <c r="H36">
        <v>22.3</v>
      </c>
      <c r="I36">
        <v>18</v>
      </c>
      <c r="J36">
        <v>4033</v>
      </c>
      <c r="K36">
        <v>22.4</v>
      </c>
      <c r="L36">
        <v>19</v>
      </c>
      <c r="M36">
        <v>1022</v>
      </c>
      <c r="N36">
        <v>5.4</v>
      </c>
      <c r="O36">
        <f t="shared" si="0"/>
        <v>22250</v>
      </c>
      <c r="P36">
        <f t="shared" si="1"/>
        <v>5593</v>
      </c>
      <c r="Q36">
        <f t="shared" si="2"/>
        <v>25.137078651685389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vitA9thdoseunder52008-2013_1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2021-11-16T05:18:37Z</dcterms:created>
  <dcterms:modified xsi:type="dcterms:W3CDTF">2021-11-16T07:15:45Z</dcterms:modified>
</cp:coreProperties>
</file>